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FA5CC09C-897A-45CF-BF28-5919FBEB3034}" xr6:coauthVersionLast="32" xr6:coauthVersionMax="32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1102" i="3" l="1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 l="1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 l="1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 l="1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28" i="3" l="1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03" i="3" l="1"/>
  <c r="A904" i="3" l="1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905" i="3" l="1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906" i="3" l="1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907" i="3" l="1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908" i="3" l="1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909" i="3" l="1"/>
  <c r="A353" i="3"/>
  <c r="A354" i="3"/>
  <c r="A910" i="3" l="1"/>
  <c r="A355" i="3"/>
  <c r="A911" i="3" l="1"/>
  <c r="A356" i="3"/>
  <c r="A912" i="3" l="1"/>
  <c r="A357" i="3"/>
  <c r="A913" i="3" l="1"/>
  <c r="A358" i="3"/>
  <c r="A914" i="3" l="1"/>
  <c r="A359" i="3"/>
  <c r="A915" i="3" l="1"/>
  <c r="A360" i="3"/>
  <c r="A916" i="3" l="1"/>
  <c r="A361" i="3"/>
  <c r="A917" i="3" l="1"/>
  <c r="A362" i="3"/>
  <c r="A918" i="3" l="1"/>
  <c r="A363" i="3"/>
  <c r="A919" i="3" l="1"/>
  <c r="A364" i="3"/>
  <c r="A920" i="3" l="1"/>
  <c r="A365" i="3"/>
  <c r="A921" i="3" l="1"/>
  <c r="A366" i="3"/>
  <c r="A922" i="3" l="1"/>
  <c r="A367" i="3"/>
  <c r="A923" i="3" l="1"/>
  <c r="A368" i="3"/>
  <c r="A924" i="3" l="1"/>
  <c r="A369" i="3"/>
  <c r="A925" i="3" l="1"/>
  <c r="A370" i="3"/>
  <c r="A927" i="3" l="1"/>
  <c r="A926" i="3"/>
  <c r="A371" i="3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  <c r="K302" i="16" l="1"/>
  <c r="G194" i="4"/>
  <c r="J295" i="4"/>
  <c r="C166" i="6"/>
  <c r="B231" i="6"/>
  <c r="J135" i="4"/>
  <c r="E335" i="4"/>
  <c r="G172" i="6"/>
  <c r="C92" i="4"/>
  <c r="I78" i="4"/>
  <c r="F193" i="4"/>
  <c r="I63" i="6"/>
  <c r="D114" i="6"/>
  <c r="J343" i="6"/>
  <c r="K232" i="4"/>
  <c r="C70" i="6"/>
  <c r="J171" i="6"/>
  <c r="B91" i="4"/>
  <c r="G290" i="4"/>
  <c r="H340" i="4"/>
  <c r="K210" i="6"/>
  <c r="G130" i="4"/>
  <c r="E52" i="6"/>
  <c r="K296" i="4"/>
  <c r="F69" i="6"/>
  <c r="F274" i="6"/>
  <c r="C188" i="4"/>
  <c r="E168" i="4"/>
  <c r="D238" i="4"/>
  <c r="G108" i="6"/>
  <c r="F165" i="6"/>
  <c r="H84" i="4"/>
  <c r="C284" i="4"/>
  <c r="B63" i="6"/>
  <c r="K265" i="6"/>
  <c r="I181" i="4"/>
  <c r="C365" i="4"/>
  <c r="F289" i="4"/>
  <c r="I159" i="6"/>
  <c r="E79" i="4"/>
  <c r="K65" i="4"/>
  <c r="B187" i="4"/>
  <c r="E57" i="6"/>
  <c r="G78" i="4"/>
  <c r="B193" i="12"/>
  <c r="C56" i="12"/>
  <c r="G243" i="13"/>
  <c r="I162" i="14"/>
  <c r="J297" i="14"/>
  <c r="E77" i="13"/>
  <c r="F170" i="13"/>
  <c r="C108" i="14"/>
  <c r="K356" i="16"/>
  <c r="B164" i="15"/>
  <c r="C255" i="15"/>
  <c r="H54" i="14"/>
  <c r="H302" i="16"/>
  <c r="I233" i="17"/>
  <c r="H359" i="17"/>
  <c r="D163" i="10"/>
  <c r="I344" i="11"/>
  <c r="G140" i="10"/>
  <c r="F65" i="11"/>
  <c r="H203" i="11"/>
  <c r="I66" i="11"/>
  <c r="D266" i="12"/>
  <c r="E129" i="12"/>
  <c r="I316" i="13"/>
  <c r="K235" i="14"/>
  <c r="D42" i="13"/>
  <c r="G150" i="13"/>
  <c r="H243" i="13"/>
  <c r="D163" i="14"/>
  <c r="K100" i="15"/>
  <c r="D237" i="15"/>
  <c r="E328" i="15"/>
  <c r="J127" i="14"/>
  <c r="B47" i="15"/>
  <c r="K306" i="17"/>
  <c r="H103" i="16"/>
  <c r="I236" i="16"/>
  <c r="K155" i="17"/>
  <c r="D270" i="17"/>
  <c r="F189" i="18"/>
  <c r="K324" i="18"/>
  <c r="G244" i="19"/>
  <c r="F48" i="18"/>
  <c r="E184" i="18"/>
  <c r="F98" i="19"/>
  <c r="D347" i="21"/>
  <c r="J266" i="22"/>
  <c r="K289" i="20"/>
  <c r="C209" i="21"/>
  <c r="E128" i="22"/>
  <c r="F153" i="20"/>
  <c r="H72" i="21"/>
  <c r="K96" i="19"/>
  <c r="I345" i="21"/>
  <c r="E265" i="22"/>
  <c r="F179" i="23"/>
  <c r="H98" i="28"/>
  <c r="B178" i="17"/>
  <c r="K313" i="17"/>
  <c r="F99" i="16"/>
  <c r="F347" i="18"/>
  <c r="H266" i="19"/>
  <c r="E73" i="18"/>
  <c r="F206" i="18"/>
  <c r="E342" i="18"/>
  <c r="G261" i="19"/>
  <c r="B176" i="20"/>
  <c r="H95" i="21"/>
  <c r="C119" i="19"/>
  <c r="C367" i="21"/>
  <c r="E286" i="22"/>
  <c r="F311" i="20"/>
  <c r="H230" i="21"/>
  <c r="J149" i="22"/>
  <c r="G174" i="20"/>
  <c r="C94" i="21"/>
  <c r="F337" i="23"/>
  <c r="H256" i="28"/>
  <c r="J175" i="24"/>
  <c r="I88" i="16"/>
  <c r="B203" i="16"/>
  <c r="D122" i="17"/>
  <c r="F41" i="18"/>
  <c r="K176" i="18"/>
  <c r="B310" i="18"/>
  <c r="H229" i="19"/>
  <c r="C365" i="19"/>
  <c r="H279" i="20"/>
  <c r="D199" i="21"/>
  <c r="J118" i="22"/>
  <c r="K141" i="20"/>
  <c r="C61" i="21"/>
  <c r="D86" i="19"/>
  <c r="D334" i="21"/>
  <c r="F253" i="22"/>
  <c r="C278" i="20"/>
  <c r="I197" i="21"/>
  <c r="E117" i="22"/>
  <c r="D360" i="28"/>
  <c r="F279" i="24"/>
  <c r="I214" i="16"/>
  <c r="K133" i="17"/>
  <c r="D248" i="17"/>
  <c r="F167" i="18"/>
  <c r="K302" i="18"/>
  <c r="G222" i="19"/>
  <c r="H355" i="19"/>
  <c r="E162" i="18"/>
  <c r="F76" i="19"/>
  <c r="D325" i="21"/>
  <c r="J244" i="22"/>
  <c r="K267" i="20"/>
  <c r="C187" i="21"/>
  <c r="E106" i="22"/>
  <c r="F131" i="20"/>
  <c r="H50" i="21"/>
  <c r="K74" i="19"/>
  <c r="I323" i="21"/>
  <c r="E243" i="22"/>
  <c r="F157" i="23"/>
  <c r="H76" i="28"/>
  <c r="E329" i="23"/>
  <c r="K248" i="28"/>
  <c r="G168" i="24"/>
  <c r="B180" i="23"/>
  <c r="H99" i="28"/>
  <c r="F348" i="25"/>
  <c r="I42" i="23"/>
  <c r="I290" i="24"/>
  <c r="D228" i="25"/>
  <c r="F147" i="26"/>
  <c r="H66" i="27"/>
  <c r="E91" i="25"/>
  <c r="C340" i="27"/>
  <c r="D299" i="25"/>
  <c r="J218" i="26"/>
  <c r="F138" i="27"/>
  <c r="I72" i="25"/>
  <c r="I320" i="27"/>
  <c r="B200" i="6"/>
  <c r="H119" i="4"/>
  <c r="K74" i="22"/>
  <c r="I323" i="28"/>
  <c r="E243" i="24"/>
  <c r="J254" i="23"/>
  <c r="F174" i="28"/>
  <c r="B94" i="24"/>
  <c r="G117" i="23"/>
  <c r="G365" i="24"/>
  <c r="B303" i="25"/>
  <c r="D222" i="26"/>
  <c r="D153" i="13"/>
  <c r="K90" i="14"/>
  <c r="I339" i="16"/>
  <c r="J146" i="15"/>
  <c r="K237" i="15"/>
  <c r="D366" i="15"/>
  <c r="F285" i="16"/>
  <c r="G216" i="17"/>
  <c r="F342" i="17"/>
  <c r="F213" i="10"/>
  <c r="K49" i="10"/>
  <c r="G174" i="10"/>
  <c r="F99" i="11"/>
  <c r="H237" i="11"/>
  <c r="I100" i="11"/>
  <c r="C304" i="12"/>
  <c r="E163" i="12"/>
  <c r="I350" i="13"/>
  <c r="K269" i="14"/>
  <c r="D76" i="13"/>
  <c r="G184" i="13"/>
  <c r="H277" i="13"/>
  <c r="D197" i="14"/>
  <c r="K134" i="15"/>
  <c r="D271" i="15"/>
  <c r="E362" i="15"/>
  <c r="B175" i="14"/>
  <c r="B81" i="15"/>
  <c r="K340" i="17"/>
  <c r="H137" i="16"/>
  <c r="H286" i="10"/>
  <c r="C123" i="10"/>
  <c r="J307" i="11"/>
  <c r="H172" i="11"/>
  <c r="C368" i="12"/>
  <c r="K173" i="11"/>
  <c r="C109" i="12"/>
  <c r="G236" i="12"/>
  <c r="J98" i="12"/>
  <c r="C343" i="14"/>
  <c r="F149" i="13"/>
  <c r="I257" i="13"/>
  <c r="J350" i="13"/>
  <c r="F270" i="14"/>
  <c r="C208" i="15"/>
  <c r="F344" i="15"/>
  <c r="I106" i="14"/>
  <c r="I354" i="16"/>
  <c r="D154" i="15"/>
  <c r="K84" i="16"/>
  <c r="J210" i="16"/>
  <c r="D127" i="17"/>
  <c r="C263" i="17"/>
  <c r="H48" i="16"/>
  <c r="H296" i="18"/>
  <c r="J215" i="19"/>
  <c r="I351" i="19"/>
  <c r="H155" i="18"/>
  <c r="G291" i="18"/>
  <c r="I210" i="19"/>
  <c r="D125" i="20"/>
  <c r="J44" i="21"/>
  <c r="E68" i="19"/>
  <c r="E316" i="21"/>
  <c r="G235" i="22"/>
  <c r="H260" i="20"/>
  <c r="J179" i="21"/>
  <c r="B99" i="22"/>
  <c r="I123" i="20"/>
  <c r="E43" i="21"/>
  <c r="H286" i="23"/>
  <c r="J205" i="28"/>
  <c r="B125" i="24"/>
  <c r="E92" i="16"/>
  <c r="H206" i="16"/>
  <c r="J125" i="17"/>
  <c r="B45" i="18"/>
  <c r="G180" i="18"/>
  <c r="H313" i="18"/>
  <c r="D233" i="19"/>
  <c r="I368" i="19"/>
  <c r="D283" i="20"/>
  <c r="J202" i="21"/>
  <c r="F122" i="22"/>
  <c r="G145" i="20"/>
  <c r="I64" i="21"/>
  <c r="J89" i="19"/>
  <c r="J337" i="21"/>
  <c r="B257" i="22"/>
  <c r="I281" i="20"/>
  <c r="E201" i="21"/>
  <c r="K120" i="22"/>
  <c r="J363" i="28"/>
  <c r="B283" i="24"/>
  <c r="K195" i="16"/>
  <c r="C115" i="17"/>
  <c r="F229" i="17"/>
  <c r="H148" i="18"/>
  <c r="C284" i="18"/>
  <c r="I203" i="19"/>
  <c r="J336" i="19"/>
  <c r="G143" i="18"/>
  <c r="H57" i="19"/>
  <c r="F306" i="21"/>
  <c r="B226" i="22"/>
  <c r="C249" i="20"/>
  <c r="E168" i="21"/>
  <c r="F193" i="19"/>
  <c r="H112" i="20"/>
  <c r="H360" i="22"/>
  <c r="C56" i="19"/>
  <c r="K304" i="21"/>
  <c r="G224" i="22"/>
  <c r="H138" i="23"/>
  <c r="J57" i="28"/>
  <c r="D105" i="17"/>
  <c r="C241" i="17"/>
  <c r="F355" i="17"/>
  <c r="H274" i="18"/>
  <c r="I82" i="17"/>
  <c r="I329" i="19"/>
  <c r="H133" i="18"/>
  <c r="G269" i="18"/>
  <c r="H183" i="19"/>
  <c r="D103" i="20"/>
  <c r="B352" i="22"/>
  <c r="E46" i="19"/>
  <c r="E294" i="21"/>
  <c r="G213" i="22"/>
  <c r="H238" i="20"/>
  <c r="J157" i="21"/>
  <c r="C182" i="19"/>
  <c r="I101" i="20"/>
  <c r="G350" i="22"/>
  <c r="H264" i="23"/>
  <c r="J183" i="28"/>
  <c r="B109" i="24"/>
  <c r="C356" i="28"/>
  <c r="I275" i="24"/>
  <c r="D287" i="23"/>
  <c r="J206" i="28"/>
  <c r="F126" i="24"/>
  <c r="K149" i="23"/>
  <c r="C69" i="28"/>
  <c r="F345" i="25"/>
  <c r="H254" i="26"/>
  <c r="J173" i="27"/>
  <c r="G198" i="25"/>
  <c r="C118" i="26"/>
  <c r="J366" i="6"/>
  <c r="B326" i="26"/>
  <c r="H245" i="27"/>
  <c r="K179" i="25"/>
  <c r="C99" i="26"/>
  <c r="H330" i="6"/>
  <c r="J226" i="4"/>
  <c r="G95" i="6"/>
  <c r="I101" i="23"/>
  <c r="G350" i="24"/>
  <c r="B362" i="23"/>
  <c r="H281" i="28"/>
  <c r="D201" i="24"/>
  <c r="K211" i="23"/>
  <c r="J307" i="27"/>
  <c r="C252" i="26"/>
  <c r="F156" i="25"/>
  <c r="D47" i="26"/>
  <c r="I310" i="25"/>
  <c r="K229" i="26"/>
  <c r="C149" i="27"/>
  <c r="H357" i="4"/>
  <c r="E226" i="6"/>
  <c r="G145" i="4"/>
  <c r="E293" i="23"/>
  <c r="K212" i="28"/>
  <c r="G132" i="24"/>
  <c r="B144" i="23"/>
  <c r="H63" i="28"/>
  <c r="G87" i="22"/>
  <c r="G335" i="28"/>
  <c r="I254" i="24"/>
  <c r="D192" i="25"/>
  <c r="F111" i="26"/>
  <c r="I359" i="6"/>
  <c r="E55" i="25"/>
  <c r="C304" i="27"/>
  <c r="D263" i="25"/>
  <c r="J182" i="26"/>
  <c r="F102" i="27"/>
  <c r="G365" i="26"/>
  <c r="I284" i="27"/>
  <c r="B164" i="6"/>
  <c r="H83" i="4"/>
  <c r="C281" i="4"/>
  <c r="K54" i="22"/>
  <c r="I303" i="28"/>
  <c r="E223" i="24"/>
  <c r="J234" i="23"/>
  <c r="F154" i="28"/>
  <c r="B74" i="24"/>
  <c r="G97" i="23"/>
  <c r="G345" i="24"/>
  <c r="B283" i="25"/>
  <c r="D202" i="26"/>
  <c r="F121" i="27"/>
  <c r="C146" i="25"/>
  <c r="I65" i="26"/>
  <c r="D90" i="24"/>
  <c r="H273" i="26"/>
  <c r="D193" i="27"/>
  <c r="G127" i="25"/>
  <c r="I46" i="26"/>
  <c r="D256" i="6"/>
  <c r="F174" i="4"/>
  <c r="C43" i="6"/>
  <c r="C250" i="4"/>
  <c r="H50" i="4"/>
  <c r="F131" i="6"/>
  <c r="I128" i="23"/>
  <c r="J267" i="27"/>
  <c r="C212" i="26"/>
  <c r="D129" i="25"/>
  <c r="H355" i="27"/>
  <c r="K289" i="25"/>
  <c r="C209" i="26"/>
  <c r="E128" i="27"/>
  <c r="J336" i="4"/>
  <c r="G205" i="6"/>
  <c r="I124" i="4"/>
  <c r="G272" i="23"/>
  <c r="C192" i="28"/>
  <c r="I111" i="24"/>
  <c r="D123" i="23"/>
  <c r="J42" i="28"/>
  <c r="I66" i="22"/>
  <c r="I314" i="28"/>
  <c r="K233" i="24"/>
  <c r="F171" i="25"/>
  <c r="H90" i="26"/>
  <c r="K338" i="6"/>
  <c r="I363" i="26"/>
  <c r="E283" i="27"/>
  <c r="F242" i="25"/>
  <c r="B162" i="26"/>
  <c r="H81" i="27"/>
  <c r="I344" i="26"/>
  <c r="K263" i="27"/>
  <c r="D143" i="6"/>
  <c r="J62" i="4"/>
  <c r="E260" i="4"/>
  <c r="E363" i="23"/>
  <c r="K282" i="28"/>
  <c r="G202" i="24"/>
  <c r="B214" i="23"/>
  <c r="H133" i="28"/>
  <c r="D53" i="24"/>
  <c r="I76" i="23"/>
  <c r="I324" i="24"/>
  <c r="D262" i="25"/>
  <c r="F181" i="26"/>
  <c r="H100" i="27"/>
  <c r="E125" i="25"/>
  <c r="K44" i="26"/>
  <c r="C337" i="25"/>
  <c r="J252" i="26"/>
  <c r="F172" i="27"/>
  <c r="I106" i="25"/>
  <c r="I354" i="27"/>
  <c r="B234" i="6"/>
  <c r="H153" i="4"/>
  <c r="C351" i="4"/>
  <c r="K270" i="4"/>
  <c r="H158" i="6"/>
  <c r="D150" i="26"/>
  <c r="G44" i="25"/>
  <c r="F252" i="25"/>
  <c r="B108" i="26"/>
  <c r="I356" i="6"/>
  <c r="I290" i="26"/>
  <c r="K209" i="27"/>
  <c r="D89" i="6"/>
  <c r="D299" i="6"/>
  <c r="E206" i="4"/>
  <c r="C354" i="23"/>
  <c r="I273" i="28"/>
  <c r="E193" i="24"/>
  <c r="J204" i="23"/>
  <c r="F124" i="28"/>
  <c r="B44" i="24"/>
  <c r="G67" i="23"/>
  <c r="G315" i="24"/>
  <c r="B253" i="25"/>
  <c r="D172" i="26"/>
  <c r="F91" i="27"/>
  <c r="C116" i="25"/>
  <c r="K364" i="27"/>
  <c r="E324" i="25"/>
  <c r="H243" i="26"/>
  <c r="D163" i="27"/>
  <c r="G97" i="25"/>
  <c r="G345" i="27"/>
  <c r="J224" i="6"/>
  <c r="F144" i="4"/>
  <c r="K341" i="4"/>
  <c r="J117" i="24"/>
  <c r="G364" i="28"/>
  <c r="C284" i="24"/>
  <c r="H295" i="23"/>
  <c r="D215" i="28"/>
  <c r="J134" i="24"/>
  <c r="E158" i="23"/>
  <c r="G77" i="28"/>
  <c r="B51" i="24"/>
  <c r="B263" i="26"/>
  <c r="D182" i="27"/>
  <c r="K206" i="25"/>
  <c r="G126" i="26"/>
  <c r="C46" i="27"/>
  <c r="F334" i="26"/>
  <c r="B254" i="27"/>
  <c r="E188" i="25"/>
  <c r="G107" i="26"/>
  <c r="B353" i="6"/>
  <c r="D235" i="4"/>
  <c r="K103" i="6"/>
  <c r="E189" i="4"/>
  <c r="B276" i="6"/>
  <c r="H70" i="6"/>
  <c r="C71" i="4"/>
  <c r="E338" i="24"/>
  <c r="J43" i="27"/>
  <c r="E317" i="27"/>
  <c r="B324" i="26"/>
  <c r="H243" i="27"/>
  <c r="K177" i="25"/>
  <c r="C97" i="26"/>
  <c r="H326" i="6"/>
  <c r="J224" i="4"/>
  <c r="G93" i="6"/>
  <c r="B290" i="6"/>
  <c r="G160" i="23"/>
  <c r="C80" i="28"/>
  <c r="H91" i="22"/>
  <c r="F340" i="28"/>
  <c r="B260" i="24"/>
  <c r="G283" i="23"/>
  <c r="I202" i="28"/>
  <c r="K121" i="24"/>
  <c r="F59" i="25"/>
  <c r="F307" i="27"/>
  <c r="C335" i="25"/>
  <c r="I251" i="26"/>
  <c r="E171" i="27"/>
  <c r="F130" i="25"/>
  <c r="B50" i="26"/>
  <c r="G313" i="25"/>
  <c r="I232" i="26"/>
  <c r="K151" i="27"/>
  <c r="F360" i="4"/>
  <c r="C229" i="6"/>
  <c r="E148" i="4"/>
  <c r="E251" i="23"/>
  <c r="K170" i="28"/>
  <c r="G90" i="24"/>
  <c r="B102" i="23"/>
  <c r="J350" i="24"/>
  <c r="G45" i="22"/>
  <c r="G293" i="28"/>
  <c r="I212" i="24"/>
  <c r="D150" i="25"/>
  <c r="F69" i="26"/>
  <c r="I317" i="6"/>
  <c r="G342" i="26"/>
  <c r="C262" i="27"/>
  <c r="D221" i="25"/>
  <c r="J140" i="26"/>
  <c r="F60" i="27"/>
  <c r="G323" i="26"/>
  <c r="I242" i="27"/>
  <c r="B122" i="6"/>
  <c r="H41" i="4"/>
  <c r="K277" i="15"/>
  <c r="I179" i="17"/>
  <c r="F160" i="10"/>
  <c r="H338" i="11"/>
  <c r="B69" i="11"/>
  <c r="D175" i="11"/>
  <c r="C367" i="12"/>
  <c r="J237" i="12"/>
  <c r="K100" i="12"/>
  <c r="E288" i="13"/>
  <c r="G207" i="14"/>
  <c r="H342" i="14"/>
  <c r="C122" i="13"/>
  <c r="D215" i="13"/>
  <c r="E157" i="14"/>
  <c r="G72" i="15"/>
  <c r="J208" i="15"/>
  <c r="K299" i="15"/>
  <c r="F99" i="14"/>
  <c r="F347" i="16"/>
  <c r="G278" i="17"/>
  <c r="D75" i="16"/>
  <c r="D224" i="10"/>
  <c r="I60" i="10"/>
  <c r="J186" i="10"/>
  <c r="D110" i="11"/>
  <c r="F248" i="11"/>
  <c r="G111" i="11"/>
  <c r="I46" i="12"/>
  <c r="C174" i="12"/>
  <c r="B362" i="13"/>
  <c r="I280" i="14"/>
  <c r="B87" i="13"/>
  <c r="E195" i="13"/>
  <c r="F288" i="13"/>
  <c r="B208" i="14"/>
  <c r="I145" i="15"/>
  <c r="B282" i="15"/>
  <c r="E44" i="14"/>
  <c r="E292" i="16"/>
  <c r="J91" i="15"/>
  <c r="I351" i="17"/>
  <c r="F148" i="16"/>
  <c r="D283" i="16"/>
  <c r="I200" i="17"/>
  <c r="B315" i="17"/>
  <c r="D234" i="18"/>
  <c r="G40" i="17"/>
  <c r="E289" i="19"/>
  <c r="D93" i="18"/>
  <c r="C229" i="18"/>
  <c r="D143" i="19"/>
  <c r="J62" i="20"/>
  <c r="H311" i="22"/>
  <c r="I334" i="20"/>
  <c r="K253" i="21"/>
  <c r="C173" i="22"/>
  <c r="D198" i="20"/>
  <c r="F117" i="21"/>
  <c r="I141" i="19"/>
  <c r="E61" i="20"/>
  <c r="C310" i="22"/>
  <c r="D224" i="23"/>
  <c r="F143" i="28"/>
  <c r="J222" i="17"/>
  <c r="I358" i="17"/>
  <c r="D144" i="16"/>
  <c r="F63" i="17"/>
  <c r="F311" i="19"/>
  <c r="C118" i="18"/>
  <c r="D251" i="18"/>
  <c r="E58" i="17"/>
  <c r="E306" i="19"/>
  <c r="J220" i="20"/>
  <c r="F140" i="21"/>
  <c r="K163" i="19"/>
  <c r="C83" i="20"/>
  <c r="C331" i="22"/>
  <c r="D356" i="20"/>
  <c r="F275" i="21"/>
  <c r="H194" i="22"/>
  <c r="E219" i="20"/>
  <c r="K138" i="21"/>
  <c r="F53" i="22"/>
  <c r="F301" i="28"/>
  <c r="H220" i="24"/>
  <c r="G133" i="16"/>
  <c r="J247" i="16"/>
  <c r="B167" i="17"/>
  <c r="D86" i="18"/>
  <c r="I221" i="18"/>
  <c r="J354" i="18"/>
  <c r="F274" i="19"/>
  <c r="C81" i="18"/>
  <c r="F324" i="20"/>
  <c r="B244" i="21"/>
  <c r="H163" i="22"/>
  <c r="I186" i="20"/>
  <c r="K105" i="21"/>
  <c r="B131" i="19"/>
  <c r="D50" i="20"/>
  <c r="D298" i="22"/>
  <c r="K322" i="20"/>
  <c r="G242" i="21"/>
  <c r="C162" i="22"/>
  <c r="D76" i="23"/>
  <c r="D324" i="24"/>
  <c r="G259" i="16"/>
  <c r="I178" i="17"/>
  <c r="B293" i="17"/>
  <c r="D212" i="18"/>
  <c r="I347" i="18"/>
  <c r="E267" i="19"/>
  <c r="D71" i="18"/>
  <c r="C207" i="18"/>
  <c r="D121" i="19"/>
  <c r="J40" i="20"/>
  <c r="H289" i="22"/>
  <c r="I312" i="20"/>
  <c r="K231" i="21"/>
  <c r="C151" i="22"/>
  <c r="D176" i="20"/>
  <c r="F95" i="21"/>
  <c r="I119" i="19"/>
  <c r="G368" i="21"/>
  <c r="C288" i="22"/>
  <c r="D202" i="23"/>
  <c r="F121" i="28"/>
  <c r="K44" i="22"/>
  <c r="I293" i="28"/>
  <c r="E213" i="24"/>
  <c r="J224" i="23"/>
  <c r="F144" i="28"/>
  <c r="B64" i="24"/>
  <c r="G87" i="23"/>
  <c r="G335" i="24"/>
  <c r="B273" i="25"/>
  <c r="D192" i="26"/>
  <c r="F111" i="27"/>
  <c r="C136" i="25"/>
  <c r="I55" i="26"/>
  <c r="D50" i="24"/>
  <c r="H263" i="26"/>
  <c r="D183" i="27"/>
  <c r="G117" i="25"/>
  <c r="G365" i="27"/>
  <c r="J244" i="6"/>
  <c r="F164" i="4"/>
  <c r="B123" i="24"/>
  <c r="G368" i="28"/>
  <c r="C288" i="24"/>
  <c r="H299" i="23"/>
  <c r="D219" i="28"/>
  <c r="J138" i="24"/>
  <c r="E162" i="23"/>
  <c r="G81" i="28"/>
  <c r="B67" i="24"/>
  <c r="B267" i="26"/>
  <c r="B198" i="13"/>
  <c r="I135" i="14"/>
  <c r="E55" i="15"/>
  <c r="H191" i="15"/>
  <c r="I282" i="15"/>
  <c r="D82" i="14"/>
  <c r="D330" i="16"/>
  <c r="E261" i="17"/>
  <c r="B58" i="16"/>
  <c r="D258" i="10"/>
  <c r="I94" i="10"/>
  <c r="F279" i="11"/>
  <c r="D144" i="11"/>
  <c r="I339" i="12"/>
  <c r="G145" i="11"/>
  <c r="I80" i="12"/>
  <c r="C208" i="12"/>
  <c r="F70" i="12"/>
  <c r="I314" i="14"/>
  <c r="B121" i="13"/>
  <c r="E229" i="13"/>
  <c r="F322" i="13"/>
  <c r="B242" i="14"/>
  <c r="I179" i="15"/>
  <c r="B316" i="15"/>
  <c r="E78" i="14"/>
  <c r="E326" i="16"/>
  <c r="J125" i="15"/>
  <c r="G56" i="16"/>
  <c r="F182" i="16"/>
  <c r="F331" i="10"/>
  <c r="K167" i="10"/>
  <c r="H352" i="11"/>
  <c r="F217" i="11"/>
  <c r="I83" i="11"/>
  <c r="I218" i="11"/>
  <c r="K153" i="12"/>
  <c r="E281" i="12"/>
  <c r="H143" i="12"/>
  <c r="C59" i="13"/>
  <c r="D194" i="13"/>
  <c r="G302" i="13"/>
  <c r="C222" i="14"/>
  <c r="D315" i="14"/>
  <c r="K252" i="15"/>
  <c r="B60" i="14"/>
  <c r="G154" i="14"/>
  <c r="I70" i="15"/>
  <c r="B199" i="15"/>
  <c r="I129" i="16"/>
  <c r="H255" i="16"/>
  <c r="B172" i="17"/>
  <c r="K307" i="17"/>
  <c r="F93" i="16"/>
  <c r="F341" i="18"/>
  <c r="H260" i="19"/>
  <c r="E67" i="18"/>
  <c r="F200" i="18"/>
  <c r="E336" i="18"/>
  <c r="G255" i="19"/>
  <c r="B170" i="20"/>
  <c r="H89" i="21"/>
  <c r="C113" i="19"/>
  <c r="C361" i="21"/>
  <c r="E280" i="22"/>
  <c r="F305" i="20"/>
  <c r="H224" i="21"/>
  <c r="J143" i="22"/>
  <c r="G168" i="20"/>
  <c r="C88" i="21"/>
  <c r="F331" i="23"/>
  <c r="H250" i="28"/>
  <c r="J169" i="24"/>
  <c r="C137" i="16"/>
  <c r="F251" i="16"/>
  <c r="H170" i="17"/>
  <c r="J89" i="18"/>
  <c r="E225" i="18"/>
  <c r="F358" i="18"/>
  <c r="B278" i="19"/>
  <c r="I84" i="18"/>
  <c r="B328" i="20"/>
  <c r="H247" i="21"/>
  <c r="D167" i="22"/>
  <c r="E190" i="20"/>
  <c r="G109" i="21"/>
  <c r="H134" i="19"/>
  <c r="J53" i="20"/>
  <c r="J301" i="22"/>
  <c r="G326" i="20"/>
  <c r="C246" i="21"/>
  <c r="I165" i="22"/>
  <c r="J79" i="23"/>
  <c r="J327" i="24"/>
  <c r="I240" i="16"/>
  <c r="K159" i="17"/>
  <c r="D274" i="17"/>
  <c r="F193" i="18"/>
  <c r="K328" i="18"/>
  <c r="G248" i="19"/>
  <c r="F52" i="18"/>
  <c r="E188" i="18"/>
  <c r="F102" i="19"/>
  <c r="D351" i="21"/>
  <c r="J270" i="22"/>
  <c r="K293" i="20"/>
  <c r="C213" i="21"/>
  <c r="E132" i="22"/>
  <c r="F157" i="20"/>
  <c r="H76" i="21"/>
  <c r="K100" i="19"/>
  <c r="I349" i="21"/>
  <c r="E269" i="22"/>
  <c r="F183" i="23"/>
  <c r="H102" i="28"/>
  <c r="B150" i="17"/>
  <c r="K285" i="17"/>
  <c r="F71" i="16"/>
  <c r="F319" i="18"/>
  <c r="H238" i="19"/>
  <c r="E45" i="18"/>
  <c r="F178" i="18"/>
  <c r="E314" i="18"/>
  <c r="G233" i="19"/>
  <c r="B148" i="20"/>
  <c r="H67" i="21"/>
  <c r="C91" i="19"/>
  <c r="C339" i="21"/>
  <c r="E258" i="22"/>
  <c r="F283" i="20"/>
  <c r="H202" i="21"/>
  <c r="J121" i="22"/>
  <c r="G146" i="20"/>
  <c r="C66" i="21"/>
  <c r="F309" i="23"/>
  <c r="H228" i="28"/>
  <c r="J147" i="24"/>
  <c r="I71" i="23"/>
  <c r="G320" i="24"/>
  <c r="B332" i="23"/>
  <c r="H251" i="28"/>
  <c r="D171" i="24"/>
  <c r="I194" i="23"/>
  <c r="K113" i="28"/>
  <c r="K361" i="25"/>
  <c r="F299" i="26"/>
  <c r="H218" i="27"/>
  <c r="E243" i="25"/>
  <c r="K162" i="26"/>
  <c r="G82" i="27"/>
  <c r="H41" i="25"/>
  <c r="F290" i="27"/>
  <c r="I224" i="25"/>
  <c r="K143" i="26"/>
  <c r="C63" i="27"/>
  <c r="H271" i="4"/>
  <c r="E140" i="6"/>
  <c r="G146" i="23"/>
  <c r="C66" i="28"/>
  <c r="H77" i="22"/>
  <c r="F326" i="28"/>
  <c r="B246" i="24"/>
  <c r="G269" i="23"/>
  <c r="D86" i="26"/>
  <c r="I341" i="26"/>
  <c r="F220" i="25"/>
  <c r="B92" i="26"/>
  <c r="D96" i="24"/>
  <c r="I274" i="26"/>
  <c r="K193" i="27"/>
  <c r="D73" i="6"/>
  <c r="K277" i="6"/>
  <c r="E190" i="4"/>
  <c r="C338" i="23"/>
  <c r="I257" i="28"/>
  <c r="E177" i="24"/>
  <c r="J188" i="23"/>
  <c r="F108" i="28"/>
  <c r="D357" i="25"/>
  <c r="G51" i="23"/>
  <c r="G299" i="24"/>
  <c r="B237" i="25"/>
  <c r="D156" i="26"/>
  <c r="F75" i="27"/>
  <c r="C100" i="25"/>
  <c r="K348" i="27"/>
  <c r="B308" i="25"/>
  <c r="H227" i="26"/>
  <c r="D147" i="27"/>
  <c r="G81" i="25"/>
  <c r="G329" i="27"/>
  <c r="J208" i="6"/>
  <c r="F128" i="4"/>
  <c r="K325" i="4"/>
  <c r="F101" i="24"/>
  <c r="G348" i="28"/>
  <c r="C268" i="24"/>
  <c r="H279" i="23"/>
  <c r="D199" i="28"/>
  <c r="J118" i="24"/>
  <c r="E142" i="23"/>
  <c r="G61" i="28"/>
  <c r="F329" i="25"/>
  <c r="B247" i="26"/>
  <c r="D166" i="27"/>
  <c r="K190" i="25"/>
  <c r="G110" i="26"/>
  <c r="D359" i="6"/>
  <c r="F318" i="26"/>
  <c r="B238" i="27"/>
  <c r="E172" i="25"/>
  <c r="G91" i="26"/>
  <c r="K315" i="6"/>
  <c r="D219" i="4"/>
  <c r="K87" i="6"/>
  <c r="E205" i="4"/>
  <c r="F297" i="6"/>
  <c r="H86" i="6"/>
  <c r="G77" i="4"/>
  <c r="F357" i="27"/>
  <c r="I301" i="26"/>
  <c r="F188" i="25"/>
  <c r="D71" i="26"/>
  <c r="H342" i="25"/>
  <c r="K253" i="26"/>
  <c r="C173" i="27"/>
  <c r="F52" i="6"/>
  <c r="E250" i="6"/>
  <c r="G169" i="4"/>
  <c r="E317" i="23"/>
  <c r="K236" i="28"/>
  <c r="G156" i="24"/>
  <c r="B168" i="23"/>
  <c r="H87" i="28"/>
  <c r="F336" i="25"/>
  <c r="G359" i="28"/>
  <c r="I278" i="24"/>
  <c r="D216" i="25"/>
  <c r="F135" i="26"/>
  <c r="H54" i="27"/>
  <c r="E79" i="25"/>
  <c r="C328" i="27"/>
  <c r="D287" i="25"/>
  <c r="J206" i="26"/>
  <c r="F126" i="27"/>
  <c r="I60" i="25"/>
  <c r="I308" i="27"/>
  <c r="B188" i="6"/>
  <c r="H107" i="4"/>
  <c r="C305" i="4"/>
  <c r="K78" i="22"/>
  <c r="I327" i="28"/>
  <c r="E247" i="24"/>
  <c r="J258" i="23"/>
  <c r="F178" i="28"/>
  <c r="B98" i="24"/>
  <c r="G121" i="23"/>
  <c r="I40" i="28"/>
  <c r="B307" i="25"/>
  <c r="D226" i="26"/>
  <c r="F145" i="27"/>
  <c r="C170" i="25"/>
  <c r="I89" i="26"/>
  <c r="F338" i="6"/>
  <c r="H297" i="26"/>
  <c r="D217" i="27"/>
  <c r="G151" i="25"/>
  <c r="I70" i="26"/>
  <c r="D288" i="6"/>
  <c r="F198" i="4"/>
  <c r="C67" i="6"/>
  <c r="C226" i="4"/>
  <c r="D308" i="4"/>
  <c r="F329" i="26"/>
  <c r="C134" i="25"/>
  <c r="D42" i="24"/>
  <c r="J152" i="26"/>
  <c r="F72" i="27"/>
  <c r="G335" i="26"/>
  <c r="I254" i="27"/>
  <c r="B134" i="6"/>
  <c r="H53" i="4"/>
  <c r="C251" i="4"/>
  <c r="I69" i="22"/>
  <c r="G318" i="28"/>
  <c r="C238" i="24"/>
  <c r="H249" i="23"/>
  <c r="D169" i="28"/>
  <c r="J88" i="24"/>
  <c r="E112" i="23"/>
  <c r="E360" i="24"/>
  <c r="J297" i="25"/>
  <c r="B217" i="26"/>
  <c r="D136" i="27"/>
  <c r="K160" i="25"/>
  <c r="G80" i="26"/>
  <c r="D329" i="6"/>
  <c r="F288" i="26"/>
  <c r="B208" i="27"/>
  <c r="E142" i="25"/>
  <c r="G61" i="26"/>
  <c r="K275" i="6"/>
  <c r="D189" i="4"/>
  <c r="K57" i="6"/>
  <c r="H244" i="6"/>
  <c r="C80" i="23"/>
  <c r="K328" i="24"/>
  <c r="F340" i="23"/>
  <c r="B260" i="28"/>
  <c r="H179" i="24"/>
  <c r="C203" i="23"/>
  <c r="E122" i="28"/>
  <c r="G41" i="24"/>
  <c r="J307" i="26"/>
  <c r="B227" i="27"/>
  <c r="I251" i="25"/>
  <c r="E171" i="26"/>
  <c r="K90" i="27"/>
  <c r="B50" i="25"/>
  <c r="J298" i="27"/>
  <c r="C233" i="25"/>
  <c r="E152" i="26"/>
  <c r="G71" i="27"/>
  <c r="B280" i="4"/>
  <c r="I148" i="6"/>
  <c r="G144" i="4"/>
  <c r="K224" i="6"/>
  <c r="H354" i="4"/>
  <c r="F181" i="6"/>
  <c r="I188" i="28"/>
  <c r="F133" i="27"/>
  <c r="I77" i="26"/>
  <c r="J368" i="26"/>
  <c r="F288" i="27"/>
  <c r="I222" i="25"/>
  <c r="K141" i="26"/>
  <c r="C61" i="27"/>
  <c r="H269" i="4"/>
  <c r="E138" i="6"/>
  <c r="G57" i="4"/>
  <c r="E205" i="23"/>
  <c r="K124" i="28"/>
  <c r="G44" i="24"/>
  <c r="B56" i="23"/>
  <c r="J304" i="24"/>
  <c r="E328" i="23"/>
  <c r="G247" i="28"/>
  <c r="I166" i="24"/>
  <c r="D104" i="25"/>
  <c r="D352" i="27"/>
  <c r="I271" i="6"/>
  <c r="G296" i="26"/>
  <c r="C216" i="27"/>
  <c r="D175" i="25"/>
  <c r="J94" i="26"/>
  <c r="G343" i="6"/>
  <c r="G277" i="26"/>
  <c r="I196" i="27"/>
  <c r="B76" i="6"/>
  <c r="H281" i="6"/>
  <c r="C193" i="4"/>
  <c r="C296" i="23"/>
  <c r="I215" i="28"/>
  <c r="E135" i="24"/>
  <c r="J146" i="23"/>
  <c r="F66" i="28"/>
  <c r="E90" i="22"/>
  <c r="E338" i="28"/>
  <c r="G257" i="24"/>
  <c r="B195" i="25"/>
  <c r="D114" i="26"/>
  <c r="G362" i="6"/>
  <c r="C58" i="25"/>
  <c r="K306" i="27"/>
  <c r="B266" i="25"/>
  <c r="H185" i="26"/>
  <c r="D105" i="27"/>
  <c r="E368" i="26"/>
  <c r="G287" i="27"/>
  <c r="J166" i="6"/>
  <c r="F86" i="4"/>
  <c r="K283" i="4"/>
  <c r="C338" i="4"/>
  <c r="H138" i="4"/>
  <c r="C151" i="4"/>
  <c r="J45" i="13"/>
  <c r="C154" i="13"/>
  <c r="D247" i="13"/>
  <c r="J166" i="14"/>
  <c r="G104" i="15"/>
  <c r="J240" i="15"/>
  <c r="K331" i="15"/>
  <c r="F131" i="14"/>
  <c r="H50" i="15"/>
  <c r="G310" i="17"/>
  <c r="D107" i="16"/>
  <c r="D256" i="10"/>
  <c r="I92" i="10"/>
  <c r="F277" i="11"/>
  <c r="D142" i="11"/>
  <c r="I337" i="12"/>
  <c r="G143" i="11"/>
  <c r="I78" i="12"/>
  <c r="C206" i="12"/>
  <c r="F68" i="12"/>
  <c r="I312" i="14"/>
  <c r="B119" i="13"/>
  <c r="E227" i="13"/>
  <c r="F320" i="13"/>
  <c r="B240" i="14"/>
  <c r="I177" i="15"/>
  <c r="B314" i="15"/>
  <c r="E76" i="14"/>
  <c r="E324" i="16"/>
  <c r="J123" i="15"/>
  <c r="G54" i="16"/>
  <c r="F180" i="16"/>
  <c r="J96" i="17"/>
  <c r="I232" i="17"/>
  <c r="B347" i="17"/>
  <c r="D266" i="18"/>
  <c r="G72" i="17"/>
  <c r="E321" i="19"/>
  <c r="D125" i="18"/>
  <c r="C261" i="18"/>
  <c r="D175" i="19"/>
  <c r="J94" i="20"/>
  <c r="H343" i="22"/>
  <c r="I366" i="20"/>
  <c r="K285" i="21"/>
  <c r="C205" i="22"/>
  <c r="D230" i="20"/>
  <c r="F149" i="21"/>
  <c r="I173" i="19"/>
  <c r="E93" i="20"/>
  <c r="C342" i="22"/>
  <c r="D256" i="23"/>
  <c r="F175" i="28"/>
  <c r="B256" i="17"/>
  <c r="K61" i="16"/>
  <c r="D176" i="16"/>
  <c r="F95" i="17"/>
  <c r="F343" i="19"/>
  <c r="C150" i="18"/>
  <c r="D283" i="18"/>
  <c r="J202" i="19"/>
  <c r="E338" i="19"/>
  <c r="J252" i="20"/>
  <c r="F172" i="21"/>
  <c r="K195" i="19"/>
  <c r="C115" i="20"/>
  <c r="C363" i="22"/>
  <c r="F59" i="19"/>
  <c r="F307" i="21"/>
  <c r="H226" i="22"/>
  <c r="E251" i="20"/>
  <c r="K170" i="21"/>
  <c r="F85" i="22"/>
  <c r="F333" i="28"/>
  <c r="H252" i="24"/>
  <c r="G165" i="16"/>
  <c r="D280" i="16"/>
  <c r="B199" i="17"/>
  <c r="D118" i="18"/>
  <c r="I253" i="18"/>
  <c r="H57" i="17"/>
  <c r="F306" i="19"/>
  <c r="C113" i="18"/>
  <c r="F356" i="20"/>
  <c r="B276" i="21"/>
  <c r="H195" i="22"/>
  <c r="I218" i="20"/>
  <c r="K137" i="21"/>
  <c r="B163" i="19"/>
  <c r="D82" i="20"/>
  <c r="D330" i="22"/>
  <c r="K354" i="20"/>
  <c r="G274" i="21"/>
  <c r="C194" i="22"/>
  <c r="D108" i="23"/>
  <c r="D356" i="24"/>
  <c r="J320" i="16"/>
  <c r="I210" i="17"/>
  <c r="B325" i="17"/>
  <c r="D244" i="18"/>
  <c r="G50" i="17"/>
  <c r="E299" i="19"/>
  <c r="D103" i="18"/>
  <c r="C239" i="18"/>
  <c r="D153" i="19"/>
  <c r="J72" i="20"/>
  <c r="H321" i="22"/>
  <c r="I344" i="20"/>
  <c r="K263" i="21"/>
  <c r="C183" i="22"/>
  <c r="D208" i="20"/>
  <c r="F127" i="21"/>
  <c r="I151" i="19"/>
  <c r="E71" i="20"/>
  <c r="C320" i="22"/>
  <c r="D234" i="23"/>
  <c r="F153" i="28"/>
  <c r="K76" i="22"/>
  <c r="I325" i="28"/>
  <c r="E245" i="24"/>
  <c r="J256" i="23"/>
  <c r="F176" i="28"/>
  <c r="B96" i="24"/>
  <c r="G119" i="23"/>
  <c r="G367" i="24"/>
  <c r="B305" i="25"/>
  <c r="D224" i="26"/>
  <c r="F143" i="27"/>
  <c r="C168" i="25"/>
  <c r="I87" i="26"/>
  <c r="F336" i="6"/>
  <c r="H295" i="26"/>
  <c r="D215" i="27"/>
  <c r="G149" i="25"/>
  <c r="I68" i="26"/>
  <c r="G285" i="6"/>
  <c r="F196" i="4"/>
  <c r="C65" i="6"/>
  <c r="E71" i="23"/>
  <c r="C320" i="24"/>
  <c r="H331" i="23"/>
  <c r="D251" i="28"/>
  <c r="J170" i="24"/>
  <c r="E194" i="23"/>
  <c r="G113" i="28"/>
  <c r="G361" i="25"/>
  <c r="B299" i="26"/>
  <c r="B230" i="13"/>
  <c r="H149" i="14"/>
  <c r="E87" i="15"/>
  <c r="H223" i="15"/>
  <c r="I314" i="15"/>
  <c r="D114" i="14"/>
  <c r="D362" i="16"/>
  <c r="E293" i="17"/>
  <c r="B90" i="16"/>
  <c r="D290" i="10"/>
  <c r="I126" i="10"/>
  <c r="F311" i="11"/>
  <c r="D176" i="11"/>
  <c r="G42" i="11"/>
  <c r="G177" i="11"/>
  <c r="I112" i="12"/>
  <c r="C240" i="12"/>
  <c r="F102" i="12"/>
  <c r="I346" i="14"/>
  <c r="B153" i="13"/>
  <c r="E261" i="13"/>
  <c r="F354" i="13"/>
  <c r="B274" i="14"/>
  <c r="I211" i="15"/>
  <c r="B348" i="15"/>
  <c r="E110" i="14"/>
  <c r="E358" i="16"/>
  <c r="J157" i="15"/>
  <c r="G88" i="16"/>
  <c r="F214" i="16"/>
  <c r="F363" i="10"/>
  <c r="J266" i="11"/>
  <c r="J55" i="10"/>
  <c r="H249" i="11"/>
  <c r="I115" i="11"/>
  <c r="F251" i="11"/>
  <c r="K185" i="12"/>
  <c r="H40" i="12"/>
  <c r="H175" i="12"/>
  <c r="C91" i="13"/>
  <c r="D226" i="13"/>
  <c r="G334" i="13"/>
  <c r="C254" i="14"/>
  <c r="D347" i="14"/>
  <c r="K284" i="15"/>
  <c r="B92" i="14"/>
  <c r="J340" i="16"/>
  <c r="I102" i="15"/>
  <c r="B231" i="15"/>
  <c r="I161" i="16"/>
  <c r="D305" i="16"/>
  <c r="B204" i="17"/>
  <c r="K339" i="17"/>
  <c r="F125" i="16"/>
  <c r="H44" i="17"/>
  <c r="H292" i="19"/>
  <c r="E99" i="18"/>
  <c r="F232" i="18"/>
  <c r="E368" i="18"/>
  <c r="G287" i="19"/>
  <c r="B202" i="20"/>
  <c r="H121" i="21"/>
  <c r="C145" i="19"/>
  <c r="E64" i="20"/>
  <c r="E312" i="22"/>
  <c r="F337" i="20"/>
  <c r="H256" i="21"/>
  <c r="J175" i="22"/>
  <c r="G200" i="20"/>
  <c r="C120" i="21"/>
  <c r="F363" i="23"/>
  <c r="H282" i="28"/>
  <c r="J201" i="24"/>
  <c r="C169" i="16"/>
  <c r="F288" i="16"/>
  <c r="H202" i="17"/>
  <c r="J121" i="18"/>
  <c r="E257" i="18"/>
  <c r="D61" i="17"/>
  <c r="B310" i="19"/>
  <c r="I116" i="18"/>
  <c r="B360" i="20"/>
  <c r="H279" i="21"/>
  <c r="D199" i="22"/>
  <c r="E222" i="20"/>
  <c r="G141" i="21"/>
  <c r="H166" i="19"/>
  <c r="J85" i="20"/>
  <c r="J333" i="22"/>
  <c r="G358" i="20"/>
  <c r="C278" i="21"/>
  <c r="I197" i="22"/>
  <c r="J111" i="23"/>
  <c r="J359" i="24"/>
  <c r="I272" i="16"/>
  <c r="K191" i="17"/>
  <c r="D306" i="17"/>
  <c r="F225" i="18"/>
  <c r="K360" i="18"/>
  <c r="G280" i="19"/>
  <c r="F84" i="18"/>
  <c r="E220" i="18"/>
  <c r="F134" i="19"/>
  <c r="B54" i="20"/>
  <c r="J302" i="22"/>
  <c r="K325" i="20"/>
  <c r="C245" i="21"/>
  <c r="E164" i="22"/>
  <c r="F189" i="20"/>
  <c r="H108" i="21"/>
  <c r="K132" i="19"/>
  <c r="G52" i="20"/>
  <c r="E301" i="22"/>
  <c r="F215" i="23"/>
  <c r="H134" i="28"/>
  <c r="B182" i="17"/>
  <c r="K317" i="17"/>
  <c r="F103" i="16"/>
  <c r="F351" i="18"/>
  <c r="H270" i="19"/>
  <c r="E77" i="18"/>
  <c r="F210" i="18"/>
  <c r="E346" i="18"/>
  <c r="G265" i="19"/>
  <c r="B180" i="20"/>
  <c r="H99" i="21"/>
  <c r="C123" i="19"/>
  <c r="E42" i="20"/>
  <c r="E290" i="22"/>
  <c r="F315" i="20"/>
  <c r="H234" i="21"/>
  <c r="J153" i="22"/>
  <c r="G178" i="20"/>
  <c r="C98" i="21"/>
  <c r="F341" i="23"/>
  <c r="H260" i="28"/>
  <c r="J179" i="24"/>
  <c r="I103" i="23"/>
  <c r="G352" i="24"/>
  <c r="B364" i="23"/>
  <c r="H283" i="28"/>
  <c r="D203" i="24"/>
  <c r="I226" i="23"/>
  <c r="K145" i="28"/>
  <c r="C65" i="24"/>
  <c r="F331" i="26"/>
  <c r="H250" i="27"/>
  <c r="E275" i="25"/>
  <c r="K194" i="26"/>
  <c r="G114" i="27"/>
  <c r="H73" i="25"/>
  <c r="F322" i="27"/>
  <c r="I256" i="25"/>
  <c r="K175" i="26"/>
  <c r="C95" i="27"/>
  <c r="H303" i="4"/>
  <c r="E172" i="6"/>
  <c r="G178" i="23"/>
  <c r="C98" i="28"/>
  <c r="K346" i="25"/>
  <c r="F358" i="28"/>
  <c r="B278" i="24"/>
  <c r="G301" i="23"/>
  <c r="D214" i="26"/>
  <c r="G76" i="25"/>
  <c r="F284" i="25"/>
  <c r="B124" i="26"/>
  <c r="H43" i="27"/>
  <c r="I306" i="26"/>
  <c r="K225" i="27"/>
  <c r="D105" i="6"/>
  <c r="E322" i="6"/>
  <c r="E222" i="4"/>
  <c r="K40" i="22"/>
  <c r="I289" i="28"/>
  <c r="E209" i="24"/>
  <c r="J220" i="23"/>
  <c r="F140" i="28"/>
  <c r="B60" i="24"/>
  <c r="G83" i="23"/>
  <c r="G331" i="24"/>
  <c r="B269" i="25"/>
  <c r="D188" i="26"/>
  <c r="F107" i="27"/>
  <c r="C132" i="25"/>
  <c r="I51" i="26"/>
  <c r="J363" i="25"/>
  <c r="H259" i="26"/>
  <c r="D179" i="27"/>
  <c r="G113" i="25"/>
  <c r="G361" i="27"/>
  <c r="J240" i="6"/>
  <c r="F160" i="4"/>
  <c r="K357" i="4"/>
  <c r="D140" i="24"/>
  <c r="E51" i="23"/>
  <c r="C300" i="24"/>
  <c r="H311" i="23"/>
  <c r="D231" i="28"/>
  <c r="J150" i="24"/>
  <c r="E174" i="23"/>
  <c r="G93" i="28"/>
  <c r="G341" i="25"/>
  <c r="B279" i="26"/>
  <c r="D198" i="27"/>
  <c r="K222" i="25"/>
  <c r="G142" i="26"/>
  <c r="C62" i="27"/>
  <c r="F350" i="26"/>
  <c r="B270" i="27"/>
  <c r="E204" i="25"/>
  <c r="G123" i="26"/>
  <c r="I42" i="27"/>
  <c r="D251" i="4"/>
  <c r="K119" i="6"/>
  <c r="E173" i="4"/>
  <c r="I254" i="6"/>
  <c r="H54" i="6"/>
  <c r="J145" i="6"/>
  <c r="B131" i="26"/>
  <c r="I365" i="26"/>
  <c r="F244" i="25"/>
  <c r="D103" i="26"/>
  <c r="K351" i="6"/>
  <c r="K285" i="26"/>
  <c r="C205" i="27"/>
  <c r="F84" i="6"/>
  <c r="J292" i="6"/>
  <c r="G201" i="4"/>
  <c r="E349" i="23"/>
  <c r="K268" i="28"/>
  <c r="G188" i="24"/>
  <c r="B200" i="23"/>
  <c r="H119" i="28"/>
  <c r="F368" i="25"/>
  <c r="I62" i="23"/>
  <c r="I310" i="24"/>
  <c r="D248" i="25"/>
  <c r="F167" i="26"/>
  <c r="H86" i="27"/>
  <c r="E111" i="25"/>
  <c r="C360" i="27"/>
  <c r="D319" i="25"/>
  <c r="J238" i="26"/>
  <c r="F158" i="27"/>
  <c r="I92" i="25"/>
  <c r="I340" i="27"/>
  <c r="B220" i="6"/>
  <c r="H139" i="4"/>
  <c r="C337" i="4"/>
  <c r="H112" i="24"/>
  <c r="I359" i="28"/>
  <c r="E279" i="24"/>
  <c r="J290" i="23"/>
  <c r="F210" i="28"/>
  <c r="B130" i="24"/>
  <c r="G153" i="23"/>
  <c r="I72" i="28"/>
  <c r="J359" i="25"/>
  <c r="D258" i="26"/>
  <c r="F177" i="27"/>
  <c r="C202" i="25"/>
  <c r="I121" i="26"/>
  <c r="E41" i="27"/>
  <c r="H329" i="26"/>
  <c r="D249" i="27"/>
  <c r="G183" i="25"/>
  <c r="I102" i="26"/>
  <c r="J337" i="6"/>
  <c r="F230" i="4"/>
  <c r="C99" i="6"/>
  <c r="C194" i="4"/>
  <c r="J173" i="4"/>
  <c r="H128" i="25"/>
  <c r="C198" i="25"/>
  <c r="F366" i="6"/>
  <c r="J184" i="26"/>
  <c r="F104" i="27"/>
  <c r="G367" i="26"/>
  <c r="I286" i="27"/>
  <c r="B166" i="6"/>
  <c r="H85" i="4"/>
  <c r="C283" i="4"/>
  <c r="F103" i="24"/>
  <c r="G350" i="28"/>
  <c r="C270" i="24"/>
  <c r="H281" i="23"/>
  <c r="D201" i="28"/>
  <c r="J120" i="24"/>
  <c r="E144" i="23"/>
  <c r="G63" i="28"/>
  <c r="C332" i="25"/>
  <c r="B249" i="26"/>
  <c r="D168" i="27"/>
  <c r="K192" i="25"/>
  <c r="G112" i="26"/>
  <c r="D361" i="6"/>
  <c r="F320" i="26"/>
  <c r="B240" i="27"/>
  <c r="E174" i="25"/>
  <c r="G93" i="26"/>
  <c r="F319" i="6"/>
  <c r="D221" i="4"/>
  <c r="K89" i="6"/>
  <c r="D285" i="6"/>
  <c r="C112" i="23"/>
  <c r="K360" i="24"/>
  <c r="D43" i="22"/>
  <c r="B292" i="28"/>
  <c r="H211" i="24"/>
  <c r="C235" i="23"/>
  <c r="E154" i="28"/>
  <c r="G73" i="24"/>
  <c r="J339" i="26"/>
  <c r="B259" i="27"/>
  <c r="I283" i="25"/>
  <c r="E203" i="26"/>
  <c r="K122" i="27"/>
  <c r="B82" i="25"/>
  <c r="J330" i="27"/>
  <c r="C265" i="25"/>
  <c r="E184" i="26"/>
  <c r="G103" i="27"/>
  <c r="B312" i="4"/>
  <c r="I180" i="6"/>
  <c r="G112" i="4"/>
  <c r="K192" i="6"/>
  <c r="H322" i="4"/>
  <c r="B117" i="6"/>
  <c r="I316" i="28"/>
  <c r="F197" i="27"/>
  <c r="I141" i="26"/>
  <c r="J82" i="25"/>
  <c r="F320" i="27"/>
  <c r="I254" i="25"/>
  <c r="K173" i="26"/>
  <c r="C93" i="27"/>
  <c r="H301" i="4"/>
  <c r="E170" i="6"/>
  <c r="G89" i="4"/>
  <c r="E237" i="23"/>
  <c r="K156" i="28"/>
  <c r="G76" i="24"/>
  <c r="B88" i="23"/>
  <c r="J336" i="24"/>
  <c r="E360" i="23"/>
  <c r="G279" i="28"/>
  <c r="I198" i="24"/>
  <c r="D136" i="25"/>
  <c r="F55" i="26"/>
  <c r="I303" i="6"/>
  <c r="G328" i="26"/>
  <c r="C248" i="27"/>
  <c r="D207" i="25"/>
  <c r="J126" i="26"/>
  <c r="F46" i="27"/>
  <c r="G309" i="26"/>
  <c r="I228" i="27"/>
  <c r="B108" i="6"/>
  <c r="K327" i="6"/>
  <c r="C225" i="4"/>
  <c r="C328" i="23"/>
  <c r="I247" i="28"/>
  <c r="E167" i="24"/>
  <c r="J178" i="23"/>
  <c r="F98" i="28"/>
  <c r="D347" i="25"/>
  <c r="G41" i="23"/>
  <c r="G289" i="24"/>
  <c r="B227" i="25"/>
  <c r="D146" i="26"/>
  <c r="F65" i="27"/>
  <c r="C90" i="25"/>
  <c r="K338" i="27"/>
  <c r="B298" i="25"/>
  <c r="H217" i="26"/>
  <c r="D137" i="27"/>
  <c r="G71" i="25"/>
  <c r="G319" i="27"/>
  <c r="J198" i="6"/>
  <c r="F118" i="4"/>
  <c r="F84" i="15"/>
  <c r="E333" i="17"/>
  <c r="D330" i="10"/>
  <c r="D112" i="10"/>
  <c r="F171" i="11"/>
  <c r="G253" i="11"/>
  <c r="C115" i="11"/>
  <c r="E50" i="12"/>
  <c r="I177" i="12"/>
  <c r="B40" i="12"/>
  <c r="E284" i="14"/>
  <c r="H90" i="13"/>
  <c r="K198" i="13"/>
  <c r="B292" i="13"/>
  <c r="H211" i="14"/>
  <c r="E149" i="15"/>
  <c r="H285" i="15"/>
  <c r="K47" i="14"/>
  <c r="K295" i="16"/>
  <c r="F95" i="15"/>
  <c r="E355" i="17"/>
  <c r="B152" i="16"/>
  <c r="B301" i="10"/>
  <c r="G137" i="10"/>
  <c r="D322" i="11"/>
  <c r="B187" i="11"/>
  <c r="E53" i="11"/>
  <c r="E188" i="11"/>
  <c r="G123" i="12"/>
  <c r="K250" i="12"/>
  <c r="D113" i="12"/>
  <c r="G357" i="14"/>
  <c r="J163" i="13"/>
  <c r="C272" i="13"/>
  <c r="I191" i="14"/>
  <c r="J284" i="14"/>
  <c r="G222" i="15"/>
  <c r="J358" i="15"/>
  <c r="C121" i="14"/>
  <c r="E40" i="15"/>
  <c r="H168" i="15"/>
  <c r="E99" i="16"/>
  <c r="D225" i="16"/>
  <c r="H141" i="17"/>
  <c r="G277" i="17"/>
  <c r="B63" i="16"/>
  <c r="B311" i="18"/>
  <c r="D230" i="19"/>
  <c r="C366" i="19"/>
  <c r="B170" i="18"/>
  <c r="K305" i="18"/>
  <c r="C225" i="19"/>
  <c r="H139" i="20"/>
  <c r="D59" i="21"/>
  <c r="I82" i="19"/>
  <c r="I330" i="21"/>
  <c r="K249" i="22"/>
  <c r="B275" i="20"/>
  <c r="D194" i="21"/>
  <c r="F113" i="22"/>
  <c r="C138" i="20"/>
  <c r="I57" i="21"/>
  <c r="B301" i="23"/>
  <c r="D220" i="28"/>
  <c r="F139" i="24"/>
  <c r="I106" i="16"/>
  <c r="B221" i="16"/>
  <c r="D140" i="17"/>
  <c r="F59" i="18"/>
  <c r="K194" i="18"/>
  <c r="B328" i="18"/>
  <c r="H247" i="19"/>
  <c r="E54" i="18"/>
  <c r="H297" i="20"/>
  <c r="D217" i="21"/>
  <c r="J136" i="22"/>
  <c r="K159" i="20"/>
  <c r="C79" i="21"/>
  <c r="D104" i="19"/>
  <c r="D352" i="21"/>
  <c r="F271" i="22"/>
  <c r="C296" i="20"/>
  <c r="I215" i="21"/>
  <c r="E135" i="22"/>
  <c r="F49" i="23"/>
  <c r="F297" i="24"/>
  <c r="E210" i="16"/>
  <c r="G129" i="17"/>
  <c r="J243" i="17"/>
  <c r="B163" i="18"/>
  <c r="G298" i="18"/>
  <c r="C218" i="19"/>
  <c r="D351" i="19"/>
  <c r="K157" i="18"/>
  <c r="B72" i="19"/>
  <c r="J320" i="21"/>
  <c r="F240" i="22"/>
  <c r="G263" i="20"/>
  <c r="I182" i="21"/>
  <c r="K101" i="22"/>
  <c r="B127" i="20"/>
  <c r="D46" i="21"/>
  <c r="G70" i="19"/>
  <c r="E319" i="21"/>
  <c r="K238" i="22"/>
  <c r="B153" i="23"/>
  <c r="D72" i="28"/>
  <c r="H119" i="17"/>
  <c r="G255" i="17"/>
  <c r="B41" i="16"/>
  <c r="B289" i="18"/>
  <c r="D208" i="19"/>
  <c r="C344" i="19"/>
  <c r="B148" i="18"/>
  <c r="K283" i="18"/>
  <c r="B198" i="19"/>
  <c r="H117" i="20"/>
  <c r="F366" i="22"/>
  <c r="I60" i="19"/>
  <c r="I308" i="21"/>
  <c r="K227" i="22"/>
  <c r="B253" i="20"/>
  <c r="D172" i="21"/>
  <c r="G196" i="19"/>
  <c r="C116" i="20"/>
  <c r="K364" i="22"/>
  <c r="B279" i="23"/>
  <c r="D198" i="28"/>
  <c r="J125" i="24"/>
  <c r="E41" i="23"/>
  <c r="C290" i="24"/>
  <c r="H301" i="23"/>
  <c r="D221" i="28"/>
  <c r="J140" i="24"/>
  <c r="E164" i="23"/>
  <c r="G83" i="28"/>
  <c r="B75" i="24"/>
  <c r="B269" i="26"/>
  <c r="D188" i="27"/>
  <c r="K212" i="25"/>
  <c r="G132" i="26"/>
  <c r="C52" i="27"/>
  <c r="F340" i="26"/>
  <c r="B260" i="27"/>
  <c r="E194" i="25"/>
  <c r="G113" i="26"/>
  <c r="F361" i="6"/>
  <c r="D241" i="4"/>
  <c r="K109" i="6"/>
  <c r="C116" i="23"/>
  <c r="K364" i="24"/>
  <c r="D47" i="22"/>
  <c r="B296" i="28"/>
  <c r="H215" i="24"/>
  <c r="C239" i="23"/>
  <c r="E158" i="28"/>
  <c r="G77" i="24"/>
  <c r="J343" i="26"/>
  <c r="J274" i="13"/>
  <c r="F194" i="14"/>
  <c r="C132" i="15"/>
  <c r="F268" i="15"/>
  <c r="G359" i="15"/>
  <c r="F169" i="14"/>
  <c r="D78" i="15"/>
  <c r="C338" i="17"/>
  <c r="J134" i="16"/>
  <c r="B335" i="10"/>
  <c r="G171" i="10"/>
  <c r="D356" i="11"/>
  <c r="B221" i="11"/>
  <c r="E87" i="11"/>
  <c r="E222" i="11"/>
  <c r="G157" i="12"/>
  <c r="K284" i="12"/>
  <c r="D147" i="12"/>
  <c r="I62" i="13"/>
  <c r="J197" i="13"/>
  <c r="C306" i="13"/>
  <c r="I225" i="14"/>
  <c r="J318" i="14"/>
  <c r="G256" i="15"/>
  <c r="H63" i="14"/>
  <c r="I161" i="14"/>
  <c r="E74" i="15"/>
  <c r="H202" i="15"/>
  <c r="E133" i="16"/>
  <c r="D259" i="16"/>
  <c r="H80" i="9"/>
  <c r="H311" i="11"/>
  <c r="H100" i="10"/>
  <c r="K288" i="11"/>
  <c r="G160" i="11"/>
  <c r="B352" i="12"/>
  <c r="I230" i="12"/>
  <c r="F85" i="12"/>
  <c r="F220" i="12"/>
  <c r="K135" i="13"/>
  <c r="B271" i="13"/>
  <c r="D190" i="14"/>
  <c r="K298" i="14"/>
  <c r="J62" i="13"/>
  <c r="I329" i="15"/>
  <c r="J136" i="14"/>
  <c r="F56" i="15"/>
  <c r="G147" i="15"/>
  <c r="J275" i="15"/>
  <c r="G206" i="16"/>
  <c r="C126" i="17"/>
  <c r="J248" i="17"/>
  <c r="K55" i="16"/>
  <c r="D170" i="16"/>
  <c r="F89" i="17"/>
  <c r="F337" i="19"/>
  <c r="C144" i="18"/>
  <c r="D277" i="18"/>
  <c r="K89" i="17"/>
  <c r="E332" i="19"/>
  <c r="J246" i="20"/>
  <c r="F166" i="21"/>
  <c r="K189" i="19"/>
  <c r="C109" i="20"/>
  <c r="C357" i="22"/>
  <c r="F53" i="19"/>
  <c r="F301" i="21"/>
  <c r="H220" i="22"/>
  <c r="E245" i="20"/>
  <c r="K164" i="21"/>
  <c r="F79" i="22"/>
  <c r="F327" i="28"/>
  <c r="H246" i="24"/>
  <c r="K213" i="16"/>
  <c r="C133" i="17"/>
  <c r="F247" i="17"/>
  <c r="H166" i="18"/>
  <c r="C302" i="18"/>
  <c r="I221" i="19"/>
  <c r="J354" i="19"/>
  <c r="G161" i="18"/>
  <c r="H75" i="19"/>
  <c r="F324" i="21"/>
  <c r="B244" i="22"/>
  <c r="C267" i="20"/>
  <c r="E186" i="21"/>
  <c r="G105" i="22"/>
  <c r="H130" i="20"/>
  <c r="J49" i="21"/>
  <c r="C74" i="19"/>
  <c r="K322" i="21"/>
  <c r="G242" i="22"/>
  <c r="H156" i="23"/>
  <c r="J75" i="28"/>
  <c r="J100" i="17"/>
  <c r="I236" i="17"/>
  <c r="B351" i="17"/>
  <c r="D270" i="18"/>
  <c r="K76" i="17"/>
  <c r="E325" i="19"/>
  <c r="D129" i="18"/>
  <c r="C265" i="18"/>
  <c r="D179" i="19"/>
  <c r="J98" i="20"/>
  <c r="H347" i="22"/>
  <c r="K41" i="19"/>
  <c r="K289" i="21"/>
  <c r="C209" i="22"/>
  <c r="D234" i="20"/>
  <c r="F153" i="21"/>
  <c r="I177" i="19"/>
  <c r="E97" i="20"/>
  <c r="C346" i="22"/>
  <c r="D260" i="23"/>
  <c r="F179" i="28"/>
  <c r="J226" i="17"/>
  <c r="I362" i="17"/>
  <c r="D148" i="16"/>
  <c r="F67" i="17"/>
  <c r="F315" i="19"/>
  <c r="C122" i="18"/>
  <c r="D255" i="18"/>
  <c r="E62" i="17"/>
  <c r="E310" i="19"/>
  <c r="J224" i="20"/>
  <c r="F144" i="21"/>
  <c r="K167" i="19"/>
  <c r="C87" i="20"/>
  <c r="C335" i="22"/>
  <c r="D360" i="20"/>
  <c r="F279" i="21"/>
  <c r="H198" i="22"/>
  <c r="E223" i="20"/>
  <c r="K142" i="21"/>
  <c r="F57" i="22"/>
  <c r="F305" i="28"/>
  <c r="H224" i="24"/>
  <c r="G148" i="23"/>
  <c r="C68" i="28"/>
  <c r="H79" i="22"/>
  <c r="F328" i="28"/>
  <c r="B248" i="24"/>
  <c r="G271" i="23"/>
  <c r="I190" i="28"/>
  <c r="K109" i="24"/>
  <c r="F47" i="25"/>
  <c r="F295" i="27"/>
  <c r="C320" i="25"/>
  <c r="I239" i="26"/>
  <c r="E159" i="27"/>
  <c r="F118" i="25"/>
  <c r="D367" i="27"/>
  <c r="G301" i="25"/>
  <c r="I220" i="26"/>
  <c r="K139" i="27"/>
  <c r="F348" i="4"/>
  <c r="C217" i="6"/>
  <c r="E223" i="23"/>
  <c r="K142" i="28"/>
  <c r="G62" i="24"/>
  <c r="B74" i="23"/>
  <c r="J322" i="24"/>
  <c r="E346" i="23"/>
  <c r="H64" i="25"/>
  <c r="C166" i="25"/>
  <c r="F334" i="6"/>
  <c r="J168" i="26"/>
  <c r="F88" i="27"/>
  <c r="G351" i="26"/>
  <c r="I270" i="27"/>
  <c r="B150" i="6"/>
  <c r="H69" i="4"/>
  <c r="C267" i="4"/>
  <c r="I85" i="22"/>
  <c r="G334" i="28"/>
  <c r="C254" i="24"/>
  <c r="H265" i="23"/>
  <c r="D185" i="28"/>
  <c r="J104" i="24"/>
  <c r="E128" i="23"/>
  <c r="G47" i="28"/>
  <c r="J313" i="25"/>
  <c r="B233" i="26"/>
  <c r="D152" i="27"/>
  <c r="K176" i="25"/>
  <c r="G96" i="26"/>
  <c r="D345" i="6"/>
  <c r="F304" i="26"/>
  <c r="B224" i="27"/>
  <c r="E158" i="25"/>
  <c r="G77" i="26"/>
  <c r="D297" i="6"/>
  <c r="D205" i="4"/>
  <c r="K73" i="6"/>
  <c r="K263" i="6"/>
  <c r="C96" i="23"/>
  <c r="K344" i="24"/>
  <c r="F356" i="23"/>
  <c r="B276" i="28"/>
  <c r="H195" i="24"/>
  <c r="C219" i="23"/>
  <c r="E138" i="28"/>
  <c r="G57" i="24"/>
  <c r="J323" i="26"/>
  <c r="B243" i="27"/>
  <c r="I267" i="25"/>
  <c r="E187" i="26"/>
  <c r="K106" i="27"/>
  <c r="B66" i="25"/>
  <c r="J314" i="27"/>
  <c r="C249" i="25"/>
  <c r="E168" i="26"/>
  <c r="G87" i="27"/>
  <c r="B296" i="4"/>
  <c r="I164" i="6"/>
  <c r="G128" i="4"/>
  <c r="K208" i="6"/>
  <c r="H338" i="4"/>
  <c r="B289" i="4"/>
  <c r="D310" i="26"/>
  <c r="C126" i="25"/>
  <c r="J339" i="25"/>
  <c r="B148" i="26"/>
  <c r="H67" i="27"/>
  <c r="I330" i="26"/>
  <c r="K249" i="27"/>
  <c r="D129" i="6"/>
  <c r="J48" i="4"/>
  <c r="E246" i="4"/>
  <c r="K64" i="22"/>
  <c r="I313" i="28"/>
  <c r="E233" i="24"/>
  <c r="J244" i="23"/>
  <c r="F164" i="28"/>
  <c r="B84" i="24"/>
  <c r="G107" i="23"/>
  <c r="G355" i="24"/>
  <c r="B293" i="25"/>
  <c r="D212" i="26"/>
  <c r="F131" i="27"/>
  <c r="C156" i="25"/>
  <c r="I75" i="26"/>
  <c r="F324" i="6"/>
  <c r="H283" i="26"/>
  <c r="D203" i="27"/>
  <c r="G137" i="25"/>
  <c r="I56" i="26"/>
  <c r="G269" i="6"/>
  <c r="F184" i="4"/>
  <c r="C53" i="6"/>
  <c r="J239" i="6"/>
  <c r="E75" i="23"/>
  <c r="C324" i="24"/>
  <c r="H335" i="23"/>
  <c r="D255" i="28"/>
  <c r="J174" i="24"/>
  <c r="E198" i="23"/>
  <c r="G117" i="28"/>
  <c r="G365" i="25"/>
  <c r="B303" i="26"/>
  <c r="D222" i="27"/>
  <c r="K246" i="25"/>
  <c r="G166" i="26"/>
  <c r="C86" i="27"/>
  <c r="D45" i="25"/>
  <c r="B294" i="27"/>
  <c r="E228" i="25"/>
  <c r="G147" i="26"/>
  <c r="I66" i="27"/>
  <c r="D275" i="4"/>
  <c r="K143" i="6"/>
  <c r="E149" i="4"/>
  <c r="F282" i="6"/>
  <c r="J307" i="25"/>
  <c r="I287" i="25"/>
  <c r="K126" i="27"/>
  <c r="H229" i="26"/>
  <c r="D149" i="27"/>
  <c r="G83" i="25"/>
  <c r="G331" i="27"/>
  <c r="J210" i="6"/>
  <c r="F130" i="4"/>
  <c r="K327" i="4"/>
  <c r="J185" i="6"/>
  <c r="C66" i="23"/>
  <c r="K314" i="24"/>
  <c r="F326" i="23"/>
  <c r="B246" i="28"/>
  <c r="H165" i="24"/>
  <c r="C189" i="23"/>
  <c r="E108" i="28"/>
  <c r="E356" i="25"/>
  <c r="J293" i="26"/>
  <c r="B213" i="27"/>
  <c r="I237" i="25"/>
  <c r="E157" i="26"/>
  <c r="K76" i="27"/>
  <c r="D365" i="26"/>
  <c r="J284" i="27"/>
  <c r="C219" i="25"/>
  <c r="E138" i="26"/>
  <c r="G57" i="27"/>
  <c r="B266" i="4"/>
  <c r="I134" i="6"/>
  <c r="K53" i="4"/>
  <c r="K156" i="23"/>
  <c r="G76" i="28"/>
  <c r="B88" i="22"/>
  <c r="J336" i="28"/>
  <c r="F256" i="24"/>
  <c r="K279" i="23"/>
  <c r="C199" i="28"/>
  <c r="E118" i="24"/>
  <c r="J55" i="25"/>
  <c r="J303" i="27"/>
  <c r="E330" i="25"/>
  <c r="C248" i="26"/>
  <c r="I167" i="27"/>
  <c r="J126" i="25"/>
  <c r="F46" i="26"/>
  <c r="K309" i="25"/>
  <c r="C229" i="26"/>
  <c r="E148" i="27"/>
  <c r="J356" i="4"/>
  <c r="G225" i="6"/>
  <c r="I67" i="4"/>
  <c r="C148" i="6"/>
  <c r="J277" i="4"/>
  <c r="I318" i="4"/>
  <c r="C167" i="23"/>
  <c r="B287" i="27"/>
  <c r="E231" i="26"/>
  <c r="B142" i="25"/>
  <c r="D365" i="27"/>
  <c r="G299" i="25"/>
  <c r="I218" i="26"/>
  <c r="K137" i="27"/>
  <c r="F346" i="4"/>
  <c r="C215" i="6"/>
  <c r="E134" i="4"/>
  <c r="C282" i="23"/>
  <c r="I201" i="28"/>
  <c r="E121" i="24"/>
  <c r="J132" i="23"/>
  <c r="F52" i="28"/>
  <c r="E76" i="22"/>
  <c r="E324" i="28"/>
  <c r="G243" i="24"/>
  <c r="B181" i="25"/>
  <c r="D100" i="26"/>
  <c r="G348" i="6"/>
  <c r="C44" i="25"/>
  <c r="K292" i="27"/>
  <c r="B252" i="25"/>
  <c r="H171" i="26"/>
  <c r="D91" i="27"/>
  <c r="E354" i="26"/>
  <c r="G273" i="27"/>
  <c r="J152" i="6"/>
  <c r="F72" i="4"/>
  <c r="K269" i="4"/>
  <c r="I43" i="22"/>
  <c r="G292" i="28"/>
  <c r="C212" i="24"/>
  <c r="H223" i="23"/>
  <c r="D143" i="28"/>
  <c r="J62" i="24"/>
  <c r="E86" i="23"/>
  <c r="E334" i="24"/>
  <c r="J271" i="25"/>
  <c r="B191" i="26"/>
  <c r="D110" i="27"/>
  <c r="K134" i="25"/>
  <c r="G54" i="26"/>
  <c r="F45" i="24"/>
  <c r="F262" i="26"/>
  <c r="B182" i="27"/>
  <c r="E116" i="25"/>
  <c r="E364" i="27"/>
  <c r="H243" i="6"/>
  <c r="D163" i="4"/>
  <c r="I360" i="4"/>
  <c r="E261" i="4"/>
  <c r="J61" i="4"/>
  <c r="B249" i="6"/>
  <c r="C220" i="4"/>
  <c r="J103" i="4"/>
  <c r="I341" i="4"/>
  <c r="D142" i="4"/>
  <c r="J243" i="6"/>
  <c r="E121" i="6"/>
  <c r="B251" i="4"/>
  <c r="G211" i="4"/>
  <c r="G204" i="6"/>
  <c r="D334" i="4"/>
  <c r="B300" i="6"/>
  <c r="J167" i="4"/>
  <c r="G66" i="4"/>
  <c r="H276" i="4"/>
  <c r="C230" i="6"/>
  <c r="J263" i="4"/>
  <c r="B95" i="6"/>
  <c r="J211" i="6"/>
  <c r="I309" i="4"/>
  <c r="H194" i="6"/>
  <c r="G140" i="6"/>
  <c r="E288" i="4"/>
  <c r="E249" i="6"/>
  <c r="F133" i="6"/>
  <c r="C156" i="4"/>
  <c r="E89" i="6"/>
  <c r="C198" i="6"/>
  <c r="D82" i="6"/>
  <c r="J199" i="4"/>
  <c r="G91" i="4"/>
  <c r="E153" i="6"/>
  <c r="B283" i="4"/>
  <c r="G339" i="4"/>
  <c r="I213" i="4"/>
  <c r="G322" i="4"/>
  <c r="D206" i="4"/>
  <c r="B103" i="14"/>
  <c r="H187" i="16"/>
  <c r="D291" i="11"/>
  <c r="G150" i="10"/>
  <c r="K216" i="11"/>
  <c r="D79" i="11"/>
  <c r="C287" i="12"/>
  <c r="J141" i="12"/>
  <c r="J276" i="12"/>
  <c r="E192" i="13"/>
  <c r="F327" i="13"/>
  <c r="H246" i="14"/>
  <c r="E355" i="14"/>
  <c r="D119" i="13"/>
  <c r="K56" i="14"/>
  <c r="I305" i="16"/>
  <c r="J112" i="15"/>
  <c r="K203" i="15"/>
  <c r="D332" i="15"/>
  <c r="K262" i="16"/>
  <c r="G182" i="17"/>
  <c r="I344" i="10"/>
  <c r="B112" i="10"/>
  <c r="G293" i="11"/>
  <c r="E89" i="10"/>
  <c r="B343" i="12"/>
  <c r="F152" i="11"/>
  <c r="E344" i="12"/>
  <c r="B215" i="12"/>
  <c r="C78" i="12"/>
  <c r="G265" i="13"/>
  <c r="I184" i="14"/>
  <c r="J319" i="14"/>
  <c r="E99" i="13"/>
  <c r="F192" i="13"/>
  <c r="C130" i="14"/>
  <c r="I49" i="15"/>
  <c r="B186" i="15"/>
  <c r="C277" i="15"/>
  <c r="H76" i="14"/>
  <c r="H324" i="16"/>
  <c r="I255" i="17"/>
  <c r="F52" i="16"/>
  <c r="G185" i="16"/>
  <c r="I104" i="17"/>
  <c r="B219" i="17"/>
  <c r="D138" i="18"/>
  <c r="I273" i="18"/>
  <c r="E78" i="17"/>
  <c r="F326" i="19"/>
  <c r="C133" i="18"/>
  <c r="D47" i="19"/>
  <c r="B296" i="21"/>
  <c r="H215" i="22"/>
  <c r="I238" i="20"/>
  <c r="K157" i="21"/>
  <c r="B183" i="19"/>
  <c r="D102" i="20"/>
  <c r="D350" i="22"/>
  <c r="I45" i="19"/>
  <c r="G294" i="21"/>
  <c r="C214" i="22"/>
  <c r="D128" i="23"/>
  <c r="F47" i="28"/>
  <c r="J126" i="17"/>
  <c r="I262" i="17"/>
  <c r="D48" i="16"/>
  <c r="D296" i="18"/>
  <c r="F215" i="19"/>
  <c r="E351" i="19"/>
  <c r="D155" i="18"/>
  <c r="C291" i="18"/>
  <c r="E210" i="19"/>
  <c r="J124" i="20"/>
  <c r="F44" i="21"/>
  <c r="K67" i="19"/>
  <c r="K315" i="21"/>
  <c r="C235" i="22"/>
  <c r="D260" i="20"/>
  <c r="F179" i="21"/>
  <c r="H98" i="22"/>
  <c r="E123" i="20"/>
  <c r="K42" i="21"/>
  <c r="D286" i="23"/>
  <c r="F205" i="28"/>
  <c r="F230" i="17"/>
  <c r="E366" i="17"/>
  <c r="J151" i="16"/>
  <c r="B71" i="17"/>
  <c r="B319" i="19"/>
  <c r="I125" i="18"/>
  <c r="J258" i="18"/>
  <c r="K65" i="17"/>
  <c r="K313" i="19"/>
  <c r="F228" i="20"/>
  <c r="B148" i="21"/>
  <c r="G171" i="19"/>
  <c r="I90" i="20"/>
  <c r="I338" i="22"/>
  <c r="J363" i="20"/>
  <c r="B283" i="21"/>
  <c r="D202" i="22"/>
  <c r="K226" i="20"/>
  <c r="G146" i="21"/>
  <c r="B61" i="22"/>
  <c r="B309" i="28"/>
  <c r="D228" i="24"/>
  <c r="G163" i="16"/>
  <c r="J277" i="16"/>
  <c r="B197" i="17"/>
  <c r="D116" i="18"/>
  <c r="I251" i="18"/>
  <c r="H55" i="17"/>
  <c r="F304" i="19"/>
  <c r="C111" i="18"/>
  <c r="F354" i="20"/>
  <c r="B274" i="21"/>
  <c r="H193" i="22"/>
  <c r="I216" i="20"/>
  <c r="K135" i="21"/>
  <c r="B161" i="19"/>
  <c r="D80" i="20"/>
  <c r="D328" i="22"/>
  <c r="K352" i="20"/>
  <c r="G272" i="21"/>
  <c r="C192" i="22"/>
  <c r="D106" i="23"/>
  <c r="D354" i="24"/>
  <c r="C278" i="23"/>
  <c r="I197" i="28"/>
  <c r="E117" i="24"/>
  <c r="J128" i="23"/>
  <c r="F48" i="28"/>
  <c r="E72" i="22"/>
  <c r="E320" i="28"/>
  <c r="G239" i="24"/>
  <c r="B177" i="25"/>
  <c r="D96" i="26"/>
  <c r="G344" i="6"/>
  <c r="C40" i="25"/>
  <c r="K288" i="27"/>
  <c r="B248" i="25"/>
  <c r="H167" i="26"/>
  <c r="D87" i="27"/>
  <c r="E350" i="26"/>
  <c r="G269" i="27"/>
  <c r="J148" i="6"/>
  <c r="F68" i="4"/>
  <c r="K352" i="23"/>
  <c r="G272" i="28"/>
  <c r="C192" i="24"/>
  <c r="H203" i="23"/>
  <c r="D123" i="28"/>
  <c r="J42" i="24"/>
  <c r="E66" i="23"/>
  <c r="E314" i="24"/>
  <c r="J251" i="25"/>
  <c r="B171" i="26"/>
  <c r="B102" i="13"/>
  <c r="K368" i="15"/>
  <c r="G288" i="16"/>
  <c r="H95" i="15"/>
  <c r="I186" i="15"/>
  <c r="B315" i="15"/>
  <c r="I245" i="16"/>
  <c r="E165" i="17"/>
  <c r="D291" i="17"/>
  <c r="B146" i="10"/>
  <c r="G327" i="11"/>
  <c r="E123" i="10"/>
  <c r="D48" i="11"/>
  <c r="F186" i="11"/>
  <c r="G49" i="11"/>
  <c r="B249" i="12"/>
  <c r="C112" i="12"/>
  <c r="G299" i="13"/>
  <c r="I218" i="14"/>
  <c r="J353" i="14"/>
  <c r="E133" i="13"/>
  <c r="F226" i="13"/>
  <c r="E183" i="14"/>
  <c r="I83" i="15"/>
  <c r="B220" i="15"/>
  <c r="C311" i="15"/>
  <c r="H110" i="14"/>
  <c r="H358" i="16"/>
  <c r="I289" i="17"/>
  <c r="F86" i="16"/>
  <c r="F235" i="10"/>
  <c r="K71" i="10"/>
  <c r="H256" i="11"/>
  <c r="F121" i="11"/>
  <c r="K316" i="12"/>
  <c r="I122" i="11"/>
  <c r="K57" i="12"/>
  <c r="E185" i="12"/>
  <c r="H47" i="12"/>
  <c r="K291" i="14"/>
  <c r="D98" i="13"/>
  <c r="G206" i="13"/>
  <c r="H299" i="13"/>
  <c r="D219" i="14"/>
  <c r="K156" i="15"/>
  <c r="D293" i="15"/>
  <c r="G55" i="14"/>
  <c r="G303" i="16"/>
  <c r="B103" i="15"/>
  <c r="K362" i="17"/>
  <c r="H159" i="16"/>
  <c r="B76" i="17"/>
  <c r="K211" i="17"/>
  <c r="D326" i="17"/>
  <c r="F245" i="18"/>
  <c r="I51" i="17"/>
  <c r="G300" i="19"/>
  <c r="F104" i="18"/>
  <c r="E240" i="18"/>
  <c r="F154" i="19"/>
  <c r="B74" i="20"/>
  <c r="J322" i="22"/>
  <c r="K345" i="20"/>
  <c r="C265" i="21"/>
  <c r="E184" i="22"/>
  <c r="F209" i="20"/>
  <c r="H128" i="21"/>
  <c r="K152" i="19"/>
  <c r="G72" i="20"/>
  <c r="E321" i="22"/>
  <c r="F235" i="23"/>
  <c r="H154" i="28"/>
  <c r="B234" i="17"/>
  <c r="C41" i="16"/>
  <c r="F155" i="16"/>
  <c r="H74" i="17"/>
  <c r="H322" i="19"/>
  <c r="E129" i="18"/>
  <c r="F262" i="18"/>
  <c r="G69" i="17"/>
  <c r="G317" i="19"/>
  <c r="B232" i="20"/>
  <c r="H151" i="21"/>
  <c r="C175" i="19"/>
  <c r="E94" i="20"/>
  <c r="E342" i="22"/>
  <c r="F367" i="20"/>
  <c r="H286" i="21"/>
  <c r="J205" i="22"/>
  <c r="G230" i="20"/>
  <c r="C150" i="21"/>
  <c r="H64" i="22"/>
  <c r="H312" i="28"/>
  <c r="J231" i="24"/>
  <c r="I144" i="16"/>
  <c r="B259" i="16"/>
  <c r="D178" i="17"/>
  <c r="F97" i="18"/>
  <c r="K232" i="18"/>
  <c r="B366" i="18"/>
  <c r="H285" i="19"/>
  <c r="E92" i="18"/>
  <c r="H335" i="20"/>
  <c r="D255" i="21"/>
  <c r="J174" i="22"/>
  <c r="K197" i="20"/>
  <c r="C117" i="21"/>
  <c r="D142" i="19"/>
  <c r="F61" i="20"/>
  <c r="F309" i="22"/>
  <c r="C334" i="20"/>
  <c r="I253" i="21"/>
  <c r="E173" i="22"/>
  <c r="F87" i="23"/>
  <c r="F335" i="24"/>
  <c r="I270" i="16"/>
  <c r="K189" i="17"/>
  <c r="D304" i="17"/>
  <c r="F223" i="18"/>
  <c r="K358" i="18"/>
  <c r="G278" i="19"/>
  <c r="F82" i="18"/>
  <c r="E218" i="18"/>
  <c r="F132" i="19"/>
  <c r="B52" i="20"/>
  <c r="J300" i="22"/>
  <c r="K323" i="20"/>
  <c r="C243" i="21"/>
  <c r="E162" i="22"/>
  <c r="F187" i="20"/>
  <c r="H106" i="21"/>
  <c r="K130" i="19"/>
  <c r="G50" i="20"/>
  <c r="E299" i="22"/>
  <c r="F213" i="23"/>
  <c r="H132" i="28"/>
  <c r="C56" i="22"/>
  <c r="K304" i="28"/>
  <c r="G224" i="24"/>
  <c r="B236" i="23"/>
  <c r="H155" i="28"/>
  <c r="D75" i="24"/>
  <c r="I98" i="23"/>
  <c r="I346" i="24"/>
  <c r="D284" i="25"/>
  <c r="F203" i="26"/>
  <c r="H122" i="27"/>
  <c r="E147" i="25"/>
  <c r="K66" i="26"/>
  <c r="B95" i="24"/>
  <c r="J274" i="26"/>
  <c r="F194" i="27"/>
  <c r="I128" i="25"/>
  <c r="K47" i="26"/>
  <c r="J257" i="6"/>
  <c r="H175" i="4"/>
  <c r="H138" i="24"/>
  <c r="G50" i="23"/>
  <c r="E299" i="24"/>
  <c r="J310" i="23"/>
  <c r="F230" i="28"/>
  <c r="B150" i="24"/>
  <c r="K335" i="28"/>
  <c r="F205" i="27"/>
  <c r="I149" i="26"/>
  <c r="D89" i="25"/>
  <c r="D325" i="27"/>
  <c r="G259" i="25"/>
  <c r="I178" i="26"/>
  <c r="K97" i="27"/>
  <c r="F306" i="4"/>
  <c r="C175" i="6"/>
  <c r="E94" i="4"/>
  <c r="C242" i="23"/>
  <c r="I161" i="28"/>
  <c r="E81" i="24"/>
  <c r="J92" i="23"/>
  <c r="H341" i="24"/>
  <c r="C365" i="23"/>
  <c r="E284" i="28"/>
  <c r="G203" i="24"/>
  <c r="B141" i="25"/>
  <c r="D60" i="26"/>
  <c r="G308" i="6"/>
  <c r="E333" i="26"/>
  <c r="K252" i="27"/>
  <c r="B212" i="25"/>
  <c r="H131" i="26"/>
  <c r="D51" i="27"/>
  <c r="E314" i="26"/>
  <c r="G233" i="27"/>
  <c r="J112" i="6"/>
  <c r="G337" i="6"/>
  <c r="K229" i="4"/>
  <c r="K332" i="23"/>
  <c r="G252" i="28"/>
  <c r="C172" i="24"/>
  <c r="H183" i="23"/>
  <c r="D103" i="28"/>
  <c r="B352" i="25"/>
  <c r="E46" i="23"/>
  <c r="E294" i="24"/>
  <c r="J231" i="25"/>
  <c r="B151" i="26"/>
  <c r="D70" i="27"/>
  <c r="K94" i="25"/>
  <c r="I343" i="27"/>
  <c r="J302" i="25"/>
  <c r="F222" i="26"/>
  <c r="B142" i="27"/>
  <c r="E76" i="25"/>
  <c r="E324" i="27"/>
  <c r="H203" i="6"/>
  <c r="D123" i="4"/>
  <c r="I320" i="4"/>
  <c r="E301" i="4"/>
  <c r="J101" i="4"/>
  <c r="F183" i="6"/>
  <c r="I252" i="28"/>
  <c r="F165" i="27"/>
  <c r="I109" i="26"/>
  <c r="F60" i="25"/>
  <c r="F304" i="27"/>
  <c r="I238" i="25"/>
  <c r="K157" i="26"/>
  <c r="C77" i="27"/>
  <c r="H285" i="4"/>
  <c r="E154" i="6"/>
  <c r="G73" i="4"/>
  <c r="E221" i="23"/>
  <c r="K140" i="28"/>
  <c r="G60" i="24"/>
  <c r="B72" i="23"/>
  <c r="J320" i="24"/>
  <c r="E344" i="23"/>
  <c r="G263" i="28"/>
  <c r="I182" i="24"/>
  <c r="D120" i="25"/>
  <c r="D368" i="27"/>
  <c r="I287" i="6"/>
  <c r="G312" i="26"/>
  <c r="C232" i="27"/>
  <c r="D191" i="25"/>
  <c r="J110" i="26"/>
  <c r="G359" i="6"/>
  <c r="G293" i="26"/>
  <c r="I212" i="27"/>
  <c r="B92" i="6"/>
  <c r="B303" i="6"/>
  <c r="C209" i="4"/>
  <c r="C312" i="23"/>
  <c r="I231" i="28"/>
  <c r="E151" i="24"/>
  <c r="J162" i="23"/>
  <c r="F82" i="28"/>
  <c r="D331" i="25"/>
  <c r="E354" i="28"/>
  <c r="G273" i="24"/>
  <c r="B211" i="25"/>
  <c r="D130" i="26"/>
  <c r="F49" i="27"/>
  <c r="C74" i="25"/>
  <c r="K322" i="27"/>
  <c r="B282" i="25"/>
  <c r="H201" i="26"/>
  <c r="D121" i="27"/>
  <c r="G55" i="25"/>
  <c r="G303" i="27"/>
  <c r="J182" i="6"/>
  <c r="F102" i="4"/>
  <c r="K299" i="4"/>
  <c r="C322" i="4"/>
  <c r="K337" i="4"/>
  <c r="B327" i="27"/>
  <c r="E271" i="26"/>
  <c r="D169" i="25"/>
  <c r="J56" i="26"/>
  <c r="E320" i="25"/>
  <c r="G239" i="26"/>
  <c r="I158" i="27"/>
  <c r="D367" i="4"/>
  <c r="K235" i="6"/>
  <c r="C155" i="4"/>
  <c r="K302" i="23"/>
  <c r="G222" i="28"/>
  <c r="C142" i="24"/>
  <c r="H153" i="23"/>
  <c r="D73" i="28"/>
  <c r="K98" i="22"/>
  <c r="C345" i="28"/>
  <c r="E264" i="24"/>
  <c r="J201" i="25"/>
  <c r="B121" i="26"/>
  <c r="D40" i="27"/>
  <c r="K64" i="25"/>
  <c r="I313" i="27"/>
  <c r="J272" i="25"/>
  <c r="F192" i="26"/>
  <c r="B112" i="27"/>
  <c r="E46" i="25"/>
  <c r="E294" i="27"/>
  <c r="H173" i="6"/>
  <c r="D93" i="4"/>
  <c r="I290" i="4"/>
  <c r="G64" i="22"/>
  <c r="E313" i="28"/>
  <c r="K232" i="24"/>
  <c r="F244" i="23"/>
  <c r="B164" i="28"/>
  <c r="H83" i="24"/>
  <c r="C107" i="23"/>
  <c r="C355" i="24"/>
  <c r="H292" i="25"/>
  <c r="J211" i="26"/>
  <c r="B131" i="27"/>
  <c r="I155" i="25"/>
  <c r="E75" i="26"/>
  <c r="B324" i="6"/>
  <c r="D283" i="26"/>
  <c r="J202" i="27"/>
  <c r="C137" i="25"/>
  <c r="E56" i="26"/>
  <c r="B269" i="6"/>
  <c r="B184" i="4"/>
  <c r="I52" i="6"/>
  <c r="G240" i="4"/>
  <c r="B41" i="4"/>
  <c r="J121" i="6"/>
  <c r="G47" i="6"/>
  <c r="G133" i="24"/>
  <c r="G270" i="6"/>
  <c r="K214" i="27"/>
  <c r="J272" i="26"/>
  <c r="F192" i="27"/>
  <c r="I126" i="25"/>
  <c r="K45" i="26"/>
  <c r="C255" i="6"/>
  <c r="H173" i="4"/>
  <c r="E42" i="6"/>
  <c r="B229" i="6"/>
  <c r="E109" i="23"/>
  <c r="C358" i="24"/>
  <c r="F40" i="22"/>
  <c r="D289" i="28"/>
  <c r="J208" i="24"/>
  <c r="E232" i="23"/>
  <c r="G151" i="28"/>
  <c r="I70" i="24"/>
  <c r="B337" i="26"/>
  <c r="D256" i="27"/>
  <c r="K280" i="25"/>
  <c r="G200" i="26"/>
  <c r="C120" i="27"/>
  <c r="D79" i="25"/>
  <c r="B328" i="27"/>
  <c r="E262" i="25"/>
  <c r="G181" i="26"/>
  <c r="I100" i="27"/>
  <c r="D309" i="4"/>
  <c r="K177" i="6"/>
  <c r="C97" i="4"/>
  <c r="C200" i="23"/>
  <c r="I119" i="28"/>
  <c r="G368" i="25"/>
  <c r="J50" i="23"/>
  <c r="H299" i="24"/>
  <c r="C323" i="23"/>
  <c r="E242" i="28"/>
  <c r="G161" i="24"/>
  <c r="B99" i="25"/>
  <c r="B347" i="27"/>
  <c r="G266" i="6"/>
  <c r="E291" i="26"/>
  <c r="K210" i="27"/>
  <c r="B170" i="25"/>
  <c r="H89" i="26"/>
  <c r="H86" i="24"/>
  <c r="E272" i="26"/>
  <c r="G191" i="27"/>
  <c r="J70" i="6"/>
  <c r="I274" i="6"/>
  <c r="C73" i="15"/>
  <c r="D289" i="16"/>
  <c r="B58" i="10"/>
  <c r="H274" i="11"/>
  <c r="F327" i="12"/>
  <c r="B124" i="11"/>
  <c r="K315" i="12"/>
  <c r="H186" i="12"/>
  <c r="I49" i="12"/>
  <c r="C237" i="13"/>
  <c r="E156" i="14"/>
  <c r="F291" i="14"/>
  <c r="K70" i="13"/>
  <c r="B164" i="13"/>
  <c r="I101" i="14"/>
  <c r="G350" i="16"/>
  <c r="H157" i="15"/>
  <c r="I248" i="15"/>
  <c r="D48" i="14"/>
  <c r="D296" i="16"/>
  <c r="E227" i="17"/>
  <c r="D353" i="17"/>
  <c r="J156" i="10"/>
  <c r="E338" i="11"/>
  <c r="C134" i="10"/>
  <c r="B59" i="11"/>
  <c r="D197" i="11"/>
  <c r="E60" i="11"/>
  <c r="J259" i="12"/>
  <c r="K122" i="12"/>
  <c r="E310" i="13"/>
  <c r="G229" i="14"/>
  <c r="H364" i="14"/>
  <c r="C144" i="13"/>
  <c r="D237" i="13"/>
  <c r="J156" i="14"/>
  <c r="G94" i="15"/>
  <c r="J230" i="15"/>
  <c r="K321" i="15"/>
  <c r="F121" i="14"/>
  <c r="H40" i="15"/>
  <c r="G300" i="17"/>
  <c r="D97" i="16"/>
  <c r="E230" i="16"/>
  <c r="G149" i="17"/>
  <c r="J263" i="17"/>
  <c r="B183" i="18"/>
  <c r="G318" i="18"/>
  <c r="C238" i="19"/>
  <c r="B42" i="18"/>
  <c r="K177" i="18"/>
  <c r="B92" i="19"/>
  <c r="J340" i="21"/>
  <c r="F260" i="22"/>
  <c r="G283" i="20"/>
  <c r="I202" i="21"/>
  <c r="K121" i="22"/>
  <c r="B147" i="20"/>
  <c r="D66" i="21"/>
  <c r="G90" i="19"/>
  <c r="E339" i="21"/>
  <c r="K258" i="22"/>
  <c r="B173" i="23"/>
  <c r="D92" i="28"/>
  <c r="H171" i="17"/>
  <c r="G307" i="17"/>
  <c r="B93" i="16"/>
  <c r="B341" i="18"/>
  <c r="D260" i="19"/>
  <c r="K66" i="18"/>
  <c r="B200" i="18"/>
  <c r="K335" i="18"/>
  <c r="C255" i="19"/>
  <c r="H169" i="20"/>
  <c r="D89" i="21"/>
  <c r="I112" i="19"/>
  <c r="I360" i="21"/>
  <c r="K279" i="22"/>
  <c r="B305" i="20"/>
  <c r="D224" i="21"/>
  <c r="F143" i="22"/>
  <c r="C168" i="20"/>
  <c r="I87" i="21"/>
  <c r="B331" i="23"/>
  <c r="D250" i="28"/>
  <c r="F308" i="17"/>
  <c r="E82" i="16"/>
  <c r="H196" i="16"/>
  <c r="J115" i="17"/>
  <c r="J363" i="19"/>
  <c r="G170" i="18"/>
  <c r="H303" i="18"/>
  <c r="D223" i="19"/>
  <c r="I358" i="19"/>
  <c r="D273" i="20"/>
  <c r="J192" i="21"/>
  <c r="F112" i="22"/>
  <c r="G135" i="20"/>
  <c r="I54" i="21"/>
  <c r="J79" i="19"/>
  <c r="J327" i="21"/>
  <c r="B247" i="22"/>
  <c r="I271" i="20"/>
  <c r="E191" i="21"/>
  <c r="K110" i="22"/>
  <c r="J353" i="28"/>
  <c r="B273" i="24"/>
  <c r="E208" i="16"/>
  <c r="G127" i="17"/>
  <c r="J241" i="17"/>
  <c r="B161" i="18"/>
  <c r="G296" i="18"/>
  <c r="C216" i="19"/>
  <c r="D349" i="19"/>
  <c r="K155" i="18"/>
  <c r="B70" i="19"/>
  <c r="J318" i="21"/>
  <c r="F238" i="22"/>
  <c r="G261" i="20"/>
  <c r="I180" i="21"/>
  <c r="K99" i="22"/>
  <c r="B125" i="20"/>
  <c r="D44" i="21"/>
  <c r="G68" i="19"/>
  <c r="E317" i="21"/>
  <c r="K236" i="22"/>
  <c r="B151" i="23"/>
  <c r="D70" i="28"/>
  <c r="K322" i="23"/>
  <c r="G242" i="28"/>
  <c r="C162" i="24"/>
  <c r="H173" i="23"/>
  <c r="D93" i="28"/>
  <c r="B342" i="25"/>
  <c r="C365" i="28"/>
  <c r="E284" i="24"/>
  <c r="J221" i="25"/>
  <c r="B141" i="26"/>
  <c r="D60" i="27"/>
  <c r="K84" i="25"/>
  <c r="I333" i="27"/>
  <c r="J292" i="25"/>
  <c r="F212" i="26"/>
  <c r="B132" i="27"/>
  <c r="E66" i="25"/>
  <c r="E314" i="27"/>
  <c r="H193" i="6"/>
  <c r="D113" i="4"/>
  <c r="G68" i="22"/>
  <c r="E317" i="28"/>
  <c r="K236" i="24"/>
  <c r="F248" i="23"/>
  <c r="B168" i="28"/>
  <c r="H87" i="24"/>
  <c r="C111" i="23"/>
  <c r="C359" i="24"/>
  <c r="H296" i="25"/>
  <c r="J215" i="26"/>
  <c r="J146" i="13"/>
  <c r="G84" i="14"/>
  <c r="E333" i="16"/>
  <c r="F140" i="15"/>
  <c r="G231" i="15"/>
  <c r="J359" i="15"/>
  <c r="J316" i="16"/>
  <c r="C210" i="17"/>
  <c r="B336" i="17"/>
  <c r="D202" i="10"/>
  <c r="G43" i="10"/>
  <c r="C168" i="10"/>
  <c r="B93" i="11"/>
  <c r="D231" i="11"/>
  <c r="E94" i="11"/>
  <c r="H295" i="12"/>
  <c r="K156" i="12"/>
  <c r="E344" i="13"/>
  <c r="G263" i="14"/>
  <c r="J69" i="13"/>
  <c r="C178" i="13"/>
  <c r="D271" i="13"/>
  <c r="J190" i="14"/>
  <c r="G128" i="15"/>
  <c r="J264" i="15"/>
  <c r="K355" i="15"/>
  <c r="D162" i="14"/>
  <c r="H74" i="15"/>
  <c r="G334" i="17"/>
  <c r="D131" i="16"/>
  <c r="D280" i="10"/>
  <c r="I116" i="10"/>
  <c r="F301" i="11"/>
  <c r="D166" i="11"/>
  <c r="I361" i="12"/>
  <c r="G167" i="11"/>
  <c r="I102" i="12"/>
  <c r="C230" i="12"/>
  <c r="F92" i="12"/>
  <c r="I336" i="14"/>
  <c r="B143" i="13"/>
  <c r="E251" i="13"/>
  <c r="F344" i="13"/>
  <c r="B264" i="14"/>
  <c r="I201" i="15"/>
  <c r="B338" i="15"/>
  <c r="E100" i="14"/>
  <c r="E348" i="16"/>
  <c r="J147" i="15"/>
  <c r="G78" i="16"/>
  <c r="F204" i="16"/>
  <c r="J120" i="17"/>
  <c r="I256" i="17"/>
  <c r="D42" i="16"/>
  <c r="D290" i="18"/>
  <c r="F209" i="19"/>
  <c r="E345" i="19"/>
  <c r="D149" i="18"/>
  <c r="C285" i="18"/>
  <c r="I199" i="19"/>
  <c r="J118" i="20"/>
  <c r="H367" i="22"/>
  <c r="K61" i="19"/>
  <c r="K309" i="21"/>
  <c r="C229" i="22"/>
  <c r="D254" i="20"/>
  <c r="F173" i="21"/>
  <c r="I197" i="19"/>
  <c r="E117" i="20"/>
  <c r="C366" i="22"/>
  <c r="D280" i="23"/>
  <c r="F199" i="28"/>
  <c r="H118" i="24"/>
  <c r="K85" i="16"/>
  <c r="D200" i="16"/>
  <c r="F119" i="17"/>
  <c r="F367" i="19"/>
  <c r="C174" i="18"/>
  <c r="D307" i="18"/>
  <c r="J226" i="19"/>
  <c r="E362" i="19"/>
  <c r="J276" i="20"/>
  <c r="F196" i="21"/>
  <c r="B116" i="22"/>
  <c r="C139" i="20"/>
  <c r="E58" i="21"/>
  <c r="F83" i="19"/>
  <c r="F331" i="21"/>
  <c r="H250" i="22"/>
  <c r="E275" i="20"/>
  <c r="K194" i="21"/>
  <c r="G114" i="22"/>
  <c r="F357" i="28"/>
  <c r="H276" i="24"/>
  <c r="G189" i="16"/>
  <c r="I108" i="17"/>
  <c r="B223" i="17"/>
  <c r="D142" i="18"/>
  <c r="I277" i="18"/>
  <c r="I83" i="17"/>
  <c r="F330" i="19"/>
  <c r="C137" i="18"/>
  <c r="D51" i="19"/>
  <c r="B300" i="21"/>
  <c r="H219" i="22"/>
  <c r="I242" i="20"/>
  <c r="K161" i="21"/>
  <c r="B187" i="19"/>
  <c r="D106" i="20"/>
  <c r="D354" i="22"/>
  <c r="I49" i="19"/>
  <c r="G298" i="21"/>
  <c r="C218" i="22"/>
  <c r="D132" i="23"/>
  <c r="F51" i="28"/>
  <c r="J98" i="17"/>
  <c r="I234" i="17"/>
  <c r="B349" i="17"/>
  <c r="D268" i="18"/>
  <c r="G74" i="17"/>
  <c r="E323" i="19"/>
  <c r="D127" i="18"/>
  <c r="C263" i="18"/>
  <c r="D177" i="19"/>
  <c r="J96" i="20"/>
  <c r="H345" i="22"/>
  <c r="I368" i="20"/>
  <c r="K287" i="21"/>
  <c r="C207" i="22"/>
  <c r="D232" i="20"/>
  <c r="F151" i="21"/>
  <c r="I175" i="19"/>
  <c r="E95" i="20"/>
  <c r="C344" i="22"/>
  <c r="D258" i="23"/>
  <c r="F177" i="28"/>
  <c r="H102" i="24"/>
  <c r="I349" i="28"/>
  <c r="E269" i="24"/>
  <c r="J280" i="23"/>
  <c r="F200" i="28"/>
  <c r="B120" i="24"/>
  <c r="G143" i="23"/>
  <c r="I62" i="28"/>
  <c r="B331" i="25"/>
  <c r="D248" i="26"/>
  <c r="F167" i="27"/>
  <c r="C192" i="25"/>
  <c r="I111" i="26"/>
  <c r="F360" i="6"/>
  <c r="H319" i="26"/>
  <c r="D239" i="27"/>
  <c r="G173" i="25"/>
  <c r="I92" i="26"/>
  <c r="J317" i="6"/>
  <c r="F220" i="4"/>
  <c r="C89" i="6"/>
  <c r="E95" i="23"/>
  <c r="C344" i="24"/>
  <c r="H355" i="23"/>
  <c r="D275" i="28"/>
  <c r="J194" i="24"/>
  <c r="E186" i="23"/>
  <c r="B295" i="27"/>
  <c r="E239" i="26"/>
  <c r="F148" i="25"/>
  <c r="J40" i="26"/>
  <c r="E304" i="25"/>
  <c r="G223" i="26"/>
  <c r="I142" i="27"/>
  <c r="D351" i="4"/>
  <c r="K219" i="6"/>
  <c r="C139" i="4"/>
  <c r="K286" i="23"/>
  <c r="G206" i="28"/>
  <c r="C126" i="24"/>
  <c r="H137" i="23"/>
  <c r="D57" i="28"/>
  <c r="C81" i="22"/>
  <c r="C329" i="28"/>
  <c r="E248" i="24"/>
  <c r="J185" i="25"/>
  <c r="B105" i="26"/>
  <c r="E353" i="6"/>
  <c r="K48" i="25"/>
  <c r="I297" i="27"/>
  <c r="J256" i="25"/>
  <c r="F176" i="26"/>
  <c r="B96" i="27"/>
  <c r="C359" i="26"/>
  <c r="E278" i="27"/>
  <c r="H157" i="6"/>
  <c r="D77" i="4"/>
  <c r="I274" i="4"/>
  <c r="G48" i="22"/>
  <c r="E297" i="28"/>
  <c r="K216" i="24"/>
  <c r="F228" i="23"/>
  <c r="B148" i="28"/>
  <c r="H67" i="24"/>
  <c r="C91" i="23"/>
  <c r="C339" i="24"/>
  <c r="H276" i="25"/>
  <c r="J195" i="26"/>
  <c r="B115" i="27"/>
  <c r="I139" i="25"/>
  <c r="E59" i="26"/>
  <c r="H64" i="24"/>
  <c r="D267" i="26"/>
  <c r="J186" i="27"/>
  <c r="C121" i="25"/>
  <c r="E40" i="26"/>
  <c r="F248" i="6"/>
  <c r="B168" i="4"/>
  <c r="G365" i="4"/>
  <c r="G256" i="4"/>
  <c r="B57" i="4"/>
  <c r="J137" i="6"/>
  <c r="C103" i="23"/>
  <c r="B255" i="27"/>
  <c r="E199" i="26"/>
  <c r="D121" i="25"/>
  <c r="D349" i="27"/>
  <c r="G283" i="25"/>
  <c r="I202" i="26"/>
  <c r="K121" i="27"/>
  <c r="F330" i="4"/>
  <c r="C199" i="6"/>
  <c r="E118" i="4"/>
  <c r="C266" i="23"/>
  <c r="I185" i="28"/>
  <c r="E105" i="24"/>
  <c r="J116" i="23"/>
  <c r="H365" i="24"/>
  <c r="E60" i="22"/>
  <c r="E308" i="28"/>
  <c r="G227" i="24"/>
  <c r="B165" i="25"/>
  <c r="D84" i="26"/>
  <c r="G332" i="6"/>
  <c r="E357" i="26"/>
  <c r="K276" i="27"/>
  <c r="B236" i="25"/>
  <c r="H155" i="26"/>
  <c r="D75" i="27"/>
  <c r="E338" i="26"/>
  <c r="G257" i="27"/>
  <c r="J136" i="6"/>
  <c r="F56" i="4"/>
  <c r="K253" i="4"/>
  <c r="K356" i="23"/>
  <c r="G276" i="28"/>
  <c r="C196" i="24"/>
  <c r="H207" i="23"/>
  <c r="D127" i="28"/>
  <c r="J46" i="24"/>
  <c r="E70" i="23"/>
  <c r="E318" i="24"/>
  <c r="J255" i="25"/>
  <c r="B175" i="26"/>
  <c r="D94" i="27"/>
  <c r="K118" i="25"/>
  <c r="I367" i="27"/>
  <c r="C328" i="25"/>
  <c r="F246" i="26"/>
  <c r="B166" i="27"/>
  <c r="E100" i="25"/>
  <c r="E348" i="27"/>
  <c r="H227" i="6"/>
  <c r="D147" i="4"/>
  <c r="I344" i="4"/>
  <c r="E277" i="4"/>
  <c r="J177" i="6"/>
  <c r="H124" i="26"/>
  <c r="K360" i="26"/>
  <c r="H239" i="25"/>
  <c r="H101" i="26"/>
  <c r="E350" i="6"/>
  <c r="E284" i="26"/>
  <c r="G203" i="27"/>
  <c r="J82" i="6"/>
  <c r="I290" i="6"/>
  <c r="K199" i="4"/>
  <c r="I347" i="23"/>
  <c r="E267" i="28"/>
  <c r="K186" i="24"/>
  <c r="F198" i="23"/>
  <c r="B118" i="28"/>
  <c r="J366" i="25"/>
  <c r="C61" i="23"/>
  <c r="C309" i="24"/>
  <c r="H246" i="25"/>
  <c r="J165" i="26"/>
  <c r="B85" i="27"/>
  <c r="I109" i="25"/>
  <c r="G358" i="27"/>
  <c r="H317" i="25"/>
  <c r="D237" i="26"/>
  <c r="J156" i="27"/>
  <c r="C91" i="25"/>
  <c r="C339" i="27"/>
  <c r="F218" i="6"/>
  <c r="B138" i="4"/>
  <c r="G335" i="4"/>
  <c r="B111" i="24"/>
  <c r="C358" i="28"/>
  <c r="I277" i="24"/>
  <c r="D289" i="23"/>
  <c r="J208" i="28"/>
  <c r="F128" i="24"/>
  <c r="K151" i="23"/>
  <c r="C71" i="28"/>
  <c r="F353" i="25"/>
  <c r="H256" i="26"/>
  <c r="J175" i="27"/>
  <c r="G200" i="25"/>
  <c r="C120" i="26"/>
  <c r="J368" i="6"/>
  <c r="B328" i="26"/>
  <c r="H247" i="27"/>
  <c r="K181" i="25"/>
  <c r="C101" i="26"/>
  <c r="H334" i="6"/>
  <c r="J228" i="4"/>
  <c r="G97" i="6"/>
  <c r="I195" i="4"/>
  <c r="H284" i="6"/>
  <c r="B77" i="6"/>
  <c r="I96" i="4"/>
  <c r="I312" i="24"/>
  <c r="C360" i="6"/>
  <c r="G304" i="27"/>
  <c r="H317" i="26"/>
  <c r="D237" i="27"/>
  <c r="G171" i="25"/>
  <c r="I90" i="26"/>
  <c r="J314" i="6"/>
  <c r="F218" i="4"/>
  <c r="C87" i="6"/>
  <c r="G281" i="6"/>
  <c r="C154" i="23"/>
  <c r="I73" i="28"/>
  <c r="D85" i="22"/>
  <c r="B334" i="28"/>
  <c r="H253" i="24"/>
  <c r="C277" i="23"/>
  <c r="E196" i="28"/>
  <c r="G115" i="24"/>
  <c r="B53" i="25"/>
  <c r="B301" i="27"/>
  <c r="H326" i="25"/>
  <c r="E245" i="26"/>
  <c r="K164" i="27"/>
  <c r="B124" i="25"/>
  <c r="H43" i="26"/>
  <c r="C307" i="25"/>
  <c r="E226" i="26"/>
  <c r="G145" i="27"/>
  <c r="B354" i="4"/>
  <c r="I222" i="6"/>
  <c r="K141" i="4"/>
  <c r="K244" i="23"/>
  <c r="G164" i="28"/>
  <c r="C84" i="24"/>
  <c r="H95" i="23"/>
  <c r="F344" i="24"/>
  <c r="K367" i="23"/>
  <c r="C287" i="28"/>
  <c r="E206" i="24"/>
  <c r="J143" i="25"/>
  <c r="B63" i="26"/>
  <c r="E311" i="6"/>
  <c r="C336" i="26"/>
  <c r="I255" i="27"/>
  <c r="J214" i="25"/>
  <c r="F134" i="26"/>
  <c r="B54" i="27"/>
  <c r="C317" i="26"/>
  <c r="E236" i="27"/>
  <c r="H115" i="6"/>
  <c r="H344" i="6"/>
  <c r="I232" i="4"/>
  <c r="C60" i="6"/>
  <c r="J189" i="4"/>
  <c r="J45" i="4"/>
  <c r="G52" i="12"/>
  <c r="K239" i="13"/>
  <c r="C159" i="14"/>
  <c r="D294" i="14"/>
  <c r="I73" i="13"/>
  <c r="J166" i="13"/>
  <c r="G104" i="14"/>
  <c r="E353" i="16"/>
  <c r="F160" i="15"/>
  <c r="G251" i="15"/>
  <c r="B51" i="14"/>
  <c r="B299" i="16"/>
  <c r="C230" i="17"/>
  <c r="B356" i="17"/>
  <c r="K159" i="16"/>
  <c r="D274" i="16"/>
  <c r="F193" i="17"/>
  <c r="H112" i="18"/>
  <c r="C248" i="18"/>
  <c r="B52" i="17"/>
  <c r="J300" i="19"/>
  <c r="G107" i="18"/>
  <c r="J350" i="20"/>
  <c r="F270" i="21"/>
  <c r="B190" i="22"/>
  <c r="C213" i="20"/>
  <c r="E132" i="21"/>
  <c r="F157" i="19"/>
  <c r="H76" i="20"/>
  <c r="H324" i="22"/>
  <c r="E349" i="20"/>
  <c r="K268" i="21"/>
  <c r="G188" i="22"/>
  <c r="H102" i="23"/>
  <c r="H350" i="24"/>
  <c r="D101" i="17"/>
  <c r="C237" i="17"/>
  <c r="F351" i="17"/>
  <c r="H270" i="18"/>
  <c r="F77" i="17"/>
  <c r="I325" i="19"/>
  <c r="H129" i="18"/>
  <c r="G265" i="18"/>
  <c r="H179" i="19"/>
  <c r="D99" i="20"/>
  <c r="B348" i="22"/>
  <c r="E42" i="19"/>
  <c r="E290" i="21"/>
  <c r="G209" i="22"/>
  <c r="H234" i="20"/>
  <c r="J153" i="21"/>
  <c r="C178" i="19"/>
  <c r="I97" i="20"/>
  <c r="G346" i="22"/>
  <c r="H260" i="23"/>
  <c r="J179" i="28"/>
  <c r="J204" i="17"/>
  <c r="I340" i="17"/>
  <c r="D126" i="16"/>
  <c r="F45" i="17"/>
  <c r="F293" i="19"/>
  <c r="C100" i="18"/>
  <c r="D233" i="18"/>
  <c r="E40" i="17"/>
  <c r="E288" i="19"/>
  <c r="J202" i="20"/>
  <c r="F122" i="21"/>
  <c r="K145" i="19"/>
  <c r="C65" i="20"/>
  <c r="C313" i="22"/>
  <c r="D338" i="20"/>
  <c r="F257" i="21"/>
  <c r="H176" i="22"/>
  <c r="E201" i="20"/>
  <c r="K120" i="21"/>
  <c r="D364" i="23"/>
  <c r="F283" i="28"/>
  <c r="H202" i="24"/>
  <c r="K137" i="16"/>
  <c r="D252" i="16"/>
  <c r="F171" i="17"/>
  <c r="H90" i="18"/>
  <c r="C226" i="18"/>
  <c r="D359" i="18"/>
  <c r="J278" i="19"/>
  <c r="G85" i="18"/>
  <c r="J328" i="20"/>
  <c r="F248" i="21"/>
  <c r="B168" i="22"/>
  <c r="C191" i="20"/>
  <c r="E110" i="21"/>
  <c r="F135" i="19"/>
  <c r="H54" i="20"/>
  <c r="H302" i="22"/>
  <c r="E327" i="20"/>
  <c r="K246" i="21"/>
  <c r="G166" i="22"/>
  <c r="H80" i="23"/>
  <c r="H328" i="24"/>
  <c r="G252" i="23"/>
  <c r="C172" i="28"/>
  <c r="I91" i="24"/>
  <c r="D103" i="23"/>
  <c r="B352" i="24"/>
  <c r="I46" i="22"/>
  <c r="I294" i="28"/>
  <c r="K213" i="24"/>
  <c r="F151" i="25"/>
  <c r="H70" i="26"/>
  <c r="K318" i="6"/>
  <c r="I343" i="26"/>
  <c r="E263" i="27"/>
  <c r="F222" i="25"/>
  <c r="B142" i="26"/>
  <c r="H61" i="27"/>
  <c r="I324" i="26"/>
  <c r="K243" i="27"/>
  <c r="D123" i="6"/>
  <c r="J42" i="4"/>
  <c r="E327" i="23"/>
  <c r="K246" i="28"/>
  <c r="G166" i="24"/>
  <c r="B178" i="23"/>
  <c r="H97" i="28"/>
  <c r="F346" i="25"/>
  <c r="I40" i="23"/>
  <c r="I288" i="24"/>
  <c r="D226" i="25"/>
  <c r="F145" i="26"/>
  <c r="F76" i="13"/>
  <c r="E343" i="15"/>
  <c r="D152" i="14"/>
  <c r="B70" i="15"/>
  <c r="C161" i="15"/>
  <c r="F289" i="15"/>
  <c r="C220" i="16"/>
  <c r="I139" i="17"/>
  <c r="H265" i="17"/>
  <c r="F120" i="10"/>
  <c r="K301" i="11"/>
  <c r="I97" i="10"/>
  <c r="F351" i="12"/>
  <c r="J160" i="11"/>
  <c r="I352" i="12"/>
  <c r="F223" i="12"/>
  <c r="G86" i="12"/>
  <c r="K273" i="13"/>
  <c r="C193" i="14"/>
  <c r="D328" i="14"/>
  <c r="I107" i="13"/>
  <c r="J200" i="13"/>
  <c r="G138" i="14"/>
  <c r="C58" i="15"/>
  <c r="F194" i="15"/>
  <c r="G285" i="15"/>
  <c r="B85" i="14"/>
  <c r="B333" i="16"/>
  <c r="C264" i="17"/>
  <c r="J60" i="16"/>
  <c r="J209" i="10"/>
  <c r="E46" i="10"/>
  <c r="K170" i="10"/>
  <c r="J95" i="11"/>
  <c r="B234" i="11"/>
  <c r="C97" i="11"/>
  <c r="E299" i="12"/>
  <c r="I159" i="12"/>
  <c r="C347" i="13"/>
  <c r="E266" i="14"/>
  <c r="H72" i="13"/>
  <c r="K180" i="13"/>
  <c r="B274" i="13"/>
  <c r="H193" i="14"/>
  <c r="E131" i="15"/>
  <c r="H267" i="15"/>
  <c r="I358" i="15"/>
  <c r="J167" i="14"/>
  <c r="F77" i="15"/>
  <c r="E337" i="17"/>
  <c r="B134" i="16"/>
  <c r="C267" i="16"/>
  <c r="E186" i="17"/>
  <c r="H300" i="17"/>
  <c r="J219" i="18"/>
  <c r="E355" i="18"/>
  <c r="K274" i="19"/>
  <c r="J78" i="18"/>
  <c r="I214" i="18"/>
  <c r="J128" i="19"/>
  <c r="F48" i="20"/>
  <c r="D297" i="22"/>
  <c r="E320" i="20"/>
  <c r="G239" i="21"/>
  <c r="I158" i="22"/>
  <c r="J183" i="20"/>
  <c r="B103" i="21"/>
  <c r="E127" i="19"/>
  <c r="K46" i="20"/>
  <c r="I295" i="22"/>
  <c r="J209" i="23"/>
  <c r="B129" i="28"/>
  <c r="F208" i="17"/>
  <c r="E344" i="17"/>
  <c r="J129" i="16"/>
  <c r="B49" i="17"/>
  <c r="B297" i="19"/>
  <c r="I103" i="18"/>
  <c r="J236" i="18"/>
  <c r="K43" i="17"/>
  <c r="K291" i="19"/>
  <c r="F206" i="20"/>
  <c r="B126" i="21"/>
  <c r="G149" i="19"/>
  <c r="I68" i="20"/>
  <c r="I316" i="22"/>
  <c r="J341" i="20"/>
  <c r="B261" i="21"/>
  <c r="D180" i="22"/>
  <c r="K204" i="20"/>
  <c r="G124" i="21"/>
  <c r="J367" i="23"/>
  <c r="B287" i="28"/>
  <c r="D206" i="24"/>
  <c r="C119" i="16"/>
  <c r="F233" i="16"/>
  <c r="H152" i="17"/>
  <c r="J71" i="18"/>
  <c r="E207" i="18"/>
  <c r="F340" i="18"/>
  <c r="B260" i="19"/>
  <c r="I66" i="18"/>
  <c r="B310" i="20"/>
  <c r="H229" i="21"/>
  <c r="D149" i="22"/>
  <c r="E172" i="20"/>
  <c r="G91" i="21"/>
  <c r="H116" i="19"/>
  <c r="H364" i="21"/>
  <c r="J283" i="22"/>
  <c r="G308" i="20"/>
  <c r="C228" i="21"/>
  <c r="I147" i="22"/>
  <c r="J61" i="23"/>
  <c r="J309" i="24"/>
  <c r="C245" i="16"/>
  <c r="E164" i="17"/>
  <c r="H278" i="17"/>
  <c r="J197" i="18"/>
  <c r="E333" i="18"/>
  <c r="K252" i="19"/>
  <c r="J56" i="18"/>
  <c r="I192" i="18"/>
  <c r="J106" i="19"/>
  <c r="H355" i="21"/>
  <c r="D275" i="22"/>
  <c r="E298" i="20"/>
  <c r="G217" i="21"/>
  <c r="I136" i="22"/>
  <c r="J161" i="20"/>
  <c r="B81" i="21"/>
  <c r="E105" i="19"/>
  <c r="C354" i="21"/>
  <c r="I273" i="22"/>
  <c r="J187" i="23"/>
  <c r="B107" i="28"/>
  <c r="I359" i="23"/>
  <c r="E279" i="28"/>
  <c r="K198" i="24"/>
  <c r="F210" i="23"/>
  <c r="B130" i="28"/>
  <c r="H49" i="24"/>
  <c r="C73" i="23"/>
  <c r="C321" i="24"/>
  <c r="H258" i="25"/>
  <c r="J177" i="26"/>
  <c r="B97" i="27"/>
  <c r="I121" i="25"/>
  <c r="E41" i="26"/>
  <c r="J331" i="25"/>
  <c r="D249" i="26"/>
  <c r="J168" i="27"/>
  <c r="C103" i="25"/>
  <c r="C351" i="27"/>
  <c r="F230" i="6"/>
  <c r="B150" i="4"/>
  <c r="B107" i="24"/>
  <c r="C354" i="28"/>
  <c r="I273" i="24"/>
  <c r="D285" i="23"/>
  <c r="J204" i="28"/>
  <c r="F124" i="24"/>
  <c r="G233" i="28"/>
  <c r="D154" i="27"/>
  <c r="G98" i="26"/>
  <c r="B54" i="25"/>
  <c r="H299" i="27"/>
  <c r="K233" i="25"/>
  <c r="C153" i="26"/>
  <c r="E72" i="27"/>
  <c r="J280" i="4"/>
  <c r="G149" i="6"/>
  <c r="I68" i="4"/>
  <c r="G216" i="23"/>
  <c r="C136" i="28"/>
  <c r="I55" i="24"/>
  <c r="D67" i="23"/>
  <c r="B316" i="24"/>
  <c r="G339" i="23"/>
  <c r="I258" i="28"/>
  <c r="K177" i="24"/>
  <c r="F115" i="25"/>
  <c r="F363" i="27"/>
  <c r="K282" i="6"/>
  <c r="I307" i="26"/>
  <c r="E227" i="27"/>
  <c r="F186" i="25"/>
  <c r="B106" i="26"/>
  <c r="I354" i="6"/>
  <c r="I288" i="26"/>
  <c r="K207" i="27"/>
  <c r="D87" i="6"/>
  <c r="H296" i="6"/>
  <c r="E204" i="4"/>
  <c r="E307" i="23"/>
  <c r="K226" i="28"/>
  <c r="G146" i="24"/>
  <c r="B158" i="23"/>
  <c r="H77" i="28"/>
  <c r="F326" i="25"/>
  <c r="G349" i="28"/>
  <c r="I268" i="24"/>
  <c r="D206" i="25"/>
  <c r="F125" i="26"/>
  <c r="H44" i="27"/>
  <c r="E69" i="25"/>
  <c r="C318" i="27"/>
  <c r="D277" i="25"/>
  <c r="J196" i="26"/>
  <c r="F116" i="27"/>
  <c r="I50" i="25"/>
  <c r="I298" i="27"/>
  <c r="B178" i="6"/>
  <c r="H97" i="4"/>
  <c r="C295" i="4"/>
  <c r="K326" i="4"/>
  <c r="F127" i="4"/>
  <c r="F217" i="6"/>
  <c r="E150" i="28"/>
  <c r="D114" i="27"/>
  <c r="G58" i="26"/>
  <c r="D359" i="26"/>
  <c r="J278" i="27"/>
  <c r="C213" i="25"/>
  <c r="E132" i="26"/>
  <c r="G51" i="27"/>
  <c r="B260" i="4"/>
  <c r="I128" i="6"/>
  <c r="D352" i="6"/>
  <c r="I195" i="23"/>
  <c r="E115" i="28"/>
  <c r="C364" i="25"/>
  <c r="F46" i="23"/>
  <c r="D295" i="24"/>
  <c r="I318" i="23"/>
  <c r="K237" i="28"/>
  <c r="C157" i="24"/>
  <c r="H94" i="25"/>
  <c r="H342" i="27"/>
  <c r="C262" i="6"/>
  <c r="K286" i="26"/>
  <c r="G206" i="27"/>
  <c r="H165" i="25"/>
  <c r="D85" i="26"/>
  <c r="B69" i="24"/>
  <c r="K267" i="26"/>
  <c r="C187" i="27"/>
  <c r="F66" i="6"/>
  <c r="J268" i="6"/>
  <c r="G183" i="4"/>
  <c r="G286" i="23"/>
  <c r="C206" i="28"/>
  <c r="I125" i="24"/>
  <c r="D137" i="23"/>
  <c r="J56" i="28"/>
  <c r="I80" i="22"/>
  <c r="I328" i="28"/>
  <c r="K247" i="24"/>
  <c r="F185" i="25"/>
  <c r="H104" i="26"/>
  <c r="K352" i="6"/>
  <c r="G48" i="25"/>
  <c r="E297" i="27"/>
  <c r="F256" i="25"/>
  <c r="B176" i="26"/>
  <c r="H95" i="27"/>
  <c r="I358" i="26"/>
  <c r="K277" i="27"/>
  <c r="D157" i="6"/>
  <c r="J76" i="4"/>
  <c r="E274" i="4"/>
  <c r="I347" i="4"/>
  <c r="K147" i="23"/>
  <c r="J275" i="27"/>
  <c r="C220" i="26"/>
  <c r="H135" i="25"/>
  <c r="F360" i="27"/>
  <c r="I294" i="25"/>
  <c r="K213" i="26"/>
  <c r="C133" i="27"/>
  <c r="H341" i="4"/>
  <c r="E210" i="6"/>
  <c r="G129" i="4"/>
  <c r="E277" i="23"/>
  <c r="K196" i="28"/>
  <c r="G116" i="24"/>
  <c r="B128" i="23"/>
  <c r="H47" i="28"/>
  <c r="G71" i="22"/>
  <c r="G319" i="28"/>
  <c r="I238" i="24"/>
  <c r="D176" i="25"/>
  <c r="F95" i="26"/>
  <c r="I343" i="6"/>
  <c r="G368" i="26"/>
  <c r="C288" i="27"/>
  <c r="D247" i="25"/>
  <c r="J166" i="26"/>
  <c r="F86" i="27"/>
  <c r="G349" i="26"/>
  <c r="I268" i="27"/>
  <c r="B148" i="6"/>
  <c r="H67" i="4"/>
  <c r="C265" i="4"/>
  <c r="C368" i="23"/>
  <c r="I287" i="28"/>
  <c r="E207" i="24"/>
  <c r="J218" i="23"/>
  <c r="F138" i="28"/>
  <c r="B58" i="24"/>
  <c r="G81" i="23"/>
  <c r="G329" i="24"/>
  <c r="B267" i="25"/>
  <c r="D186" i="26"/>
  <c r="F105" i="27"/>
  <c r="C130" i="25"/>
  <c r="I49" i="26"/>
  <c r="J355" i="25"/>
  <c r="H257" i="26"/>
  <c r="D177" i="27"/>
  <c r="G111" i="25"/>
  <c r="G359" i="27"/>
  <c r="J238" i="6"/>
  <c r="F158" i="4"/>
  <c r="K355" i="4"/>
  <c r="C266" i="4"/>
  <c r="H66" i="4"/>
  <c r="F147" i="6"/>
  <c r="K53" i="6"/>
  <c r="K359" i="25"/>
  <c r="B325" i="25"/>
  <c r="I163" i="27"/>
  <c r="D247" i="26"/>
  <c r="J166" i="27"/>
  <c r="C101" i="25"/>
  <c r="C349" i="27"/>
  <c r="F228" i="6"/>
  <c r="B148" i="4"/>
  <c r="G345" i="4"/>
  <c r="F203" i="6"/>
  <c r="I83" i="23"/>
  <c r="G332" i="24"/>
  <c r="B344" i="23"/>
  <c r="H263" i="28"/>
  <c r="D183" i="24"/>
  <c r="I206" i="23"/>
  <c r="K125" i="28"/>
  <c r="C45" i="24"/>
  <c r="F311" i="26"/>
  <c r="H230" i="27"/>
  <c r="E255" i="25"/>
  <c r="K174" i="26"/>
  <c r="G94" i="27"/>
  <c r="H53" i="25"/>
  <c r="F302" i="27"/>
  <c r="I236" i="25"/>
  <c r="K155" i="26"/>
  <c r="C75" i="27"/>
  <c r="H283" i="4"/>
  <c r="E152" i="6"/>
  <c r="G71" i="4"/>
  <c r="G174" i="23"/>
  <c r="C94" i="28"/>
  <c r="K342" i="25"/>
  <c r="F354" i="28"/>
  <c r="B274" i="24"/>
  <c r="G297" i="23"/>
  <c r="I216" i="28"/>
  <c r="K135" i="24"/>
  <c r="F73" i="25"/>
  <c r="F321" i="27"/>
  <c r="D60" i="24"/>
  <c r="I265" i="26"/>
  <c r="E185" i="27"/>
  <c r="F144" i="25"/>
  <c r="B64" i="26"/>
  <c r="B329" i="25"/>
  <c r="I246" i="26"/>
  <c r="K165" i="27"/>
  <c r="D45" i="6"/>
  <c r="C243" i="6"/>
  <c r="G299" i="16"/>
  <c r="F232" i="16"/>
  <c r="B336" i="11"/>
  <c r="C176" i="10"/>
  <c r="G242" i="11"/>
  <c r="F98" i="11"/>
  <c r="E290" i="12"/>
  <c r="B161" i="12"/>
  <c r="G298" i="12"/>
  <c r="G211" i="13"/>
  <c r="H346" i="13"/>
  <c r="J265" i="14"/>
  <c r="E45" i="13"/>
  <c r="F138" i="13"/>
  <c r="C76" i="14"/>
  <c r="K324" i="16"/>
  <c r="B132" i="15"/>
  <c r="C223" i="15"/>
  <c r="F351" i="15"/>
  <c r="F284" i="16"/>
  <c r="I201" i="17"/>
  <c r="H327" i="17"/>
  <c r="D131" i="10"/>
  <c r="I312" i="11"/>
  <c r="G108" i="10"/>
  <c r="D362" i="12"/>
  <c r="H171" i="11"/>
  <c r="G363" i="12"/>
  <c r="D234" i="12"/>
  <c r="E97" i="12"/>
  <c r="I284" i="13"/>
  <c r="K203" i="14"/>
  <c r="B339" i="14"/>
  <c r="G118" i="13"/>
  <c r="H211" i="13"/>
  <c r="C150" i="14"/>
  <c r="K68" i="15"/>
  <c r="D205" i="15"/>
  <c r="E296" i="15"/>
  <c r="J95" i="14"/>
  <c r="J343" i="16"/>
  <c r="K274" i="17"/>
  <c r="H71" i="16"/>
  <c r="I204" i="16"/>
  <c r="K123" i="17"/>
  <c r="D238" i="17"/>
  <c r="F157" i="18"/>
  <c r="K292" i="18"/>
  <c r="G212" i="19"/>
  <c r="H345" i="19"/>
  <c r="E152" i="18"/>
  <c r="F66" i="19"/>
  <c r="D315" i="21"/>
  <c r="J234" i="22"/>
  <c r="K257" i="20"/>
  <c r="C177" i="21"/>
  <c r="E96" i="22"/>
  <c r="F121" i="20"/>
  <c r="H40" i="21"/>
  <c r="K64" i="19"/>
  <c r="I313" i="21"/>
  <c r="E233" i="22"/>
  <c r="F147" i="23"/>
  <c r="H66" i="28"/>
  <c r="B146" i="17"/>
  <c r="K281" i="17"/>
  <c r="F67" i="16"/>
  <c r="F315" i="18"/>
  <c r="H234" i="19"/>
  <c r="E41" i="18"/>
  <c r="F174" i="18"/>
  <c r="E310" i="18"/>
  <c r="G229" i="19"/>
  <c r="B144" i="20"/>
  <c r="H63" i="21"/>
  <c r="C87" i="19"/>
  <c r="C335" i="21"/>
  <c r="E254" i="22"/>
  <c r="F279" i="20"/>
  <c r="H198" i="21"/>
  <c r="J117" i="22"/>
  <c r="G142" i="20"/>
  <c r="C62" i="21"/>
  <c r="F305" i="23"/>
  <c r="H224" i="28"/>
  <c r="H249" i="17"/>
  <c r="I56" i="16"/>
  <c r="B171" i="16"/>
  <c r="D90" i="17"/>
  <c r="D338" i="19"/>
  <c r="K144" i="18"/>
  <c r="B278" i="18"/>
  <c r="C93" i="17"/>
  <c r="C333" i="19"/>
  <c r="H247" i="20"/>
  <c r="D167" i="21"/>
  <c r="I190" i="19"/>
  <c r="K109" i="20"/>
  <c r="K357" i="22"/>
  <c r="D54" i="19"/>
  <c r="D302" i="21"/>
  <c r="F221" i="22"/>
  <c r="C246" i="20"/>
  <c r="I165" i="21"/>
  <c r="D80" i="22"/>
  <c r="D328" i="28"/>
  <c r="F247" i="24"/>
  <c r="I182" i="16"/>
  <c r="K101" i="17"/>
  <c r="D216" i="17"/>
  <c r="F135" i="18"/>
  <c r="K270" i="18"/>
  <c r="J74" i="17"/>
  <c r="H323" i="19"/>
  <c r="E130" i="18"/>
  <c r="F44" i="19"/>
  <c r="D293" i="21"/>
  <c r="J212" i="22"/>
  <c r="K235" i="20"/>
  <c r="C155" i="21"/>
  <c r="D180" i="19"/>
  <c r="F99" i="20"/>
  <c r="F347" i="22"/>
  <c r="K42" i="19"/>
  <c r="I291" i="21"/>
  <c r="E211" i="22"/>
  <c r="F125" i="23"/>
  <c r="H44" i="28"/>
  <c r="E297" i="23"/>
  <c r="K216" i="28"/>
  <c r="G136" i="24"/>
  <c r="B148" i="23"/>
  <c r="H67" i="28"/>
  <c r="G91" i="22"/>
  <c r="G339" i="28"/>
  <c r="I258" i="24"/>
  <c r="D196" i="25"/>
  <c r="F115" i="26"/>
  <c r="I363" i="6"/>
  <c r="E59" i="25"/>
  <c r="C308" i="27"/>
  <c r="D267" i="25"/>
  <c r="J186" i="26"/>
  <c r="F106" i="27"/>
  <c r="I40" i="25"/>
  <c r="I288" i="27"/>
  <c r="B168" i="6"/>
  <c r="H87" i="4"/>
  <c r="K42" i="22"/>
  <c r="I291" i="28"/>
  <c r="E211" i="24"/>
  <c r="J222" i="23"/>
  <c r="F142" i="28"/>
  <c r="B62" i="24"/>
  <c r="G85" i="23"/>
  <c r="G333" i="24"/>
  <c r="B271" i="25"/>
  <c r="D190" i="26"/>
  <c r="D121" i="13"/>
  <c r="K58" i="14"/>
  <c r="I307" i="16"/>
  <c r="J114" i="15"/>
  <c r="K205" i="15"/>
  <c r="D334" i="15"/>
  <c r="K264" i="16"/>
  <c r="G184" i="17"/>
  <c r="F310" i="17"/>
  <c r="D165" i="10"/>
  <c r="I346" i="11"/>
  <c r="G142" i="10"/>
  <c r="F67" i="11"/>
  <c r="H205" i="11"/>
  <c r="I68" i="11"/>
  <c r="D268" i="12"/>
  <c r="E131" i="12"/>
  <c r="I318" i="13"/>
  <c r="K237" i="14"/>
  <c r="D44" i="13"/>
  <c r="G152" i="13"/>
  <c r="H245" i="13"/>
  <c r="D165" i="14"/>
  <c r="K102" i="15"/>
  <c r="D239" i="15"/>
  <c r="E330" i="15"/>
  <c r="J129" i="14"/>
  <c r="B49" i="15"/>
  <c r="K308" i="17"/>
  <c r="H105" i="16"/>
  <c r="H254" i="10"/>
  <c r="C91" i="10"/>
  <c r="J275" i="11"/>
  <c r="H140" i="11"/>
  <c r="C336" i="12"/>
  <c r="K141" i="11"/>
  <c r="C77" i="12"/>
  <c r="G204" i="12"/>
  <c r="J66" i="12"/>
  <c r="C311" i="14"/>
  <c r="F117" i="13"/>
  <c r="I225" i="13"/>
  <c r="J318" i="13"/>
  <c r="F238" i="14"/>
  <c r="C176" i="15"/>
  <c r="F312" i="15"/>
  <c r="I74" i="14"/>
  <c r="I322" i="16"/>
  <c r="D122" i="15"/>
  <c r="K52" i="16"/>
  <c r="J178" i="16"/>
  <c r="D95" i="17"/>
  <c r="C231" i="17"/>
  <c r="F345" i="17"/>
  <c r="H264" i="18"/>
  <c r="K70" i="17"/>
  <c r="I319" i="19"/>
  <c r="H123" i="18"/>
  <c r="G259" i="18"/>
  <c r="H173" i="19"/>
  <c r="D93" i="20"/>
  <c r="B342" i="22"/>
  <c r="C365" i="20"/>
  <c r="E284" i="21"/>
  <c r="G203" i="22"/>
  <c r="H228" i="20"/>
  <c r="J147" i="21"/>
  <c r="C172" i="19"/>
  <c r="I91" i="20"/>
  <c r="G340" i="22"/>
  <c r="H254" i="23"/>
  <c r="J173" i="28"/>
  <c r="B254" i="17"/>
  <c r="E60" i="16"/>
  <c r="H174" i="16"/>
  <c r="J93" i="17"/>
  <c r="J341" i="19"/>
  <c r="G148" i="18"/>
  <c r="H281" i="18"/>
  <c r="D201" i="19"/>
  <c r="I336" i="19"/>
  <c r="D251" i="20"/>
  <c r="J170" i="21"/>
  <c r="E194" i="19"/>
  <c r="G113" i="20"/>
  <c r="G361" i="22"/>
  <c r="J57" i="19"/>
  <c r="J305" i="21"/>
  <c r="B225" i="22"/>
  <c r="I249" i="20"/>
  <c r="E169" i="21"/>
  <c r="J83" i="22"/>
  <c r="J331" i="28"/>
  <c r="B251" i="24"/>
  <c r="K163" i="16"/>
  <c r="D278" i="16"/>
  <c r="F197" i="17"/>
  <c r="H116" i="18"/>
  <c r="C252" i="18"/>
  <c r="B56" i="17"/>
  <c r="J304" i="19"/>
  <c r="G111" i="18"/>
  <c r="J354" i="20"/>
  <c r="F274" i="21"/>
  <c r="B194" i="22"/>
  <c r="C217" i="20"/>
  <c r="E136" i="21"/>
  <c r="F161" i="19"/>
  <c r="H80" i="20"/>
  <c r="H328" i="22"/>
  <c r="E353" i="20"/>
  <c r="K272" i="21"/>
  <c r="G192" i="22"/>
  <c r="H106" i="23"/>
  <c r="H354" i="24"/>
  <c r="F314" i="16"/>
  <c r="C209" i="17"/>
  <c r="F323" i="17"/>
  <c r="H242" i="18"/>
  <c r="K48" i="17"/>
  <c r="I297" i="19"/>
  <c r="H101" i="18"/>
  <c r="G237" i="18"/>
  <c r="H151" i="19"/>
  <c r="D71" i="20"/>
  <c r="B320" i="22"/>
  <c r="C343" i="20"/>
  <c r="E262" i="21"/>
  <c r="G181" i="22"/>
  <c r="H206" i="20"/>
  <c r="J125" i="21"/>
  <c r="C150" i="19"/>
  <c r="I69" i="20"/>
  <c r="G318" i="22"/>
  <c r="H232" i="23"/>
  <c r="J151" i="28"/>
  <c r="E75" i="22"/>
  <c r="C324" i="28"/>
  <c r="I243" i="24"/>
  <c r="D255" i="23"/>
  <c r="J174" i="28"/>
  <c r="F94" i="24"/>
  <c r="K117" i="23"/>
  <c r="K365" i="24"/>
  <c r="F303" i="25"/>
  <c r="H222" i="26"/>
  <c r="J141" i="27"/>
  <c r="G166" i="25"/>
  <c r="C86" i="26"/>
  <c r="J334" i="6"/>
  <c r="B294" i="26"/>
  <c r="H213" i="27"/>
  <c r="K147" i="25"/>
  <c r="C67" i="26"/>
  <c r="F283" i="6"/>
  <c r="J194" i="4"/>
  <c r="G63" i="6"/>
  <c r="I69" i="23"/>
  <c r="G318" i="24"/>
  <c r="B330" i="23"/>
  <c r="H249" i="28"/>
  <c r="D169" i="24"/>
  <c r="K83" i="23"/>
  <c r="J243" i="27"/>
  <c r="C188" i="26"/>
  <c r="J114" i="25"/>
  <c r="F344" i="27"/>
  <c r="I278" i="25"/>
  <c r="K197" i="26"/>
  <c r="C117" i="27"/>
  <c r="H325" i="4"/>
  <c r="E194" i="6"/>
  <c r="G113" i="4"/>
  <c r="E261" i="23"/>
  <c r="K180" i="28"/>
  <c r="G100" i="24"/>
  <c r="B112" i="23"/>
  <c r="J360" i="24"/>
  <c r="G55" i="22"/>
  <c r="G303" i="28"/>
  <c r="I222" i="24"/>
  <c r="D160" i="25"/>
  <c r="F79" i="26"/>
  <c r="I327" i="6"/>
  <c r="G352" i="26"/>
  <c r="C272" i="27"/>
  <c r="D231" i="25"/>
  <c r="J150" i="26"/>
  <c r="F70" i="27"/>
  <c r="G333" i="26"/>
  <c r="I252" i="27"/>
  <c r="B132" i="6"/>
  <c r="H51" i="4"/>
  <c r="C249" i="4"/>
  <c r="C352" i="23"/>
  <c r="I271" i="28"/>
  <c r="E191" i="24"/>
  <c r="J202" i="23"/>
  <c r="F122" i="28"/>
  <c r="B42" i="24"/>
  <c r="G65" i="23"/>
  <c r="G313" i="24"/>
  <c r="B251" i="25"/>
  <c r="D170" i="26"/>
  <c r="F89" i="27"/>
  <c r="C114" i="25"/>
  <c r="K362" i="27"/>
  <c r="B322" i="25"/>
  <c r="H241" i="26"/>
  <c r="D161" i="27"/>
  <c r="G95" i="25"/>
  <c r="G343" i="27"/>
  <c r="J222" i="6"/>
  <c r="F142" i="4"/>
  <c r="K339" i="4"/>
  <c r="C282" i="4"/>
  <c r="H82" i="4"/>
  <c r="F163" i="6"/>
  <c r="G329" i="28"/>
  <c r="J203" i="27"/>
  <c r="C148" i="26"/>
  <c r="B86" i="25"/>
  <c r="H323" i="27"/>
  <c r="K257" i="25"/>
  <c r="C177" i="26"/>
  <c r="E96" i="27"/>
  <c r="J304" i="4"/>
  <c r="G173" i="6"/>
  <c r="I92" i="4"/>
  <c r="G240" i="23"/>
  <c r="C160" i="28"/>
  <c r="I79" i="24"/>
  <c r="D91" i="23"/>
  <c r="B340" i="24"/>
  <c r="G363" i="23"/>
  <c r="I282" i="28"/>
  <c r="K201" i="24"/>
  <c r="F139" i="25"/>
  <c r="H58" i="26"/>
  <c r="K306" i="6"/>
  <c r="I331" i="26"/>
  <c r="E251" i="27"/>
  <c r="F210" i="25"/>
  <c r="B130" i="26"/>
  <c r="H49" i="27"/>
  <c r="I312" i="26"/>
  <c r="K231" i="27"/>
  <c r="D111" i="6"/>
  <c r="E334" i="6"/>
  <c r="E228" i="4"/>
  <c r="E331" i="23"/>
  <c r="K250" i="28"/>
  <c r="G170" i="24"/>
  <c r="B182" i="23"/>
  <c r="H101" i="28"/>
  <c r="F350" i="25"/>
  <c r="I44" i="23"/>
  <c r="I292" i="24"/>
  <c r="D230" i="25"/>
  <c r="F149" i="26"/>
  <c r="H68" i="27"/>
  <c r="E93" i="25"/>
  <c r="C342" i="27"/>
  <c r="D301" i="25"/>
  <c r="J220" i="26"/>
  <c r="F140" i="27"/>
  <c r="I74" i="25"/>
  <c r="I322" i="27"/>
  <c r="B202" i="6"/>
  <c r="H121" i="4"/>
  <c r="C319" i="4"/>
  <c r="K302" i="4"/>
  <c r="C103" i="4"/>
  <c r="F365" i="27"/>
  <c r="I309" i="26"/>
  <c r="J194" i="25"/>
  <c r="B76" i="26"/>
  <c r="J361" i="25"/>
  <c r="I258" i="26"/>
  <c r="K177" i="27"/>
  <c r="D57" i="6"/>
  <c r="H256" i="6"/>
  <c r="E174" i="4"/>
  <c r="C322" i="23"/>
  <c r="I241" i="28"/>
  <c r="E161" i="24"/>
  <c r="J172" i="23"/>
  <c r="F92" i="28"/>
  <c r="D341" i="25"/>
  <c r="E364" i="28"/>
  <c r="G283" i="24"/>
  <c r="B221" i="25"/>
  <c r="D140" i="26"/>
  <c r="F59" i="27"/>
  <c r="C84" i="25"/>
  <c r="K332" i="27"/>
  <c r="B292" i="25"/>
  <c r="H211" i="26"/>
  <c r="D131" i="27"/>
  <c r="G65" i="25"/>
  <c r="G313" i="27"/>
  <c r="J192" i="6"/>
  <c r="F112" i="4"/>
  <c r="K309" i="4"/>
  <c r="I83" i="22"/>
  <c r="G332" i="28"/>
  <c r="C252" i="24"/>
  <c r="H263" i="23"/>
  <c r="D183" i="28"/>
  <c r="J102" i="24"/>
  <c r="E126" i="23"/>
  <c r="G45" i="28"/>
  <c r="J311" i="25"/>
  <c r="B231" i="26"/>
  <c r="D150" i="27"/>
  <c r="K174" i="25"/>
  <c r="G94" i="26"/>
  <c r="D343" i="6"/>
  <c r="F302" i="26"/>
  <c r="B222" i="27"/>
  <c r="E156" i="25"/>
  <c r="G75" i="26"/>
  <c r="H294" i="6"/>
  <c r="D203" i="4"/>
  <c r="K71" i="6"/>
  <c r="E221" i="4"/>
  <c r="G319" i="6"/>
  <c r="H102" i="6"/>
  <c r="I222" i="4"/>
  <c r="E210" i="24"/>
  <c r="K308" i="6"/>
  <c r="E253" i="27"/>
  <c r="B292" i="26"/>
  <c r="H211" i="27"/>
  <c r="K145" i="25"/>
  <c r="C65" i="26"/>
  <c r="I280" i="6"/>
  <c r="J192" i="4"/>
  <c r="G61" i="6"/>
  <c r="D248" i="6"/>
  <c r="G128" i="23"/>
  <c r="C48" i="28"/>
  <c r="H59" i="22"/>
  <c r="F308" i="28"/>
  <c r="B228" i="24"/>
  <c r="G251" i="23"/>
  <c r="I170" i="28"/>
  <c r="K89" i="24"/>
  <c r="D356" i="26"/>
  <c r="F275" i="27"/>
  <c r="C300" i="25"/>
  <c r="I219" i="26"/>
  <c r="E139" i="27"/>
  <c r="F98" i="25"/>
  <c r="D347" i="27"/>
  <c r="G281" i="25"/>
  <c r="I200" i="26"/>
  <c r="K119" i="27"/>
  <c r="F328" i="4"/>
  <c r="C197" i="6"/>
  <c r="E116" i="4"/>
  <c r="E219" i="23"/>
  <c r="K138" i="28"/>
  <c r="G58" i="24"/>
  <c r="B70" i="23"/>
  <c r="J318" i="24"/>
  <c r="E342" i="23"/>
  <c r="G261" i="28"/>
  <c r="I180" i="24"/>
  <c r="D118" i="25"/>
  <c r="D366" i="27"/>
  <c r="I285" i="6"/>
  <c r="G310" i="26"/>
  <c r="C230" i="27"/>
  <c r="D189" i="25"/>
  <c r="J108" i="26"/>
  <c r="G357" i="6"/>
  <c r="G291" i="26"/>
  <c r="I210" i="27"/>
  <c r="B90" i="6"/>
  <c r="I85" i="6"/>
  <c r="E298" i="4"/>
  <c r="B161" i="4"/>
  <c r="H189" i="26"/>
  <c r="J170" i="6"/>
  <c r="E355" i="28"/>
  <c r="H125" i="24"/>
  <c r="J253" i="26"/>
  <c r="B366" i="6"/>
  <c r="E98" i="26"/>
  <c r="H291" i="6"/>
  <c r="J296" i="28"/>
  <c r="E78" i="24"/>
  <c r="C208" i="26"/>
  <c r="K269" i="25"/>
  <c r="G185" i="6"/>
  <c r="B257" i="6"/>
  <c r="K235" i="12"/>
  <c r="H90" i="12"/>
  <c r="H225" i="12"/>
  <c r="C141" i="13"/>
  <c r="D276" i="13"/>
  <c r="F195" i="14"/>
  <c r="C304" i="14"/>
  <c r="B68" i="13"/>
  <c r="K334" i="15"/>
  <c r="B142" i="14"/>
  <c r="H61" i="15"/>
  <c r="I152" i="15"/>
  <c r="B281" i="15"/>
  <c r="I211" i="16"/>
  <c r="E131" i="17"/>
  <c r="K213" i="10"/>
  <c r="J60" i="10"/>
  <c r="B179" i="10"/>
  <c r="E367" i="11"/>
  <c r="K238" i="11"/>
  <c r="D101" i="11"/>
  <c r="C293" i="12"/>
  <c r="J163" i="12"/>
  <c r="D302" i="12"/>
  <c r="E214" i="13"/>
  <c r="F349" i="13"/>
  <c r="H268" i="14"/>
  <c r="C48" i="13"/>
  <c r="D141" i="13"/>
  <c r="K78" i="14"/>
  <c r="I327" i="16"/>
  <c r="J134" i="15"/>
  <c r="K225" i="15"/>
  <c r="D354" i="15"/>
  <c r="F294" i="16"/>
  <c r="G204" i="17"/>
  <c r="F330" i="17"/>
  <c r="E134" i="16"/>
  <c r="H248" i="16"/>
  <c r="J167" i="17"/>
  <c r="B87" i="18"/>
  <c r="G222" i="18"/>
  <c r="H355" i="18"/>
  <c r="D275" i="19"/>
  <c r="K81" i="18"/>
  <c r="D325" i="20"/>
  <c r="J244" i="21"/>
  <c r="F164" i="22"/>
  <c r="G187" i="20"/>
  <c r="I106" i="21"/>
  <c r="J131" i="19"/>
  <c r="B51" i="20"/>
  <c r="B299" i="22"/>
  <c r="I323" i="20"/>
  <c r="E243" i="21"/>
  <c r="K162" i="22"/>
  <c r="B77" i="23"/>
  <c r="B325" i="24"/>
  <c r="H75" i="17"/>
  <c r="G211" i="17"/>
  <c r="J325" i="17"/>
  <c r="B245" i="18"/>
  <c r="E51" i="17"/>
  <c r="C300" i="19"/>
  <c r="B104" i="18"/>
  <c r="K239" i="18"/>
  <c r="B154" i="19"/>
  <c r="H73" i="20"/>
  <c r="F322" i="22"/>
  <c r="G345" i="20"/>
  <c r="I264" i="21"/>
  <c r="K183" i="22"/>
  <c r="B209" i="20"/>
  <c r="D128" i="21"/>
  <c r="G152" i="19"/>
  <c r="C72" i="20"/>
  <c r="K320" i="22"/>
  <c r="B235" i="23"/>
  <c r="D154" i="28"/>
  <c r="D179" i="17"/>
  <c r="C315" i="17"/>
  <c r="H100" i="16"/>
  <c r="H348" i="18"/>
  <c r="J267" i="19"/>
  <c r="G74" i="18"/>
  <c r="H207" i="18"/>
  <c r="G343" i="18"/>
  <c r="I262" i="19"/>
  <c r="D177" i="20"/>
  <c r="J96" i="21"/>
  <c r="E120" i="19"/>
  <c r="E368" i="21"/>
  <c r="G287" i="22"/>
  <c r="H312" i="20"/>
  <c r="J231" i="21"/>
  <c r="B151" i="22"/>
  <c r="I175" i="20"/>
  <c r="E95" i="21"/>
  <c r="H338" i="23"/>
  <c r="J257" i="28"/>
  <c r="B177" i="24"/>
  <c r="E112" i="16"/>
  <c r="H226" i="16"/>
  <c r="J145" i="17"/>
  <c r="B65" i="18"/>
  <c r="G200" i="18"/>
  <c r="H333" i="18"/>
  <c r="D253" i="19"/>
  <c r="K59" i="18"/>
  <c r="D303" i="20"/>
  <c r="J222" i="21"/>
  <c r="F142" i="22"/>
  <c r="G165" i="20"/>
  <c r="I84" i="21"/>
  <c r="J109" i="19"/>
  <c r="J357" i="21"/>
  <c r="B277" i="22"/>
  <c r="I301" i="20"/>
  <c r="E221" i="21"/>
  <c r="K140" i="22"/>
  <c r="B55" i="23"/>
  <c r="B303" i="24"/>
  <c r="K226" i="23"/>
  <c r="G146" i="28"/>
  <c r="C66" i="24"/>
  <c r="H77" i="23"/>
  <c r="F326" i="24"/>
  <c r="K349" i="23"/>
  <c r="C269" i="28"/>
  <c r="E188" i="24"/>
  <c r="J125" i="25"/>
  <c r="B45" i="26"/>
  <c r="E293" i="6"/>
  <c r="C318" i="26"/>
  <c r="I237" i="27"/>
  <c r="J196" i="25"/>
  <c r="F116" i="26"/>
  <c r="C365" i="6"/>
  <c r="C299" i="26"/>
  <c r="E218" i="27"/>
  <c r="H97" i="6"/>
  <c r="F310" i="6"/>
  <c r="I301" i="23"/>
  <c r="E221" i="28"/>
  <c r="K140" i="24"/>
  <c r="F152" i="23"/>
  <c r="B72" i="28"/>
  <c r="B96" i="22"/>
  <c r="K343" i="28"/>
  <c r="C263" i="24"/>
  <c r="H200" i="25"/>
  <c r="J119" i="26"/>
  <c r="J50" i="13"/>
  <c r="I317" i="15"/>
  <c r="J124" i="14"/>
  <c r="F44" i="15"/>
  <c r="G135" i="15"/>
  <c r="J263" i="15"/>
  <c r="G194" i="16"/>
  <c r="C114" i="17"/>
  <c r="K275" i="10"/>
  <c r="J94" i="10"/>
  <c r="E276" i="11"/>
  <c r="C72" i="10"/>
  <c r="J325" i="12"/>
  <c r="D135" i="11"/>
  <c r="C327" i="12"/>
  <c r="J197" i="12"/>
  <c r="K60" i="12"/>
  <c r="E248" i="13"/>
  <c r="G167" i="14"/>
  <c r="H302" i="14"/>
  <c r="C82" i="13"/>
  <c r="D175" i="13"/>
  <c r="K112" i="14"/>
  <c r="I361" i="16"/>
  <c r="J168" i="15"/>
  <c r="K259" i="15"/>
  <c r="F59" i="14"/>
  <c r="F307" i="16"/>
  <c r="G238" i="17"/>
  <c r="F364" i="17"/>
  <c r="B168" i="10"/>
  <c r="G349" i="11"/>
  <c r="E145" i="10"/>
  <c r="D70" i="11"/>
  <c r="F208" i="11"/>
  <c r="G71" i="11"/>
  <c r="B271" i="12"/>
  <c r="C134" i="12"/>
  <c r="G321" i="13"/>
  <c r="I240" i="14"/>
  <c r="B47" i="13"/>
  <c r="E155" i="13"/>
  <c r="F248" i="13"/>
  <c r="B168" i="14"/>
  <c r="I105" i="15"/>
  <c r="B242" i="15"/>
  <c r="C333" i="15"/>
  <c r="H132" i="14"/>
  <c r="J51" i="15"/>
  <c r="I311" i="17"/>
  <c r="F108" i="16"/>
  <c r="G241" i="16"/>
  <c r="I160" i="17"/>
  <c r="B275" i="17"/>
  <c r="D194" i="18"/>
  <c r="I329" i="18"/>
  <c r="E249" i="19"/>
  <c r="D53" i="18"/>
  <c r="C189" i="18"/>
  <c r="D103" i="19"/>
  <c r="B352" i="21"/>
  <c r="H271" i="22"/>
  <c r="I294" i="20"/>
  <c r="K213" i="21"/>
  <c r="C133" i="22"/>
  <c r="D158" i="20"/>
  <c r="F77" i="21"/>
  <c r="I101" i="19"/>
  <c r="G350" i="21"/>
  <c r="C270" i="22"/>
  <c r="D184" i="23"/>
  <c r="F103" i="28"/>
  <c r="J182" i="17"/>
  <c r="I318" i="17"/>
  <c r="D104" i="16"/>
  <c r="D352" i="18"/>
  <c r="F271" i="19"/>
  <c r="C78" i="18"/>
  <c r="D211" i="18"/>
  <c r="C347" i="18"/>
  <c r="E266" i="19"/>
  <c r="J180" i="20"/>
  <c r="F100" i="21"/>
  <c r="K123" i="19"/>
  <c r="C43" i="20"/>
  <c r="C291" i="22"/>
  <c r="D316" i="20"/>
  <c r="F235" i="21"/>
  <c r="H154" i="22"/>
  <c r="E179" i="20"/>
  <c r="K98" i="21"/>
  <c r="D342" i="23"/>
  <c r="F261" i="28"/>
  <c r="H180" i="24"/>
  <c r="G93" i="16"/>
  <c r="J207" i="16"/>
  <c r="B127" i="17"/>
  <c r="D46" i="18"/>
  <c r="I181" i="18"/>
  <c r="J314" i="18"/>
  <c r="F234" i="19"/>
  <c r="C41" i="18"/>
  <c r="F284" i="20"/>
  <c r="B204" i="21"/>
  <c r="H123" i="22"/>
  <c r="I146" i="20"/>
  <c r="K65" i="21"/>
  <c r="B91" i="19"/>
  <c r="B339" i="21"/>
  <c r="D258" i="22"/>
  <c r="K282" i="20"/>
  <c r="G202" i="21"/>
  <c r="C122" i="22"/>
  <c r="B365" i="28"/>
  <c r="D284" i="24"/>
  <c r="G219" i="16"/>
  <c r="I138" i="17"/>
  <c r="B253" i="17"/>
  <c r="D172" i="18"/>
  <c r="I307" i="18"/>
  <c r="E227" i="19"/>
  <c r="F360" i="19"/>
  <c r="C167" i="18"/>
  <c r="D81" i="19"/>
  <c r="B330" i="21"/>
  <c r="H249" i="22"/>
  <c r="I272" i="20"/>
  <c r="K191" i="21"/>
  <c r="C111" i="22"/>
  <c r="D136" i="20"/>
  <c r="F55" i="21"/>
  <c r="I79" i="19"/>
  <c r="G328" i="21"/>
  <c r="C248" i="22"/>
  <c r="D162" i="23"/>
  <c r="F81" i="28"/>
  <c r="C334" i="23"/>
  <c r="I253" i="28"/>
  <c r="E173" i="24"/>
  <c r="J184" i="23"/>
  <c r="F104" i="28"/>
  <c r="D353" i="25"/>
  <c r="G47" i="23"/>
  <c r="G295" i="24"/>
  <c r="B233" i="25"/>
  <c r="D152" i="26"/>
  <c r="F71" i="27"/>
  <c r="C96" i="25"/>
  <c r="K344" i="27"/>
  <c r="B304" i="25"/>
  <c r="H223" i="26"/>
  <c r="D143" i="27"/>
  <c r="G77" i="25"/>
  <c r="G325" i="27"/>
  <c r="J204" i="6"/>
  <c r="F124" i="4"/>
  <c r="I79" i="22"/>
  <c r="G328" i="28"/>
  <c r="C248" i="24"/>
  <c r="H259" i="23"/>
  <c r="D179" i="28"/>
  <c r="J98" i="24"/>
  <c r="C131" i="28"/>
  <c r="B103" i="27"/>
  <c r="E47" i="26"/>
  <c r="F354" i="26"/>
  <c r="B274" i="27"/>
  <c r="E208" i="25"/>
  <c r="G127" i="26"/>
  <c r="I46" i="27"/>
  <c r="D255" i="4"/>
  <c r="K123" i="6"/>
  <c r="F337" i="6"/>
  <c r="K190" i="23"/>
  <c r="G110" i="28"/>
  <c r="E359" i="25"/>
  <c r="H41" i="23"/>
  <c r="F290" i="24"/>
  <c r="K313" i="23"/>
  <c r="C233" i="28"/>
  <c r="E152" i="24"/>
  <c r="J89" i="25"/>
  <c r="J337" i="27"/>
  <c r="E257" i="6"/>
  <c r="C282" i="26"/>
  <c r="I201" i="27"/>
  <c r="J160" i="25"/>
  <c r="F80" i="26"/>
  <c r="J49" i="24"/>
  <c r="C263" i="26"/>
  <c r="E182" i="27"/>
  <c r="H61" i="6"/>
  <c r="F262" i="6"/>
  <c r="I178" i="4"/>
  <c r="I281" i="23"/>
  <c r="E201" i="28"/>
  <c r="K120" i="24"/>
  <c r="F132" i="23"/>
  <c r="B52" i="28"/>
  <c r="K75" i="22"/>
  <c r="K323" i="28"/>
  <c r="C243" i="24"/>
  <c r="H180" i="25"/>
  <c r="J99" i="26"/>
  <c r="C348" i="6"/>
  <c r="I43" i="25"/>
  <c r="G292" i="27"/>
  <c r="H251" i="25"/>
  <c r="D171" i="26"/>
  <c r="J90" i="27"/>
  <c r="K353" i="26"/>
  <c r="C273" i="27"/>
  <c r="F152" i="6"/>
  <c r="B72" i="4"/>
  <c r="G269" i="4"/>
  <c r="G352" i="4"/>
  <c r="B153" i="4"/>
  <c r="J269" i="6"/>
  <c r="K47" i="28"/>
  <c r="B63" i="27"/>
  <c r="G336" i="27"/>
  <c r="H333" i="26"/>
  <c r="D253" i="27"/>
  <c r="G187" i="25"/>
  <c r="I106" i="26"/>
  <c r="J349" i="6"/>
  <c r="F234" i="4"/>
  <c r="C103" i="6"/>
  <c r="J302" i="6"/>
  <c r="C170" i="23"/>
  <c r="I89" i="28"/>
  <c r="G338" i="25"/>
  <c r="B350" i="28"/>
  <c r="H269" i="24"/>
  <c r="C293" i="23"/>
  <c r="E212" i="28"/>
  <c r="G131" i="24"/>
  <c r="B69" i="25"/>
  <c r="B317" i="27"/>
  <c r="H42" i="24"/>
  <c r="E261" i="26"/>
  <c r="K180" i="27"/>
  <c r="B140" i="25"/>
  <c r="H59" i="26"/>
  <c r="C323" i="25"/>
  <c r="E242" i="26"/>
  <c r="G161" i="27"/>
  <c r="J40" i="6"/>
  <c r="I238" i="6"/>
  <c r="K157" i="4"/>
  <c r="K260" i="23"/>
  <c r="G180" i="28"/>
  <c r="C100" i="24"/>
  <c r="H111" i="23"/>
  <c r="F360" i="24"/>
  <c r="C55" i="22"/>
  <c r="C303" i="28"/>
  <c r="E222" i="24"/>
  <c r="J159" i="25"/>
  <c r="B79" i="26"/>
  <c r="E327" i="6"/>
  <c r="C352" i="26"/>
  <c r="I271" i="27"/>
  <c r="J230" i="25"/>
  <c r="F150" i="26"/>
  <c r="B70" i="27"/>
  <c r="C333" i="26"/>
  <c r="E252" i="27"/>
  <c r="H131" i="6"/>
  <c r="D51" i="4"/>
  <c r="I248" i="4"/>
  <c r="C44" i="6"/>
  <c r="G45" i="23"/>
  <c r="H224" i="27"/>
  <c r="K168" i="26"/>
  <c r="B102" i="25"/>
  <c r="J334" i="27"/>
  <c r="C269" i="25"/>
  <c r="E188" i="26"/>
  <c r="G107" i="27"/>
  <c r="B316" i="4"/>
  <c r="I184" i="6"/>
  <c r="K103" i="4"/>
  <c r="I251" i="23"/>
  <c r="E171" i="28"/>
  <c r="K90" i="24"/>
  <c r="F102" i="23"/>
  <c r="D351" i="24"/>
  <c r="K45" i="22"/>
  <c r="K293" i="28"/>
  <c r="C213" i="24"/>
  <c r="H150" i="25"/>
  <c r="J69" i="26"/>
  <c r="C318" i="6"/>
  <c r="K342" i="26"/>
  <c r="G262" i="27"/>
  <c r="H221" i="25"/>
  <c r="D141" i="26"/>
  <c r="J60" i="27"/>
  <c r="K323" i="26"/>
  <c r="C243" i="27"/>
  <c r="F122" i="6"/>
  <c r="B42" i="4"/>
  <c r="G239" i="4"/>
  <c r="G342" i="23"/>
  <c r="C262" i="28"/>
  <c r="I181" i="24"/>
  <c r="D193" i="23"/>
  <c r="J112" i="28"/>
  <c r="H361" i="25"/>
  <c r="K55" i="23"/>
  <c r="K303" i="24"/>
  <c r="F241" i="25"/>
  <c r="H160" i="26"/>
  <c r="J79" i="27"/>
  <c r="G104" i="25"/>
  <c r="E353" i="27"/>
  <c r="F312" i="25"/>
  <c r="B232" i="26"/>
  <c r="H151" i="27"/>
  <c r="K85" i="25"/>
  <c r="K333" i="27"/>
  <c r="D213" i="6"/>
  <c r="J132" i="4"/>
  <c r="E330" i="4"/>
  <c r="I291" i="4"/>
  <c r="D92" i="4"/>
  <c r="B173" i="6"/>
  <c r="D342" i="6"/>
  <c r="J275" i="25"/>
  <c r="E273" i="25"/>
  <c r="G112" i="27"/>
  <c r="H221" i="26"/>
  <c r="D141" i="27"/>
  <c r="G75" i="25"/>
  <c r="G323" i="27"/>
  <c r="J202" i="6"/>
  <c r="F122" i="4"/>
  <c r="K319" i="4"/>
  <c r="J159" i="24"/>
  <c r="C58" i="23"/>
  <c r="K306" i="24"/>
  <c r="F318" i="23"/>
  <c r="B238" i="28"/>
  <c r="H157" i="24"/>
  <c r="C181" i="23"/>
  <c r="E100" i="28"/>
  <c r="E348" i="25"/>
  <c r="J285" i="26"/>
  <c r="B205" i="27"/>
  <c r="I229" i="25"/>
  <c r="E149" i="26"/>
  <c r="K68" i="27"/>
  <c r="D357" i="26"/>
  <c r="J276" i="27"/>
  <c r="C211" i="25"/>
  <c r="E130" i="26"/>
  <c r="G49" i="27"/>
  <c r="B258" i="4"/>
  <c r="I126" i="6"/>
  <c r="D344" i="6"/>
  <c r="K148" i="23"/>
  <c r="G68" i="28"/>
  <c r="B80" i="22"/>
  <c r="J328" i="28"/>
  <c r="F248" i="24"/>
  <c r="K271" i="23"/>
  <c r="C191" i="28"/>
  <c r="E110" i="24"/>
  <c r="J47" i="25"/>
  <c r="J295" i="27"/>
  <c r="G320" i="25"/>
  <c r="C240" i="26"/>
  <c r="I159" i="27"/>
  <c r="J118" i="25"/>
  <c r="H367" i="27"/>
  <c r="K301" i="25"/>
  <c r="C221" i="26"/>
  <c r="E140" i="27"/>
  <c r="J348" i="4"/>
  <c r="G217" i="6"/>
  <c r="F77" i="14"/>
  <c r="D181" i="16"/>
  <c r="J284" i="11"/>
  <c r="C144" i="10"/>
  <c r="G210" i="11"/>
  <c r="J72" i="11"/>
  <c r="I280" i="12"/>
  <c r="F135" i="12"/>
  <c r="F270" i="12"/>
  <c r="K185" i="13"/>
  <c r="B321" i="13"/>
  <c r="D240" i="14"/>
  <c r="K348" i="14"/>
  <c r="J112" i="13"/>
  <c r="G50" i="14"/>
  <c r="E299" i="16"/>
  <c r="F106" i="15"/>
  <c r="G197" i="15"/>
  <c r="J325" i="15"/>
  <c r="G256" i="16"/>
  <c r="C176" i="17"/>
  <c r="C319" i="10"/>
  <c r="H105" i="10"/>
  <c r="C287" i="11"/>
  <c r="K82" i="10"/>
  <c r="H336" i="12"/>
  <c r="B146" i="11"/>
  <c r="K337" i="12"/>
  <c r="H208" i="12"/>
  <c r="I71" i="12"/>
  <c r="C259" i="13"/>
  <c r="E178" i="14"/>
  <c r="F313" i="14"/>
  <c r="K92" i="13"/>
  <c r="B186" i="13"/>
  <c r="I123" i="14"/>
  <c r="E43" i="15"/>
  <c r="H179" i="15"/>
  <c r="I270" i="15"/>
  <c r="D70" i="14"/>
  <c r="D318" i="16"/>
  <c r="E249" i="17"/>
  <c r="B46" i="16"/>
  <c r="C179" i="16"/>
  <c r="E98" i="17"/>
  <c r="H212" i="17"/>
  <c r="J131" i="18"/>
  <c r="E267" i="18"/>
  <c r="D71" i="17"/>
  <c r="B320" i="19"/>
  <c r="I126" i="18"/>
  <c r="J40" i="19"/>
  <c r="H289" i="21"/>
  <c r="D209" i="22"/>
  <c r="E232" i="20"/>
  <c r="G151" i="21"/>
  <c r="H176" i="19"/>
  <c r="J95" i="20"/>
  <c r="J343" i="22"/>
  <c r="G368" i="20"/>
  <c r="C288" i="21"/>
  <c r="I207" i="22"/>
  <c r="J121" i="23"/>
  <c r="B41" i="28"/>
  <c r="F120" i="17"/>
  <c r="E256" i="17"/>
  <c r="J41" i="16"/>
  <c r="J289" i="18"/>
  <c r="B209" i="19"/>
  <c r="K344" i="19"/>
  <c r="J148" i="18"/>
  <c r="I284" i="18"/>
  <c r="K198" i="19"/>
  <c r="F118" i="20"/>
  <c r="D367" i="22"/>
  <c r="G61" i="19"/>
  <c r="G309" i="21"/>
  <c r="I228" i="22"/>
  <c r="J253" i="20"/>
  <c r="B173" i="21"/>
  <c r="E197" i="19"/>
  <c r="K116" i="20"/>
  <c r="I365" i="22"/>
  <c r="J279" i="23"/>
  <c r="B199" i="28"/>
  <c r="B224" i="17"/>
  <c r="K359" i="17"/>
  <c r="F145" i="16"/>
  <c r="H64" i="17"/>
  <c r="H312" i="19"/>
  <c r="E119" i="18"/>
  <c r="F252" i="18"/>
  <c r="G59" i="17"/>
  <c r="G307" i="19"/>
  <c r="B222" i="20"/>
  <c r="H141" i="21"/>
  <c r="C165" i="19"/>
  <c r="E84" i="20"/>
  <c r="E332" i="22"/>
  <c r="F357" i="20"/>
  <c r="H276" i="21"/>
  <c r="J195" i="22"/>
  <c r="G220" i="20"/>
  <c r="C140" i="21"/>
  <c r="H54" i="22"/>
  <c r="H302" i="28"/>
  <c r="J221" i="24"/>
  <c r="C157" i="16"/>
  <c r="F271" i="16"/>
  <c r="H190" i="17"/>
  <c r="J109" i="18"/>
  <c r="E245" i="18"/>
  <c r="D49" i="17"/>
  <c r="B298" i="19"/>
  <c r="I104" i="18"/>
  <c r="B348" i="20"/>
  <c r="H267" i="21"/>
  <c r="D187" i="22"/>
  <c r="E210" i="20"/>
  <c r="G129" i="21"/>
  <c r="H154" i="19"/>
  <c r="J73" i="20"/>
  <c r="J321" i="22"/>
  <c r="G346" i="20"/>
  <c r="C266" i="21"/>
  <c r="I185" i="22"/>
  <c r="J99" i="23"/>
  <c r="J347" i="24"/>
  <c r="I271" i="23"/>
  <c r="E191" i="28"/>
  <c r="K110" i="24"/>
  <c r="F122" i="23"/>
  <c r="B42" i="28"/>
  <c r="K65" i="22"/>
  <c r="K313" i="28"/>
  <c r="C233" i="24"/>
  <c r="H170" i="25"/>
  <c r="J89" i="26"/>
  <c r="C338" i="6"/>
  <c r="K362" i="26"/>
  <c r="G282" i="27"/>
  <c r="H241" i="25"/>
  <c r="D161" i="26"/>
  <c r="J80" i="27"/>
  <c r="K343" i="26"/>
  <c r="C263" i="27"/>
  <c r="F142" i="6"/>
  <c r="B62" i="4"/>
  <c r="G346" i="23"/>
  <c r="C266" i="28"/>
  <c r="I185" i="24"/>
  <c r="D197" i="23"/>
  <c r="J116" i="28"/>
  <c r="H365" i="25"/>
  <c r="K59" i="23"/>
  <c r="K307" i="24"/>
  <c r="F245" i="25"/>
  <c r="H164" i="26"/>
  <c r="H95" i="13"/>
  <c r="G362" i="15"/>
  <c r="C282" i="16"/>
  <c r="D89" i="15"/>
  <c r="E180" i="15"/>
  <c r="H308" i="15"/>
  <c r="E239" i="16"/>
  <c r="K158" i="17"/>
  <c r="J284" i="17"/>
  <c r="H139" i="10"/>
  <c r="C321" i="11"/>
  <c r="K116" i="10"/>
  <c r="J41" i="11"/>
  <c r="B180" i="11"/>
  <c r="C43" i="11"/>
  <c r="H242" i="12"/>
  <c r="I105" i="12"/>
  <c r="C293" i="13"/>
  <c r="E212" i="14"/>
  <c r="F347" i="14"/>
  <c r="K126" i="13"/>
  <c r="B220" i="13"/>
  <c r="K166" i="14"/>
  <c r="E77" i="15"/>
  <c r="H213" i="15"/>
  <c r="I304" i="15"/>
  <c r="D104" i="14"/>
  <c r="D352" i="16"/>
  <c r="E283" i="17"/>
  <c r="B80" i="16"/>
  <c r="B229" i="10"/>
  <c r="G65" i="10"/>
  <c r="F199" i="10"/>
  <c r="B115" i="11"/>
  <c r="B256" i="11"/>
  <c r="E116" i="11"/>
  <c r="G51" i="12"/>
  <c r="K178" i="12"/>
  <c r="D41" i="12"/>
  <c r="G285" i="14"/>
  <c r="J91" i="13"/>
  <c r="C200" i="13"/>
  <c r="D293" i="13"/>
  <c r="J212" i="14"/>
  <c r="G150" i="15"/>
  <c r="J286" i="15"/>
  <c r="C49" i="14"/>
  <c r="C297" i="16"/>
  <c r="H96" i="15"/>
  <c r="G356" i="17"/>
  <c r="D153" i="16"/>
  <c r="B300" i="16"/>
  <c r="G205" i="17"/>
  <c r="J319" i="17"/>
  <c r="B239" i="18"/>
  <c r="E45" i="17"/>
  <c r="C294" i="19"/>
  <c r="B98" i="18"/>
  <c r="K233" i="18"/>
  <c r="B148" i="19"/>
  <c r="H67" i="20"/>
  <c r="F316" i="22"/>
  <c r="G339" i="20"/>
  <c r="I258" i="21"/>
  <c r="K177" i="22"/>
  <c r="B203" i="20"/>
  <c r="D122" i="21"/>
  <c r="G146" i="19"/>
  <c r="C66" i="20"/>
  <c r="K314" i="22"/>
  <c r="B229" i="23"/>
  <c r="D148" i="28"/>
  <c r="H227" i="17"/>
  <c r="G363" i="17"/>
  <c r="B149" i="16"/>
  <c r="D68" i="17"/>
  <c r="D316" i="19"/>
  <c r="K122" i="18"/>
  <c r="B256" i="18"/>
  <c r="C63" i="17"/>
  <c r="C311" i="19"/>
  <c r="H225" i="20"/>
  <c r="D145" i="21"/>
  <c r="I168" i="19"/>
  <c r="K87" i="20"/>
  <c r="K335" i="22"/>
  <c r="B361" i="20"/>
  <c r="D280" i="21"/>
  <c r="F199" i="22"/>
  <c r="C224" i="20"/>
  <c r="I143" i="21"/>
  <c r="D58" i="22"/>
  <c r="D306" i="28"/>
  <c r="F225" i="24"/>
  <c r="E138" i="16"/>
  <c r="H252" i="16"/>
  <c r="J171" i="17"/>
  <c r="B91" i="18"/>
  <c r="G226" i="18"/>
  <c r="H359" i="18"/>
  <c r="D279" i="19"/>
  <c r="K85" i="18"/>
  <c r="D329" i="20"/>
  <c r="J248" i="21"/>
  <c r="F168" i="22"/>
  <c r="G191" i="20"/>
  <c r="I110" i="21"/>
  <c r="J135" i="19"/>
  <c r="B55" i="20"/>
  <c r="B303" i="22"/>
  <c r="I327" i="20"/>
  <c r="E247" i="21"/>
  <c r="K166" i="22"/>
  <c r="B81" i="23"/>
  <c r="B329" i="24"/>
  <c r="E264" i="16"/>
  <c r="G183" i="17"/>
  <c r="J297" i="17"/>
  <c r="B217" i="18"/>
  <c r="G352" i="18"/>
  <c r="C272" i="19"/>
  <c r="B76" i="18"/>
  <c r="K211" i="18"/>
  <c r="B126" i="19"/>
  <c r="H45" i="20"/>
  <c r="F294" i="22"/>
  <c r="G317" i="20"/>
  <c r="I236" i="21"/>
  <c r="K155" i="22"/>
  <c r="B181" i="20"/>
  <c r="D100" i="21"/>
  <c r="G124" i="19"/>
  <c r="C44" i="20"/>
  <c r="K292" i="22"/>
  <c r="B207" i="23"/>
  <c r="D126" i="28"/>
  <c r="I49" i="22"/>
  <c r="G298" i="28"/>
  <c r="C218" i="24"/>
  <c r="H229" i="23"/>
  <c r="D149" i="28"/>
  <c r="J68" i="24"/>
  <c r="E92" i="23"/>
  <c r="E340" i="24"/>
  <c r="J277" i="25"/>
  <c r="B197" i="26"/>
  <c r="D116" i="27"/>
  <c r="K140" i="25"/>
  <c r="G60" i="26"/>
  <c r="F69" i="24"/>
  <c r="F268" i="26"/>
  <c r="B188" i="27"/>
  <c r="E122" i="25"/>
  <c r="G41" i="26"/>
  <c r="H249" i="6"/>
  <c r="D169" i="4"/>
  <c r="F129" i="24"/>
  <c r="C44" i="23"/>
  <c r="K292" i="24"/>
  <c r="F304" i="23"/>
  <c r="B224" i="28"/>
  <c r="H143" i="24"/>
  <c r="E310" i="28"/>
  <c r="H192" i="27"/>
  <c r="K136" i="26"/>
  <c r="H79" i="25"/>
  <c r="J318" i="27"/>
  <c r="C253" i="25"/>
  <c r="E172" i="26"/>
  <c r="G91" i="27"/>
  <c r="B300" i="4"/>
  <c r="I168" i="6"/>
  <c r="K87" i="4"/>
  <c r="I235" i="23"/>
  <c r="E155" i="28"/>
  <c r="K74" i="24"/>
  <c r="F86" i="23"/>
  <c r="D335" i="24"/>
  <c r="I358" i="23"/>
  <c r="K277" i="28"/>
  <c r="C197" i="24"/>
  <c r="H134" i="25"/>
  <c r="J53" i="26"/>
  <c r="C302" i="6"/>
  <c r="K326" i="26"/>
  <c r="G246" i="27"/>
  <c r="H205" i="25"/>
  <c r="D125" i="26"/>
  <c r="J44" i="27"/>
  <c r="K307" i="26"/>
  <c r="C227" i="27"/>
  <c r="F106" i="6"/>
  <c r="I324" i="6"/>
  <c r="G223" i="4"/>
  <c r="G326" i="23"/>
  <c r="C246" i="28"/>
  <c r="I165" i="24"/>
  <c r="D177" i="23"/>
  <c r="J96" i="28"/>
  <c r="H345" i="25"/>
  <c r="I368" i="28"/>
  <c r="K287" i="24"/>
  <c r="F225" i="25"/>
  <c r="H144" i="26"/>
  <c r="J63" i="27"/>
  <c r="G88" i="25"/>
  <c r="E337" i="27"/>
  <c r="F296" i="25"/>
  <c r="B216" i="26"/>
  <c r="H135" i="27"/>
  <c r="K69" i="25"/>
  <c r="K317" i="27"/>
  <c r="D197" i="6"/>
  <c r="J116" i="4"/>
  <c r="E314" i="4"/>
  <c r="I307" i="4"/>
  <c r="D108" i="4"/>
  <c r="J191" i="6"/>
  <c r="C227" i="28"/>
  <c r="H152" i="27"/>
  <c r="K96" i="26"/>
  <c r="F52" i="25"/>
  <c r="B298" i="27"/>
  <c r="E232" i="25"/>
  <c r="G151" i="26"/>
  <c r="I70" i="27"/>
  <c r="D279" i="4"/>
  <c r="K147" i="6"/>
  <c r="C67" i="4"/>
  <c r="K214" i="23"/>
  <c r="G134" i="28"/>
  <c r="C54" i="24"/>
  <c r="H65" i="23"/>
  <c r="F314" i="24"/>
  <c r="K337" i="23"/>
  <c r="C257" i="28"/>
  <c r="E176" i="24"/>
  <c r="J113" i="25"/>
  <c r="J361" i="27"/>
  <c r="E281" i="6"/>
  <c r="C306" i="26"/>
  <c r="I225" i="27"/>
  <c r="J184" i="25"/>
  <c r="F104" i="26"/>
  <c r="C353" i="6"/>
  <c r="C287" i="26"/>
  <c r="E206" i="27"/>
  <c r="H85" i="6"/>
  <c r="F294" i="6"/>
  <c r="I202" i="4"/>
  <c r="I305" i="23"/>
  <c r="E225" i="28"/>
  <c r="K144" i="24"/>
  <c r="F156" i="23"/>
  <c r="B76" i="28"/>
  <c r="J324" i="25"/>
  <c r="K347" i="28"/>
  <c r="C267" i="24"/>
  <c r="H204" i="25"/>
  <c r="J123" i="26"/>
  <c r="B43" i="27"/>
  <c r="I67" i="25"/>
  <c r="G316" i="27"/>
  <c r="H275" i="25"/>
  <c r="D195" i="26"/>
  <c r="J114" i="27"/>
  <c r="C49" i="25"/>
  <c r="C297" i="27"/>
  <c r="F176" i="6"/>
  <c r="B96" i="4"/>
  <c r="G293" i="4"/>
  <c r="G328" i="4"/>
  <c r="I224" i="23"/>
  <c r="D314" i="27"/>
  <c r="G258" i="26"/>
  <c r="D161" i="25"/>
  <c r="F50" i="26"/>
  <c r="K313" i="25"/>
  <c r="C233" i="26"/>
  <c r="E152" i="27"/>
  <c r="J360" i="4"/>
  <c r="G229" i="6"/>
  <c r="I148" i="4"/>
  <c r="G296" i="23"/>
  <c r="C216" i="28"/>
  <c r="I135" i="24"/>
  <c r="D147" i="23"/>
  <c r="J66" i="28"/>
  <c r="I90" i="22"/>
  <c r="I338" i="28"/>
  <c r="K257" i="24"/>
  <c r="F195" i="25"/>
  <c r="H114" i="26"/>
  <c r="K362" i="6"/>
  <c r="G58" i="25"/>
  <c r="E307" i="27"/>
  <c r="F266" i="25"/>
  <c r="B186" i="26"/>
  <c r="H105" i="27"/>
  <c r="I368" i="26"/>
  <c r="K287" i="27"/>
  <c r="D167" i="6"/>
  <c r="J86" i="4"/>
  <c r="E284" i="4"/>
  <c r="C58" i="22"/>
  <c r="K306" i="28"/>
  <c r="G226" i="24"/>
  <c r="B238" i="23"/>
  <c r="H157" i="28"/>
  <c r="D77" i="24"/>
  <c r="I100" i="23"/>
  <c r="I348" i="24"/>
  <c r="D286" i="25"/>
  <c r="F205" i="26"/>
  <c r="H124" i="27"/>
  <c r="E149" i="25"/>
  <c r="K68" i="26"/>
  <c r="H317" i="6"/>
  <c r="J276" i="26"/>
  <c r="F196" i="27"/>
  <c r="I130" i="25"/>
  <c r="K49" i="26"/>
  <c r="F260" i="6"/>
  <c r="H177" i="4"/>
  <c r="E46" i="6"/>
  <c r="K246" i="4"/>
  <c r="F47" i="4"/>
  <c r="D128" i="6"/>
  <c r="K177" i="4"/>
  <c r="K107" i="24"/>
  <c r="I257" i="6"/>
  <c r="C202" i="27"/>
  <c r="F266" i="26"/>
  <c r="B186" i="27"/>
  <c r="E120" i="25"/>
  <c r="E368" i="27"/>
  <c r="H247" i="6"/>
  <c r="D167" i="4"/>
  <c r="I364" i="4"/>
  <c r="H222" i="6"/>
  <c r="K102" i="23"/>
  <c r="I351" i="24"/>
  <c r="D363" i="23"/>
  <c r="J282" i="28"/>
  <c r="F202" i="24"/>
  <c r="K225" i="23"/>
  <c r="C145" i="28"/>
  <c r="E64" i="24"/>
  <c r="H330" i="26"/>
  <c r="J249" i="27"/>
  <c r="G274" i="25"/>
  <c r="C194" i="26"/>
  <c r="I113" i="27"/>
  <c r="J72" i="25"/>
  <c r="H321" i="27"/>
  <c r="K255" i="25"/>
  <c r="C175" i="26"/>
  <c r="E94" i="27"/>
  <c r="J302" i="4"/>
  <c r="G171" i="6"/>
  <c r="I90" i="4"/>
  <c r="I193" i="23"/>
  <c r="E113" i="28"/>
  <c r="C362" i="25"/>
  <c r="F44" i="23"/>
  <c r="D293" i="24"/>
  <c r="I316" i="23"/>
  <c r="K235" i="28"/>
  <c r="C155" i="24"/>
  <c r="H92" i="25"/>
  <c r="H340" i="27"/>
  <c r="C260" i="6"/>
  <c r="K284" i="26"/>
  <c r="G204" i="27"/>
  <c r="H163" i="25"/>
  <c r="D83" i="26"/>
  <c r="B61" i="24"/>
  <c r="K265" i="26"/>
  <c r="C185" i="27"/>
  <c r="F64" i="6"/>
  <c r="D266" i="6"/>
  <c r="G181" i="4"/>
  <c r="E111" i="6"/>
  <c r="B241" i="4"/>
  <c r="H250" i="4"/>
  <c r="D272" i="14"/>
  <c r="I51" i="13"/>
  <c r="J144" i="13"/>
  <c r="G82" i="14"/>
  <c r="E331" i="16"/>
  <c r="F138" i="15"/>
  <c r="G229" i="15"/>
  <c r="J357" i="15"/>
  <c r="J308" i="16"/>
  <c r="C208" i="17"/>
  <c r="B334" i="17"/>
  <c r="H137" i="10"/>
  <c r="C319" i="11"/>
  <c r="K114" i="10"/>
  <c r="H368" i="12"/>
  <c r="B178" i="11"/>
  <c r="C41" i="11"/>
  <c r="H240" i="12"/>
  <c r="I103" i="12"/>
  <c r="C291" i="13"/>
  <c r="E210" i="14"/>
  <c r="F345" i="14"/>
  <c r="K124" i="13"/>
  <c r="B218" i="13"/>
  <c r="K162" i="14"/>
  <c r="E75" i="15"/>
  <c r="H211" i="15"/>
  <c r="I302" i="15"/>
  <c r="D102" i="14"/>
  <c r="D350" i="16"/>
  <c r="E281" i="17"/>
  <c r="B78" i="16"/>
  <c r="C211" i="16"/>
  <c r="E130" i="17"/>
  <c r="H244" i="17"/>
  <c r="J163" i="18"/>
  <c r="E299" i="18"/>
  <c r="K218" i="19"/>
  <c r="B352" i="19"/>
  <c r="I158" i="18"/>
  <c r="J72" i="19"/>
  <c r="H321" i="21"/>
  <c r="D241" i="22"/>
  <c r="E264" i="20"/>
  <c r="G183" i="21"/>
  <c r="I102" i="22"/>
  <c r="J127" i="20"/>
  <c r="B47" i="21"/>
  <c r="E71" i="19"/>
  <c r="C320" i="21"/>
  <c r="I239" i="22"/>
  <c r="J153" i="23"/>
  <c r="B73" i="28"/>
  <c r="F152" i="17"/>
  <c r="E288" i="17"/>
  <c r="J73" i="16"/>
  <c r="J321" i="18"/>
  <c r="B241" i="19"/>
  <c r="I47" i="18"/>
  <c r="J180" i="18"/>
  <c r="I316" i="18"/>
  <c r="K235" i="19"/>
  <c r="F150" i="20"/>
  <c r="B70" i="21"/>
  <c r="G93" i="19"/>
  <c r="G341" i="21"/>
  <c r="I260" i="22"/>
  <c r="J285" i="20"/>
  <c r="B205" i="21"/>
  <c r="D124" i="22"/>
  <c r="K148" i="20"/>
  <c r="G68" i="21"/>
  <c r="J311" i="23"/>
  <c r="B231" i="28"/>
  <c r="H257" i="17"/>
  <c r="C63" i="16"/>
  <c r="F177" i="16"/>
  <c r="H96" i="17"/>
  <c r="H344" i="19"/>
  <c r="E151" i="18"/>
  <c r="F284" i="18"/>
  <c r="B204" i="19"/>
  <c r="G339" i="19"/>
  <c r="B254" i="20"/>
  <c r="H173" i="21"/>
  <c r="C197" i="19"/>
  <c r="E116" i="20"/>
  <c r="E364" i="22"/>
  <c r="H60" i="19"/>
  <c r="H308" i="21"/>
  <c r="J227" i="22"/>
  <c r="G252" i="20"/>
  <c r="C172" i="21"/>
  <c r="H86" i="22"/>
  <c r="H334" i="28"/>
  <c r="J253" i="24"/>
  <c r="C189" i="16"/>
  <c r="E108" i="17"/>
  <c r="H222" i="17"/>
  <c r="J141" i="18"/>
  <c r="E277" i="18"/>
  <c r="C83" i="17"/>
  <c r="B330" i="19"/>
  <c r="I136" i="18"/>
  <c r="J50" i="19"/>
  <c r="H299" i="21"/>
  <c r="D219" i="22"/>
  <c r="E242" i="20"/>
  <c r="G161" i="21"/>
  <c r="H186" i="19"/>
  <c r="J105" i="20"/>
  <c r="J353" i="22"/>
  <c r="E49" i="19"/>
  <c r="C298" i="21"/>
  <c r="I217" i="22"/>
  <c r="J131" i="23"/>
  <c r="B51" i="28"/>
  <c r="I303" i="23"/>
  <c r="E223" i="28"/>
  <c r="K142" i="24"/>
  <c r="F154" i="23"/>
  <c r="B74" i="28"/>
  <c r="C102" i="22"/>
  <c r="K345" i="28"/>
  <c r="C265" i="24"/>
  <c r="H202" i="25"/>
  <c r="J121" i="26"/>
  <c r="B41" i="27"/>
  <c r="I65" i="25"/>
  <c r="G314" i="27"/>
  <c r="H273" i="25"/>
  <c r="D193" i="26"/>
  <c r="J112" i="27"/>
  <c r="C47" i="25"/>
  <c r="C295" i="27"/>
  <c r="F174" i="6"/>
  <c r="B94" i="4"/>
  <c r="E49" i="22"/>
  <c r="C298" i="28"/>
  <c r="I217" i="24"/>
  <c r="D229" i="23"/>
  <c r="J148" i="28"/>
  <c r="F68" i="24"/>
  <c r="K91" i="23"/>
  <c r="K339" i="24"/>
  <c r="F277" i="25"/>
  <c r="H196" i="26"/>
  <c r="H127" i="13"/>
  <c r="E65" i="14"/>
  <c r="C314" i="16"/>
  <c r="D121" i="15"/>
  <c r="E212" i="15"/>
  <c r="H340" i="15"/>
  <c r="E271" i="16"/>
  <c r="K190" i="17"/>
  <c r="J316" i="17"/>
  <c r="H171" i="10"/>
  <c r="C353" i="11"/>
  <c r="K148" i="10"/>
  <c r="J73" i="11"/>
  <c r="B212" i="11"/>
  <c r="C75" i="11"/>
  <c r="H274" i="12"/>
  <c r="I137" i="12"/>
  <c r="C325" i="13"/>
  <c r="E244" i="14"/>
  <c r="H50" i="13"/>
  <c r="K158" i="13"/>
  <c r="B252" i="13"/>
  <c r="H171" i="14"/>
  <c r="E109" i="15"/>
  <c r="H245" i="15"/>
  <c r="I336" i="15"/>
  <c r="D136" i="14"/>
  <c r="F55" i="15"/>
  <c r="E315" i="17"/>
  <c r="B112" i="16"/>
  <c r="B261" i="10"/>
  <c r="G97" i="10"/>
  <c r="D282" i="11"/>
  <c r="B147" i="11"/>
  <c r="G342" i="12"/>
  <c r="E148" i="11"/>
  <c r="G83" i="12"/>
  <c r="K210" i="12"/>
  <c r="D73" i="12"/>
  <c r="G317" i="14"/>
  <c r="J123" i="13"/>
  <c r="C232" i="13"/>
  <c r="D325" i="13"/>
  <c r="J244" i="14"/>
  <c r="G182" i="15"/>
  <c r="J318" i="15"/>
  <c r="C81" i="14"/>
  <c r="C329" i="16"/>
  <c r="H128" i="15"/>
  <c r="E59" i="16"/>
  <c r="D185" i="16"/>
  <c r="H101" i="17"/>
  <c r="G237" i="17"/>
  <c r="J351" i="17"/>
  <c r="B271" i="18"/>
  <c r="K77" i="17"/>
  <c r="C326" i="19"/>
  <c r="B130" i="18"/>
  <c r="K265" i="18"/>
  <c r="B180" i="19"/>
  <c r="H99" i="20"/>
  <c r="F348" i="22"/>
  <c r="I42" i="19"/>
  <c r="I290" i="21"/>
  <c r="K209" i="22"/>
  <c r="B235" i="20"/>
  <c r="D154" i="21"/>
  <c r="G178" i="19"/>
  <c r="C98" i="20"/>
  <c r="K346" i="22"/>
  <c r="B261" i="23"/>
  <c r="D180" i="28"/>
  <c r="D263" i="17"/>
  <c r="I66" i="16"/>
  <c r="B181" i="16"/>
  <c r="D100" i="17"/>
  <c r="D348" i="19"/>
  <c r="K154" i="18"/>
  <c r="B288" i="18"/>
  <c r="H207" i="19"/>
  <c r="C343" i="19"/>
  <c r="H257" i="20"/>
  <c r="D177" i="21"/>
  <c r="G203" i="19"/>
  <c r="K119" i="20"/>
  <c r="K367" i="22"/>
  <c r="D64" i="19"/>
  <c r="D312" i="21"/>
  <c r="F231" i="22"/>
  <c r="C256" i="20"/>
  <c r="I175" i="21"/>
  <c r="D90" i="22"/>
  <c r="D338" i="28"/>
  <c r="F257" i="24"/>
  <c r="E170" i="16"/>
  <c r="D293" i="16"/>
  <c r="J203" i="17"/>
  <c r="B123" i="18"/>
  <c r="G258" i="18"/>
  <c r="F62" i="17"/>
  <c r="D311" i="19"/>
  <c r="K117" i="18"/>
  <c r="D361" i="20"/>
  <c r="J280" i="21"/>
  <c r="F200" i="22"/>
  <c r="G223" i="20"/>
  <c r="I142" i="21"/>
  <c r="J167" i="19"/>
  <c r="B87" i="20"/>
  <c r="B335" i="22"/>
  <c r="I359" i="20"/>
  <c r="E279" i="21"/>
  <c r="K198" i="22"/>
  <c r="B113" i="23"/>
  <c r="B361" i="24"/>
  <c r="H79" i="17"/>
  <c r="G215" i="17"/>
  <c r="J329" i="17"/>
  <c r="B249" i="18"/>
  <c r="E55" i="17"/>
  <c r="C304" i="19"/>
  <c r="B108" i="18"/>
  <c r="K243" i="18"/>
  <c r="B158" i="19"/>
  <c r="H77" i="20"/>
  <c r="F326" i="22"/>
  <c r="G349" i="20"/>
  <c r="I268" i="21"/>
  <c r="K187" i="22"/>
  <c r="B213" i="20"/>
  <c r="D132" i="21"/>
  <c r="G156" i="19"/>
  <c r="C76" i="20"/>
  <c r="K324" i="22"/>
  <c r="B239" i="23"/>
  <c r="D158" i="28"/>
  <c r="I81" i="22"/>
  <c r="G330" i="28"/>
  <c r="C250" i="24"/>
  <c r="H261" i="23"/>
  <c r="D181" i="28"/>
  <c r="J100" i="24"/>
  <c r="E124" i="23"/>
  <c r="G43" i="28"/>
  <c r="J309" i="25"/>
  <c r="B229" i="26"/>
  <c r="D148" i="27"/>
  <c r="K172" i="25"/>
  <c r="G92" i="26"/>
  <c r="D341" i="6"/>
  <c r="F300" i="26"/>
  <c r="B220" i="27"/>
  <c r="E154" i="25"/>
  <c r="G73" i="26"/>
  <c r="K291" i="6"/>
  <c r="D201" i="4"/>
  <c r="K69" i="6"/>
  <c r="C76" i="23"/>
  <c r="K324" i="24"/>
  <c r="F336" i="23"/>
  <c r="B256" i="28"/>
  <c r="H175" i="24"/>
  <c r="G109" i="23"/>
  <c r="H256" i="27"/>
  <c r="K200" i="26"/>
  <c r="J122" i="25"/>
  <c r="J350" i="27"/>
  <c r="C285" i="25"/>
  <c r="E204" i="26"/>
  <c r="G123" i="27"/>
  <c r="B332" i="4"/>
  <c r="I200" i="6"/>
  <c r="K119" i="4"/>
  <c r="I267" i="23"/>
  <c r="E187" i="28"/>
  <c r="K106" i="24"/>
  <c r="F118" i="23"/>
  <c r="D367" i="24"/>
  <c r="K61" i="22"/>
  <c r="K309" i="28"/>
  <c r="C229" i="24"/>
  <c r="H166" i="25"/>
  <c r="J85" i="26"/>
  <c r="C334" i="6"/>
  <c r="K358" i="26"/>
  <c r="G278" i="27"/>
  <c r="H237" i="25"/>
  <c r="D157" i="26"/>
  <c r="J76" i="27"/>
  <c r="K339" i="26"/>
  <c r="C259" i="27"/>
  <c r="F138" i="6"/>
  <c r="B58" i="4"/>
  <c r="G255" i="4"/>
  <c r="G358" i="23"/>
  <c r="C278" i="28"/>
  <c r="I197" i="24"/>
  <c r="D209" i="23"/>
  <c r="J128" i="28"/>
  <c r="F48" i="24"/>
  <c r="K71" i="23"/>
  <c r="K319" i="24"/>
  <c r="F257" i="25"/>
  <c r="H176" i="26"/>
  <c r="J95" i="27"/>
  <c r="G120" i="25"/>
  <c r="C40" i="26"/>
  <c r="D330" i="25"/>
  <c r="B248" i="26"/>
  <c r="H167" i="27"/>
  <c r="K101" i="25"/>
  <c r="K349" i="27"/>
  <c r="D229" i="6"/>
  <c r="J148" i="4"/>
  <c r="E346" i="4"/>
  <c r="I275" i="4"/>
  <c r="D76" i="4"/>
  <c r="B157" i="6"/>
  <c r="C355" i="28"/>
  <c r="H216" i="27"/>
  <c r="K160" i="26"/>
  <c r="H95" i="25"/>
  <c r="B330" i="27"/>
  <c r="E264" i="25"/>
  <c r="G183" i="26"/>
  <c r="I102" i="27"/>
  <c r="D311" i="4"/>
  <c r="K179" i="6"/>
  <c r="C99" i="4"/>
  <c r="K246" i="23"/>
  <c r="G166" i="28"/>
  <c r="C86" i="24"/>
  <c r="H97" i="23"/>
  <c r="F346" i="24"/>
  <c r="C41" i="22"/>
  <c r="C289" i="28"/>
  <c r="E208" i="24"/>
  <c r="J145" i="25"/>
  <c r="B65" i="26"/>
  <c r="E313" i="6"/>
  <c r="C338" i="26"/>
  <c r="I257" i="27"/>
  <c r="J216" i="25"/>
  <c r="F136" i="26"/>
  <c r="B56" i="27"/>
  <c r="C319" i="26"/>
  <c r="E238" i="27"/>
  <c r="H117" i="6"/>
  <c r="H352" i="6"/>
  <c r="I234" i="4"/>
  <c r="I337" i="23"/>
  <c r="E257" i="28"/>
  <c r="K176" i="24"/>
  <c r="F188" i="23"/>
  <c r="B108" i="28"/>
  <c r="J356" i="25"/>
  <c r="C51" i="23"/>
  <c r="C299" i="24"/>
  <c r="H236" i="25"/>
  <c r="J155" i="26"/>
  <c r="B75" i="27"/>
  <c r="I99" i="25"/>
  <c r="G348" i="27"/>
  <c r="H307" i="25"/>
  <c r="D227" i="26"/>
  <c r="J146" i="27"/>
  <c r="C81" i="25"/>
  <c r="C329" i="27"/>
  <c r="F208" i="6"/>
  <c r="B128" i="4"/>
  <c r="G325" i="4"/>
  <c r="G296" i="4"/>
  <c r="K51" i="4"/>
  <c r="F49" i="26"/>
  <c r="G322" i="26"/>
  <c r="F204" i="25"/>
  <c r="F82" i="26"/>
  <c r="J57" i="24"/>
  <c r="C265" i="26"/>
  <c r="E184" i="27"/>
  <c r="H63" i="6"/>
  <c r="C265" i="6"/>
  <c r="I180" i="4"/>
  <c r="G328" i="23"/>
  <c r="C248" i="28"/>
  <c r="I167" i="24"/>
  <c r="D179" i="23"/>
  <c r="J98" i="28"/>
  <c r="H347" i="25"/>
  <c r="K41" i="23"/>
  <c r="K289" i="24"/>
  <c r="F227" i="25"/>
  <c r="H146" i="26"/>
  <c r="J65" i="27"/>
  <c r="G90" i="25"/>
  <c r="E339" i="27"/>
  <c r="F298" i="25"/>
  <c r="B218" i="26"/>
  <c r="H137" i="27"/>
  <c r="K71" i="25"/>
  <c r="K319" i="27"/>
  <c r="D199" i="6"/>
  <c r="J118" i="4"/>
  <c r="E316" i="4"/>
  <c r="C90" i="22"/>
  <c r="K338" i="28"/>
  <c r="G258" i="24"/>
  <c r="B270" i="23"/>
  <c r="H189" i="28"/>
  <c r="D109" i="24"/>
  <c r="I132" i="23"/>
  <c r="K51" i="28"/>
  <c r="D318" i="25"/>
  <c r="F237" i="26"/>
  <c r="H156" i="27"/>
  <c r="E181" i="25"/>
  <c r="K100" i="26"/>
  <c r="H349" i="6"/>
  <c r="J308" i="26"/>
  <c r="F228" i="27"/>
  <c r="I162" i="25"/>
  <c r="K81" i="26"/>
  <c r="C303" i="6"/>
  <c r="H209" i="4"/>
  <c r="E78" i="6"/>
  <c r="K214" i="4"/>
  <c r="D310" i="6"/>
  <c r="D96" i="6"/>
  <c r="G173" i="4"/>
  <c r="K235" i="24"/>
  <c r="I321" i="6"/>
  <c r="C266" i="27"/>
  <c r="F298" i="26"/>
  <c r="B218" i="27"/>
  <c r="E152" i="25"/>
  <c r="G71" i="26"/>
  <c r="D289" i="6"/>
  <c r="D199" i="4"/>
  <c r="K67" i="6"/>
  <c r="K255" i="6"/>
  <c r="K134" i="23"/>
  <c r="G54" i="28"/>
  <c r="B66" i="22"/>
  <c r="J314" i="28"/>
  <c r="F234" i="24"/>
  <c r="K257" i="23"/>
  <c r="C177" i="28"/>
  <c r="E96" i="24"/>
  <c r="H362" i="26"/>
  <c r="J281" i="27"/>
  <c r="G306" i="25"/>
  <c r="C226" i="26"/>
  <c r="I145" i="27"/>
  <c r="J104" i="25"/>
  <c r="H353" i="27"/>
  <c r="K287" i="25"/>
  <c r="C207" i="26"/>
  <c r="E126" i="27"/>
  <c r="J334" i="4"/>
  <c r="G203" i="6"/>
  <c r="I122" i="4"/>
  <c r="I225" i="23"/>
  <c r="E145" i="28"/>
  <c r="K64" i="24"/>
  <c r="F76" i="23"/>
  <c r="D325" i="24"/>
  <c r="I348" i="23"/>
  <c r="K267" i="28"/>
  <c r="C187" i="24"/>
  <c r="H124" i="25"/>
  <c r="J43" i="26"/>
  <c r="C292" i="6"/>
  <c r="K316" i="26"/>
  <c r="G236" i="27"/>
  <c r="H195" i="25"/>
  <c r="D115" i="26"/>
  <c r="K363" i="6"/>
  <c r="K297" i="26"/>
  <c r="C217" i="27"/>
  <c r="F96" i="6"/>
  <c r="J308" i="6"/>
  <c r="G175" i="15"/>
  <c r="G128" i="17"/>
  <c r="D109" i="10"/>
  <c r="H306" i="11"/>
  <c r="J365" i="12"/>
  <c r="H149" i="11"/>
  <c r="G341" i="12"/>
  <c r="D212" i="12"/>
  <c r="E75" i="12"/>
  <c r="I262" i="13"/>
  <c r="K181" i="14"/>
  <c r="B317" i="14"/>
  <c r="G96" i="13"/>
  <c r="H189" i="13"/>
  <c r="E127" i="14"/>
  <c r="K46" i="15"/>
  <c r="D183" i="15"/>
  <c r="E274" i="15"/>
  <c r="J73" i="14"/>
  <c r="J321" i="16"/>
  <c r="K252" i="17"/>
  <c r="H49" i="16"/>
  <c r="F182" i="10"/>
  <c r="K363" i="11"/>
  <c r="I159" i="10"/>
  <c r="H84" i="11"/>
  <c r="J222" i="11"/>
  <c r="K85" i="11"/>
  <c r="F285" i="12"/>
  <c r="G148" i="12"/>
  <c r="K335" i="13"/>
  <c r="C255" i="14"/>
  <c r="F61" i="13"/>
  <c r="I169" i="13"/>
  <c r="J262" i="13"/>
  <c r="F182" i="14"/>
  <c r="C120" i="15"/>
  <c r="F256" i="15"/>
  <c r="G347" i="15"/>
  <c r="B147" i="14"/>
  <c r="D66" i="15"/>
  <c r="C326" i="17"/>
  <c r="J122" i="16"/>
  <c r="K255" i="16"/>
  <c r="C175" i="17"/>
  <c r="F289" i="17"/>
  <c r="H208" i="18"/>
  <c r="C344" i="18"/>
  <c r="I263" i="19"/>
  <c r="H67" i="18"/>
  <c r="G203" i="18"/>
  <c r="H117" i="19"/>
  <c r="F366" i="21"/>
  <c r="B286" i="22"/>
  <c r="C309" i="20"/>
  <c r="E228" i="21"/>
  <c r="G147" i="22"/>
  <c r="H172" i="20"/>
  <c r="J91" i="21"/>
  <c r="C116" i="19"/>
  <c r="K364" i="21"/>
  <c r="G284" i="22"/>
  <c r="H198" i="23"/>
  <c r="J117" i="28"/>
  <c r="D197" i="17"/>
  <c r="C333" i="17"/>
  <c r="H118" i="16"/>
  <c r="H366" i="18"/>
  <c r="J285" i="19"/>
  <c r="G92" i="18"/>
  <c r="H225" i="18"/>
  <c r="G361" i="18"/>
  <c r="I280" i="19"/>
  <c r="D195" i="20"/>
  <c r="J114" i="21"/>
  <c r="E138" i="19"/>
  <c r="G57" i="20"/>
  <c r="G305" i="22"/>
  <c r="H330" i="20"/>
  <c r="J249" i="21"/>
  <c r="B169" i="22"/>
  <c r="I193" i="20"/>
  <c r="E113" i="21"/>
  <c r="H356" i="23"/>
  <c r="J275" i="28"/>
  <c r="B195" i="24"/>
  <c r="K107" i="16"/>
  <c r="D222" i="16"/>
  <c r="F141" i="17"/>
  <c r="H60" i="18"/>
  <c r="C196" i="18"/>
  <c r="D329" i="18"/>
  <c r="J248" i="19"/>
  <c r="G55" i="18"/>
  <c r="J298" i="20"/>
  <c r="F218" i="21"/>
  <c r="B138" i="22"/>
  <c r="C161" i="20"/>
  <c r="E80" i="21"/>
  <c r="F105" i="19"/>
  <c r="F353" i="21"/>
  <c r="H272" i="22"/>
  <c r="E297" i="20"/>
  <c r="K216" i="21"/>
  <c r="G136" i="22"/>
  <c r="H50" i="23"/>
  <c r="H298" i="24"/>
  <c r="K233" i="16"/>
  <c r="C153" i="17"/>
  <c r="F267" i="17"/>
  <c r="H186" i="18"/>
  <c r="C322" i="18"/>
  <c r="I241" i="19"/>
  <c r="H45" i="18"/>
  <c r="G181" i="18"/>
  <c r="H95" i="19"/>
  <c r="F344" i="21"/>
  <c r="B264" i="22"/>
  <c r="C287" i="20"/>
  <c r="E206" i="21"/>
  <c r="G125" i="22"/>
  <c r="H150" i="20"/>
  <c r="J69" i="21"/>
  <c r="C94" i="19"/>
  <c r="K342" i="21"/>
  <c r="G262" i="22"/>
  <c r="H176" i="23"/>
  <c r="J95" i="28"/>
  <c r="G348" i="23"/>
  <c r="C268" i="28"/>
  <c r="I187" i="24"/>
  <c r="D199" i="23"/>
  <c r="J118" i="28"/>
  <c r="H367" i="25"/>
  <c r="K61" i="23"/>
  <c r="K309" i="24"/>
  <c r="F247" i="25"/>
  <c r="H166" i="26"/>
  <c r="J85" i="27"/>
  <c r="G110" i="25"/>
  <c r="E359" i="27"/>
  <c r="F318" i="25"/>
  <c r="B238" i="26"/>
  <c r="H157" i="27"/>
  <c r="K91" i="25"/>
  <c r="K339" i="27"/>
  <c r="D219" i="6"/>
  <c r="J138" i="4"/>
  <c r="C94" i="22"/>
  <c r="K342" i="28"/>
  <c r="G262" i="24"/>
  <c r="B274" i="23"/>
  <c r="H193" i="28"/>
  <c r="D113" i="24"/>
  <c r="I136" i="23"/>
  <c r="K55" i="28"/>
  <c r="D322" i="25"/>
  <c r="F241" i="26"/>
  <c r="F172" i="13"/>
  <c r="C110" i="14"/>
  <c r="K358" i="16"/>
  <c r="B166" i="15"/>
  <c r="C257" i="15"/>
  <c r="H56" i="14"/>
  <c r="H304" i="16"/>
  <c r="I235" i="17"/>
  <c r="H361" i="17"/>
  <c r="H232" i="10"/>
  <c r="C69" i="10"/>
  <c r="J253" i="11"/>
  <c r="H118" i="11"/>
  <c r="C314" i="12"/>
  <c r="K119" i="11"/>
  <c r="C55" i="12"/>
  <c r="G182" i="12"/>
  <c r="J44" i="12"/>
  <c r="C289" i="14"/>
  <c r="F95" i="13"/>
  <c r="I203" i="13"/>
  <c r="J296" i="13"/>
  <c r="F216" i="14"/>
  <c r="C154" i="15"/>
  <c r="F290" i="15"/>
  <c r="I52" i="14"/>
  <c r="I300" i="16"/>
  <c r="D100" i="15"/>
  <c r="C360" i="17"/>
  <c r="J156" i="16"/>
  <c r="J305" i="10"/>
  <c r="E142" i="10"/>
  <c r="B327" i="11"/>
  <c r="J191" i="11"/>
  <c r="C58" i="11"/>
  <c r="C193" i="11"/>
  <c r="E128" i="12"/>
  <c r="I255" i="12"/>
  <c r="B118" i="12"/>
  <c r="E362" i="14"/>
  <c r="H168" i="13"/>
  <c r="K276" i="13"/>
  <c r="G196" i="14"/>
  <c r="H289" i="14"/>
  <c r="E227" i="15"/>
  <c r="H363" i="15"/>
  <c r="K125" i="14"/>
  <c r="C45" i="15"/>
  <c r="F173" i="15"/>
  <c r="C104" i="16"/>
  <c r="B230" i="16"/>
  <c r="F146" i="17"/>
  <c r="E282" i="17"/>
  <c r="J67" i="16"/>
  <c r="J315" i="18"/>
  <c r="B235" i="19"/>
  <c r="I41" i="18"/>
  <c r="J174" i="18"/>
  <c r="I310" i="18"/>
  <c r="K229" i="19"/>
  <c r="F144" i="20"/>
  <c r="B64" i="21"/>
  <c r="G87" i="19"/>
  <c r="G335" i="21"/>
  <c r="I254" i="22"/>
  <c r="J279" i="20"/>
  <c r="B199" i="21"/>
  <c r="D118" i="22"/>
  <c r="K142" i="20"/>
  <c r="G62" i="21"/>
  <c r="J305" i="23"/>
  <c r="B225" i="28"/>
  <c r="D144" i="24"/>
  <c r="G111" i="16"/>
  <c r="J225" i="16"/>
  <c r="B145" i="17"/>
  <c r="D64" i="18"/>
  <c r="I199" i="18"/>
  <c r="J332" i="18"/>
  <c r="F252" i="19"/>
  <c r="C59" i="18"/>
  <c r="F302" i="20"/>
  <c r="B222" i="21"/>
  <c r="H141" i="22"/>
  <c r="I164" i="20"/>
  <c r="K83" i="21"/>
  <c r="B109" i="19"/>
  <c r="B357" i="21"/>
  <c r="D276" i="22"/>
  <c r="K300" i="20"/>
  <c r="G220" i="21"/>
  <c r="C140" i="22"/>
  <c r="D54" i="23"/>
  <c r="D302" i="24"/>
  <c r="C215" i="16"/>
  <c r="E134" i="17"/>
  <c r="H248" i="17"/>
  <c r="J167" i="18"/>
  <c r="E303" i="18"/>
  <c r="K222" i="19"/>
  <c r="B356" i="19"/>
  <c r="I162" i="18"/>
  <c r="J76" i="19"/>
  <c r="H325" i="21"/>
  <c r="D245" i="22"/>
  <c r="E268" i="20"/>
  <c r="G187" i="21"/>
  <c r="I106" i="22"/>
  <c r="J131" i="20"/>
  <c r="B51" i="21"/>
  <c r="E75" i="19"/>
  <c r="C324" i="21"/>
  <c r="I243" i="22"/>
  <c r="J157" i="23"/>
  <c r="B77" i="28"/>
  <c r="F124" i="17"/>
  <c r="E260" i="17"/>
  <c r="J45" i="16"/>
  <c r="J293" i="18"/>
  <c r="B213" i="19"/>
  <c r="K348" i="19"/>
  <c r="J152" i="18"/>
  <c r="I288" i="18"/>
  <c r="K207" i="19"/>
  <c r="F122" i="20"/>
  <c r="B42" i="21"/>
  <c r="G65" i="19"/>
  <c r="G313" i="21"/>
  <c r="I232" i="22"/>
  <c r="J257" i="20"/>
  <c r="B177" i="21"/>
  <c r="K205" i="19"/>
  <c r="K120" i="20"/>
  <c r="G40" i="21"/>
  <c r="J283" i="23"/>
  <c r="B203" i="28"/>
  <c r="D132" i="24"/>
  <c r="C46" i="23"/>
  <c r="K294" i="24"/>
  <c r="F306" i="23"/>
  <c r="B226" i="28"/>
  <c r="H145" i="24"/>
  <c r="C169" i="23"/>
  <c r="E88" i="28"/>
  <c r="D94" i="24"/>
  <c r="J273" i="26"/>
  <c r="B193" i="27"/>
  <c r="I217" i="25"/>
  <c r="E137" i="26"/>
  <c r="K56" i="27"/>
  <c r="D345" i="26"/>
  <c r="J264" i="27"/>
  <c r="C199" i="25"/>
  <c r="E118" i="26"/>
  <c r="D366" i="6"/>
  <c r="B246" i="4"/>
  <c r="I114" i="6"/>
  <c r="K120" i="23"/>
  <c r="G40" i="28"/>
  <c r="B52" i="22"/>
  <c r="J300" i="28"/>
  <c r="F220" i="24"/>
  <c r="K243" i="23"/>
  <c r="D346" i="27"/>
  <c r="G290" i="26"/>
  <c r="B182" i="25"/>
  <c r="F66" i="26"/>
  <c r="D332" i="25"/>
  <c r="C249" i="26"/>
  <c r="E168" i="27"/>
  <c r="H47" i="6"/>
  <c r="G245" i="6"/>
  <c r="I164" i="4"/>
  <c r="G312" i="23"/>
  <c r="C232" i="28"/>
  <c r="I151" i="24"/>
  <c r="D163" i="23"/>
  <c r="J82" i="28"/>
  <c r="H331" i="25"/>
  <c r="I354" i="28"/>
  <c r="K273" i="24"/>
  <c r="F211" i="25"/>
  <c r="H130" i="26"/>
  <c r="J49" i="27"/>
  <c r="G74" i="25"/>
  <c r="E323" i="27"/>
  <c r="F282" i="25"/>
  <c r="B202" i="26"/>
  <c r="H121" i="27"/>
  <c r="K55" i="25"/>
  <c r="K303" i="27"/>
  <c r="D183" i="6"/>
  <c r="J102" i="4"/>
  <c r="E300" i="4"/>
  <c r="C74" i="22"/>
  <c r="K322" i="28"/>
  <c r="G242" i="24"/>
  <c r="B254" i="23"/>
  <c r="H173" i="28"/>
  <c r="D93" i="24"/>
  <c r="I116" i="23"/>
  <c r="I364" i="24"/>
  <c r="D302" i="25"/>
  <c r="F221" i="26"/>
  <c r="H140" i="27"/>
  <c r="E165" i="25"/>
  <c r="K84" i="26"/>
  <c r="H333" i="6"/>
  <c r="J292" i="26"/>
  <c r="F212" i="27"/>
  <c r="I146" i="25"/>
  <c r="K65" i="26"/>
  <c r="J281" i="6"/>
  <c r="H193" i="4"/>
  <c r="E62" i="6"/>
  <c r="K230" i="4"/>
  <c r="I338" i="6"/>
  <c r="D112" i="6"/>
  <c r="G205" i="23"/>
  <c r="D306" i="27"/>
  <c r="G250" i="26"/>
  <c r="J154" i="25"/>
  <c r="H45" i="26"/>
  <c r="C309" i="25"/>
  <c r="E228" i="26"/>
  <c r="G147" i="27"/>
  <c r="B356" i="4"/>
  <c r="I224" i="6"/>
  <c r="K143" i="4"/>
  <c r="I291" i="23"/>
  <c r="E211" i="28"/>
  <c r="K130" i="24"/>
  <c r="F142" i="23"/>
  <c r="B62" i="28"/>
  <c r="K85" i="22"/>
  <c r="K333" i="28"/>
  <c r="C253" i="24"/>
  <c r="H190" i="25"/>
  <c r="J109" i="26"/>
  <c r="C358" i="6"/>
  <c r="I53" i="25"/>
  <c r="G302" i="27"/>
  <c r="H261" i="25"/>
  <c r="D181" i="26"/>
  <c r="J100" i="27"/>
  <c r="K363" i="26"/>
  <c r="C283" i="27"/>
  <c r="F162" i="6"/>
  <c r="B82" i="4"/>
  <c r="G279" i="4"/>
  <c r="E53" i="22"/>
  <c r="C302" i="28"/>
  <c r="I221" i="24"/>
  <c r="D233" i="23"/>
  <c r="J152" i="28"/>
  <c r="F72" i="24"/>
  <c r="K95" i="23"/>
  <c r="K343" i="24"/>
  <c r="F281" i="25"/>
  <c r="H200" i="26"/>
  <c r="J119" i="27"/>
  <c r="G144" i="25"/>
  <c r="C64" i="26"/>
  <c r="J83" i="24"/>
  <c r="B272" i="26"/>
  <c r="H191" i="27"/>
  <c r="K125" i="25"/>
  <c r="C45" i="26"/>
  <c r="B254" i="6"/>
  <c r="J172" i="4"/>
  <c r="G41" i="6"/>
  <c r="I251" i="4"/>
  <c r="J81" i="6"/>
  <c r="B227" i="26"/>
  <c r="K82" i="25"/>
  <c r="J290" i="25"/>
  <c r="D127" i="26"/>
  <c r="J46" i="27"/>
  <c r="K309" i="26"/>
  <c r="C229" i="27"/>
  <c r="F108" i="6"/>
  <c r="I328" i="6"/>
  <c r="G225" i="4"/>
  <c r="C44" i="22"/>
  <c r="K292" i="28"/>
  <c r="G212" i="24"/>
  <c r="B224" i="23"/>
  <c r="H143" i="28"/>
  <c r="D63" i="24"/>
  <c r="I86" i="23"/>
  <c r="I334" i="24"/>
  <c r="D272" i="25"/>
  <c r="F191" i="26"/>
  <c r="H110" i="27"/>
  <c r="E135" i="25"/>
  <c r="K54" i="26"/>
  <c r="B47" i="24"/>
  <c r="J262" i="26"/>
  <c r="F182" i="27"/>
  <c r="I116" i="25"/>
  <c r="I364" i="27"/>
  <c r="B244" i="6"/>
  <c r="H163" i="4"/>
  <c r="C361" i="4"/>
  <c r="H146" i="24"/>
  <c r="G54" i="23"/>
  <c r="E303" i="24"/>
  <c r="J314" i="23"/>
  <c r="F234" i="28"/>
  <c r="B154" i="24"/>
  <c r="G177" i="23"/>
  <c r="I96" i="28"/>
  <c r="I344" i="25"/>
  <c r="D282" i="26"/>
  <c r="F201" i="27"/>
  <c r="C226" i="25"/>
  <c r="I145" i="26"/>
  <c r="E65" i="27"/>
  <c r="H353" i="26"/>
  <c r="D273" i="27"/>
  <c r="G207" i="25"/>
  <c r="I126" i="26"/>
  <c r="K45" i="27"/>
  <c r="F254" i="4"/>
  <c r="C123" i="6"/>
  <c r="C170" i="4"/>
  <c r="G250" i="6"/>
  <c r="F51" i="6"/>
  <c r="G265" i="6"/>
  <c r="E86" i="28"/>
  <c r="D82" i="27"/>
  <c r="I355" i="27"/>
  <c r="D343" i="26"/>
  <c r="J262" i="27"/>
  <c r="C197" i="25"/>
  <c r="E116" i="26"/>
  <c r="D364" i="6"/>
  <c r="B244" i="4"/>
  <c r="I112" i="6"/>
  <c r="H315" i="6"/>
  <c r="I179" i="23"/>
  <c r="E99" i="28"/>
  <c r="C348" i="25"/>
  <c r="H359" i="28"/>
  <c r="D279" i="24"/>
  <c r="I302" i="23"/>
  <c r="K221" i="28"/>
  <c r="C141" i="24"/>
  <c r="H78" i="25"/>
  <c r="H326" i="27"/>
  <c r="B81" i="24"/>
  <c r="K270" i="26"/>
  <c r="G190" i="27"/>
  <c r="H149" i="25"/>
  <c r="D69" i="26"/>
  <c r="D336" i="25"/>
  <c r="K251" i="26"/>
  <c r="C171" i="27"/>
  <c r="F50" i="6"/>
  <c r="E248" i="6"/>
  <c r="G167" i="4"/>
  <c r="G270" i="23"/>
  <c r="C190" i="28"/>
  <c r="I109" i="24"/>
  <c r="D121" i="23"/>
  <c r="J40" i="28"/>
  <c r="I64" i="22"/>
  <c r="I312" i="28"/>
  <c r="K231" i="24"/>
  <c r="F169" i="25"/>
  <c r="H88" i="26"/>
  <c r="K336" i="6"/>
  <c r="I361" i="26"/>
  <c r="E281" i="27"/>
  <c r="F240" i="25"/>
  <c r="B160" i="26"/>
  <c r="H79" i="27"/>
  <c r="I342" i="26"/>
  <c r="K261" i="27"/>
  <c r="D141" i="6"/>
  <c r="J60" i="4"/>
  <c r="E258" i="4"/>
  <c r="I363" i="4"/>
  <c r="D164" i="4"/>
  <c r="I229" i="6"/>
  <c r="G258" i="4"/>
  <c r="I191" i="6"/>
  <c r="C317" i="6"/>
  <c r="D186" i="6"/>
  <c r="K114" i="6"/>
  <c r="H244" i="4"/>
  <c r="K185" i="4"/>
  <c r="E143" i="4"/>
  <c r="I223" i="6"/>
  <c r="F353" i="4"/>
  <c r="K329" i="6"/>
  <c r="J107" i="6"/>
  <c r="H212" i="4"/>
  <c r="G162" i="4"/>
  <c r="J43" i="6"/>
  <c r="E271" i="4"/>
  <c r="H152" i="6"/>
  <c r="B155" i="4"/>
  <c r="I262" i="4"/>
  <c r="K178" i="6"/>
  <c r="E185" i="6"/>
  <c r="F65" i="4"/>
  <c r="D174" i="4"/>
  <c r="I127" i="6"/>
  <c r="C237" i="4"/>
  <c r="G236" i="6"/>
  <c r="B219" i="4"/>
  <c r="J327" i="4"/>
  <c r="D302" i="4"/>
  <c r="F257" i="6"/>
  <c r="H56" i="6"/>
  <c r="C134" i="6"/>
  <c r="H308" i="6"/>
  <c r="B123" i="4"/>
  <c r="E104" i="4"/>
  <c r="B351" i="16"/>
  <c r="B312" i="17"/>
  <c r="I354" i="11"/>
  <c r="E345" i="11"/>
  <c r="G114" i="11"/>
  <c r="J249" i="11"/>
  <c r="I184" i="12"/>
  <c r="D368" i="13"/>
  <c r="F174" i="12"/>
  <c r="K89" i="13"/>
  <c r="B225" i="13"/>
  <c r="E333" i="13"/>
  <c r="K252" i="14"/>
  <c r="B346" i="14"/>
  <c r="I283" i="15"/>
  <c r="J90" i="14"/>
  <c r="H339" i="16"/>
  <c r="G101" i="15"/>
  <c r="J229" i="15"/>
  <c r="G160" i="16"/>
  <c r="F300" i="16"/>
  <c r="K132" i="9"/>
  <c r="J338" i="11"/>
  <c r="J127" i="10"/>
  <c r="C316" i="11"/>
  <c r="I187" i="11"/>
  <c r="B50" i="11"/>
  <c r="K257" i="12"/>
  <c r="H112" i="12"/>
  <c r="H247" i="12"/>
  <c r="C163" i="13"/>
  <c r="D298" i="13"/>
  <c r="F217" i="14"/>
  <c r="C326" i="14"/>
  <c r="B90" i="13"/>
  <c r="K356" i="15"/>
  <c r="K182" i="14"/>
  <c r="H83" i="15"/>
  <c r="I174" i="15"/>
  <c r="B303" i="15"/>
  <c r="I233" i="16"/>
  <c r="E153" i="17"/>
  <c r="H311" i="17"/>
  <c r="C83" i="16"/>
  <c r="F197" i="16"/>
  <c r="H116" i="17"/>
  <c r="H364" i="19"/>
  <c r="E171" i="18"/>
  <c r="F304" i="18"/>
  <c r="B224" i="19"/>
  <c r="G359" i="19"/>
  <c r="B274" i="20"/>
  <c r="H193" i="21"/>
  <c r="D113" i="22"/>
  <c r="E136" i="20"/>
  <c r="G55" i="21"/>
  <c r="H80" i="19"/>
  <c r="H328" i="21"/>
  <c r="J247" i="22"/>
  <c r="G272" i="20"/>
  <c r="C192" i="21"/>
  <c r="I111" i="22"/>
  <c r="H354" i="28"/>
  <c r="J273" i="24"/>
  <c r="C241" i="16"/>
  <c r="E160" i="17"/>
  <c r="H274" i="17"/>
  <c r="J193" i="18"/>
  <c r="E329" i="18"/>
  <c r="K248" i="19"/>
  <c r="J52" i="18"/>
  <c r="I188" i="18"/>
  <c r="J102" i="19"/>
  <c r="H351" i="21"/>
  <c r="D271" i="22"/>
  <c r="E294" i="20"/>
  <c r="G213" i="21"/>
  <c r="I132" i="22"/>
  <c r="J157" i="20"/>
  <c r="B77" i="21"/>
  <c r="E101" i="19"/>
  <c r="C350" i="21"/>
  <c r="I269" i="22"/>
  <c r="J183" i="23"/>
  <c r="B103" i="28"/>
  <c r="B128" i="17"/>
  <c r="K263" i="17"/>
  <c r="F49" i="16"/>
  <c r="F297" i="18"/>
  <c r="H216" i="19"/>
  <c r="G352" i="19"/>
  <c r="F156" i="18"/>
  <c r="E292" i="18"/>
  <c r="G211" i="19"/>
  <c r="B126" i="20"/>
  <c r="H45" i="21"/>
  <c r="C69" i="19"/>
  <c r="C317" i="21"/>
  <c r="E236" i="22"/>
  <c r="F261" i="20"/>
  <c r="H180" i="21"/>
  <c r="J99" i="22"/>
  <c r="G124" i="20"/>
  <c r="C44" i="21"/>
  <c r="F287" i="23"/>
  <c r="H206" i="28"/>
  <c r="D255" i="17"/>
  <c r="C61" i="16"/>
  <c r="F175" i="16"/>
  <c r="H94" i="17"/>
  <c r="H342" i="19"/>
  <c r="E149" i="18"/>
  <c r="F282" i="18"/>
  <c r="B202" i="19"/>
  <c r="G337" i="19"/>
  <c r="B252" i="20"/>
  <c r="H171" i="21"/>
  <c r="C195" i="19"/>
  <c r="E114" i="20"/>
  <c r="E362" i="22"/>
  <c r="H58" i="19"/>
  <c r="H306" i="21"/>
  <c r="J225" i="22"/>
  <c r="G250" i="20"/>
  <c r="C170" i="21"/>
  <c r="H84" i="22"/>
  <c r="H332" i="28"/>
  <c r="J251" i="24"/>
  <c r="I175" i="23"/>
  <c r="E95" i="28"/>
  <c r="C344" i="25"/>
  <c r="H355" i="28"/>
  <c r="D275" i="24"/>
  <c r="I298" i="23"/>
  <c r="K217" i="28"/>
  <c r="C137" i="24"/>
  <c r="H74" i="25"/>
  <c r="H322" i="27"/>
  <c r="B65" i="24"/>
  <c r="K266" i="26"/>
  <c r="G186" i="27"/>
  <c r="H145" i="25"/>
  <c r="D65" i="26"/>
  <c r="H330" i="25"/>
  <c r="K247" i="26"/>
  <c r="C167" i="27"/>
  <c r="F46" i="6"/>
  <c r="E244" i="6"/>
  <c r="G250" i="23"/>
  <c r="C170" i="28"/>
  <c r="I89" i="24"/>
  <c r="D101" i="23"/>
  <c r="B350" i="24"/>
  <c r="I44" i="22"/>
  <c r="I292" i="28"/>
  <c r="K211" i="24"/>
  <c r="F149" i="25"/>
  <c r="H68" i="26"/>
  <c r="J328" i="14"/>
  <c r="G266" i="15"/>
  <c r="H73" i="14"/>
  <c r="E187" i="14"/>
  <c r="E84" i="15"/>
  <c r="H212" i="15"/>
  <c r="E143" i="16"/>
  <c r="D269" i="16"/>
  <c r="I196" i="10"/>
  <c r="H43" i="10"/>
  <c r="J161" i="10"/>
  <c r="C350" i="11"/>
  <c r="I221" i="11"/>
  <c r="B84" i="11"/>
  <c r="B293" i="12"/>
  <c r="H146" i="12"/>
  <c r="H281" i="12"/>
  <c r="C197" i="13"/>
  <c r="D332" i="13"/>
  <c r="F251" i="14"/>
  <c r="C360" i="14"/>
  <c r="B124" i="13"/>
  <c r="I61" i="14"/>
  <c r="G310" i="16"/>
  <c r="H117" i="15"/>
  <c r="I208" i="15"/>
  <c r="B337" i="15"/>
  <c r="I267" i="16"/>
  <c r="E187" i="17"/>
  <c r="D313" i="17"/>
  <c r="J116" i="10"/>
  <c r="E298" i="11"/>
  <c r="C94" i="10"/>
  <c r="J347" i="12"/>
  <c r="D157" i="11"/>
  <c r="C349" i="12"/>
  <c r="J219" i="12"/>
  <c r="K82" i="12"/>
  <c r="E270" i="13"/>
  <c r="G189" i="14"/>
  <c r="H324" i="14"/>
  <c r="C104" i="13"/>
  <c r="D197" i="13"/>
  <c r="K134" i="14"/>
  <c r="G54" i="15"/>
  <c r="J190" i="15"/>
  <c r="K281" i="15"/>
  <c r="F81" i="14"/>
  <c r="F329" i="16"/>
  <c r="G260" i="17"/>
  <c r="D57" i="16"/>
  <c r="E190" i="16"/>
  <c r="G109" i="17"/>
  <c r="J223" i="17"/>
  <c r="B143" i="18"/>
  <c r="G278" i="18"/>
  <c r="I84" i="17"/>
  <c r="D331" i="19"/>
  <c r="K137" i="18"/>
  <c r="B52" i="19"/>
  <c r="J300" i="21"/>
  <c r="F220" i="22"/>
  <c r="G243" i="20"/>
  <c r="I162" i="21"/>
  <c r="J187" i="19"/>
  <c r="B107" i="20"/>
  <c r="B355" i="22"/>
  <c r="G50" i="19"/>
  <c r="E299" i="21"/>
  <c r="K218" i="22"/>
  <c r="B133" i="23"/>
  <c r="D52" i="28"/>
  <c r="H131" i="17"/>
  <c r="G267" i="17"/>
  <c r="B53" i="16"/>
  <c r="B301" i="18"/>
  <c r="D220" i="19"/>
  <c r="C356" i="19"/>
  <c r="B160" i="18"/>
  <c r="K295" i="18"/>
  <c r="C215" i="19"/>
  <c r="H129" i="20"/>
  <c r="D49" i="21"/>
  <c r="I72" i="19"/>
  <c r="I320" i="21"/>
  <c r="K239" i="22"/>
  <c r="B265" i="20"/>
  <c r="D184" i="21"/>
  <c r="F103" i="22"/>
  <c r="C128" i="20"/>
  <c r="I47" i="21"/>
  <c r="B291" i="23"/>
  <c r="D210" i="28"/>
  <c r="D235" i="17"/>
  <c r="E42" i="16"/>
  <c r="H156" i="16"/>
  <c r="K75" i="17"/>
  <c r="J323" i="19"/>
  <c r="G130" i="18"/>
  <c r="H263" i="18"/>
  <c r="I70" i="17"/>
  <c r="I318" i="19"/>
  <c r="D233" i="20"/>
  <c r="J152" i="21"/>
  <c r="E176" i="19"/>
  <c r="G95" i="20"/>
  <c r="G343" i="22"/>
  <c r="H368" i="20"/>
  <c r="J287" i="21"/>
  <c r="B207" i="22"/>
  <c r="I231" i="20"/>
  <c r="E151" i="21"/>
  <c r="J65" i="22"/>
  <c r="J313" i="28"/>
  <c r="B233" i="24"/>
  <c r="E168" i="16"/>
  <c r="G285" i="16"/>
  <c r="J201" i="17"/>
  <c r="B121" i="18"/>
  <c r="G256" i="18"/>
  <c r="F60" i="17"/>
  <c r="D309" i="19"/>
  <c r="K115" i="18"/>
  <c r="D359" i="20"/>
  <c r="J278" i="21"/>
  <c r="F198" i="22"/>
  <c r="G221" i="20"/>
  <c r="I140" i="21"/>
  <c r="J165" i="19"/>
  <c r="B85" i="20"/>
  <c r="B333" i="22"/>
  <c r="I357" i="20"/>
  <c r="E277" i="21"/>
  <c r="K196" i="22"/>
  <c r="B111" i="23"/>
  <c r="B359" i="24"/>
  <c r="K282" i="23"/>
  <c r="G202" i="28"/>
  <c r="C122" i="24"/>
  <c r="H133" i="23"/>
  <c r="D53" i="28"/>
  <c r="C77" i="22"/>
  <c r="C325" i="28"/>
  <c r="E244" i="24"/>
  <c r="J181" i="25"/>
  <c r="B101" i="26"/>
  <c r="E349" i="6"/>
  <c r="K44" i="25"/>
  <c r="I293" i="27"/>
  <c r="J252" i="25"/>
  <c r="F172" i="26"/>
  <c r="B92" i="27"/>
  <c r="C355" i="26"/>
  <c r="E274" i="27"/>
  <c r="H153" i="6"/>
  <c r="D73" i="4"/>
  <c r="I357" i="23"/>
  <c r="E277" i="28"/>
  <c r="K196" i="24"/>
  <c r="F208" i="23"/>
  <c r="B128" i="28"/>
  <c r="H47" i="24"/>
  <c r="C255" i="24"/>
  <c r="I329" i="6"/>
  <c r="C274" i="27"/>
  <c r="D303" i="26"/>
  <c r="J222" i="27"/>
  <c r="C157" i="25"/>
  <c r="E76" i="26"/>
  <c r="H295" i="6"/>
  <c r="B204" i="4"/>
  <c r="I72" i="6"/>
  <c r="E262" i="6"/>
  <c r="I139" i="23"/>
  <c r="E59" i="28"/>
  <c r="J70" i="22"/>
  <c r="H319" i="28"/>
  <c r="D239" i="24"/>
  <c r="I262" i="23"/>
  <c r="K181" i="28"/>
  <c r="C101" i="24"/>
  <c r="F367" i="26"/>
  <c r="H286" i="27"/>
  <c r="E311" i="25"/>
  <c r="K230" i="26"/>
  <c r="G150" i="27"/>
  <c r="H109" i="25"/>
  <c r="F358" i="27"/>
  <c r="I292" i="25"/>
  <c r="K211" i="26"/>
  <c r="C131" i="27"/>
  <c r="H339" i="4"/>
  <c r="E208" i="6"/>
  <c r="G127" i="4"/>
  <c r="G230" i="23"/>
  <c r="C150" i="28"/>
  <c r="I69" i="24"/>
  <c r="D81" i="23"/>
  <c r="B330" i="24"/>
  <c r="G353" i="23"/>
  <c r="I272" i="28"/>
  <c r="K191" i="24"/>
  <c r="F129" i="25"/>
  <c r="H48" i="26"/>
  <c r="K296" i="6"/>
  <c r="I321" i="26"/>
  <c r="E241" i="27"/>
  <c r="F200" i="25"/>
  <c r="B120" i="26"/>
  <c r="I368" i="6"/>
  <c r="I302" i="26"/>
  <c r="K221" i="27"/>
  <c r="D101" i="6"/>
  <c r="D315" i="6"/>
  <c r="E218" i="4"/>
  <c r="G74" i="6"/>
  <c r="D204" i="4"/>
  <c r="K99" i="4"/>
  <c r="K171" i="24"/>
  <c r="I289" i="6"/>
  <c r="C234" i="27"/>
  <c r="F282" i="26"/>
  <c r="B202" i="27"/>
  <c r="E136" i="25"/>
  <c r="G55" i="26"/>
  <c r="K267" i="6"/>
  <c r="D183" i="4"/>
  <c r="K51" i="6"/>
  <c r="H238" i="6"/>
  <c r="K118" i="23"/>
  <c r="I367" i="24"/>
  <c r="B50" i="22"/>
  <c r="J298" i="28"/>
  <c r="F218" i="24"/>
  <c r="K241" i="23"/>
  <c r="C161" i="28"/>
  <c r="E80" i="24"/>
  <c r="H346" i="26"/>
  <c r="J265" i="27"/>
  <c r="G290" i="25"/>
  <c r="C210" i="26"/>
  <c r="I129" i="27"/>
  <c r="J88" i="25"/>
  <c r="H337" i="27"/>
  <c r="K271" i="25"/>
  <c r="C191" i="26"/>
  <c r="E110" i="27"/>
  <c r="J318" i="4"/>
  <c r="G187" i="6"/>
  <c r="I106" i="4"/>
  <c r="I209" i="23"/>
  <c r="E129" i="28"/>
  <c r="K48" i="24"/>
  <c r="F60" i="23"/>
  <c r="D309" i="24"/>
  <c r="I332" i="23"/>
  <c r="K251" i="28"/>
  <c r="C171" i="24"/>
  <c r="H108" i="25"/>
  <c r="H356" i="27"/>
  <c r="C276" i="6"/>
  <c r="K300" i="26"/>
  <c r="G220" i="27"/>
  <c r="H179" i="25"/>
  <c r="D99" i="26"/>
  <c r="K347" i="6"/>
  <c r="K281" i="26"/>
  <c r="C201" i="27"/>
  <c r="F80" i="6"/>
  <c r="G287" i="6"/>
  <c r="G197" i="4"/>
  <c r="E95" i="6"/>
  <c r="G169" i="28"/>
  <c r="D122" i="27"/>
  <c r="G66" i="26"/>
  <c r="B364" i="26"/>
  <c r="H283" i="27"/>
  <c r="K217" i="25"/>
  <c r="C137" i="26"/>
  <c r="E56" i="27"/>
  <c r="J264" i="4"/>
  <c r="G133" i="6"/>
  <c r="I52" i="4"/>
  <c r="G200" i="23"/>
  <c r="C120" i="28"/>
  <c r="K368" i="25"/>
  <c r="D51" i="23"/>
  <c r="B300" i="24"/>
  <c r="G323" i="23"/>
  <c r="I242" i="28"/>
  <c r="K161" i="24"/>
  <c r="F99" i="25"/>
  <c r="F347" i="27"/>
  <c r="K266" i="6"/>
  <c r="I291" i="26"/>
  <c r="E211" i="27"/>
  <c r="F170" i="25"/>
  <c r="B90" i="26"/>
  <c r="D88" i="24"/>
  <c r="I272" i="26"/>
  <c r="K191" i="27"/>
  <c r="D71" i="6"/>
  <c r="D275" i="6"/>
  <c r="E188" i="4"/>
  <c r="E291" i="23"/>
  <c r="K210" i="28"/>
  <c r="G130" i="24"/>
  <c r="B142" i="23"/>
  <c r="H61" i="28"/>
  <c r="G85" i="22"/>
  <c r="G333" i="28"/>
  <c r="I252" i="24"/>
  <c r="D190" i="25"/>
  <c r="F109" i="26"/>
  <c r="I357" i="6"/>
  <c r="E53" i="25"/>
  <c r="C302" i="27"/>
  <c r="D261" i="25"/>
  <c r="J180" i="26"/>
  <c r="F100" i="27"/>
  <c r="G363" i="26"/>
  <c r="I282" i="27"/>
  <c r="B162" i="6"/>
  <c r="H81" i="4"/>
  <c r="C279" i="4"/>
  <c r="K342" i="4"/>
  <c r="F143" i="4"/>
  <c r="J245" i="6"/>
  <c r="J237" i="4"/>
  <c r="B71" i="25"/>
  <c r="K170" i="25"/>
  <c r="D339" i="6"/>
  <c r="F170" i="26"/>
  <c r="B90" i="27"/>
  <c r="C353" i="26"/>
  <c r="E272" i="27"/>
  <c r="H151" i="6"/>
  <c r="D71" i="4"/>
  <c r="I268" i="4"/>
  <c r="E87" i="22"/>
  <c r="C336" i="28"/>
  <c r="I255" i="24"/>
  <c r="D267" i="23"/>
  <c r="J186" i="28"/>
  <c r="F106" i="24"/>
  <c r="K129" i="23"/>
  <c r="C49" i="28"/>
  <c r="F315" i="25"/>
  <c r="H234" i="26"/>
  <c r="J153" i="27"/>
  <c r="G178" i="25"/>
  <c r="C98" i="26"/>
  <c r="J346" i="6"/>
  <c r="B306" i="26"/>
  <c r="H225" i="27"/>
  <c r="K159" i="25"/>
  <c r="C79" i="26"/>
  <c r="F299" i="6"/>
  <c r="J206" i="4"/>
  <c r="G75" i="6"/>
  <c r="B266" i="6"/>
  <c r="I97" i="23"/>
  <c r="G346" i="24"/>
  <c r="B358" i="23"/>
  <c r="H277" i="28"/>
  <c r="D197" i="24"/>
  <c r="I220" i="23"/>
  <c r="K139" i="28"/>
  <c r="C59" i="24"/>
  <c r="F325" i="26"/>
  <c r="H244" i="27"/>
  <c r="E269" i="25"/>
  <c r="K188" i="26"/>
  <c r="G108" i="27"/>
  <c r="H67" i="25"/>
  <c r="F316" i="27"/>
  <c r="I250" i="25"/>
  <c r="K169" i="26"/>
  <c r="C89" i="27"/>
  <c r="H297" i="4"/>
  <c r="E166" i="6"/>
  <c r="F201" i="15"/>
  <c r="J78" i="16"/>
  <c r="G115" i="10"/>
  <c r="I73" i="10"/>
  <c r="E159" i="11"/>
  <c r="J350" i="12"/>
  <c r="G229" i="12"/>
  <c r="D84" i="12"/>
  <c r="D219" i="12"/>
  <c r="I134" i="13"/>
  <c r="J269" i="13"/>
  <c r="B189" i="14"/>
  <c r="I297" i="14"/>
  <c r="H61" i="13"/>
  <c r="G328" i="15"/>
  <c r="H135" i="14"/>
  <c r="D55" i="15"/>
  <c r="E146" i="15"/>
  <c r="H274" i="15"/>
  <c r="E205" i="16"/>
  <c r="K124" i="17"/>
  <c r="G207" i="10"/>
  <c r="F54" i="10"/>
  <c r="H172" i="10"/>
  <c r="K360" i="11"/>
  <c r="G232" i="11"/>
  <c r="J94" i="11"/>
  <c r="I307" i="12"/>
  <c r="F157" i="12"/>
  <c r="I293" i="12"/>
  <c r="K207" i="13"/>
  <c r="B343" i="13"/>
  <c r="D262" i="14"/>
  <c r="I41" i="13"/>
  <c r="J134" i="13"/>
  <c r="G72" i="14"/>
  <c r="E321" i="16"/>
  <c r="F128" i="15"/>
  <c r="G219" i="15"/>
  <c r="J347" i="15"/>
  <c r="G278" i="16"/>
  <c r="C198" i="17"/>
  <c r="B324" i="17"/>
  <c r="K127" i="16"/>
  <c r="D242" i="16"/>
  <c r="F161" i="17"/>
  <c r="H80" i="18"/>
  <c r="C216" i="18"/>
  <c r="D349" i="18"/>
  <c r="J268" i="19"/>
  <c r="G75" i="18"/>
  <c r="J318" i="20"/>
  <c r="F238" i="21"/>
  <c r="B158" i="22"/>
  <c r="C181" i="20"/>
  <c r="E100" i="21"/>
  <c r="F125" i="19"/>
  <c r="H44" i="20"/>
  <c r="H292" i="22"/>
  <c r="E317" i="20"/>
  <c r="K236" i="21"/>
  <c r="G156" i="22"/>
  <c r="H70" i="23"/>
  <c r="H318" i="24"/>
  <c r="F298" i="16"/>
  <c r="C205" i="17"/>
  <c r="F319" i="17"/>
  <c r="H238" i="18"/>
  <c r="K44" i="17"/>
  <c r="I293" i="19"/>
  <c r="H97" i="18"/>
  <c r="G233" i="18"/>
  <c r="H147" i="19"/>
  <c r="D67" i="20"/>
  <c r="B316" i="22"/>
  <c r="C339" i="20"/>
  <c r="E258" i="21"/>
  <c r="G177" i="22"/>
  <c r="H202" i="20"/>
  <c r="J121" i="21"/>
  <c r="C146" i="19"/>
  <c r="I65" i="20"/>
  <c r="G314" i="22"/>
  <c r="H228" i="23"/>
  <c r="J147" i="28"/>
  <c r="J172" i="17"/>
  <c r="I308" i="17"/>
  <c r="D94" i="16"/>
  <c r="D342" i="18"/>
  <c r="F261" i="19"/>
  <c r="C68" i="18"/>
  <c r="D201" i="18"/>
  <c r="C337" i="18"/>
  <c r="E256" i="19"/>
  <c r="J170" i="20"/>
  <c r="F90" i="21"/>
  <c r="K113" i="19"/>
  <c r="K361" i="21"/>
  <c r="C281" i="22"/>
  <c r="D306" i="20"/>
  <c r="F225" i="21"/>
  <c r="H144" i="22"/>
  <c r="E169" i="20"/>
  <c r="K88" i="21"/>
  <c r="D332" i="23"/>
  <c r="F251" i="28"/>
  <c r="H170" i="24"/>
  <c r="K105" i="16"/>
  <c r="D220" i="16"/>
  <c r="F139" i="17"/>
  <c r="H58" i="18"/>
  <c r="C194" i="18"/>
  <c r="D327" i="18"/>
  <c r="J246" i="19"/>
  <c r="G53" i="18"/>
  <c r="J296" i="20"/>
  <c r="F216" i="21"/>
  <c r="B136" i="22"/>
  <c r="C159" i="20"/>
  <c r="E78" i="21"/>
  <c r="F103" i="19"/>
  <c r="F351" i="21"/>
  <c r="H270" i="22"/>
  <c r="E295" i="20"/>
  <c r="K214" i="21"/>
  <c r="G134" i="22"/>
  <c r="H48" i="23"/>
  <c r="H296" i="24"/>
  <c r="G220" i="23"/>
  <c r="C140" i="28"/>
  <c r="I59" i="24"/>
  <c r="D71" i="23"/>
  <c r="B320" i="24"/>
  <c r="G343" i="23"/>
  <c r="I262" i="28"/>
  <c r="K181" i="24"/>
  <c r="F119" i="25"/>
  <c r="F367" i="27"/>
  <c r="K286" i="6"/>
  <c r="I311" i="26"/>
  <c r="E231" i="27"/>
  <c r="F190" i="25"/>
  <c r="B110" i="26"/>
  <c r="I358" i="6"/>
  <c r="I292" i="26"/>
  <c r="K211" i="27"/>
  <c r="D91" i="6"/>
  <c r="K301" i="6"/>
  <c r="E295" i="23"/>
  <c r="K214" i="28"/>
  <c r="G134" i="24"/>
  <c r="B146" i="23"/>
  <c r="H65" i="28"/>
  <c r="G89" i="22"/>
  <c r="G337" i="28"/>
  <c r="I256" i="24"/>
  <c r="D194" i="25"/>
  <c r="F113" i="26"/>
  <c r="F44" i="13"/>
  <c r="E311" i="15"/>
  <c r="F118" i="14"/>
  <c r="D367" i="16"/>
  <c r="C129" i="15"/>
  <c r="F257" i="15"/>
  <c r="C188" i="16"/>
  <c r="I107" i="17"/>
  <c r="C263" i="10"/>
  <c r="F88" i="10"/>
  <c r="K269" i="11"/>
  <c r="I65" i="10"/>
  <c r="F319" i="12"/>
  <c r="J128" i="11"/>
  <c r="I320" i="12"/>
  <c r="F191" i="12"/>
  <c r="G54" i="12"/>
  <c r="K241" i="13"/>
  <c r="C161" i="14"/>
  <c r="D296" i="14"/>
  <c r="I75" i="13"/>
  <c r="J168" i="13"/>
  <c r="G106" i="14"/>
  <c r="E355" i="16"/>
  <c r="F162" i="15"/>
  <c r="G253" i="15"/>
  <c r="B53" i="14"/>
  <c r="B301" i="16"/>
  <c r="C232" i="17"/>
  <c r="B358" i="17"/>
  <c r="H161" i="10"/>
  <c r="C343" i="11"/>
  <c r="K138" i="10"/>
  <c r="J63" i="11"/>
  <c r="B202" i="11"/>
  <c r="C65" i="11"/>
  <c r="H264" i="12"/>
  <c r="I127" i="12"/>
  <c r="C315" i="13"/>
  <c r="E234" i="14"/>
  <c r="H40" i="13"/>
  <c r="K148" i="13"/>
  <c r="B242" i="13"/>
  <c r="H161" i="14"/>
  <c r="E99" i="15"/>
  <c r="H235" i="15"/>
  <c r="I326" i="15"/>
  <c r="D126" i="14"/>
  <c r="F45" i="15"/>
  <c r="E305" i="17"/>
  <c r="B102" i="16"/>
  <c r="C235" i="16"/>
  <c r="E154" i="17"/>
  <c r="H268" i="17"/>
  <c r="J187" i="18"/>
  <c r="E323" i="18"/>
  <c r="K242" i="19"/>
  <c r="J46" i="18"/>
  <c r="I182" i="18"/>
  <c r="J96" i="19"/>
  <c r="H345" i="21"/>
  <c r="D265" i="22"/>
  <c r="E288" i="20"/>
  <c r="G207" i="21"/>
  <c r="I126" i="22"/>
  <c r="J151" i="20"/>
  <c r="B71" i="21"/>
  <c r="E95" i="19"/>
  <c r="C344" i="21"/>
  <c r="I263" i="22"/>
  <c r="J177" i="23"/>
  <c r="B97" i="28"/>
  <c r="F176" i="17"/>
  <c r="E312" i="17"/>
  <c r="J97" i="16"/>
  <c r="J345" i="18"/>
  <c r="B265" i="19"/>
  <c r="I71" i="18"/>
  <c r="J204" i="18"/>
  <c r="I340" i="18"/>
  <c r="K259" i="19"/>
  <c r="F174" i="20"/>
  <c r="B94" i="21"/>
  <c r="G117" i="19"/>
  <c r="G365" i="21"/>
  <c r="I284" i="22"/>
  <c r="J309" i="20"/>
  <c r="B229" i="21"/>
  <c r="D148" i="22"/>
  <c r="K172" i="20"/>
  <c r="G92" i="21"/>
  <c r="J335" i="23"/>
  <c r="B255" i="28"/>
  <c r="D174" i="24"/>
  <c r="C87" i="16"/>
  <c r="F201" i="16"/>
  <c r="H120" i="17"/>
  <c r="H368" i="19"/>
  <c r="E175" i="18"/>
  <c r="F308" i="18"/>
  <c r="B228" i="19"/>
  <c r="G363" i="19"/>
  <c r="B278" i="20"/>
  <c r="H197" i="21"/>
  <c r="D117" i="22"/>
  <c r="E140" i="20"/>
  <c r="G59" i="21"/>
  <c r="H84" i="19"/>
  <c r="H332" i="21"/>
  <c r="J251" i="22"/>
  <c r="G276" i="20"/>
  <c r="C196" i="21"/>
  <c r="I115" i="22"/>
  <c r="H358" i="28"/>
  <c r="J277" i="24"/>
  <c r="C213" i="16"/>
  <c r="E132" i="17"/>
  <c r="H246" i="17"/>
  <c r="J165" i="18"/>
  <c r="E301" i="18"/>
  <c r="K220" i="19"/>
  <c r="B354" i="19"/>
  <c r="I160" i="18"/>
  <c r="J74" i="19"/>
  <c r="H323" i="21"/>
  <c r="D243" i="22"/>
  <c r="E266" i="20"/>
  <c r="G185" i="21"/>
  <c r="I104" i="22"/>
  <c r="J129" i="20"/>
  <c r="B49" i="21"/>
  <c r="E73" i="19"/>
  <c r="C322" i="21"/>
  <c r="I241" i="22"/>
  <c r="J155" i="23"/>
  <c r="B75" i="28"/>
  <c r="I327" i="23"/>
  <c r="E247" i="28"/>
  <c r="K166" i="24"/>
  <c r="F178" i="23"/>
  <c r="B98" i="28"/>
  <c r="J346" i="25"/>
  <c r="C41" i="23"/>
  <c r="C289" i="24"/>
  <c r="H226" i="25"/>
  <c r="J145" i="26"/>
  <c r="B65" i="27"/>
  <c r="I89" i="25"/>
  <c r="G338" i="27"/>
  <c r="H297" i="25"/>
  <c r="D217" i="26"/>
  <c r="J136" i="27"/>
  <c r="C71" i="25"/>
  <c r="C319" i="27"/>
  <c r="F198" i="6"/>
  <c r="B118" i="4"/>
  <c r="E73" i="22"/>
  <c r="C322" i="28"/>
  <c r="I241" i="24"/>
  <c r="D253" i="23"/>
  <c r="J172" i="28"/>
  <c r="F92" i="24"/>
  <c r="G105" i="28"/>
  <c r="D90" i="27"/>
  <c r="I363" i="27"/>
  <c r="B348" i="26"/>
  <c r="H267" i="27"/>
  <c r="K201" i="25"/>
  <c r="C121" i="26"/>
  <c r="E40" i="27"/>
  <c r="J248" i="4"/>
  <c r="G117" i="6"/>
  <c r="H324" i="6"/>
  <c r="G184" i="23"/>
  <c r="C104" i="28"/>
  <c r="K352" i="25"/>
  <c r="F364" i="28"/>
  <c r="B284" i="24"/>
  <c r="G307" i="23"/>
  <c r="I226" i="28"/>
  <c r="K145" i="24"/>
  <c r="F83" i="25"/>
  <c r="F331" i="27"/>
  <c r="K250" i="6"/>
  <c r="I275" i="26"/>
  <c r="E195" i="27"/>
  <c r="F154" i="25"/>
  <c r="B74" i="26"/>
  <c r="J353" i="25"/>
  <c r="I256" i="26"/>
  <c r="K175" i="27"/>
  <c r="D55" i="6"/>
  <c r="K253" i="6"/>
  <c r="E172" i="4"/>
  <c r="E275" i="23"/>
  <c r="K194" i="28"/>
  <c r="G114" i="24"/>
  <c r="B126" i="23"/>
  <c r="H45" i="28"/>
  <c r="G69" i="22"/>
  <c r="G317" i="28"/>
  <c r="I236" i="24"/>
  <c r="D174" i="25"/>
  <c r="F93" i="26"/>
  <c r="I341" i="6"/>
  <c r="G366" i="26"/>
  <c r="C286" i="27"/>
  <c r="D245" i="25"/>
  <c r="J164" i="26"/>
  <c r="F84" i="27"/>
  <c r="G347" i="26"/>
  <c r="I266" i="27"/>
  <c r="B146" i="6"/>
  <c r="H65" i="4"/>
  <c r="C263" i="4"/>
  <c r="K358" i="4"/>
  <c r="F159" i="4"/>
  <c r="J286" i="6"/>
  <c r="C351" i="24"/>
  <c r="D50" i="27"/>
  <c r="I323" i="27"/>
  <c r="D327" i="26"/>
  <c r="J246" i="27"/>
  <c r="C181" i="25"/>
  <c r="E100" i="26"/>
  <c r="B333" i="6"/>
  <c r="B228" i="4"/>
  <c r="I96" i="6"/>
  <c r="E294" i="6"/>
  <c r="I163" i="23"/>
  <c r="E83" i="28"/>
  <c r="J94" i="22"/>
  <c r="H343" i="28"/>
  <c r="D263" i="24"/>
  <c r="I286" i="23"/>
  <c r="K205" i="28"/>
  <c r="C125" i="24"/>
  <c r="H62" i="25"/>
  <c r="H310" i="27"/>
  <c r="B345" i="25"/>
  <c r="K254" i="26"/>
  <c r="G174" i="27"/>
  <c r="H133" i="25"/>
  <c r="D53" i="26"/>
  <c r="I316" i="25"/>
  <c r="K235" i="26"/>
  <c r="C155" i="27"/>
  <c r="H363" i="4"/>
  <c r="E232" i="6"/>
  <c r="G151" i="4"/>
  <c r="G254" i="23"/>
  <c r="C174" i="28"/>
  <c r="I93" i="24"/>
  <c r="D105" i="23"/>
  <c r="B354" i="24"/>
  <c r="I48" i="22"/>
  <c r="I296" i="28"/>
  <c r="K215" i="24"/>
  <c r="F153" i="25"/>
  <c r="H72" i="26"/>
  <c r="K320" i="6"/>
  <c r="I345" i="26"/>
  <c r="E265" i="27"/>
  <c r="F224" i="25"/>
  <c r="B144" i="26"/>
  <c r="H63" i="27"/>
  <c r="I326" i="26"/>
  <c r="K245" i="27"/>
  <c r="D125" i="6"/>
  <c r="J44" i="4"/>
  <c r="E242" i="4"/>
  <c r="G50" i="6"/>
  <c r="I348" i="28"/>
  <c r="J211" i="27"/>
  <c r="C156" i="26"/>
  <c r="F92" i="25"/>
  <c r="F328" i="27"/>
  <c r="I262" i="25"/>
  <c r="K181" i="26"/>
  <c r="C101" i="27"/>
  <c r="H309" i="4"/>
  <c r="E178" i="6"/>
  <c r="G97" i="4"/>
  <c r="E245" i="23"/>
  <c r="K164" i="28"/>
  <c r="G84" i="24"/>
  <c r="B96" i="23"/>
  <c r="J344" i="24"/>
  <c r="E368" i="23"/>
  <c r="G287" i="28"/>
  <c r="I206" i="24"/>
  <c r="D144" i="25"/>
  <c r="F63" i="26"/>
  <c r="I311" i="6"/>
  <c r="G336" i="26"/>
  <c r="C256" i="27"/>
  <c r="D215" i="25"/>
  <c r="J134" i="26"/>
  <c r="F54" i="27"/>
  <c r="G317" i="26"/>
  <c r="I236" i="27"/>
  <c r="B116" i="6"/>
  <c r="D346" i="6"/>
  <c r="C233" i="4"/>
  <c r="C336" i="23"/>
  <c r="I255" i="28"/>
  <c r="E175" i="24"/>
  <c r="J186" i="23"/>
  <c r="F106" i="28"/>
  <c r="D355" i="25"/>
  <c r="G49" i="23"/>
  <c r="G297" i="24"/>
  <c r="B235" i="25"/>
  <c r="D154" i="26"/>
  <c r="F73" i="27"/>
  <c r="C98" i="25"/>
  <c r="K346" i="27"/>
  <c r="B306" i="25"/>
  <c r="H225" i="26"/>
  <c r="D145" i="27"/>
  <c r="G79" i="25"/>
  <c r="G327" i="27"/>
  <c r="J206" i="6"/>
  <c r="F126" i="4"/>
  <c r="K323" i="4"/>
  <c r="C298" i="4"/>
  <c r="H98" i="4"/>
  <c r="F179" i="6"/>
  <c r="B65" i="4"/>
  <c r="D250" i="25"/>
  <c r="G260" i="25"/>
  <c r="I99" i="27"/>
  <c r="D215" i="26"/>
  <c r="J134" i="27"/>
  <c r="C69" i="25"/>
  <c r="C317" i="27"/>
  <c r="F196" i="6"/>
  <c r="B116" i="4"/>
  <c r="G313" i="4"/>
  <c r="H140" i="24"/>
  <c r="I51" i="23"/>
  <c r="G300" i="24"/>
  <c r="B312" i="23"/>
  <c r="H231" i="28"/>
  <c r="D151" i="24"/>
  <c r="I174" i="23"/>
  <c r="K93" i="28"/>
  <c r="K341" i="25"/>
  <c r="F279" i="26"/>
  <c r="H198" i="27"/>
  <c r="E223" i="25"/>
  <c r="K142" i="26"/>
  <c r="G62" i="27"/>
  <c r="J350" i="26"/>
  <c r="F270" i="27"/>
  <c r="I204" i="25"/>
  <c r="K123" i="26"/>
  <c r="C43" i="27"/>
  <c r="H251" i="4"/>
  <c r="E120" i="6"/>
  <c r="D330" i="6"/>
  <c r="G142" i="23"/>
  <c r="C62" i="28"/>
  <c r="H73" i="22"/>
  <c r="F322" i="28"/>
  <c r="B242" i="24"/>
  <c r="G265" i="23"/>
  <c r="I184" i="28"/>
  <c r="K103" i="24"/>
  <c r="F41" i="25"/>
  <c r="F289" i="27"/>
  <c r="C314" i="25"/>
  <c r="I233" i="26"/>
  <c r="E153" i="27"/>
  <c r="F112" i="25"/>
  <c r="D361" i="27"/>
  <c r="G295" i="25"/>
  <c r="I214" i="26"/>
  <c r="K133" i="27"/>
  <c r="F342" i="4"/>
  <c r="C211" i="6"/>
  <c r="C82" i="4"/>
  <c r="G162" i="6"/>
  <c r="D292" i="4"/>
  <c r="B133" i="6"/>
  <c r="B87" i="12"/>
  <c r="B222" i="12"/>
  <c r="G137" i="13"/>
  <c r="H272" i="13"/>
  <c r="J191" i="14"/>
  <c r="G300" i="14"/>
  <c r="F64" i="13"/>
  <c r="E331" i="15"/>
  <c r="F138" i="14"/>
  <c r="B58" i="15"/>
  <c r="C149" i="15"/>
  <c r="F277" i="15"/>
  <c r="C208" i="16"/>
  <c r="I127" i="17"/>
  <c r="F250" i="17"/>
  <c r="G57" i="16"/>
  <c r="J171" i="16"/>
  <c r="B91" i="17"/>
  <c r="B339" i="19"/>
  <c r="I145" i="18"/>
  <c r="J278" i="18"/>
  <c r="E96" i="17"/>
  <c r="K333" i="19"/>
  <c r="F248" i="20"/>
  <c r="B168" i="21"/>
  <c r="G191" i="19"/>
  <c r="I110" i="20"/>
  <c r="I358" i="22"/>
  <c r="B55" i="19"/>
  <c r="B303" i="21"/>
  <c r="D222" i="22"/>
  <c r="K246" i="20"/>
  <c r="G166" i="21"/>
  <c r="B81" i="22"/>
  <c r="B329" i="28"/>
  <c r="D248" i="24"/>
  <c r="G215" i="16"/>
  <c r="I134" i="17"/>
  <c r="B249" i="17"/>
  <c r="D168" i="18"/>
  <c r="I303" i="18"/>
  <c r="E223" i="19"/>
  <c r="F356" i="19"/>
  <c r="C163" i="18"/>
  <c r="D77" i="19"/>
  <c r="B326" i="21"/>
  <c r="H245" i="22"/>
  <c r="I268" i="20"/>
  <c r="K187" i="21"/>
  <c r="C107" i="22"/>
  <c r="D132" i="20"/>
  <c r="F51" i="21"/>
  <c r="I75" i="19"/>
  <c r="G324" i="21"/>
  <c r="C244" i="22"/>
  <c r="D158" i="23"/>
  <c r="F77" i="28"/>
  <c r="F102" i="17"/>
  <c r="E238" i="17"/>
  <c r="H352" i="17"/>
  <c r="J271" i="18"/>
  <c r="B79" i="17"/>
  <c r="K326" i="19"/>
  <c r="J130" i="18"/>
  <c r="I266" i="18"/>
  <c r="J180" i="19"/>
  <c r="F100" i="20"/>
  <c r="D349" i="22"/>
  <c r="G43" i="19"/>
  <c r="G291" i="21"/>
  <c r="I210" i="22"/>
  <c r="J235" i="20"/>
  <c r="B155" i="21"/>
  <c r="E179" i="19"/>
  <c r="K98" i="20"/>
  <c r="I347" i="22"/>
  <c r="J261" i="23"/>
  <c r="B181" i="28"/>
  <c r="F228" i="17"/>
  <c r="E364" i="17"/>
  <c r="J149" i="16"/>
  <c r="B69" i="17"/>
  <c r="B317" i="19"/>
  <c r="I123" i="18"/>
  <c r="J256" i="18"/>
  <c r="K63" i="17"/>
  <c r="K311" i="19"/>
  <c r="F226" i="20"/>
  <c r="B146" i="21"/>
  <c r="G169" i="19"/>
  <c r="I88" i="20"/>
  <c r="I336" i="22"/>
  <c r="J361" i="20"/>
  <c r="B281" i="21"/>
  <c r="D200" i="22"/>
  <c r="K224" i="20"/>
  <c r="G144" i="21"/>
  <c r="B59" i="22"/>
  <c r="B307" i="28"/>
  <c r="D226" i="24"/>
  <c r="C150" i="23"/>
  <c r="I69" i="28"/>
  <c r="D81" i="22"/>
  <c r="B330" i="28"/>
  <c r="H249" i="24"/>
  <c r="C273" i="23"/>
  <c r="E192" i="28"/>
  <c r="G111" i="24"/>
  <c r="B49" i="25"/>
  <c r="B297" i="27"/>
  <c r="I321" i="25"/>
  <c r="E241" i="26"/>
  <c r="K160" i="27"/>
  <c r="B120" i="25"/>
  <c r="J368" i="27"/>
  <c r="C303" i="25"/>
  <c r="E222" i="26"/>
  <c r="G141" i="27"/>
  <c r="B350" i="4"/>
  <c r="I218" i="6"/>
  <c r="K224" i="23"/>
  <c r="G144" i="28"/>
  <c r="C64" i="24"/>
  <c r="H75" i="23"/>
  <c r="F324" i="24"/>
  <c r="K347" i="23"/>
  <c r="C267" i="28"/>
  <c r="E186" i="24"/>
  <c r="J123" i="25"/>
  <c r="K318" i="14"/>
  <c r="D303" i="14"/>
  <c r="K240" i="15"/>
  <c r="B48" i="14"/>
  <c r="G139" i="14"/>
  <c r="I58" i="15"/>
  <c r="B187" i="15"/>
  <c r="I117" i="16"/>
  <c r="H243" i="16"/>
  <c r="K162" i="9"/>
  <c r="D347" i="11"/>
  <c r="D136" i="10"/>
  <c r="G324" i="11"/>
  <c r="C196" i="11"/>
  <c r="F58" i="11"/>
  <c r="E266" i="12"/>
  <c r="B121" i="12"/>
  <c r="B256" i="12"/>
  <c r="G171" i="13"/>
  <c r="H306" i="13"/>
  <c r="J225" i="14"/>
  <c r="G334" i="14"/>
  <c r="F98" i="13"/>
  <c r="E365" i="15"/>
  <c r="K284" i="16"/>
  <c r="B92" i="15"/>
  <c r="C183" i="15"/>
  <c r="F311" i="15"/>
  <c r="C242" i="16"/>
  <c r="I161" i="17"/>
  <c r="E268" i="10"/>
  <c r="D91" i="10"/>
  <c r="I272" i="11"/>
  <c r="G68" i="10"/>
  <c r="D322" i="12"/>
  <c r="H131" i="11"/>
  <c r="G323" i="12"/>
  <c r="D194" i="12"/>
  <c r="E57" i="12"/>
  <c r="I244" i="13"/>
  <c r="K163" i="14"/>
  <c r="B299" i="14"/>
  <c r="G78" i="13"/>
  <c r="H171" i="13"/>
  <c r="E109" i="14"/>
  <c r="C358" i="16"/>
  <c r="D165" i="15"/>
  <c r="E256" i="15"/>
  <c r="J55" i="14"/>
  <c r="J303" i="16"/>
  <c r="K234" i="17"/>
  <c r="J360" i="17"/>
  <c r="I164" i="16"/>
  <c r="C279" i="16"/>
  <c r="D198" i="17"/>
  <c r="F117" i="18"/>
  <c r="K252" i="18"/>
  <c r="J56" i="17"/>
  <c r="H305" i="19"/>
  <c r="E112" i="18"/>
  <c r="H355" i="20"/>
  <c r="D275" i="21"/>
  <c r="J194" i="22"/>
  <c r="K217" i="20"/>
  <c r="C137" i="21"/>
  <c r="D162" i="19"/>
  <c r="F81" i="20"/>
  <c r="F329" i="22"/>
  <c r="C354" i="20"/>
  <c r="I273" i="21"/>
  <c r="E193" i="22"/>
  <c r="F107" i="23"/>
  <c r="F355" i="24"/>
  <c r="B106" i="17"/>
  <c r="K241" i="17"/>
  <c r="D356" i="17"/>
  <c r="F275" i="18"/>
  <c r="J83" i="17"/>
  <c r="G330" i="19"/>
  <c r="F134" i="18"/>
  <c r="E270" i="18"/>
  <c r="F184" i="19"/>
  <c r="B104" i="20"/>
  <c r="J352" i="22"/>
  <c r="C47" i="19"/>
  <c r="C295" i="21"/>
  <c r="E214" i="22"/>
  <c r="F239" i="20"/>
  <c r="H158" i="21"/>
  <c r="K182" i="19"/>
  <c r="G102" i="20"/>
  <c r="E351" i="22"/>
  <c r="F265" i="23"/>
  <c r="H184" i="28"/>
  <c r="H209" i="17"/>
  <c r="G345" i="17"/>
  <c r="B131" i="16"/>
  <c r="D50" i="17"/>
  <c r="D298" i="19"/>
  <c r="K104" i="18"/>
  <c r="B238" i="18"/>
  <c r="C45" i="17"/>
  <c r="C293" i="19"/>
  <c r="H207" i="20"/>
  <c r="D127" i="21"/>
  <c r="I150" i="19"/>
  <c r="K69" i="20"/>
  <c r="K317" i="22"/>
  <c r="B343" i="20"/>
  <c r="D262" i="21"/>
  <c r="F181" i="22"/>
  <c r="C206" i="20"/>
  <c r="I125" i="21"/>
  <c r="D40" i="22"/>
  <c r="D288" i="28"/>
  <c r="F207" i="24"/>
  <c r="I142" i="16"/>
  <c r="B257" i="16"/>
  <c r="D176" i="17"/>
  <c r="F95" i="18"/>
  <c r="K230" i="18"/>
  <c r="B364" i="18"/>
  <c r="H283" i="19"/>
  <c r="E90" i="18"/>
  <c r="H333" i="20"/>
  <c r="D253" i="21"/>
  <c r="J172" i="22"/>
  <c r="K195" i="20"/>
  <c r="C115" i="21"/>
  <c r="D140" i="19"/>
  <c r="F59" i="20"/>
  <c r="F307" i="22"/>
  <c r="C332" i="20"/>
  <c r="I251" i="21"/>
  <c r="E171" i="22"/>
  <c r="F85" i="23"/>
  <c r="F333" i="24"/>
  <c r="E257" i="23"/>
  <c r="K176" i="28"/>
  <c r="G96" i="24"/>
  <c r="B108" i="23"/>
  <c r="J356" i="24"/>
  <c r="G51" i="22"/>
  <c r="G299" i="28"/>
  <c r="I218" i="24"/>
  <c r="D156" i="25"/>
  <c r="F75" i="26"/>
  <c r="I323" i="6"/>
  <c r="G348" i="26"/>
  <c r="C268" i="27"/>
  <c r="D227" i="25"/>
  <c r="J146" i="26"/>
  <c r="F66" i="27"/>
  <c r="G329" i="26"/>
  <c r="I248" i="27"/>
  <c r="B128" i="6"/>
  <c r="H47" i="4"/>
  <c r="C332" i="23"/>
  <c r="I251" i="28"/>
  <c r="E171" i="24"/>
  <c r="J182" i="23"/>
  <c r="F102" i="28"/>
  <c r="D351" i="25"/>
  <c r="I152" i="24"/>
  <c r="G278" i="6"/>
  <c r="K222" i="27"/>
  <c r="H277" i="26"/>
  <c r="D197" i="27"/>
  <c r="G131" i="25"/>
  <c r="I50" i="26"/>
  <c r="G261" i="6"/>
  <c r="F178" i="4"/>
  <c r="C47" i="6"/>
  <c r="J233" i="6"/>
  <c r="C114" i="23"/>
  <c r="K362" i="24"/>
  <c r="D45" i="22"/>
  <c r="B294" i="28"/>
  <c r="H213" i="24"/>
  <c r="C237" i="23"/>
  <c r="E156" i="28"/>
  <c r="G75" i="24"/>
  <c r="J341" i="26"/>
  <c r="B261" i="27"/>
  <c r="I285" i="25"/>
  <c r="E205" i="26"/>
  <c r="K124" i="27"/>
  <c r="B84" i="25"/>
  <c r="J332" i="27"/>
  <c r="C267" i="25"/>
  <c r="E186" i="26"/>
  <c r="G105" i="27"/>
  <c r="B314" i="4"/>
  <c r="I182" i="6"/>
  <c r="K101" i="4"/>
  <c r="K204" i="23"/>
  <c r="G124" i="28"/>
  <c r="C44" i="24"/>
  <c r="H55" i="23"/>
  <c r="F304" i="24"/>
  <c r="K327" i="23"/>
  <c r="C247" i="28"/>
  <c r="E166" i="24"/>
  <c r="J103" i="25"/>
  <c r="J351" i="27"/>
  <c r="E271" i="6"/>
  <c r="C296" i="26"/>
  <c r="I215" i="27"/>
  <c r="J174" i="25"/>
  <c r="F94" i="26"/>
  <c r="C343" i="6"/>
  <c r="C277" i="26"/>
  <c r="E196" i="27"/>
  <c r="H75" i="6"/>
  <c r="C281" i="6"/>
  <c r="I192" i="4"/>
  <c r="C100" i="6"/>
  <c r="J229" i="4"/>
  <c r="K163" i="4"/>
  <c r="G69" i="24"/>
  <c r="H50" i="24"/>
  <c r="K182" i="27"/>
  <c r="J256" i="26"/>
  <c r="F176" i="27"/>
  <c r="I110" i="25"/>
  <c r="I358" i="27"/>
  <c r="B238" i="6"/>
  <c r="H157" i="4"/>
  <c r="C355" i="4"/>
  <c r="B213" i="6"/>
  <c r="E93" i="23"/>
  <c r="C342" i="24"/>
  <c r="H353" i="23"/>
  <c r="D273" i="28"/>
  <c r="J192" i="24"/>
  <c r="E216" i="23"/>
  <c r="G135" i="28"/>
  <c r="I54" i="24"/>
  <c r="B321" i="26"/>
  <c r="D240" i="27"/>
  <c r="K264" i="25"/>
  <c r="G184" i="26"/>
  <c r="C104" i="27"/>
  <c r="D63" i="25"/>
  <c r="B312" i="27"/>
  <c r="E246" i="25"/>
  <c r="G165" i="26"/>
  <c r="I84" i="27"/>
  <c r="D293" i="4"/>
  <c r="K161" i="6"/>
  <c r="C81" i="4"/>
  <c r="C184" i="23"/>
  <c r="I103" i="28"/>
  <c r="G352" i="25"/>
  <c r="B364" i="28"/>
  <c r="H283" i="24"/>
  <c r="C307" i="23"/>
  <c r="E226" i="28"/>
  <c r="G145" i="24"/>
  <c r="B83" i="25"/>
  <c r="B331" i="27"/>
  <c r="H98" i="24"/>
  <c r="E275" i="26"/>
  <c r="K194" i="27"/>
  <c r="B154" i="25"/>
  <c r="H73" i="26"/>
  <c r="D352" i="25"/>
  <c r="E256" i="26"/>
  <c r="G175" i="27"/>
  <c r="J54" i="6"/>
  <c r="F253" i="6"/>
  <c r="G40" i="4"/>
  <c r="K120" i="6"/>
  <c r="C67" i="28"/>
  <c r="B71" i="27"/>
  <c r="G344" i="27"/>
  <c r="F338" i="26"/>
  <c r="B258" i="27"/>
  <c r="E192" i="25"/>
  <c r="G111" i="26"/>
  <c r="F359" i="6"/>
  <c r="D239" i="4"/>
  <c r="K107" i="6"/>
  <c r="D309" i="6"/>
  <c r="K174" i="23"/>
  <c r="G94" i="28"/>
  <c r="E343" i="25"/>
  <c r="J354" i="28"/>
  <c r="F274" i="24"/>
  <c r="K297" i="23"/>
  <c r="C217" i="28"/>
  <c r="E136" i="24"/>
  <c r="J73" i="25"/>
  <c r="J321" i="27"/>
  <c r="J61" i="24"/>
  <c r="C266" i="26"/>
  <c r="I185" i="27"/>
  <c r="J144" i="25"/>
  <c r="F64" i="26"/>
  <c r="G329" i="25"/>
  <c r="C247" i="26"/>
  <c r="E166" i="27"/>
  <c r="H45" i="6"/>
  <c r="G243" i="6"/>
  <c r="I162" i="4"/>
  <c r="I265" i="23"/>
  <c r="E185" i="28"/>
  <c r="K104" i="24"/>
  <c r="F116" i="23"/>
  <c r="D365" i="24"/>
  <c r="K59" i="22"/>
  <c r="K307" i="28"/>
  <c r="C227" i="24"/>
  <c r="H164" i="25"/>
  <c r="J83" i="26"/>
  <c r="C332" i="6"/>
  <c r="K356" i="26"/>
  <c r="G276" i="27"/>
  <c r="H235" i="25"/>
  <c r="D155" i="26"/>
  <c r="J74" i="27"/>
  <c r="K337" i="26"/>
  <c r="C257" i="27"/>
  <c r="F136" i="6"/>
  <c r="B56" i="4"/>
  <c r="G253" i="4"/>
  <c r="G368" i="4"/>
  <c r="B169" i="4"/>
  <c r="F312" i="6"/>
  <c r="H346" i="4"/>
  <c r="F297" i="26"/>
  <c r="I119" i="25"/>
  <c r="C329" i="25"/>
  <c r="J144" i="26"/>
  <c r="F64" i="27"/>
  <c r="G327" i="26"/>
  <c r="I246" i="27"/>
  <c r="B126" i="6"/>
  <c r="H45" i="4"/>
  <c r="C243" i="4"/>
  <c r="I61" i="22"/>
  <c r="G310" i="28"/>
  <c r="C230" i="24"/>
  <c r="H241" i="23"/>
  <c r="D161" i="28"/>
  <c r="J80" i="24"/>
  <c r="E104" i="23"/>
  <c r="E352" i="24"/>
  <c r="J289" i="25"/>
  <c r="B209" i="26"/>
  <c r="D128" i="27"/>
  <c r="K152" i="25"/>
  <c r="G72" i="26"/>
  <c r="D321" i="6"/>
  <c r="F280" i="26"/>
  <c r="B200" i="27"/>
  <c r="E134" i="25"/>
  <c r="G53" i="26"/>
  <c r="D265" i="6"/>
  <c r="D181" i="4"/>
  <c r="K49" i="6"/>
  <c r="H236" i="6"/>
  <c r="C72" i="23"/>
  <c r="K320" i="24"/>
  <c r="F332" i="23"/>
  <c r="B252" i="28"/>
  <c r="H171" i="24"/>
  <c r="C195" i="23"/>
  <c r="E114" i="28"/>
  <c r="E362" i="25"/>
  <c r="J299" i="26"/>
  <c r="B219" i="27"/>
  <c r="I243" i="25"/>
  <c r="E163" i="26"/>
  <c r="K82" i="27"/>
  <c r="B42" i="25"/>
  <c r="J290" i="27"/>
  <c r="C225" i="25"/>
  <c r="E144" i="26"/>
  <c r="G63" i="27"/>
  <c r="B272" i="4"/>
  <c r="I140" i="6"/>
  <c r="B99" i="15"/>
  <c r="J356" i="17"/>
  <c r="E64" i="10"/>
  <c r="I41" i="10"/>
  <c r="I133" i="11"/>
  <c r="D325" i="12"/>
  <c r="K203" i="12"/>
  <c r="H58" i="12"/>
  <c r="H193" i="12"/>
  <c r="C109" i="13"/>
  <c r="D244" i="13"/>
  <c r="G352" i="13"/>
  <c r="C272" i="14"/>
  <c r="D365" i="14"/>
  <c r="K302" i="15"/>
  <c r="B110" i="14"/>
  <c r="J358" i="16"/>
  <c r="I120" i="15"/>
  <c r="B249" i="15"/>
  <c r="I179" i="16"/>
  <c r="E99" i="17"/>
  <c r="C206" i="9"/>
  <c r="B358" i="11"/>
  <c r="B147" i="10"/>
  <c r="E335" i="11"/>
  <c r="K206" i="11"/>
  <c r="D69" i="11"/>
  <c r="C277" i="12"/>
  <c r="J131" i="12"/>
  <c r="J266" i="12"/>
  <c r="E182" i="13"/>
  <c r="F317" i="13"/>
  <c r="H236" i="14"/>
  <c r="E345" i="14"/>
  <c r="D109" i="13"/>
  <c r="K46" i="14"/>
  <c r="I295" i="16"/>
  <c r="J102" i="15"/>
  <c r="K193" i="15"/>
  <c r="D322" i="15"/>
  <c r="K252" i="16"/>
  <c r="G172" i="17"/>
  <c r="F298" i="17"/>
  <c r="E102" i="16"/>
  <c r="H216" i="16"/>
  <c r="J135" i="17"/>
  <c r="B55" i="18"/>
  <c r="G190" i="18"/>
  <c r="H323" i="18"/>
  <c r="D243" i="19"/>
  <c r="K49" i="18"/>
  <c r="D293" i="20"/>
  <c r="J212" i="21"/>
  <c r="F132" i="22"/>
  <c r="G155" i="20"/>
  <c r="I74" i="21"/>
  <c r="J99" i="19"/>
  <c r="J347" i="21"/>
  <c r="B267" i="22"/>
  <c r="I291" i="20"/>
  <c r="E211" i="21"/>
  <c r="K130" i="22"/>
  <c r="B45" i="23"/>
  <c r="B293" i="24"/>
  <c r="E260" i="16"/>
  <c r="G179" i="17"/>
  <c r="J293" i="17"/>
  <c r="B213" i="18"/>
  <c r="G348" i="18"/>
  <c r="C268" i="19"/>
  <c r="B72" i="18"/>
  <c r="K207" i="18"/>
  <c r="B122" i="19"/>
  <c r="H41" i="20"/>
  <c r="F290" i="22"/>
  <c r="G313" i="20"/>
  <c r="I232" i="21"/>
  <c r="K151" i="22"/>
  <c r="B177" i="20"/>
  <c r="D96" i="21"/>
  <c r="G120" i="19"/>
  <c r="C40" i="20"/>
  <c r="K288" i="22"/>
  <c r="B203" i="23"/>
  <c r="D122" i="28"/>
  <c r="D147" i="17"/>
  <c r="C283" i="17"/>
  <c r="H68" i="16"/>
  <c r="H316" i="18"/>
  <c r="J235" i="19"/>
  <c r="G42" i="18"/>
  <c r="H175" i="18"/>
  <c r="G311" i="18"/>
  <c r="I230" i="19"/>
  <c r="D145" i="20"/>
  <c r="J64" i="21"/>
  <c r="E88" i="19"/>
  <c r="E336" i="21"/>
  <c r="G255" i="22"/>
  <c r="H280" i="20"/>
  <c r="J199" i="21"/>
  <c r="B119" i="22"/>
  <c r="I143" i="20"/>
  <c r="E63" i="21"/>
  <c r="H306" i="23"/>
  <c r="J225" i="28"/>
  <c r="F300" i="17"/>
  <c r="E80" i="16"/>
  <c r="H194" i="16"/>
  <c r="J113" i="17"/>
  <c r="J361" i="19"/>
  <c r="G168" i="18"/>
  <c r="H301" i="18"/>
  <c r="D221" i="19"/>
  <c r="I356" i="19"/>
  <c r="D271" i="20"/>
  <c r="J190" i="21"/>
  <c r="F110" i="22"/>
  <c r="G133" i="20"/>
  <c r="I52" i="21"/>
  <c r="J77" i="19"/>
  <c r="J325" i="21"/>
  <c r="B245" i="22"/>
  <c r="I269" i="20"/>
  <c r="E189" i="21"/>
  <c r="K108" i="22"/>
  <c r="J351" i="28"/>
  <c r="B271" i="24"/>
  <c r="K194" i="23"/>
  <c r="G114" i="28"/>
  <c r="E363" i="25"/>
  <c r="H45" i="23"/>
  <c r="F294" i="24"/>
  <c r="K317" i="23"/>
  <c r="C237" i="28"/>
  <c r="E156" i="24"/>
  <c r="J93" i="25"/>
  <c r="J341" i="27"/>
  <c r="E261" i="6"/>
  <c r="C286" i="26"/>
  <c r="I205" i="27"/>
  <c r="J164" i="25"/>
  <c r="F84" i="26"/>
  <c r="J65" i="24"/>
  <c r="C267" i="26"/>
  <c r="E186" i="27"/>
  <c r="H65" i="6"/>
  <c r="J267" i="6"/>
  <c r="I269" i="23"/>
  <c r="E189" i="28"/>
  <c r="K108" i="24"/>
  <c r="F120" i="23"/>
  <c r="B40" i="28"/>
  <c r="K63" i="22"/>
  <c r="K311" i="28"/>
  <c r="C231" i="24"/>
  <c r="H168" i="25"/>
  <c r="J87" i="26"/>
  <c r="B348" i="14"/>
  <c r="I285" i="15"/>
  <c r="J92" i="14"/>
  <c r="H341" i="16"/>
  <c r="G103" i="15"/>
  <c r="J231" i="15"/>
  <c r="G162" i="16"/>
  <c r="F308" i="16"/>
  <c r="K215" i="10"/>
  <c r="J62" i="10"/>
  <c r="B181" i="10"/>
  <c r="C40" i="10"/>
  <c r="K240" i="11"/>
  <c r="D103" i="11"/>
  <c r="C295" i="12"/>
  <c r="J165" i="12"/>
  <c r="K304" i="12"/>
  <c r="E216" i="13"/>
  <c r="F351" i="13"/>
  <c r="H270" i="14"/>
  <c r="C50" i="13"/>
  <c r="D143" i="13"/>
  <c r="K80" i="14"/>
  <c r="I329" i="16"/>
  <c r="J136" i="15"/>
  <c r="K227" i="15"/>
  <c r="D356" i="15"/>
  <c r="F302" i="16"/>
  <c r="G206" i="17"/>
  <c r="F332" i="17"/>
  <c r="B136" i="10"/>
  <c r="G317" i="11"/>
  <c r="E113" i="10"/>
  <c r="B367" i="12"/>
  <c r="F176" i="11"/>
  <c r="E368" i="12"/>
  <c r="B239" i="12"/>
  <c r="C102" i="12"/>
  <c r="G289" i="13"/>
  <c r="I208" i="14"/>
  <c r="J343" i="14"/>
  <c r="E123" i="13"/>
  <c r="F216" i="13"/>
  <c r="I159" i="14"/>
  <c r="I73" i="15"/>
  <c r="B210" i="15"/>
  <c r="C301" i="15"/>
  <c r="H100" i="14"/>
  <c r="H348" i="16"/>
  <c r="I279" i="17"/>
  <c r="F76" i="16"/>
  <c r="G209" i="16"/>
  <c r="I128" i="17"/>
  <c r="B243" i="17"/>
  <c r="D162" i="18"/>
  <c r="I297" i="18"/>
  <c r="E217" i="19"/>
  <c r="F350" i="19"/>
  <c r="C157" i="18"/>
  <c r="D71" i="19"/>
  <c r="B320" i="21"/>
  <c r="H239" i="22"/>
  <c r="I262" i="20"/>
  <c r="K181" i="21"/>
  <c r="C101" i="22"/>
  <c r="D126" i="20"/>
  <c r="F45" i="21"/>
  <c r="I69" i="19"/>
  <c r="G318" i="21"/>
  <c r="C238" i="22"/>
  <c r="D152" i="23"/>
  <c r="F71" i="28"/>
  <c r="J150" i="17"/>
  <c r="I286" i="17"/>
  <c r="D72" i="16"/>
  <c r="D320" i="18"/>
  <c r="F239" i="19"/>
  <c r="C46" i="18"/>
  <c r="D179" i="18"/>
  <c r="C315" i="18"/>
  <c r="E234" i="19"/>
  <c r="J148" i="20"/>
  <c r="F68" i="21"/>
  <c r="K91" i="19"/>
  <c r="K339" i="21"/>
  <c r="C259" i="22"/>
  <c r="D284" i="20"/>
  <c r="F203" i="21"/>
  <c r="H122" i="22"/>
  <c r="E147" i="20"/>
  <c r="K66" i="21"/>
  <c r="D310" i="23"/>
  <c r="F229" i="28"/>
  <c r="H255" i="17"/>
  <c r="G61" i="16"/>
  <c r="J175" i="16"/>
  <c r="B95" i="17"/>
  <c r="B343" i="19"/>
  <c r="I149" i="18"/>
  <c r="J282" i="18"/>
  <c r="F202" i="19"/>
  <c r="K337" i="19"/>
  <c r="F252" i="20"/>
  <c r="B172" i="21"/>
  <c r="G195" i="19"/>
  <c r="I114" i="20"/>
  <c r="I362" i="22"/>
  <c r="B59" i="19"/>
  <c r="B307" i="21"/>
  <c r="D226" i="22"/>
  <c r="K250" i="20"/>
  <c r="G170" i="21"/>
  <c r="B85" i="22"/>
  <c r="B333" i="28"/>
  <c r="D252" i="24"/>
  <c r="G187" i="16"/>
  <c r="I106" i="17"/>
  <c r="B221" i="17"/>
  <c r="D140" i="18"/>
  <c r="I275" i="18"/>
  <c r="B81" i="17"/>
  <c r="F328" i="19"/>
  <c r="C135" i="18"/>
  <c r="D49" i="19"/>
  <c r="B298" i="21"/>
  <c r="H217" i="22"/>
  <c r="I240" i="20"/>
  <c r="K159" i="21"/>
  <c r="B185" i="19"/>
  <c r="D104" i="20"/>
  <c r="D352" i="22"/>
  <c r="I47" i="19"/>
  <c r="G296" i="21"/>
  <c r="C216" i="22"/>
  <c r="D130" i="23"/>
  <c r="F49" i="28"/>
  <c r="C302" i="23"/>
  <c r="I221" i="28"/>
  <c r="E141" i="24"/>
  <c r="J152" i="23"/>
  <c r="F72" i="28"/>
  <c r="G96" i="22"/>
  <c r="E344" i="28"/>
  <c r="G263" i="24"/>
  <c r="B201" i="25"/>
  <c r="D120" i="26"/>
  <c r="G368" i="6"/>
  <c r="C64" i="25"/>
  <c r="K312" i="27"/>
  <c r="B272" i="25"/>
  <c r="H191" i="26"/>
  <c r="D111" i="27"/>
  <c r="G45" i="25"/>
  <c r="G293" i="27"/>
  <c r="J172" i="6"/>
  <c r="F92" i="4"/>
  <c r="I47" i="22"/>
  <c r="G296" i="28"/>
  <c r="C216" i="24"/>
  <c r="H227" i="23"/>
  <c r="D147" i="28"/>
  <c r="J66" i="24"/>
  <c r="K331" i="24"/>
  <c r="C368" i="6"/>
  <c r="G312" i="27"/>
  <c r="F322" i="26"/>
  <c r="B242" i="27"/>
  <c r="E176" i="25"/>
  <c r="G95" i="26"/>
  <c r="F323" i="6"/>
  <c r="D223" i="4"/>
  <c r="K91" i="6"/>
  <c r="K287" i="6"/>
  <c r="K158" i="23"/>
  <c r="G78" i="28"/>
  <c r="B90" i="22"/>
  <c r="J338" i="28"/>
  <c r="F258" i="24"/>
  <c r="K281" i="23"/>
  <c r="C201" i="28"/>
  <c r="E120" i="24"/>
  <c r="J57" i="25"/>
  <c r="J305" i="27"/>
  <c r="B333" i="25"/>
  <c r="C250" i="26"/>
  <c r="I169" i="27"/>
  <c r="J128" i="25"/>
  <c r="F48" i="26"/>
  <c r="K311" i="25"/>
  <c r="C231" i="26"/>
  <c r="E150" i="27"/>
  <c r="J358" i="4"/>
  <c r="G227" i="6"/>
  <c r="I146" i="4"/>
  <c r="I249" i="23"/>
  <c r="E169" i="28"/>
  <c r="K88" i="24"/>
  <c r="F100" i="23"/>
  <c r="D349" i="24"/>
  <c r="K43" i="22"/>
  <c r="K291" i="28"/>
  <c r="C211" i="24"/>
  <c r="H148" i="25"/>
  <c r="J67" i="26"/>
  <c r="C316" i="6"/>
  <c r="K340" i="26"/>
  <c r="G260" i="27"/>
  <c r="H219" i="25"/>
  <c r="D139" i="26"/>
  <c r="J58" i="27"/>
  <c r="K321" i="26"/>
  <c r="C241" i="27"/>
  <c r="F120" i="6"/>
  <c r="E48" i="4"/>
  <c r="G237" i="4"/>
  <c r="E55" i="6"/>
  <c r="B185" i="4"/>
  <c r="G61" i="4"/>
  <c r="I248" i="24"/>
  <c r="C328" i="6"/>
  <c r="G272" i="27"/>
  <c r="H301" i="26"/>
  <c r="D221" i="27"/>
  <c r="G155" i="25"/>
  <c r="I74" i="26"/>
  <c r="G293" i="6"/>
  <c r="F202" i="4"/>
  <c r="C71" i="6"/>
  <c r="D260" i="6"/>
  <c r="C138" i="23"/>
  <c r="I57" i="28"/>
  <c r="D69" i="22"/>
  <c r="B318" i="28"/>
  <c r="H237" i="24"/>
  <c r="C261" i="23"/>
  <c r="E180" i="28"/>
  <c r="G99" i="24"/>
  <c r="J365" i="26"/>
  <c r="B285" i="27"/>
  <c r="I309" i="25"/>
  <c r="E229" i="26"/>
  <c r="K148" i="27"/>
  <c r="B108" i="25"/>
  <c r="J356" i="27"/>
  <c r="C291" i="25"/>
  <c r="E210" i="26"/>
  <c r="G129" i="27"/>
  <c r="B338" i="4"/>
  <c r="I206" i="6"/>
  <c r="K125" i="4"/>
  <c r="K228" i="23"/>
  <c r="G148" i="28"/>
  <c r="C68" i="24"/>
  <c r="H79" i="23"/>
  <c r="F328" i="24"/>
  <c r="K351" i="23"/>
  <c r="C271" i="28"/>
  <c r="E190" i="24"/>
  <c r="J127" i="25"/>
  <c r="B47" i="26"/>
  <c r="E295" i="6"/>
  <c r="C320" i="26"/>
  <c r="I239" i="27"/>
  <c r="J198" i="25"/>
  <c r="F118" i="26"/>
  <c r="C367" i="6"/>
  <c r="C301" i="26"/>
  <c r="E220" i="27"/>
  <c r="H99" i="6"/>
  <c r="C313" i="6"/>
  <c r="I216" i="4"/>
  <c r="C76" i="6"/>
  <c r="E246" i="28"/>
  <c r="H160" i="27"/>
  <c r="K104" i="26"/>
  <c r="J58" i="25"/>
  <c r="J302" i="27"/>
  <c r="C237" i="25"/>
  <c r="E156" i="26"/>
  <c r="G75" i="27"/>
  <c r="B284" i="4"/>
  <c r="I152" i="6"/>
  <c r="K71" i="4"/>
  <c r="I219" i="23"/>
  <c r="E139" i="28"/>
  <c r="K58" i="24"/>
  <c r="F70" i="23"/>
  <c r="D319" i="24"/>
  <c r="I342" i="23"/>
  <c r="K261" i="28"/>
  <c r="C181" i="24"/>
  <c r="H118" i="25"/>
  <c r="H366" i="27"/>
  <c r="C286" i="6"/>
  <c r="K310" i="26"/>
  <c r="G230" i="27"/>
  <c r="H189" i="25"/>
  <c r="D109" i="26"/>
  <c r="K357" i="6"/>
  <c r="K291" i="26"/>
  <c r="C211" i="27"/>
  <c r="F90" i="6"/>
  <c r="J300" i="6"/>
  <c r="G207" i="4"/>
  <c r="G310" i="23"/>
  <c r="C230" i="28"/>
  <c r="I149" i="24"/>
  <c r="D161" i="23"/>
  <c r="J80" i="28"/>
  <c r="H329" i="25"/>
  <c r="I352" i="28"/>
  <c r="K271" i="24"/>
  <c r="F209" i="25"/>
  <c r="H128" i="26"/>
  <c r="J47" i="27"/>
  <c r="G72" i="25"/>
  <c r="E321" i="27"/>
  <c r="F280" i="25"/>
  <c r="B200" i="26"/>
  <c r="H119" i="27"/>
  <c r="K53" i="25"/>
  <c r="K301" i="27"/>
  <c r="D181" i="6"/>
  <c r="J100" i="4"/>
  <c r="I323" i="4"/>
  <c r="J147" i="25"/>
  <c r="G43" i="25"/>
  <c r="K287" i="4"/>
  <c r="F286" i="23"/>
  <c r="E68" i="28"/>
  <c r="I197" i="25"/>
  <c r="J244" i="27"/>
  <c r="B329" i="6"/>
  <c r="I365" i="24"/>
  <c r="K239" i="23"/>
  <c r="H344" i="26"/>
  <c r="J86" i="25"/>
  <c r="C189" i="26"/>
  <c r="I107" i="4"/>
  <c r="G133" i="12"/>
  <c r="K260" i="12"/>
  <c r="D123" i="12"/>
  <c r="G367" i="14"/>
  <c r="J173" i="13"/>
  <c r="C282" i="13"/>
  <c r="I201" i="14"/>
  <c r="J294" i="14"/>
  <c r="G232" i="15"/>
  <c r="J368" i="15"/>
  <c r="C131" i="14"/>
  <c r="E50" i="15"/>
  <c r="H178" i="15"/>
  <c r="E109" i="16"/>
  <c r="D235" i="16"/>
  <c r="F55" i="9"/>
  <c r="H287" i="11"/>
  <c r="H76" i="10"/>
  <c r="K264" i="11"/>
  <c r="G136" i="11"/>
  <c r="B328" i="12"/>
  <c r="I206" i="12"/>
  <c r="F61" i="12"/>
  <c r="F196" i="12"/>
  <c r="K111" i="13"/>
  <c r="B247" i="13"/>
  <c r="E355" i="13"/>
  <c r="K274" i="14"/>
  <c r="B368" i="14"/>
  <c r="I305" i="15"/>
  <c r="J112" i="14"/>
  <c r="H361" i="16"/>
  <c r="G123" i="15"/>
  <c r="J251" i="15"/>
  <c r="G182" i="16"/>
  <c r="C102" i="17"/>
  <c r="J224" i="17"/>
  <c r="I360" i="17"/>
  <c r="D146" i="16"/>
  <c r="F65" i="17"/>
  <c r="F313" i="19"/>
  <c r="C120" i="18"/>
  <c r="D253" i="18"/>
  <c r="E60" i="17"/>
  <c r="E308" i="19"/>
  <c r="J222" i="20"/>
  <c r="F142" i="21"/>
  <c r="K165" i="19"/>
  <c r="C85" i="20"/>
  <c r="C333" i="22"/>
  <c r="D358" i="20"/>
  <c r="F277" i="21"/>
  <c r="H196" i="22"/>
  <c r="E221" i="20"/>
  <c r="K140" i="21"/>
  <c r="F55" i="22"/>
  <c r="F303" i="28"/>
  <c r="H222" i="24"/>
  <c r="K189" i="16"/>
  <c r="C109" i="17"/>
  <c r="F223" i="17"/>
  <c r="H142" i="18"/>
  <c r="C278" i="18"/>
  <c r="D84" i="17"/>
  <c r="J330" i="19"/>
  <c r="G137" i="18"/>
  <c r="H51" i="19"/>
  <c r="F300" i="21"/>
  <c r="B220" i="22"/>
  <c r="C243" i="20"/>
  <c r="E162" i="21"/>
  <c r="F187" i="19"/>
  <c r="H106" i="20"/>
  <c r="H354" i="22"/>
  <c r="C50" i="19"/>
  <c r="K298" i="21"/>
  <c r="G218" i="22"/>
  <c r="H132" i="23"/>
  <c r="J51" i="28"/>
  <c r="J76" i="17"/>
  <c r="I212" i="17"/>
  <c r="B327" i="17"/>
  <c r="D246" i="18"/>
  <c r="G52" i="17"/>
  <c r="E301" i="19"/>
  <c r="D105" i="18"/>
  <c r="C241" i="18"/>
  <c r="D155" i="19"/>
  <c r="J74" i="20"/>
  <c r="H323" i="22"/>
  <c r="I346" i="20"/>
  <c r="K265" i="21"/>
  <c r="C185" i="22"/>
  <c r="D210" i="20"/>
  <c r="F129" i="21"/>
  <c r="I153" i="19"/>
  <c r="E73" i="20"/>
  <c r="C322" i="22"/>
  <c r="D236" i="23"/>
  <c r="F155" i="28"/>
  <c r="J202" i="17"/>
  <c r="I338" i="17"/>
  <c r="D124" i="16"/>
  <c r="F43" i="17"/>
  <c r="F291" i="19"/>
  <c r="C98" i="18"/>
  <c r="D231" i="18"/>
  <c r="C367" i="18"/>
  <c r="E286" i="19"/>
  <c r="J200" i="20"/>
  <c r="F120" i="21"/>
  <c r="K143" i="19"/>
  <c r="C63" i="20"/>
  <c r="C311" i="22"/>
  <c r="D336" i="20"/>
  <c r="F255" i="21"/>
  <c r="H174" i="22"/>
  <c r="E199" i="20"/>
  <c r="K118" i="21"/>
  <c r="D362" i="23"/>
  <c r="F281" i="28"/>
  <c r="H200" i="24"/>
  <c r="G124" i="23"/>
  <c r="C44" i="28"/>
  <c r="H55" i="22"/>
  <c r="F304" i="28"/>
  <c r="B224" i="24"/>
  <c r="G247" i="23"/>
  <c r="I166" i="28"/>
  <c r="K85" i="24"/>
  <c r="D352" i="26"/>
  <c r="F271" i="27"/>
  <c r="C296" i="25"/>
  <c r="I215" i="26"/>
  <c r="E135" i="27"/>
  <c r="F94" i="25"/>
  <c r="D343" i="27"/>
  <c r="G277" i="25"/>
  <c r="I196" i="26"/>
  <c r="K115" i="27"/>
  <c r="F324" i="4"/>
  <c r="C193" i="6"/>
  <c r="E199" i="23"/>
  <c r="K118" i="28"/>
  <c r="I367" i="25"/>
  <c r="B50" i="23"/>
  <c r="J298" i="24"/>
  <c r="E322" i="23"/>
  <c r="G241" i="28"/>
  <c r="I160" i="24"/>
  <c r="D98" i="25"/>
  <c r="I219" i="14"/>
  <c r="H277" i="14"/>
  <c r="E215" i="15"/>
  <c r="H351" i="15"/>
  <c r="K113" i="14"/>
  <c r="K361" i="16"/>
  <c r="F161" i="15"/>
  <c r="C92" i="16"/>
  <c r="B218" i="16"/>
  <c r="G98" i="9"/>
  <c r="H321" i="11"/>
  <c r="H110" i="10"/>
  <c r="K298" i="11"/>
  <c r="G170" i="11"/>
  <c r="B362" i="12"/>
  <c r="I240" i="12"/>
  <c r="F95" i="12"/>
  <c r="F230" i="12"/>
  <c r="K145" i="13"/>
  <c r="B281" i="13"/>
  <c r="D200" i="14"/>
  <c r="K308" i="14"/>
  <c r="J72" i="13"/>
  <c r="I339" i="15"/>
  <c r="J146" i="14"/>
  <c r="F66" i="15"/>
  <c r="G157" i="15"/>
  <c r="J285" i="15"/>
  <c r="G216" i="16"/>
  <c r="C136" i="17"/>
  <c r="I218" i="10"/>
  <c r="H65" i="10"/>
  <c r="J183" i="10"/>
  <c r="K42" i="10"/>
  <c r="I243" i="11"/>
  <c r="B106" i="11"/>
  <c r="K297" i="12"/>
  <c r="H168" i="12"/>
  <c r="H309" i="12"/>
  <c r="C219" i="13"/>
  <c r="D354" i="13"/>
  <c r="F273" i="14"/>
  <c r="K52" i="13"/>
  <c r="B146" i="13"/>
  <c r="I83" i="14"/>
  <c r="G332" i="16"/>
  <c r="H139" i="15"/>
  <c r="I230" i="15"/>
  <c r="B359" i="15"/>
  <c r="H313" i="16"/>
  <c r="E209" i="17"/>
  <c r="D335" i="17"/>
  <c r="C139" i="16"/>
  <c r="F253" i="16"/>
  <c r="H172" i="17"/>
  <c r="J91" i="18"/>
  <c r="E227" i="18"/>
  <c r="F360" i="18"/>
  <c r="B280" i="19"/>
  <c r="I86" i="18"/>
  <c r="B330" i="20"/>
  <c r="H249" i="21"/>
  <c r="D169" i="22"/>
  <c r="E192" i="20"/>
  <c r="G111" i="21"/>
  <c r="H136" i="19"/>
  <c r="J55" i="20"/>
  <c r="J303" i="22"/>
  <c r="G328" i="20"/>
  <c r="C248" i="21"/>
  <c r="I167" i="22"/>
  <c r="J81" i="23"/>
  <c r="J329" i="24"/>
  <c r="F80" i="17"/>
  <c r="E216" i="17"/>
  <c r="H330" i="17"/>
  <c r="J249" i="18"/>
  <c r="C56" i="17"/>
  <c r="K304" i="19"/>
  <c r="J108" i="18"/>
  <c r="I244" i="18"/>
  <c r="J158" i="19"/>
  <c r="F78" i="20"/>
  <c r="D327" i="22"/>
  <c r="E350" i="20"/>
  <c r="G269" i="21"/>
  <c r="I188" i="22"/>
  <c r="J213" i="20"/>
  <c r="B133" i="21"/>
  <c r="E157" i="19"/>
  <c r="K76" i="20"/>
  <c r="I325" i="22"/>
  <c r="J239" i="23"/>
  <c r="B159" i="28"/>
  <c r="B184" i="17"/>
  <c r="K319" i="17"/>
  <c r="F105" i="16"/>
  <c r="F353" i="18"/>
  <c r="H272" i="19"/>
  <c r="E79" i="18"/>
  <c r="F212" i="18"/>
  <c r="E348" i="18"/>
  <c r="G267" i="19"/>
  <c r="B182" i="20"/>
  <c r="H101" i="21"/>
  <c r="C125" i="19"/>
  <c r="E44" i="20"/>
  <c r="E292" i="22"/>
  <c r="F317" i="20"/>
  <c r="H236" i="21"/>
  <c r="J155" i="22"/>
  <c r="G180" i="20"/>
  <c r="C100" i="21"/>
  <c r="F343" i="23"/>
  <c r="H262" i="28"/>
  <c r="J181" i="24"/>
  <c r="C117" i="16"/>
  <c r="F231" i="16"/>
  <c r="H150" i="17"/>
  <c r="J69" i="18"/>
  <c r="E205" i="18"/>
  <c r="F338" i="18"/>
  <c r="B258" i="19"/>
  <c r="I64" i="18"/>
  <c r="B308" i="20"/>
  <c r="H227" i="21"/>
  <c r="D147" i="22"/>
  <c r="E170" i="20"/>
  <c r="G89" i="21"/>
  <c r="H114" i="19"/>
  <c r="H362" i="21"/>
  <c r="J281" i="22"/>
  <c r="G306" i="20"/>
  <c r="C226" i="21"/>
  <c r="I145" i="22"/>
  <c r="J59" i="23"/>
  <c r="J307" i="24"/>
  <c r="I231" i="23"/>
  <c r="E151" i="28"/>
  <c r="K70" i="24"/>
  <c r="F82" i="23"/>
  <c r="D331" i="24"/>
  <c r="I354" i="23"/>
  <c r="K273" i="28"/>
  <c r="C193" i="24"/>
  <c r="H130" i="25"/>
  <c r="J49" i="26"/>
  <c r="C298" i="6"/>
  <c r="K322" i="26"/>
  <c r="G242" i="27"/>
  <c r="H201" i="25"/>
  <c r="D121" i="26"/>
  <c r="J40" i="27"/>
  <c r="K303" i="26"/>
  <c r="C223" i="27"/>
  <c r="F102" i="6"/>
  <c r="J316" i="6"/>
  <c r="G306" i="23"/>
  <c r="C226" i="28"/>
  <c r="I145" i="24"/>
  <c r="D157" i="23"/>
  <c r="J76" i="28"/>
  <c r="H325" i="25"/>
  <c r="E50" i="24"/>
  <c r="J335" i="25"/>
  <c r="I171" i="27"/>
  <c r="B252" i="26"/>
  <c r="H171" i="27"/>
  <c r="K105" i="25"/>
  <c r="K353" i="27"/>
  <c r="D233" i="6"/>
  <c r="J152" i="4"/>
  <c r="E350" i="4"/>
  <c r="D208" i="6"/>
  <c r="G88" i="23"/>
  <c r="E337" i="24"/>
  <c r="J348" i="23"/>
  <c r="F268" i="28"/>
  <c r="B188" i="24"/>
  <c r="G211" i="23"/>
  <c r="I130" i="28"/>
  <c r="K49" i="24"/>
  <c r="D316" i="26"/>
  <c r="F235" i="27"/>
  <c r="C260" i="25"/>
  <c r="I179" i="26"/>
  <c r="E99" i="27"/>
  <c r="F58" i="25"/>
  <c r="D307" i="27"/>
  <c r="G241" i="25"/>
  <c r="I160" i="26"/>
  <c r="K79" i="27"/>
  <c r="F288" i="4"/>
  <c r="C157" i="6"/>
  <c r="E76" i="4"/>
  <c r="E179" i="23"/>
  <c r="K98" i="28"/>
  <c r="I347" i="25"/>
  <c r="D359" i="28"/>
  <c r="J278" i="24"/>
  <c r="E302" i="23"/>
  <c r="G221" i="28"/>
  <c r="I140" i="24"/>
  <c r="D78" i="25"/>
  <c r="D326" i="27"/>
  <c r="F79" i="24"/>
  <c r="G270" i="26"/>
  <c r="C190" i="27"/>
  <c r="D149" i="25"/>
  <c r="J68" i="26"/>
  <c r="F335" i="25"/>
  <c r="G251" i="26"/>
  <c r="I170" i="27"/>
  <c r="B50" i="6"/>
  <c r="K247" i="6"/>
  <c r="E45" i="4"/>
  <c r="I125" i="6"/>
  <c r="F255" i="4"/>
  <c r="G242" i="6"/>
  <c r="D314" i="25"/>
  <c r="G292" i="25"/>
  <c r="I131" i="27"/>
  <c r="D231" i="26"/>
  <c r="J150" i="27"/>
  <c r="C85" i="25"/>
  <c r="C333" i="27"/>
  <c r="F212" i="6"/>
  <c r="B132" i="4"/>
  <c r="G329" i="4"/>
  <c r="F187" i="6"/>
  <c r="I67" i="23"/>
  <c r="G316" i="24"/>
  <c r="B328" i="23"/>
  <c r="H247" i="28"/>
  <c r="D167" i="24"/>
  <c r="I190" i="23"/>
  <c r="K109" i="28"/>
  <c r="K357" i="25"/>
  <c r="F295" i="26"/>
  <c r="H214" i="27"/>
  <c r="E239" i="25"/>
  <c r="K158" i="26"/>
  <c r="G78" i="27"/>
  <c r="J366" i="26"/>
  <c r="F286" i="27"/>
  <c r="I220" i="25"/>
  <c r="K139" i="26"/>
  <c r="C59" i="27"/>
  <c r="H267" i="4"/>
  <c r="E136" i="6"/>
  <c r="G55" i="4"/>
  <c r="G158" i="23"/>
  <c r="C78" i="28"/>
  <c r="H89" i="22"/>
  <c r="F338" i="28"/>
  <c r="B258" i="24"/>
  <c r="G281" i="23"/>
  <c r="I200" i="28"/>
  <c r="K119" i="24"/>
  <c r="F57" i="25"/>
  <c r="F305" i="27"/>
  <c r="G332" i="25"/>
  <c r="I249" i="26"/>
  <c r="E169" i="27"/>
  <c r="F128" i="25"/>
  <c r="B48" i="26"/>
  <c r="G311" i="25"/>
  <c r="I230" i="26"/>
  <c r="K149" i="27"/>
  <c r="F358" i="4"/>
  <c r="C227" i="6"/>
  <c r="C66" i="4"/>
  <c r="G146" i="6"/>
  <c r="G293" i="24"/>
  <c r="K348" i="6"/>
  <c r="E293" i="27"/>
  <c r="J312" i="26"/>
  <c r="F232" i="27"/>
  <c r="I166" i="25"/>
  <c r="K85" i="26"/>
  <c r="F308" i="6"/>
  <c r="H213" i="4"/>
  <c r="E82" i="6"/>
  <c r="C275" i="6"/>
  <c r="E149" i="23"/>
  <c r="K68" i="28"/>
  <c r="F80" i="22"/>
  <c r="D329" i="28"/>
  <c r="J248" i="24"/>
  <c r="E272" i="23"/>
  <c r="G191" i="28"/>
  <c r="I110" i="24"/>
  <c r="D48" i="25"/>
  <c r="D296" i="27"/>
  <c r="K320" i="25"/>
  <c r="G240" i="26"/>
  <c r="C160" i="27"/>
  <c r="D119" i="25"/>
  <c r="B368" i="27"/>
  <c r="E302" i="25"/>
  <c r="G221" i="26"/>
  <c r="I140" i="27"/>
  <c r="D349" i="4"/>
  <c r="K217" i="6"/>
  <c r="C137" i="4"/>
  <c r="C240" i="23"/>
  <c r="I159" i="28"/>
  <c r="E79" i="24"/>
  <c r="J90" i="23"/>
  <c r="H339" i="24"/>
  <c r="C363" i="23"/>
  <c r="E282" i="28"/>
  <c r="G201" i="24"/>
  <c r="B139" i="25"/>
  <c r="D58" i="26"/>
  <c r="G306" i="6"/>
  <c r="E331" i="26"/>
  <c r="K250" i="27"/>
  <c r="B210" i="25"/>
  <c r="H129" i="26"/>
  <c r="D49" i="27"/>
  <c r="E312" i="26"/>
  <c r="G231" i="27"/>
  <c r="J110" i="6"/>
  <c r="G333" i="6"/>
  <c r="K227" i="4"/>
  <c r="K64" i="6"/>
  <c r="H194" i="4"/>
  <c r="I80" i="4"/>
  <c r="J113" i="6"/>
  <c r="B195" i="26"/>
  <c r="G68" i="25"/>
  <c r="F276" i="25"/>
  <c r="D119" i="26"/>
  <c r="K367" i="6"/>
  <c r="K301" i="26"/>
  <c r="C221" i="27"/>
  <c r="F100" i="6"/>
  <c r="D314" i="6"/>
  <c r="G217" i="4"/>
  <c r="E365" i="23"/>
  <c r="K284" i="28"/>
  <c r="G204" i="24"/>
  <c r="B216" i="23"/>
  <c r="H135" i="28"/>
  <c r="D55" i="24"/>
  <c r="I78" i="23"/>
  <c r="I326" i="24"/>
  <c r="D264" i="25"/>
  <c r="F183" i="26"/>
  <c r="H102" i="27"/>
  <c r="E127" i="25"/>
  <c r="K46" i="26"/>
  <c r="H344" i="25"/>
  <c r="J254" i="26"/>
  <c r="F174" i="27"/>
  <c r="I108" i="25"/>
  <c r="I356" i="27"/>
  <c r="B236" i="6"/>
  <c r="H155" i="4"/>
  <c r="C353" i="4"/>
  <c r="H132" i="24"/>
  <c r="G46" i="23"/>
  <c r="E295" i="24"/>
  <c r="J306" i="23"/>
  <c r="F226" i="28"/>
  <c r="B146" i="24"/>
  <c r="G169" i="23"/>
  <c r="I88" i="28"/>
  <c r="J95" i="24"/>
  <c r="D274" i="26"/>
  <c r="F193" i="27"/>
  <c r="C218" i="25"/>
  <c r="I137" i="26"/>
  <c r="E57" i="27"/>
  <c r="H345" i="26"/>
  <c r="D265" i="27"/>
  <c r="G199" i="25"/>
  <c r="I118" i="26"/>
  <c r="H366" i="6"/>
  <c r="F246" i="4"/>
  <c r="C115" i="6"/>
  <c r="F325" i="16"/>
  <c r="H305" i="17"/>
  <c r="E348" i="11"/>
  <c r="K338" i="11"/>
  <c r="C108" i="11"/>
  <c r="C243" i="11"/>
  <c r="E178" i="12"/>
  <c r="J361" i="13"/>
  <c r="B168" i="12"/>
  <c r="G83" i="13"/>
  <c r="H218" i="13"/>
  <c r="K326" i="13"/>
  <c r="G246" i="14"/>
  <c r="H339" i="14"/>
  <c r="E277" i="15"/>
  <c r="F84" i="14"/>
  <c r="D333" i="16"/>
  <c r="C95" i="15"/>
  <c r="F223" i="15"/>
  <c r="C154" i="16"/>
  <c r="F280" i="16"/>
  <c r="C120" i="9"/>
  <c r="F332" i="11"/>
  <c r="F121" i="10"/>
  <c r="I309" i="11"/>
  <c r="E181" i="11"/>
  <c r="H43" i="11"/>
  <c r="G251" i="12"/>
  <c r="D106" i="12"/>
  <c r="D241" i="12"/>
  <c r="I156" i="13"/>
  <c r="J291" i="13"/>
  <c r="B211" i="14"/>
  <c r="I319" i="14"/>
  <c r="H83" i="13"/>
  <c r="G350" i="15"/>
  <c r="H166" i="14"/>
  <c r="D77" i="15"/>
  <c r="E168" i="15"/>
  <c r="H296" i="15"/>
  <c r="E227" i="16"/>
  <c r="K146" i="17"/>
  <c r="B286" i="17"/>
  <c r="I76" i="16"/>
  <c r="B191" i="16"/>
  <c r="D110" i="17"/>
  <c r="D358" i="19"/>
  <c r="K164" i="18"/>
  <c r="B298" i="18"/>
  <c r="H217" i="19"/>
  <c r="C353" i="19"/>
  <c r="H267" i="20"/>
  <c r="D187" i="21"/>
  <c r="J106" i="22"/>
  <c r="K129" i="20"/>
  <c r="C49" i="21"/>
  <c r="D74" i="19"/>
  <c r="D322" i="21"/>
  <c r="F241" i="22"/>
  <c r="C266" i="20"/>
  <c r="I185" i="21"/>
  <c r="E105" i="22"/>
  <c r="D348" i="28"/>
  <c r="F267" i="24"/>
  <c r="I234" i="16"/>
  <c r="K153" i="17"/>
  <c r="D268" i="17"/>
  <c r="F187" i="18"/>
  <c r="K322" i="18"/>
  <c r="G242" i="19"/>
  <c r="F46" i="18"/>
  <c r="E182" i="18"/>
  <c r="F96" i="19"/>
  <c r="D345" i="21"/>
  <c r="J264" i="22"/>
  <c r="K287" i="20"/>
  <c r="C207" i="21"/>
  <c r="E126" i="22"/>
  <c r="F151" i="20"/>
  <c r="H70" i="21"/>
  <c r="K94" i="19"/>
  <c r="I343" i="21"/>
  <c r="E263" i="22"/>
  <c r="F177" i="23"/>
  <c r="H96" i="28"/>
  <c r="H121" i="17"/>
  <c r="G257" i="17"/>
  <c r="B43" i="16"/>
  <c r="B291" i="18"/>
  <c r="D210" i="19"/>
  <c r="C346" i="19"/>
  <c r="B150" i="18"/>
  <c r="K285" i="18"/>
  <c r="E201" i="19"/>
  <c r="H119" i="20"/>
  <c r="F368" i="22"/>
  <c r="I62" i="19"/>
  <c r="I310" i="21"/>
  <c r="K229" i="22"/>
  <c r="B255" i="20"/>
  <c r="D174" i="21"/>
  <c r="G198" i="19"/>
  <c r="C118" i="20"/>
  <c r="K366" i="22"/>
  <c r="B281" i="23"/>
  <c r="D200" i="28"/>
  <c r="H247" i="17"/>
  <c r="I54" i="16"/>
  <c r="B169" i="16"/>
  <c r="D88" i="17"/>
  <c r="D336" i="19"/>
  <c r="K142" i="18"/>
  <c r="B276" i="18"/>
  <c r="I85" i="17"/>
  <c r="C331" i="19"/>
  <c r="H245" i="20"/>
  <c r="D165" i="21"/>
  <c r="I188" i="19"/>
  <c r="K107" i="20"/>
  <c r="K355" i="22"/>
  <c r="D52" i="19"/>
  <c r="D300" i="21"/>
  <c r="F219" i="22"/>
  <c r="C244" i="20"/>
  <c r="I163" i="21"/>
  <c r="D78" i="22"/>
  <c r="D326" i="28"/>
  <c r="F245" i="24"/>
  <c r="E169" i="23"/>
  <c r="K88" i="28"/>
  <c r="I337" i="25"/>
  <c r="D349" i="28"/>
  <c r="J268" i="24"/>
  <c r="E292" i="23"/>
  <c r="G211" i="28"/>
  <c r="I130" i="24"/>
  <c r="D68" i="25"/>
  <c r="D316" i="27"/>
  <c r="F367" i="25"/>
  <c r="G260" i="26"/>
  <c r="C180" i="27"/>
  <c r="D139" i="25"/>
  <c r="J58" i="26"/>
  <c r="E322" i="25"/>
  <c r="G241" i="26"/>
  <c r="I160" i="27"/>
  <c r="B40" i="6"/>
  <c r="K237" i="6"/>
  <c r="C244" i="23"/>
  <c r="I163" i="28"/>
  <c r="E83" i="24"/>
  <c r="J94" i="23"/>
  <c r="H343" i="24"/>
  <c r="C367" i="23"/>
  <c r="E286" i="28"/>
  <c r="G205" i="24"/>
  <c r="B143" i="25"/>
  <c r="D62" i="26"/>
  <c r="F322" i="14"/>
  <c r="C260" i="15"/>
  <c r="D67" i="14"/>
  <c r="K168" i="14"/>
  <c r="K77" i="15"/>
  <c r="D206" i="15"/>
  <c r="K136" i="16"/>
  <c r="J262" i="16"/>
  <c r="E190" i="10"/>
  <c r="F366" i="11"/>
  <c r="F155" i="10"/>
  <c r="I343" i="11"/>
  <c r="E215" i="11"/>
  <c r="H77" i="11"/>
  <c r="G285" i="12"/>
  <c r="D140" i="12"/>
  <c r="D275" i="12"/>
  <c r="I190" i="13"/>
  <c r="J325" i="13"/>
  <c r="B245" i="14"/>
  <c r="I353" i="14"/>
  <c r="H117" i="13"/>
  <c r="E55" i="14"/>
  <c r="C304" i="16"/>
  <c r="D111" i="15"/>
  <c r="E202" i="15"/>
  <c r="H330" i="15"/>
  <c r="E261" i="16"/>
  <c r="K180" i="17"/>
  <c r="E338" i="10"/>
  <c r="F110" i="10"/>
  <c r="K291" i="11"/>
  <c r="I87" i="10"/>
  <c r="F341" i="12"/>
  <c r="J150" i="11"/>
  <c r="I342" i="12"/>
  <c r="F213" i="12"/>
  <c r="G76" i="12"/>
  <c r="K263" i="13"/>
  <c r="C183" i="14"/>
  <c r="D318" i="14"/>
  <c r="I97" i="13"/>
  <c r="J190" i="13"/>
  <c r="G128" i="14"/>
  <c r="C48" i="15"/>
  <c r="F184" i="15"/>
  <c r="G275" i="15"/>
  <c r="B75" i="14"/>
  <c r="B323" i="16"/>
  <c r="C254" i="17"/>
  <c r="J50" i="16"/>
  <c r="K183" i="16"/>
  <c r="C103" i="17"/>
  <c r="F217" i="17"/>
  <c r="H136" i="18"/>
  <c r="C272" i="18"/>
  <c r="D76" i="17"/>
  <c r="J324" i="19"/>
  <c r="G131" i="18"/>
  <c r="H45" i="19"/>
  <c r="F294" i="21"/>
  <c r="B214" i="22"/>
  <c r="C237" i="20"/>
  <c r="E156" i="21"/>
  <c r="F181" i="19"/>
  <c r="H100" i="20"/>
  <c r="H348" i="22"/>
  <c r="C44" i="19"/>
  <c r="K292" i="21"/>
  <c r="G212" i="22"/>
  <c r="H126" i="23"/>
  <c r="J45" i="28"/>
  <c r="D125" i="17"/>
  <c r="C261" i="17"/>
  <c r="H46" i="16"/>
  <c r="H294" i="18"/>
  <c r="J213" i="19"/>
  <c r="I349" i="19"/>
  <c r="H153" i="18"/>
  <c r="G289" i="18"/>
  <c r="I208" i="19"/>
  <c r="D123" i="20"/>
  <c r="J42" i="21"/>
  <c r="E66" i="19"/>
  <c r="E314" i="21"/>
  <c r="G233" i="22"/>
  <c r="H258" i="20"/>
  <c r="J177" i="21"/>
  <c r="B97" i="22"/>
  <c r="I121" i="20"/>
  <c r="E41" i="21"/>
  <c r="H284" i="23"/>
  <c r="J203" i="28"/>
  <c r="J228" i="17"/>
  <c r="I364" i="17"/>
  <c r="D150" i="16"/>
  <c r="F69" i="17"/>
  <c r="F317" i="19"/>
  <c r="C124" i="18"/>
  <c r="D257" i="18"/>
  <c r="E64" i="17"/>
  <c r="E312" i="19"/>
  <c r="J226" i="20"/>
  <c r="F146" i="21"/>
  <c r="K169" i="19"/>
  <c r="C89" i="20"/>
  <c r="C337" i="22"/>
  <c r="D362" i="20"/>
  <c r="F281" i="21"/>
  <c r="H200" i="22"/>
  <c r="E225" i="20"/>
  <c r="K144" i="21"/>
  <c r="F59" i="22"/>
  <c r="F307" i="28"/>
  <c r="H226" i="24"/>
  <c r="K161" i="16"/>
  <c r="D276" i="16"/>
  <c r="F195" i="17"/>
  <c r="H114" i="18"/>
  <c r="C250" i="18"/>
  <c r="B54" i="17"/>
  <c r="J302" i="19"/>
  <c r="G109" i="18"/>
  <c r="J352" i="20"/>
  <c r="F272" i="21"/>
  <c r="B192" i="22"/>
  <c r="C215" i="20"/>
  <c r="E134" i="21"/>
  <c r="F159" i="19"/>
  <c r="H78" i="20"/>
  <c r="H326" i="22"/>
  <c r="E351" i="20"/>
  <c r="K270" i="21"/>
  <c r="G190" i="22"/>
  <c r="H104" i="23"/>
  <c r="H352" i="24"/>
  <c r="G276" i="23"/>
  <c r="C196" i="28"/>
  <c r="I115" i="24"/>
  <c r="D127" i="23"/>
  <c r="J46" i="28"/>
  <c r="I70" i="22"/>
  <c r="I318" i="28"/>
  <c r="K237" i="24"/>
  <c r="F175" i="25"/>
  <c r="H94" i="26"/>
  <c r="K342" i="6"/>
  <c r="I367" i="26"/>
  <c r="E287" i="27"/>
  <c r="F246" i="25"/>
  <c r="B166" i="26"/>
  <c r="H85" i="27"/>
  <c r="I348" i="26"/>
  <c r="K267" i="27"/>
  <c r="D147" i="6"/>
  <c r="J66" i="4"/>
  <c r="E351" i="23"/>
  <c r="K270" i="28"/>
  <c r="G190" i="24"/>
  <c r="B202" i="23"/>
  <c r="H121" i="28"/>
  <c r="D41" i="24"/>
  <c r="G229" i="24"/>
  <c r="K316" i="6"/>
  <c r="E261" i="27"/>
  <c r="J296" i="26"/>
  <c r="F216" i="27"/>
  <c r="I150" i="25"/>
  <c r="K69" i="26"/>
  <c r="C287" i="6"/>
  <c r="H197" i="4"/>
  <c r="E66" i="6"/>
  <c r="J253" i="6"/>
  <c r="E133" i="23"/>
  <c r="K52" i="28"/>
  <c r="F64" i="22"/>
  <c r="D313" i="28"/>
  <c r="J232" i="24"/>
  <c r="E256" i="23"/>
  <c r="G175" i="28"/>
  <c r="I94" i="24"/>
  <c r="B361" i="26"/>
  <c r="D280" i="27"/>
  <c r="K304" i="25"/>
  <c r="G224" i="26"/>
  <c r="C144" i="27"/>
  <c r="D103" i="25"/>
  <c r="B352" i="27"/>
  <c r="E286" i="25"/>
  <c r="G205" i="26"/>
  <c r="I124" i="27"/>
  <c r="D333" i="4"/>
  <c r="K201" i="6"/>
  <c r="C121" i="4"/>
  <c r="C224" i="23"/>
  <c r="I143" i="28"/>
  <c r="E63" i="24"/>
  <c r="J74" i="23"/>
  <c r="H323" i="24"/>
  <c r="C347" i="23"/>
  <c r="E266" i="28"/>
  <c r="G185" i="24"/>
  <c r="B123" i="25"/>
  <c r="D42" i="26"/>
  <c r="G290" i="6"/>
  <c r="E315" i="26"/>
  <c r="K234" i="27"/>
  <c r="B194" i="25"/>
  <c r="H113" i="26"/>
  <c r="E362" i="6"/>
  <c r="E296" i="26"/>
  <c r="G215" i="27"/>
  <c r="J94" i="6"/>
  <c r="I306" i="6"/>
  <c r="K211" i="4"/>
  <c r="K80" i="6"/>
  <c r="H210" i="4"/>
  <c r="I112" i="4"/>
  <c r="E146" i="24"/>
  <c r="K276" i="6"/>
  <c r="E221" i="27"/>
  <c r="B276" i="26"/>
  <c r="H195" i="27"/>
  <c r="K129" i="25"/>
  <c r="C49" i="26"/>
  <c r="F259" i="6"/>
  <c r="J176" i="4"/>
  <c r="G45" i="6"/>
  <c r="D232" i="6"/>
  <c r="G112" i="23"/>
  <c r="E361" i="24"/>
  <c r="H43" i="22"/>
  <c r="F292" i="28"/>
  <c r="B212" i="24"/>
  <c r="G235" i="23"/>
  <c r="I154" i="28"/>
  <c r="K73" i="24"/>
  <c r="D340" i="26"/>
  <c r="F259" i="27"/>
  <c r="C284" i="25"/>
  <c r="I203" i="26"/>
  <c r="E123" i="27"/>
  <c r="F82" i="25"/>
  <c r="D331" i="27"/>
  <c r="G265" i="25"/>
  <c r="I184" i="26"/>
  <c r="K103" i="27"/>
  <c r="F312" i="4"/>
  <c r="C181" i="6"/>
  <c r="E100" i="4"/>
  <c r="E203" i="23"/>
  <c r="K122" i="28"/>
  <c r="G42" i="24"/>
  <c r="B54" i="23"/>
  <c r="J302" i="24"/>
  <c r="E326" i="23"/>
  <c r="G245" i="28"/>
  <c r="I164" i="24"/>
  <c r="D102" i="25"/>
  <c r="D350" i="27"/>
  <c r="I269" i="6"/>
  <c r="G294" i="26"/>
  <c r="C214" i="27"/>
  <c r="D173" i="25"/>
  <c r="J92" i="26"/>
  <c r="F99" i="24"/>
  <c r="G275" i="26"/>
  <c r="I194" i="27"/>
  <c r="B74" i="6"/>
  <c r="B279" i="6"/>
  <c r="C191" i="4"/>
  <c r="I101" i="6"/>
  <c r="K143" i="28"/>
  <c r="F109" i="27"/>
  <c r="I53" i="26"/>
  <c r="H357" i="26"/>
  <c r="D277" i="27"/>
  <c r="G211" i="25"/>
  <c r="I130" i="26"/>
  <c r="K49" i="27"/>
  <c r="F258" i="4"/>
  <c r="C127" i="6"/>
  <c r="J345" i="6"/>
  <c r="C194" i="23"/>
  <c r="I113" i="28"/>
  <c r="G362" i="25"/>
  <c r="J44" i="23"/>
  <c r="H293" i="24"/>
  <c r="C317" i="23"/>
  <c r="E236" i="28"/>
  <c r="G155" i="24"/>
  <c r="B93" i="25"/>
  <c r="B341" i="27"/>
  <c r="G260" i="6"/>
  <c r="E285" i="26"/>
  <c r="K204" i="27"/>
  <c r="B164" i="25"/>
  <c r="H83" i="26"/>
  <c r="H62" i="24"/>
  <c r="E266" i="26"/>
  <c r="G185" i="27"/>
  <c r="J64" i="6"/>
  <c r="I266" i="6"/>
  <c r="K181" i="4"/>
  <c r="K284" i="23"/>
  <c r="G204" i="28"/>
  <c r="C124" i="24"/>
  <c r="H135" i="23"/>
  <c r="D55" i="28"/>
  <c r="C79" i="22"/>
  <c r="C327" i="28"/>
  <c r="E246" i="24"/>
  <c r="J183" i="25"/>
  <c r="B103" i="26"/>
  <c r="E351" i="6"/>
  <c r="K46" i="25"/>
  <c r="I295" i="27"/>
  <c r="J254" i="25"/>
  <c r="F174" i="26"/>
  <c r="B94" i="27"/>
  <c r="C357" i="26"/>
  <c r="E276" i="27"/>
  <c r="H155" i="6"/>
  <c r="D75" i="4"/>
  <c r="I272" i="4"/>
  <c r="E349" i="4"/>
  <c r="J149" i="4"/>
  <c r="D261" i="6"/>
  <c r="F263" i="4"/>
  <c r="F45" i="25"/>
  <c r="C158" i="25"/>
  <c r="F326" i="6"/>
  <c r="B164" i="26"/>
  <c r="H83" i="27"/>
  <c r="I346" i="26"/>
  <c r="K265" i="27"/>
  <c r="D145" i="6"/>
  <c r="J64" i="4"/>
  <c r="E262" i="4"/>
  <c r="K80" i="22"/>
  <c r="I329" i="28"/>
  <c r="E249" i="24"/>
  <c r="J260" i="23"/>
  <c r="F180" i="28"/>
  <c r="B100" i="24"/>
  <c r="G123" i="23"/>
  <c r="I42" i="28"/>
  <c r="B309" i="25"/>
  <c r="D228" i="26"/>
  <c r="F147" i="27"/>
  <c r="C172" i="25"/>
  <c r="I91" i="26"/>
  <c r="F340" i="6"/>
  <c r="H299" i="26"/>
  <c r="D219" i="27"/>
  <c r="G153" i="25"/>
  <c r="I72" i="26"/>
  <c r="J290" i="6"/>
  <c r="F200" i="4"/>
  <c r="C69" i="6"/>
  <c r="G257" i="6"/>
  <c r="E91" i="23"/>
  <c r="C340" i="24"/>
  <c r="H351" i="23"/>
  <c r="D271" i="28"/>
  <c r="J190" i="24"/>
  <c r="E214" i="23"/>
  <c r="G133" i="28"/>
  <c r="I52" i="24"/>
  <c r="B319" i="26"/>
  <c r="D238" i="27"/>
  <c r="K262" i="25"/>
  <c r="G182" i="26"/>
  <c r="C102" i="27"/>
  <c r="D61" i="25"/>
  <c r="B310" i="27"/>
  <c r="E244" i="25"/>
  <c r="G163" i="26"/>
  <c r="I82" i="27"/>
  <c r="D291" i="4"/>
  <c r="K159" i="6"/>
  <c r="E133" i="4"/>
  <c r="I213" i="6"/>
  <c r="F343" i="4"/>
  <c r="G235" i="4"/>
  <c r="K358" i="13"/>
  <c r="G278" i="14"/>
  <c r="F42" i="13"/>
  <c r="E309" i="15"/>
  <c r="F116" i="14"/>
  <c r="D365" i="16"/>
  <c r="C127" i="15"/>
  <c r="F255" i="15"/>
  <c r="C186" i="16"/>
  <c r="I105" i="17"/>
  <c r="E188" i="10"/>
  <c r="F364" i="11"/>
  <c r="F153" i="10"/>
  <c r="I341" i="11"/>
  <c r="E213" i="11"/>
  <c r="H75" i="11"/>
  <c r="G283" i="12"/>
  <c r="D138" i="12"/>
  <c r="D273" i="12"/>
  <c r="I188" i="13"/>
  <c r="J323" i="13"/>
  <c r="B243" i="14"/>
  <c r="I351" i="14"/>
  <c r="H115" i="13"/>
  <c r="E53" i="14"/>
  <c r="C302" i="16"/>
  <c r="D109" i="15"/>
  <c r="E200" i="15"/>
  <c r="H328" i="15"/>
  <c r="E259" i="16"/>
  <c r="K178" i="17"/>
  <c r="J304" i="17"/>
  <c r="I108" i="16"/>
  <c r="B223" i="16"/>
  <c r="D142" i="17"/>
  <c r="F61" i="18"/>
  <c r="K196" i="18"/>
  <c r="B330" i="18"/>
  <c r="H249" i="19"/>
  <c r="E56" i="18"/>
  <c r="H299" i="20"/>
  <c r="D219" i="21"/>
  <c r="J138" i="22"/>
  <c r="K161" i="20"/>
  <c r="C81" i="21"/>
  <c r="D106" i="19"/>
  <c r="D354" i="21"/>
  <c r="F273" i="22"/>
  <c r="C298" i="20"/>
  <c r="I217" i="21"/>
  <c r="E137" i="22"/>
  <c r="F51" i="23"/>
  <c r="F299" i="24"/>
  <c r="I266" i="16"/>
  <c r="K185" i="17"/>
  <c r="D300" i="17"/>
  <c r="F219" i="18"/>
  <c r="K354" i="18"/>
  <c r="G274" i="19"/>
  <c r="F78" i="18"/>
  <c r="E214" i="18"/>
  <c r="F128" i="19"/>
  <c r="B48" i="20"/>
  <c r="J296" i="22"/>
  <c r="K319" i="20"/>
  <c r="C239" i="21"/>
  <c r="E158" i="22"/>
  <c r="F183" i="20"/>
  <c r="H102" i="21"/>
  <c r="K126" i="19"/>
  <c r="G46" i="20"/>
  <c r="E295" i="22"/>
  <c r="F209" i="23"/>
  <c r="H128" i="28"/>
  <c r="H153" i="17"/>
  <c r="G289" i="17"/>
  <c r="B75" i="16"/>
  <c r="B323" i="18"/>
  <c r="D242" i="19"/>
  <c r="K48" i="18"/>
  <c r="B182" i="18"/>
  <c r="K317" i="18"/>
  <c r="C237" i="19"/>
  <c r="H151" i="20"/>
  <c r="D71" i="21"/>
  <c r="I94" i="19"/>
  <c r="I342" i="21"/>
  <c r="K261" i="22"/>
  <c r="B287" i="20"/>
  <c r="D206" i="21"/>
  <c r="F125" i="22"/>
  <c r="C150" i="20"/>
  <c r="I69" i="21"/>
  <c r="B313" i="23"/>
  <c r="D232" i="28"/>
  <c r="F151" i="24"/>
  <c r="I86" i="16"/>
  <c r="B201" i="16"/>
  <c r="D120" i="17"/>
  <c r="D368" i="19"/>
  <c r="K174" i="18"/>
  <c r="B308" i="18"/>
  <c r="H227" i="19"/>
  <c r="C363" i="19"/>
  <c r="H277" i="20"/>
  <c r="D197" i="21"/>
  <c r="J116" i="22"/>
  <c r="K139" i="20"/>
  <c r="C59" i="21"/>
  <c r="D84" i="19"/>
  <c r="D332" i="21"/>
  <c r="F251" i="22"/>
  <c r="C276" i="20"/>
  <c r="I195" i="21"/>
  <c r="E115" i="22"/>
  <c r="D358" i="28"/>
  <c r="F277" i="24"/>
  <c r="E201" i="23"/>
  <c r="K120" i="28"/>
  <c r="G40" i="24"/>
  <c r="B52" i="23"/>
  <c r="J300" i="24"/>
  <c r="E324" i="23"/>
  <c r="G243" i="28"/>
  <c r="I162" i="24"/>
  <c r="D100" i="25"/>
  <c r="D348" i="27"/>
  <c r="I267" i="6"/>
  <c r="G292" i="26"/>
  <c r="C212" i="27"/>
  <c r="D171" i="25"/>
  <c r="J90" i="26"/>
  <c r="F91" i="24"/>
  <c r="G273" i="26"/>
  <c r="I192" i="27"/>
  <c r="B72" i="6"/>
  <c r="E276" i="6"/>
  <c r="C276" i="23"/>
  <c r="I195" i="28"/>
  <c r="E115" i="24"/>
  <c r="J126" i="23"/>
  <c r="F46" i="28"/>
  <c r="E70" i="22"/>
  <c r="E318" i="28"/>
  <c r="G237" i="24"/>
  <c r="B175" i="25"/>
  <c r="D94" i="26"/>
  <c r="F354" i="14"/>
  <c r="C292" i="15"/>
  <c r="D99" i="14"/>
  <c r="B348" i="16"/>
  <c r="K109" i="15"/>
  <c r="D238" i="15"/>
  <c r="K168" i="16"/>
  <c r="G88" i="17"/>
  <c r="I224" i="10"/>
  <c r="D69" i="10"/>
  <c r="B191" i="10"/>
  <c r="G46" i="10"/>
  <c r="E247" i="11"/>
  <c r="H109" i="11"/>
  <c r="G301" i="12"/>
  <c r="D172" i="12"/>
  <c r="G364" i="13"/>
  <c r="I222" i="13"/>
  <c r="J357" i="13"/>
  <c r="B277" i="14"/>
  <c r="G56" i="13"/>
  <c r="H149" i="13"/>
  <c r="E87" i="14"/>
  <c r="C336" i="16"/>
  <c r="D143" i="15"/>
  <c r="E234" i="15"/>
  <c r="H362" i="15"/>
  <c r="J281" i="16"/>
  <c r="K212" i="17"/>
  <c r="J338" i="17"/>
  <c r="F142" i="10"/>
  <c r="K323" i="11"/>
  <c r="I119" i="10"/>
  <c r="H44" i="11"/>
  <c r="J182" i="11"/>
  <c r="K45" i="11"/>
  <c r="F245" i="12"/>
  <c r="G108" i="12"/>
  <c r="K295" i="13"/>
  <c r="C215" i="14"/>
  <c r="D350" i="14"/>
  <c r="I129" i="13"/>
  <c r="J222" i="13"/>
  <c r="G172" i="14"/>
  <c r="C80" i="15"/>
  <c r="F216" i="15"/>
  <c r="G307" i="15"/>
  <c r="B107" i="14"/>
  <c r="B355" i="16"/>
  <c r="C286" i="17"/>
  <c r="J82" i="16"/>
  <c r="K215" i="16"/>
  <c r="C135" i="17"/>
  <c r="F249" i="17"/>
  <c r="H168" i="18"/>
  <c r="C304" i="18"/>
  <c r="I223" i="19"/>
  <c r="J356" i="19"/>
  <c r="G163" i="18"/>
  <c r="H77" i="19"/>
  <c r="F326" i="21"/>
  <c r="B246" i="22"/>
  <c r="C269" i="20"/>
  <c r="E188" i="21"/>
  <c r="G107" i="22"/>
  <c r="H132" i="20"/>
  <c r="J51" i="21"/>
  <c r="C76" i="19"/>
  <c r="K324" i="21"/>
  <c r="G244" i="22"/>
  <c r="H158" i="23"/>
  <c r="J77" i="28"/>
  <c r="D157" i="17"/>
  <c r="C293" i="17"/>
  <c r="H78" i="16"/>
  <c r="H326" i="18"/>
  <c r="J245" i="19"/>
  <c r="G52" i="18"/>
  <c r="H185" i="18"/>
  <c r="G321" i="18"/>
  <c r="I240" i="19"/>
  <c r="D155" i="20"/>
  <c r="J74" i="21"/>
  <c r="E98" i="19"/>
  <c r="E346" i="21"/>
  <c r="G265" i="22"/>
  <c r="H290" i="20"/>
  <c r="J209" i="21"/>
  <c r="B129" i="22"/>
  <c r="I153" i="20"/>
  <c r="E73" i="21"/>
  <c r="H316" i="23"/>
  <c r="J235" i="28"/>
  <c r="D265" i="17"/>
  <c r="K67" i="16"/>
  <c r="D182" i="16"/>
  <c r="F101" i="17"/>
  <c r="F349" i="19"/>
  <c r="C156" i="18"/>
  <c r="D289" i="18"/>
  <c r="J208" i="19"/>
  <c r="E344" i="19"/>
  <c r="J258" i="20"/>
  <c r="F178" i="21"/>
  <c r="B98" i="22"/>
  <c r="C121" i="20"/>
  <c r="E40" i="21"/>
  <c r="F65" i="19"/>
  <c r="F313" i="21"/>
  <c r="H232" i="22"/>
  <c r="E257" i="20"/>
  <c r="K176" i="21"/>
  <c r="F91" i="22"/>
  <c r="F339" i="28"/>
  <c r="H258" i="24"/>
  <c r="K193" i="16"/>
  <c r="C113" i="17"/>
  <c r="F227" i="17"/>
  <c r="H146" i="18"/>
  <c r="C282" i="18"/>
  <c r="I96" i="17"/>
  <c r="J334" i="19"/>
  <c r="G141" i="18"/>
  <c r="H55" i="19"/>
  <c r="F304" i="21"/>
  <c r="B224" i="22"/>
  <c r="C247" i="20"/>
  <c r="E166" i="21"/>
  <c r="F191" i="19"/>
  <c r="H110" i="20"/>
  <c r="H358" i="22"/>
  <c r="C54" i="19"/>
  <c r="K302" i="21"/>
  <c r="G222" i="22"/>
  <c r="H136" i="23"/>
  <c r="J55" i="28"/>
  <c r="G308" i="23"/>
  <c r="C228" i="28"/>
  <c r="I147" i="24"/>
  <c r="D159" i="23"/>
  <c r="J78" i="28"/>
  <c r="H327" i="25"/>
  <c r="I350" i="28"/>
  <c r="K269" i="24"/>
  <c r="F207" i="25"/>
  <c r="H126" i="26"/>
  <c r="J45" i="27"/>
  <c r="G70" i="25"/>
  <c r="E319" i="27"/>
  <c r="F278" i="25"/>
  <c r="B198" i="26"/>
  <c r="H117" i="27"/>
  <c r="K51" i="25"/>
  <c r="K299" i="27"/>
  <c r="D179" i="6"/>
  <c r="J98" i="4"/>
  <c r="C54" i="22"/>
  <c r="K302" i="28"/>
  <c r="G222" i="24"/>
  <c r="B234" i="23"/>
  <c r="H153" i="28"/>
  <c r="D73" i="24"/>
  <c r="G357" i="24"/>
  <c r="J51" i="27"/>
  <c r="E325" i="27"/>
  <c r="J328" i="26"/>
  <c r="F248" i="27"/>
  <c r="I182" i="25"/>
  <c r="K101" i="26"/>
  <c r="D336" i="6"/>
  <c r="H229" i="4"/>
  <c r="E98" i="6"/>
  <c r="F296" i="6"/>
  <c r="E165" i="23"/>
  <c r="K84" i="28"/>
  <c r="J96" i="22"/>
  <c r="D345" i="28"/>
  <c r="J264" i="24"/>
  <c r="E288" i="23"/>
  <c r="G207" i="28"/>
  <c r="I126" i="24"/>
  <c r="D64" i="25"/>
  <c r="D312" i="27"/>
  <c r="F351" i="25"/>
  <c r="G256" i="26"/>
  <c r="C176" i="27"/>
  <c r="D135" i="25"/>
  <c r="J54" i="26"/>
  <c r="E318" i="25"/>
  <c r="G237" i="26"/>
  <c r="I156" i="27"/>
  <c r="D365" i="4"/>
  <c r="K233" i="6"/>
  <c r="C153" i="4"/>
  <c r="C256" i="23"/>
  <c r="I175" i="28"/>
  <c r="E95" i="24"/>
  <c r="J106" i="23"/>
  <c r="H355" i="24"/>
  <c r="E50" i="22"/>
  <c r="E298" i="28"/>
  <c r="G217" i="24"/>
  <c r="B155" i="25"/>
  <c r="D74" i="26"/>
  <c r="G322" i="6"/>
  <c r="E347" i="26"/>
  <c r="K266" i="27"/>
  <c r="B226" i="25"/>
  <c r="H145" i="26"/>
  <c r="D65" i="27"/>
  <c r="E328" i="26"/>
  <c r="G247" i="27"/>
  <c r="J126" i="6"/>
  <c r="F46" i="4"/>
  <c r="K243" i="4"/>
  <c r="K48" i="6"/>
  <c r="H178" i="4"/>
  <c r="F355" i="6"/>
  <c r="E274" i="24"/>
  <c r="K340" i="6"/>
  <c r="E285" i="27"/>
  <c r="B308" i="26"/>
  <c r="H227" i="27"/>
  <c r="K161" i="25"/>
  <c r="C81" i="26"/>
  <c r="B302" i="6"/>
  <c r="J208" i="4"/>
  <c r="G77" i="6"/>
  <c r="I268" i="6"/>
  <c r="G144" i="23"/>
  <c r="C64" i="28"/>
  <c r="H75" i="22"/>
  <c r="F324" i="28"/>
  <c r="B244" i="24"/>
  <c r="G267" i="23"/>
  <c r="I186" i="28"/>
  <c r="K105" i="24"/>
  <c r="F43" i="25"/>
  <c r="F291" i="27"/>
  <c r="C316" i="25"/>
  <c r="I235" i="26"/>
  <c r="E155" i="27"/>
  <c r="F114" i="25"/>
  <c r="D363" i="27"/>
  <c r="G297" i="25"/>
  <c r="I216" i="26"/>
  <c r="K135" i="27"/>
  <c r="F344" i="4"/>
  <c r="C213" i="6"/>
  <c r="E132" i="4"/>
  <c r="E235" i="23"/>
  <c r="K154" i="28"/>
  <c r="G74" i="24"/>
  <c r="B86" i="23"/>
  <c r="J334" i="24"/>
  <c r="E358" i="23"/>
  <c r="G277" i="28"/>
  <c r="I196" i="24"/>
  <c r="D134" i="25"/>
  <c r="F53" i="26"/>
  <c r="I301" i="6"/>
  <c r="G326" i="26"/>
  <c r="C246" i="27"/>
  <c r="D205" i="25"/>
  <c r="J124" i="26"/>
  <c r="F44" i="27"/>
  <c r="G307" i="26"/>
  <c r="I226" i="27"/>
  <c r="B106" i="6"/>
  <c r="K323" i="6"/>
  <c r="C223" i="4"/>
  <c r="I69" i="6"/>
  <c r="K271" i="28"/>
  <c r="F173" i="27"/>
  <c r="I117" i="26"/>
  <c r="J66" i="25"/>
  <c r="D309" i="27"/>
  <c r="G243" i="25"/>
  <c r="I162" i="26"/>
  <c r="K81" i="27"/>
  <c r="F290" i="4"/>
  <c r="C159" i="6"/>
  <c r="E78" i="4"/>
  <c r="C226" i="23"/>
  <c r="I145" i="28"/>
  <c r="E65" i="24"/>
  <c r="J76" i="23"/>
  <c r="H325" i="24"/>
  <c r="C349" i="23"/>
  <c r="E268" i="28"/>
  <c r="G187" i="24"/>
  <c r="B125" i="25"/>
  <c r="D44" i="26"/>
  <c r="G292" i="6"/>
  <c r="E317" i="26"/>
  <c r="K236" i="27"/>
  <c r="B196" i="25"/>
  <c r="H115" i="26"/>
  <c r="E364" i="6"/>
  <c r="E298" i="26"/>
  <c r="G217" i="27"/>
  <c r="J96" i="6"/>
  <c r="F309" i="6"/>
  <c r="K213" i="4"/>
  <c r="K316" i="23"/>
  <c r="G236" i="28"/>
  <c r="C156" i="24"/>
  <c r="H167" i="23"/>
  <c r="D87" i="28"/>
  <c r="B336" i="25"/>
  <c r="C359" i="28"/>
  <c r="E278" i="24"/>
  <c r="J215" i="25"/>
  <c r="B135" i="26"/>
  <c r="D54" i="27"/>
  <c r="K78" i="25"/>
  <c r="I327" i="27"/>
  <c r="J286" i="25"/>
  <c r="F206" i="26"/>
  <c r="B126" i="27"/>
  <c r="E60" i="25"/>
  <c r="E308" i="27"/>
  <c r="H187" i="6"/>
  <c r="D107" i="4"/>
  <c r="I304" i="4"/>
  <c r="E317" i="4"/>
  <c r="J117" i="4"/>
  <c r="H204" i="6"/>
  <c r="F135" i="4"/>
  <c r="F173" i="25"/>
  <c r="C222" i="25"/>
  <c r="E61" i="27"/>
  <c r="B196" i="26"/>
  <c r="H115" i="27"/>
  <c r="K49" i="25"/>
  <c r="K297" i="27"/>
  <c r="D177" i="6"/>
  <c r="J96" i="4"/>
  <c r="E294" i="4"/>
  <c r="H114" i="24"/>
  <c r="I361" i="28"/>
  <c r="E281" i="24"/>
  <c r="J292" i="23"/>
  <c r="F212" i="28"/>
  <c r="B132" i="24"/>
  <c r="G155" i="23"/>
  <c r="I74" i="28"/>
  <c r="J367" i="25"/>
  <c r="D260" i="26"/>
  <c r="F179" i="27"/>
  <c r="C204" i="25"/>
  <c r="I123" i="26"/>
  <c r="E43" i="27"/>
  <c r="H331" i="26"/>
  <c r="D251" i="27"/>
  <c r="G185" i="25"/>
  <c r="I104" i="26"/>
  <c r="J341" i="6"/>
  <c r="F232" i="4"/>
  <c r="C101" i="6"/>
  <c r="D300" i="6"/>
  <c r="E123" i="23"/>
  <c r="K42" i="28"/>
  <c r="F54" i="22"/>
  <c r="D303" i="28"/>
  <c r="J222" i="24"/>
  <c r="E246" i="23"/>
  <c r="G165" i="28"/>
  <c r="I84" i="24"/>
  <c r="B351" i="26"/>
  <c r="D270" i="27"/>
  <c r="K294" i="25"/>
  <c r="G214" i="26"/>
  <c r="C134" i="27"/>
  <c r="D93" i="25"/>
  <c r="B342" i="27"/>
  <c r="E276" i="25"/>
  <c r="G195" i="26"/>
  <c r="I114" i="27"/>
  <c r="D323" i="4"/>
  <c r="K191" i="6"/>
  <c r="J303" i="15"/>
  <c r="B130" i="16"/>
  <c r="I166" i="10"/>
  <c r="C112" i="10"/>
  <c r="K184" i="11"/>
  <c r="D47" i="11"/>
  <c r="C255" i="12"/>
  <c r="J109" i="12"/>
  <c r="J244" i="12"/>
  <c r="E160" i="13"/>
  <c r="F295" i="13"/>
  <c r="H214" i="14"/>
  <c r="E323" i="14"/>
  <c r="D87" i="13"/>
  <c r="C354" i="15"/>
  <c r="J173" i="14"/>
  <c r="J80" i="15"/>
  <c r="K171" i="15"/>
  <c r="D300" i="15"/>
  <c r="K230" i="16"/>
  <c r="G150" i="17"/>
  <c r="K245" i="10"/>
  <c r="B80" i="10"/>
  <c r="G261" i="11"/>
  <c r="E57" i="10"/>
  <c r="B311" i="12"/>
  <c r="F120" i="11"/>
  <c r="E312" i="12"/>
  <c r="B183" i="12"/>
  <c r="C46" i="12"/>
  <c r="G233" i="13"/>
  <c r="I152" i="14"/>
  <c r="J287" i="14"/>
  <c r="E67" i="13"/>
  <c r="F160" i="13"/>
  <c r="C98" i="14"/>
  <c r="K346" i="16"/>
  <c r="B154" i="15"/>
  <c r="C245" i="15"/>
  <c r="H44" i="14"/>
  <c r="H292" i="16"/>
  <c r="I223" i="17"/>
  <c r="H349" i="17"/>
  <c r="G153" i="16"/>
  <c r="J267" i="16"/>
  <c r="B187" i="17"/>
  <c r="D106" i="18"/>
  <c r="I241" i="18"/>
  <c r="H45" i="17"/>
  <c r="F294" i="19"/>
  <c r="C101" i="18"/>
  <c r="F344" i="20"/>
  <c r="B264" i="21"/>
  <c r="H183" i="22"/>
  <c r="I206" i="20"/>
  <c r="K125" i="21"/>
  <c r="B151" i="19"/>
  <c r="D70" i="20"/>
  <c r="D318" i="22"/>
  <c r="K342" i="20"/>
  <c r="G262" i="21"/>
  <c r="C182" i="22"/>
  <c r="D96" i="23"/>
  <c r="D344" i="24"/>
  <c r="J94" i="17"/>
  <c r="I230" i="17"/>
  <c r="B345" i="17"/>
  <c r="D264" i="18"/>
  <c r="G70" i="17"/>
  <c r="E319" i="19"/>
  <c r="D123" i="18"/>
  <c r="C259" i="18"/>
  <c r="D173" i="19"/>
  <c r="J92" i="20"/>
  <c r="H341" i="22"/>
  <c r="I364" i="20"/>
  <c r="K283" i="21"/>
  <c r="C203" i="22"/>
  <c r="D228" i="20"/>
  <c r="F147" i="21"/>
  <c r="I171" i="19"/>
  <c r="E91" i="20"/>
  <c r="C340" i="22"/>
  <c r="D254" i="23"/>
  <c r="F173" i="28"/>
  <c r="F198" i="17"/>
  <c r="E334" i="17"/>
  <c r="J119" i="16"/>
  <c r="J367" i="18"/>
  <c r="B287" i="19"/>
  <c r="I93" i="18"/>
  <c r="J226" i="18"/>
  <c r="I362" i="18"/>
  <c r="K281" i="19"/>
  <c r="F196" i="20"/>
  <c r="B116" i="21"/>
  <c r="G139" i="19"/>
  <c r="I58" i="20"/>
  <c r="I306" i="22"/>
  <c r="J331" i="20"/>
  <c r="B251" i="21"/>
  <c r="D170" i="22"/>
  <c r="K194" i="20"/>
  <c r="G114" i="21"/>
  <c r="J357" i="23"/>
  <c r="B277" i="28"/>
  <c r="D196" i="24"/>
  <c r="G131" i="16"/>
  <c r="J245" i="16"/>
  <c r="B165" i="17"/>
  <c r="D84" i="18"/>
  <c r="I219" i="18"/>
  <c r="J352" i="18"/>
  <c r="F272" i="19"/>
  <c r="C79" i="18"/>
  <c r="F322" i="20"/>
  <c r="B242" i="21"/>
  <c r="H161" i="22"/>
  <c r="I184" i="20"/>
  <c r="K103" i="21"/>
  <c r="B129" i="19"/>
  <c r="D48" i="20"/>
  <c r="D296" i="22"/>
  <c r="K320" i="20"/>
  <c r="G240" i="21"/>
  <c r="C160" i="22"/>
  <c r="D74" i="23"/>
  <c r="D322" i="24"/>
  <c r="C246" i="23"/>
  <c r="I165" i="28"/>
  <c r="E85" i="24"/>
  <c r="J96" i="23"/>
  <c r="H345" i="24"/>
  <c r="E40" i="22"/>
  <c r="E288" i="28"/>
  <c r="G207" i="24"/>
  <c r="B145" i="25"/>
  <c r="D64" i="26"/>
  <c r="G312" i="6"/>
  <c r="E337" i="26"/>
  <c r="K256" i="27"/>
  <c r="B216" i="25"/>
  <c r="H135" i="26"/>
  <c r="D55" i="27"/>
  <c r="E318" i="26"/>
  <c r="G237" i="27"/>
  <c r="J116" i="6"/>
  <c r="F349" i="6"/>
  <c r="K320" i="23"/>
  <c r="G240" i="28"/>
  <c r="C160" i="24"/>
  <c r="H171" i="23"/>
  <c r="D91" i="28"/>
  <c r="B340" i="25"/>
  <c r="C363" i="28"/>
  <c r="E282" i="24"/>
  <c r="J219" i="25"/>
  <c r="B139" i="26"/>
  <c r="B70" i="13"/>
  <c r="K336" i="15"/>
  <c r="B144" i="14"/>
  <c r="H63" i="15"/>
  <c r="I154" i="15"/>
  <c r="B283" i="15"/>
  <c r="I213" i="16"/>
  <c r="E133" i="17"/>
  <c r="I352" i="10"/>
  <c r="B114" i="10"/>
  <c r="G295" i="11"/>
  <c r="E91" i="10"/>
  <c r="B345" i="12"/>
  <c r="F154" i="11"/>
  <c r="E346" i="12"/>
  <c r="B217" i="12"/>
  <c r="C80" i="12"/>
  <c r="G267" i="13"/>
  <c r="I186" i="14"/>
  <c r="J321" i="14"/>
  <c r="E101" i="13"/>
  <c r="F194" i="13"/>
  <c r="C132" i="14"/>
  <c r="I51" i="15"/>
  <c r="B188" i="15"/>
  <c r="C279" i="15"/>
  <c r="H78" i="14"/>
  <c r="H326" i="16"/>
  <c r="I257" i="17"/>
  <c r="F54" i="16"/>
  <c r="H190" i="10"/>
  <c r="I368" i="11"/>
  <c r="G164" i="10"/>
  <c r="F89" i="11"/>
  <c r="H227" i="11"/>
  <c r="I90" i="11"/>
  <c r="J290" i="12"/>
  <c r="E153" i="12"/>
  <c r="I340" i="13"/>
  <c r="K259" i="14"/>
  <c r="D66" i="13"/>
  <c r="G174" i="13"/>
  <c r="H267" i="13"/>
  <c r="D187" i="14"/>
  <c r="K124" i="15"/>
  <c r="D261" i="15"/>
  <c r="E352" i="15"/>
  <c r="B155" i="14"/>
  <c r="B71" i="15"/>
  <c r="K330" i="17"/>
  <c r="H127" i="16"/>
  <c r="I260" i="16"/>
  <c r="K179" i="17"/>
  <c r="D294" i="17"/>
  <c r="F213" i="18"/>
  <c r="K348" i="18"/>
  <c r="G268" i="19"/>
  <c r="F72" i="18"/>
  <c r="E208" i="18"/>
  <c r="F122" i="19"/>
  <c r="B42" i="20"/>
  <c r="J290" i="22"/>
  <c r="K313" i="20"/>
  <c r="C233" i="21"/>
  <c r="E152" i="22"/>
  <c r="F177" i="20"/>
  <c r="H96" i="21"/>
  <c r="K120" i="19"/>
  <c r="G40" i="20"/>
  <c r="E289" i="22"/>
  <c r="F203" i="23"/>
  <c r="H122" i="28"/>
  <c r="B202" i="17"/>
  <c r="K337" i="17"/>
  <c r="F123" i="16"/>
  <c r="H42" i="17"/>
  <c r="H290" i="19"/>
  <c r="E97" i="18"/>
  <c r="F230" i="18"/>
  <c r="E366" i="18"/>
  <c r="G285" i="19"/>
  <c r="B200" i="20"/>
  <c r="H119" i="21"/>
  <c r="C143" i="19"/>
  <c r="E62" i="20"/>
  <c r="E310" i="22"/>
  <c r="F335" i="20"/>
  <c r="H254" i="21"/>
  <c r="J173" i="22"/>
  <c r="G198" i="20"/>
  <c r="C118" i="21"/>
  <c r="F361" i="23"/>
  <c r="H280" i="28"/>
  <c r="J199" i="24"/>
  <c r="I112" i="16"/>
  <c r="B227" i="16"/>
  <c r="D146" i="17"/>
  <c r="F65" i="18"/>
  <c r="K200" i="18"/>
  <c r="B334" i="18"/>
  <c r="H253" i="19"/>
  <c r="E60" i="18"/>
  <c r="H303" i="20"/>
  <c r="D223" i="21"/>
  <c r="J142" i="22"/>
  <c r="K165" i="20"/>
  <c r="C85" i="21"/>
  <c r="D110" i="19"/>
  <c r="D358" i="21"/>
  <c r="F277" i="22"/>
  <c r="C302" i="20"/>
  <c r="I221" i="21"/>
  <c r="E141" i="22"/>
  <c r="F55" i="23"/>
  <c r="F303" i="24"/>
  <c r="I238" i="16"/>
  <c r="K157" i="17"/>
  <c r="D272" i="17"/>
  <c r="F191" i="18"/>
  <c r="K326" i="18"/>
  <c r="G246" i="19"/>
  <c r="F50" i="18"/>
  <c r="E186" i="18"/>
  <c r="F100" i="19"/>
  <c r="D349" i="21"/>
  <c r="J268" i="22"/>
  <c r="K291" i="20"/>
  <c r="C211" i="21"/>
  <c r="E130" i="22"/>
  <c r="F155" i="20"/>
  <c r="H74" i="21"/>
  <c r="K98" i="19"/>
  <c r="I347" i="21"/>
  <c r="E267" i="22"/>
  <c r="F181" i="23"/>
  <c r="H100" i="28"/>
  <c r="E353" i="23"/>
  <c r="K272" i="28"/>
  <c r="G192" i="24"/>
  <c r="B204" i="23"/>
  <c r="H123" i="28"/>
  <c r="D43" i="24"/>
  <c r="I66" i="23"/>
  <c r="I314" i="24"/>
  <c r="D252" i="25"/>
  <c r="F171" i="26"/>
  <c r="H90" i="27"/>
  <c r="E115" i="25"/>
  <c r="C364" i="27"/>
  <c r="E323" i="25"/>
  <c r="J242" i="26"/>
  <c r="F162" i="27"/>
  <c r="I96" i="25"/>
  <c r="I344" i="27"/>
  <c r="B224" i="6"/>
  <c r="H143" i="4"/>
  <c r="H100" i="24"/>
  <c r="I347" i="28"/>
  <c r="E267" i="24"/>
  <c r="J278" i="23"/>
  <c r="F198" i="28"/>
  <c r="B118" i="24"/>
  <c r="K207" i="28"/>
  <c r="F141" i="27"/>
  <c r="I85" i="26"/>
  <c r="B46" i="25"/>
  <c r="D293" i="27"/>
  <c r="G227" i="25"/>
  <c r="I146" i="26"/>
  <c r="K65" i="27"/>
  <c r="F274" i="4"/>
  <c r="C143" i="6"/>
  <c r="E62" i="4"/>
  <c r="C210" i="23"/>
  <c r="I129" i="28"/>
  <c r="E49" i="24"/>
  <c r="J60" i="23"/>
  <c r="H309" i="24"/>
  <c r="C333" i="23"/>
  <c r="E252" i="28"/>
  <c r="G171" i="24"/>
  <c r="B109" i="25"/>
  <c r="B357" i="27"/>
  <c r="G276" i="6"/>
  <c r="E301" i="26"/>
  <c r="K220" i="27"/>
  <c r="B180" i="25"/>
  <c r="H99" i="26"/>
  <c r="E348" i="6"/>
  <c r="E282" i="26"/>
  <c r="G201" i="27"/>
  <c r="J80" i="6"/>
  <c r="B288" i="6"/>
  <c r="K197" i="4"/>
  <c r="K300" i="23"/>
  <c r="G220" i="28"/>
  <c r="C140" i="24"/>
  <c r="H151" i="23"/>
  <c r="D71" i="28"/>
  <c r="C95" i="22"/>
  <c r="C343" i="28"/>
  <c r="E262" i="24"/>
  <c r="J199" i="25"/>
  <c r="B119" i="26"/>
  <c r="E367" i="6"/>
  <c r="K62" i="25"/>
  <c r="I311" i="27"/>
  <c r="J270" i="25"/>
  <c r="F190" i="26"/>
  <c r="B110" i="27"/>
  <c r="E44" i="25"/>
  <c r="E292" i="27"/>
  <c r="H171" i="6"/>
  <c r="D91" i="4"/>
  <c r="I288" i="4"/>
  <c r="E333" i="4"/>
  <c r="J133" i="4"/>
  <c r="H226" i="6"/>
  <c r="I124" i="28"/>
  <c r="F101" i="27"/>
  <c r="I45" i="26"/>
  <c r="J352" i="26"/>
  <c r="F272" i="27"/>
  <c r="I206" i="25"/>
  <c r="K125" i="26"/>
  <c r="C45" i="27"/>
  <c r="H253" i="4"/>
  <c r="E122" i="6"/>
  <c r="D334" i="6"/>
  <c r="E189" i="23"/>
  <c r="K108" i="28"/>
  <c r="I357" i="25"/>
  <c r="B40" i="23"/>
  <c r="J288" i="24"/>
  <c r="E312" i="23"/>
  <c r="G231" i="28"/>
  <c r="I150" i="24"/>
  <c r="D88" i="25"/>
  <c r="D336" i="27"/>
  <c r="I255" i="6"/>
  <c r="G280" i="26"/>
  <c r="C200" i="27"/>
  <c r="D159" i="25"/>
  <c r="J78" i="26"/>
  <c r="F43" i="24"/>
  <c r="G261" i="26"/>
  <c r="I180" i="27"/>
  <c r="B60" i="6"/>
  <c r="E260" i="6"/>
  <c r="C177" i="4"/>
  <c r="C280" i="23"/>
  <c r="I199" i="28"/>
  <c r="E119" i="24"/>
  <c r="J130" i="23"/>
  <c r="F50" i="28"/>
  <c r="E74" i="22"/>
  <c r="E322" i="28"/>
  <c r="G241" i="24"/>
  <c r="B179" i="25"/>
  <c r="D98" i="26"/>
  <c r="G346" i="6"/>
  <c r="C42" i="25"/>
  <c r="K290" i="27"/>
  <c r="B250" i="25"/>
  <c r="H169" i="26"/>
  <c r="D89" i="27"/>
  <c r="E352" i="26"/>
  <c r="G271" i="27"/>
  <c r="J150" i="6"/>
  <c r="F70" i="4"/>
  <c r="K267" i="4"/>
  <c r="C354" i="4"/>
  <c r="E122" i="23"/>
  <c r="B263" i="27"/>
  <c r="E207" i="26"/>
  <c r="H127" i="25"/>
  <c r="B354" i="27"/>
  <c r="E288" i="25"/>
  <c r="G207" i="26"/>
  <c r="I126" i="27"/>
  <c r="D335" i="4"/>
  <c r="K203" i="6"/>
  <c r="C123" i="4"/>
  <c r="K270" i="23"/>
  <c r="G190" i="28"/>
  <c r="C110" i="24"/>
  <c r="H121" i="23"/>
  <c r="D41" i="28"/>
  <c r="C65" i="22"/>
  <c r="C313" i="28"/>
  <c r="E232" i="24"/>
  <c r="J169" i="25"/>
  <c r="B89" i="26"/>
  <c r="E337" i="6"/>
  <c r="C362" i="26"/>
  <c r="I281" i="27"/>
  <c r="J240" i="25"/>
  <c r="F160" i="26"/>
  <c r="B80" i="27"/>
  <c r="C343" i="26"/>
  <c r="E262" i="27"/>
  <c r="H141" i="6"/>
  <c r="D61" i="4"/>
  <c r="I258" i="4"/>
  <c r="I361" i="23"/>
  <c r="E281" i="28"/>
  <c r="K200" i="24"/>
  <c r="F212" i="23"/>
  <c r="B132" i="28"/>
  <c r="H51" i="24"/>
  <c r="C75" i="23"/>
  <c r="C323" i="24"/>
  <c r="H260" i="25"/>
  <c r="J179" i="26"/>
  <c r="B99" i="27"/>
  <c r="I123" i="25"/>
  <c r="E43" i="26"/>
  <c r="G334" i="25"/>
  <c r="D251" i="26"/>
  <c r="J170" i="27"/>
  <c r="C105" i="25"/>
  <c r="C353" i="27"/>
  <c r="F232" i="6"/>
  <c r="B152" i="4"/>
  <c r="G349" i="4"/>
  <c r="G272" i="4"/>
  <c r="B73" i="4"/>
  <c r="J153" i="6"/>
  <c r="C236" i="6"/>
  <c r="D86" i="24"/>
  <c r="I311" i="25"/>
  <c r="K150" i="27"/>
  <c r="J240" i="26"/>
  <c r="F160" i="27"/>
  <c r="I94" i="25"/>
  <c r="I342" i="27"/>
  <c r="B222" i="6"/>
  <c r="H141" i="4"/>
  <c r="C339" i="4"/>
  <c r="B197" i="6"/>
  <c r="E77" i="23"/>
  <c r="C326" i="24"/>
  <c r="H337" i="23"/>
  <c r="D257" i="28"/>
  <c r="J176" i="24"/>
  <c r="E200" i="23"/>
  <c r="G119" i="28"/>
  <c r="G367" i="25"/>
  <c r="B305" i="26"/>
  <c r="D224" i="27"/>
  <c r="K248" i="25"/>
  <c r="G168" i="26"/>
  <c r="C88" i="27"/>
  <c r="D47" i="25"/>
  <c r="B296" i="27"/>
  <c r="E230" i="25"/>
  <c r="G149" i="26"/>
  <c r="I68" i="27"/>
  <c r="D277" i="4"/>
  <c r="K145" i="6"/>
  <c r="C65" i="4"/>
  <c r="C168" i="23"/>
  <c r="I87" i="28"/>
  <c r="G336" i="25"/>
  <c r="B348" i="28"/>
  <c r="H267" i="24"/>
  <c r="C291" i="23"/>
  <c r="E210" i="28"/>
  <c r="G129" i="24"/>
  <c r="B67" i="25"/>
  <c r="B315" i="27"/>
  <c r="H362" i="25"/>
  <c r="E259" i="26"/>
  <c r="K178" i="27"/>
  <c r="B138" i="25"/>
  <c r="H57" i="26"/>
  <c r="C321" i="25"/>
  <c r="E240" i="26"/>
  <c r="G159" i="27"/>
  <c r="B368" i="4"/>
  <c r="I236" i="6"/>
  <c r="G56" i="4"/>
  <c r="K136" i="6"/>
  <c r="H266" i="4"/>
  <c r="B353" i="4"/>
  <c r="B59" i="4"/>
  <c r="F321" i="4"/>
  <c r="F101" i="6"/>
  <c r="E217" i="6"/>
  <c r="B347" i="4"/>
  <c r="I245" i="4"/>
  <c r="D46" i="4"/>
  <c r="B127" i="6"/>
  <c r="F129" i="4"/>
  <c r="D220" i="6"/>
  <c r="E207" i="4"/>
  <c r="H88" i="6"/>
  <c r="E367" i="4"/>
  <c r="J309" i="6"/>
  <c r="K146" i="6"/>
  <c r="K313" i="4"/>
  <c r="J359" i="4"/>
  <c r="C316" i="4"/>
  <c r="I95" i="6"/>
  <c r="H308" i="4"/>
  <c r="D110" i="4"/>
  <c r="D270" i="4"/>
  <c r="K168" i="4"/>
  <c r="D50" i="6"/>
  <c r="H52" i="4"/>
  <c r="D366" i="4"/>
  <c r="K129" i="4"/>
  <c r="B283" i="6"/>
  <c r="J75" i="6"/>
  <c r="D78" i="4"/>
  <c r="B159" i="6"/>
  <c r="F161" i="4"/>
  <c r="B203" i="6"/>
  <c r="I142" i="4"/>
  <c r="F212" i="15"/>
  <c r="I61" i="16"/>
  <c r="B59" i="9"/>
  <c r="B157" i="10"/>
  <c r="D216" i="11"/>
  <c r="E341" i="12"/>
  <c r="C147" i="11"/>
  <c r="E82" i="12"/>
  <c r="I209" i="12"/>
  <c r="B72" i="12"/>
  <c r="E316" i="14"/>
  <c r="H122" i="13"/>
  <c r="K230" i="13"/>
  <c r="B324" i="13"/>
  <c r="H243" i="14"/>
  <c r="E181" i="15"/>
  <c r="H317" i="15"/>
  <c r="K79" i="14"/>
  <c r="K327" i="16"/>
  <c r="F127" i="15"/>
  <c r="C58" i="16"/>
  <c r="B184" i="16"/>
  <c r="B333" i="10"/>
  <c r="G169" i="10"/>
  <c r="D354" i="11"/>
  <c r="B219" i="11"/>
  <c r="E85" i="11"/>
  <c r="E220" i="11"/>
  <c r="G155" i="12"/>
  <c r="K282" i="12"/>
  <c r="D145" i="12"/>
  <c r="I60" i="13"/>
  <c r="J195" i="13"/>
  <c r="C304" i="13"/>
  <c r="I223" i="14"/>
  <c r="J316" i="14"/>
  <c r="G254" i="15"/>
  <c r="H61" i="14"/>
  <c r="I157" i="14"/>
  <c r="E72" i="15"/>
  <c r="H200" i="15"/>
  <c r="E131" i="16"/>
  <c r="D257" i="16"/>
  <c r="H173" i="17"/>
  <c r="G309" i="17"/>
  <c r="B95" i="16"/>
  <c r="B343" i="18"/>
  <c r="D262" i="19"/>
  <c r="K68" i="18"/>
  <c r="B202" i="18"/>
  <c r="K337" i="18"/>
  <c r="C257" i="19"/>
  <c r="H171" i="20"/>
  <c r="D91" i="21"/>
  <c r="I114" i="19"/>
  <c r="I362" i="21"/>
  <c r="K281" i="22"/>
  <c r="B307" i="20"/>
  <c r="D226" i="21"/>
  <c r="F145" i="22"/>
  <c r="C170" i="20"/>
  <c r="I89" i="21"/>
  <c r="B333" i="23"/>
  <c r="D252" i="28"/>
  <c r="F171" i="24"/>
  <c r="I138" i="16"/>
  <c r="B253" i="16"/>
  <c r="D172" i="17"/>
  <c r="F91" i="18"/>
  <c r="K226" i="18"/>
  <c r="B360" i="18"/>
  <c r="H279" i="19"/>
  <c r="E86" i="18"/>
  <c r="H329" i="20"/>
  <c r="D249" i="21"/>
  <c r="J168" i="22"/>
  <c r="K191" i="20"/>
  <c r="C111" i="21"/>
  <c r="D136" i="19"/>
  <c r="F55" i="20"/>
  <c r="F303" i="22"/>
  <c r="C328" i="20"/>
  <c r="I247" i="21"/>
  <c r="E167" i="22"/>
  <c r="F81" i="23"/>
  <c r="F329" i="24"/>
  <c r="E242" i="16"/>
  <c r="G161" i="17"/>
  <c r="J275" i="17"/>
  <c r="B195" i="18"/>
  <c r="G330" i="18"/>
  <c r="C250" i="19"/>
  <c r="B54" i="18"/>
  <c r="K189" i="18"/>
  <c r="B104" i="19"/>
  <c r="J352" i="21"/>
  <c r="F272" i="22"/>
  <c r="G295" i="20"/>
  <c r="I214" i="21"/>
  <c r="K133" i="22"/>
  <c r="B159" i="20"/>
  <c r="D78" i="21"/>
  <c r="G102" i="19"/>
  <c r="E351" i="21"/>
  <c r="K270" i="22"/>
  <c r="B185" i="23"/>
  <c r="D104" i="28"/>
  <c r="H151" i="17"/>
  <c r="G287" i="17"/>
  <c r="B73" i="16"/>
  <c r="B321" i="18"/>
  <c r="D240" i="19"/>
  <c r="K46" i="18"/>
  <c r="B180" i="18"/>
  <c r="K315" i="18"/>
  <c r="C235" i="19"/>
  <c r="H149" i="20"/>
  <c r="D69" i="21"/>
  <c r="I92" i="19"/>
  <c r="I340" i="21"/>
  <c r="K259" i="22"/>
  <c r="B285" i="20"/>
  <c r="D204" i="21"/>
  <c r="F123" i="22"/>
  <c r="C148" i="20"/>
  <c r="I67" i="21"/>
  <c r="B311" i="23"/>
  <c r="D230" i="28"/>
  <c r="F149" i="24"/>
  <c r="E73" i="23"/>
  <c r="C322" i="24"/>
  <c r="H333" i="23"/>
  <c r="D253" i="28"/>
  <c r="J172" i="24"/>
  <c r="E196" i="23"/>
  <c r="G115" i="28"/>
  <c r="G363" i="25"/>
  <c r="B301" i="26"/>
  <c r="D220" i="27"/>
  <c r="K244" i="25"/>
  <c r="G164" i="26"/>
  <c r="C84" i="27"/>
  <c r="D43" i="25"/>
  <c r="B292" i="27"/>
  <c r="E226" i="25"/>
  <c r="G145" i="26"/>
  <c r="I64" i="27"/>
  <c r="D273" i="4"/>
  <c r="K141" i="6"/>
  <c r="C148" i="23"/>
  <c r="I67" i="28"/>
  <c r="D79" i="22"/>
  <c r="B328" i="28"/>
  <c r="H247" i="24"/>
  <c r="C271" i="23"/>
  <c r="E190" i="28"/>
  <c r="G109" i="24"/>
  <c r="B47" i="25"/>
  <c r="B310" i="13"/>
  <c r="F226" i="14"/>
  <c r="C164" i="15"/>
  <c r="F300" i="15"/>
  <c r="I62" i="14"/>
  <c r="I310" i="16"/>
  <c r="D110" i="15"/>
  <c r="K40" i="16"/>
  <c r="J166" i="16"/>
  <c r="B367" i="10"/>
  <c r="F270" i="11"/>
  <c r="F59" i="10"/>
  <c r="G255" i="11"/>
  <c r="E119" i="11"/>
  <c r="J310" i="12"/>
  <c r="G189" i="12"/>
  <c r="D44" i="12"/>
  <c r="D179" i="12"/>
  <c r="I94" i="13"/>
  <c r="J229" i="13"/>
  <c r="C338" i="13"/>
  <c r="I257" i="14"/>
  <c r="J350" i="14"/>
  <c r="G288" i="15"/>
  <c r="H95" i="14"/>
  <c r="F344" i="16"/>
  <c r="E106" i="15"/>
  <c r="H234" i="15"/>
  <c r="E165" i="16"/>
  <c r="H319" i="16"/>
  <c r="G148" i="9"/>
  <c r="H343" i="11"/>
  <c r="H132" i="10"/>
  <c r="K320" i="11"/>
  <c r="G192" i="11"/>
  <c r="J54" i="11"/>
  <c r="I262" i="12"/>
  <c r="F117" i="12"/>
  <c r="F252" i="12"/>
  <c r="K167" i="13"/>
  <c r="B303" i="13"/>
  <c r="D222" i="14"/>
  <c r="K330" i="14"/>
  <c r="J94" i="13"/>
  <c r="I361" i="15"/>
  <c r="E281" i="16"/>
  <c r="F88" i="15"/>
  <c r="G179" i="15"/>
  <c r="J307" i="15"/>
  <c r="G238" i="16"/>
  <c r="C158" i="17"/>
  <c r="B284" i="17"/>
  <c r="K87" i="16"/>
  <c r="D202" i="16"/>
  <c r="F121" i="17"/>
  <c r="H40" i="18"/>
  <c r="C176" i="18"/>
  <c r="D309" i="18"/>
  <c r="J228" i="19"/>
  <c r="E364" i="19"/>
  <c r="J278" i="20"/>
  <c r="F198" i="21"/>
  <c r="B118" i="22"/>
  <c r="C141" i="20"/>
  <c r="E60" i="21"/>
  <c r="F85" i="19"/>
  <c r="F333" i="21"/>
  <c r="H252" i="22"/>
  <c r="E277" i="20"/>
  <c r="K196" i="21"/>
  <c r="G116" i="22"/>
  <c r="F359" i="28"/>
  <c r="H278" i="24"/>
  <c r="K245" i="16"/>
  <c r="C165" i="17"/>
  <c r="F279" i="17"/>
  <c r="H198" i="18"/>
  <c r="C334" i="18"/>
  <c r="I253" i="19"/>
  <c r="H57" i="18"/>
  <c r="G193" i="18"/>
  <c r="H107" i="19"/>
  <c r="F356" i="21"/>
  <c r="B276" i="22"/>
  <c r="C299" i="20"/>
  <c r="E218" i="21"/>
  <c r="G137" i="22"/>
  <c r="H162" i="20"/>
  <c r="J81" i="21"/>
  <c r="C106" i="19"/>
  <c r="K354" i="21"/>
  <c r="G274" i="22"/>
  <c r="H188" i="23"/>
  <c r="J107" i="28"/>
  <c r="J132" i="17"/>
  <c r="I268" i="17"/>
  <c r="D54" i="16"/>
  <c r="D302" i="18"/>
  <c r="F221" i="19"/>
  <c r="E357" i="19"/>
  <c r="D161" i="18"/>
  <c r="C297" i="18"/>
  <c r="E216" i="19"/>
  <c r="J130" i="20"/>
  <c r="F50" i="21"/>
  <c r="K73" i="19"/>
  <c r="K321" i="21"/>
  <c r="C241" i="22"/>
  <c r="D266" i="20"/>
  <c r="F185" i="21"/>
  <c r="H104" i="22"/>
  <c r="E129" i="20"/>
  <c r="K48" i="21"/>
  <c r="D292" i="23"/>
  <c r="F211" i="28"/>
  <c r="H261" i="17"/>
  <c r="K65" i="16"/>
  <c r="D180" i="16"/>
  <c r="F99" i="17"/>
  <c r="F347" i="19"/>
  <c r="C154" i="18"/>
  <c r="D287" i="18"/>
  <c r="J206" i="19"/>
  <c r="E342" i="19"/>
  <c r="J256" i="20"/>
  <c r="F176" i="21"/>
  <c r="C201" i="19"/>
  <c r="C119" i="20"/>
  <c r="C367" i="22"/>
  <c r="F63" i="19"/>
  <c r="F311" i="21"/>
  <c r="H230" i="22"/>
  <c r="E255" i="20"/>
  <c r="K174" i="21"/>
  <c r="F89" i="22"/>
  <c r="F337" i="28"/>
  <c r="H256" i="24"/>
  <c r="G180" i="23"/>
  <c r="C100" i="28"/>
  <c r="K348" i="25"/>
  <c r="F360" i="28"/>
  <c r="B280" i="24"/>
  <c r="G303" i="23"/>
  <c r="I222" i="28"/>
  <c r="K141" i="24"/>
  <c r="F79" i="25"/>
  <c r="F327" i="27"/>
  <c r="D84" i="24"/>
  <c r="I271" i="26"/>
  <c r="E191" i="27"/>
  <c r="F150" i="25"/>
  <c r="B70" i="26"/>
  <c r="J337" i="25"/>
  <c r="I252" i="26"/>
  <c r="K171" i="27"/>
  <c r="D51" i="6"/>
  <c r="C249" i="6"/>
  <c r="E255" i="23"/>
  <c r="K174" i="28"/>
  <c r="G94" i="24"/>
  <c r="B106" i="23"/>
  <c r="J354" i="24"/>
  <c r="G49" i="22"/>
  <c r="H192" i="25"/>
  <c r="C230" i="25"/>
  <c r="E69" i="27"/>
  <c r="J200" i="26"/>
  <c r="F120" i="27"/>
  <c r="I54" i="25"/>
  <c r="I302" i="27"/>
  <c r="B182" i="6"/>
  <c r="H101" i="4"/>
  <c r="C299" i="4"/>
  <c r="H120" i="24"/>
  <c r="G366" i="28"/>
  <c r="C286" i="24"/>
  <c r="H297" i="23"/>
  <c r="D217" i="28"/>
  <c r="J136" i="24"/>
  <c r="E160" i="23"/>
  <c r="G79" i="28"/>
  <c r="B59" i="24"/>
  <c r="B265" i="26"/>
  <c r="D184" i="27"/>
  <c r="K208" i="25"/>
  <c r="G128" i="26"/>
  <c r="C48" i="27"/>
  <c r="F336" i="26"/>
  <c r="B256" i="27"/>
  <c r="E190" i="25"/>
  <c r="G109" i="26"/>
  <c r="F357" i="6"/>
  <c r="D237" i="4"/>
  <c r="K105" i="6"/>
  <c r="H306" i="6"/>
  <c r="C128" i="23"/>
  <c r="I47" i="28"/>
  <c r="D59" i="22"/>
  <c r="B308" i="28"/>
  <c r="H227" i="24"/>
  <c r="C251" i="23"/>
  <c r="E170" i="28"/>
  <c r="G89" i="24"/>
  <c r="J355" i="26"/>
  <c r="B275" i="27"/>
  <c r="I299" i="25"/>
  <c r="E219" i="26"/>
  <c r="K138" i="27"/>
  <c r="B98" i="25"/>
  <c r="J346" i="27"/>
  <c r="C281" i="25"/>
  <c r="E200" i="26"/>
  <c r="G119" i="27"/>
  <c r="B328" i="4"/>
  <c r="I196" i="6"/>
  <c r="G96" i="4"/>
  <c r="K176" i="6"/>
  <c r="H306" i="4"/>
  <c r="F167" i="4"/>
  <c r="F109" i="25"/>
  <c r="C190" i="25"/>
  <c r="F358" i="6"/>
  <c r="B180" i="26"/>
  <c r="H99" i="27"/>
  <c r="I362" i="26"/>
  <c r="K281" i="27"/>
  <c r="D161" i="6"/>
  <c r="J80" i="4"/>
  <c r="E278" i="4"/>
  <c r="C98" i="22"/>
  <c r="I345" i="28"/>
  <c r="E265" i="24"/>
  <c r="J276" i="23"/>
  <c r="F196" i="28"/>
  <c r="B116" i="24"/>
  <c r="G139" i="23"/>
  <c r="I58" i="28"/>
  <c r="I325" i="25"/>
  <c r="D244" i="26"/>
  <c r="F163" i="27"/>
  <c r="C188" i="25"/>
  <c r="I107" i="26"/>
  <c r="F356" i="6"/>
  <c r="H315" i="26"/>
  <c r="D235" i="27"/>
  <c r="G169" i="25"/>
  <c r="I88" i="26"/>
  <c r="D312" i="6"/>
  <c r="F216" i="4"/>
  <c r="C85" i="6"/>
  <c r="J278" i="6"/>
  <c r="E107" i="23"/>
  <c r="C356" i="24"/>
  <c r="H367" i="23"/>
  <c r="D287" i="28"/>
  <c r="J206" i="24"/>
  <c r="E230" i="23"/>
  <c r="G149" i="28"/>
  <c r="I68" i="24"/>
  <c r="B335" i="26"/>
  <c r="D254" i="27"/>
  <c r="K278" i="25"/>
  <c r="G198" i="26"/>
  <c r="C118" i="27"/>
  <c r="D77" i="25"/>
  <c r="B326" i="27"/>
  <c r="E260" i="25"/>
  <c r="G179" i="26"/>
  <c r="I98" i="27"/>
  <c r="D307" i="4"/>
  <c r="K175" i="6"/>
  <c r="E117" i="4"/>
  <c r="I197" i="6"/>
  <c r="I88" i="24"/>
  <c r="H82" i="24"/>
  <c r="K190" i="27"/>
  <c r="H261" i="26"/>
  <c r="D181" i="27"/>
  <c r="G115" i="25"/>
  <c r="G363" i="27"/>
  <c r="J242" i="6"/>
  <c r="F162" i="4"/>
  <c r="K359" i="4"/>
  <c r="J217" i="6"/>
  <c r="C98" i="23"/>
  <c r="K346" i="24"/>
  <c r="F358" i="23"/>
  <c r="B278" i="28"/>
  <c r="H197" i="24"/>
  <c r="C221" i="23"/>
  <c r="E140" i="28"/>
  <c r="G59" i="24"/>
  <c r="J325" i="26"/>
  <c r="B245" i="27"/>
  <c r="I269" i="25"/>
  <c r="E189" i="26"/>
  <c r="K108" i="27"/>
  <c r="B68" i="25"/>
  <c r="J316" i="27"/>
  <c r="C251" i="25"/>
  <c r="E170" i="26"/>
  <c r="G89" i="27"/>
  <c r="B298" i="4"/>
  <c r="I166" i="6"/>
  <c r="K85" i="4"/>
  <c r="K188" i="23"/>
  <c r="G108" i="28"/>
  <c r="E357" i="25"/>
  <c r="J368" i="28"/>
  <c r="F288" i="24"/>
  <c r="K311" i="23"/>
  <c r="C231" i="28"/>
  <c r="E150" i="24"/>
  <c r="J87" i="25"/>
  <c r="J335" i="27"/>
  <c r="E255" i="6"/>
  <c r="C280" i="26"/>
  <c r="I199" i="27"/>
  <c r="J158" i="25"/>
  <c r="F78" i="26"/>
  <c r="J41" i="24"/>
  <c r="C261" i="26"/>
  <c r="E180" i="27"/>
  <c r="H59" i="6"/>
  <c r="J259" i="6"/>
  <c r="I176" i="4"/>
  <c r="C116" i="6"/>
  <c r="J245" i="4"/>
  <c r="I190" i="4"/>
  <c r="C167" i="4"/>
  <c r="B351" i="27"/>
  <c r="E295" i="26"/>
  <c r="D185" i="25"/>
  <c r="B68" i="26"/>
  <c r="E334" i="25"/>
  <c r="I250" i="26"/>
  <c r="K169" i="27"/>
  <c r="D49" i="6"/>
  <c r="C247" i="6"/>
  <c r="E166" i="4"/>
  <c r="C314" i="23"/>
  <c r="I233" i="28"/>
  <c r="E153" i="24"/>
  <c r="J164" i="23"/>
  <c r="F84" i="28"/>
  <c r="D333" i="25"/>
  <c r="E356" i="28"/>
  <c r="G275" i="24"/>
  <c r="B213" i="25"/>
  <c r="D132" i="26"/>
  <c r="F51" i="27"/>
  <c r="C76" i="25"/>
  <c r="K324" i="27"/>
  <c r="B284" i="25"/>
  <c r="H203" i="26"/>
  <c r="D123" i="27"/>
  <c r="G57" i="25"/>
  <c r="G305" i="27"/>
  <c r="J184" i="6"/>
  <c r="F104" i="4"/>
  <c r="K301" i="4"/>
  <c r="I75" i="22"/>
  <c r="G324" i="28"/>
  <c r="C244" i="24"/>
  <c r="H255" i="23"/>
  <c r="D175" i="28"/>
  <c r="J94" i="24"/>
  <c r="E118" i="23"/>
  <c r="E366" i="24"/>
  <c r="J303" i="25"/>
  <c r="B223" i="26"/>
  <c r="D142" i="27"/>
  <c r="K166" i="25"/>
  <c r="G86" i="26"/>
  <c r="D335" i="6"/>
  <c r="F294" i="26"/>
  <c r="B214" i="27"/>
  <c r="E148" i="25"/>
  <c r="G67" i="26"/>
  <c r="K283" i="6"/>
  <c r="D195" i="4"/>
  <c r="F62" i="14"/>
  <c r="I157" i="16"/>
  <c r="C211" i="10"/>
  <c r="K277" i="11"/>
  <c r="G268" i="11"/>
  <c r="K56" i="11"/>
  <c r="K191" i="11"/>
  <c r="C127" i="12"/>
  <c r="G254" i="12"/>
  <c r="J116" i="12"/>
  <c r="C361" i="14"/>
  <c r="F167" i="13"/>
  <c r="I275" i="13"/>
  <c r="E195" i="14"/>
  <c r="F288" i="14"/>
  <c r="C226" i="15"/>
  <c r="F362" i="15"/>
  <c r="I124" i="14"/>
  <c r="K43" i="15"/>
  <c r="D172" i="15"/>
  <c r="K102" i="16"/>
  <c r="J228" i="16"/>
  <c r="B49" i="9"/>
  <c r="D281" i="11"/>
  <c r="D70" i="10"/>
  <c r="G258" i="11"/>
  <c r="C130" i="11"/>
  <c r="H321" i="12"/>
  <c r="E200" i="12"/>
  <c r="B55" i="12"/>
  <c r="B190" i="12"/>
  <c r="G105" i="13"/>
  <c r="H240" i="13"/>
  <c r="K348" i="13"/>
  <c r="G268" i="14"/>
  <c r="H361" i="14"/>
  <c r="E299" i="15"/>
  <c r="F106" i="14"/>
  <c r="D355" i="16"/>
  <c r="C117" i="15"/>
  <c r="F245" i="15"/>
  <c r="C176" i="16"/>
  <c r="I95" i="17"/>
  <c r="F218" i="17"/>
  <c r="E354" i="17"/>
  <c r="J139" i="16"/>
  <c r="B59" i="17"/>
  <c r="B307" i="19"/>
  <c r="I113" i="18"/>
  <c r="J246" i="18"/>
  <c r="K53" i="17"/>
  <c r="K301" i="19"/>
  <c r="F216" i="20"/>
  <c r="B136" i="21"/>
  <c r="G159" i="19"/>
  <c r="I78" i="20"/>
  <c r="I326" i="22"/>
  <c r="J351" i="20"/>
  <c r="B271" i="21"/>
  <c r="D190" i="22"/>
  <c r="K214" i="20"/>
  <c r="G134" i="21"/>
  <c r="B49" i="22"/>
  <c r="B297" i="28"/>
  <c r="D216" i="24"/>
  <c r="G183" i="16"/>
  <c r="I102" i="17"/>
  <c r="B217" i="17"/>
  <c r="D136" i="18"/>
  <c r="I271" i="18"/>
  <c r="I75" i="17"/>
  <c r="F324" i="19"/>
  <c r="C131" i="18"/>
  <c r="D45" i="19"/>
  <c r="B294" i="21"/>
  <c r="H213" i="22"/>
  <c r="I236" i="20"/>
  <c r="K155" i="21"/>
  <c r="B181" i="19"/>
  <c r="D100" i="20"/>
  <c r="D348" i="22"/>
  <c r="I43" i="19"/>
  <c r="G292" i="21"/>
  <c r="C212" i="22"/>
  <c r="D126" i="23"/>
  <c r="F45" i="28"/>
  <c r="D303" i="16"/>
  <c r="E206" i="17"/>
  <c r="H320" i="17"/>
  <c r="J239" i="18"/>
  <c r="C46" i="17"/>
  <c r="K294" i="19"/>
  <c r="J98" i="18"/>
  <c r="I234" i="18"/>
  <c r="J148" i="19"/>
  <c r="F68" i="20"/>
  <c r="D317" i="22"/>
  <c r="E340" i="20"/>
  <c r="G259" i="21"/>
  <c r="I178" i="22"/>
  <c r="J203" i="20"/>
  <c r="B123" i="21"/>
  <c r="E147" i="19"/>
  <c r="K66" i="20"/>
  <c r="I315" i="22"/>
  <c r="J229" i="23"/>
  <c r="B149" i="28"/>
  <c r="F196" i="17"/>
  <c r="E332" i="17"/>
  <c r="J117" i="16"/>
  <c r="J365" i="18"/>
  <c r="B285" i="19"/>
  <c r="I91" i="18"/>
  <c r="J224" i="18"/>
  <c r="I360" i="18"/>
  <c r="K279" i="19"/>
  <c r="F194" i="20"/>
  <c r="B114" i="21"/>
  <c r="G137" i="19"/>
  <c r="I56" i="20"/>
  <c r="I304" i="22"/>
  <c r="J329" i="20"/>
  <c r="B249" i="21"/>
  <c r="D168" i="22"/>
  <c r="K192" i="20"/>
  <c r="G112" i="21"/>
  <c r="J355" i="23"/>
  <c r="B275" i="28"/>
  <c r="D194" i="24"/>
  <c r="C118" i="23"/>
  <c r="K366" i="24"/>
  <c r="D49" i="22"/>
  <c r="B298" i="28"/>
  <c r="H217" i="24"/>
  <c r="C241" i="23"/>
  <c r="E160" i="28"/>
  <c r="G79" i="24"/>
  <c r="J345" i="26"/>
  <c r="B265" i="27"/>
  <c r="I289" i="25"/>
  <c r="E209" i="26"/>
  <c r="K128" i="27"/>
  <c r="B88" i="25"/>
  <c r="J336" i="27"/>
  <c r="C271" i="25"/>
  <c r="E190" i="26"/>
  <c r="G109" i="27"/>
  <c r="B318" i="4"/>
  <c r="I186" i="6"/>
  <c r="K192" i="23"/>
  <c r="G112" i="28"/>
  <c r="E361" i="25"/>
  <c r="H43" i="23"/>
  <c r="F292" i="24"/>
  <c r="K315" i="23"/>
  <c r="C235" i="28"/>
  <c r="E154" i="24"/>
  <c r="J91" i="25"/>
  <c r="K206" i="14"/>
  <c r="D271" i="14"/>
  <c r="K208" i="15"/>
  <c r="D345" i="15"/>
  <c r="G107" i="14"/>
  <c r="G355" i="16"/>
  <c r="B155" i="15"/>
  <c r="I85" i="16"/>
  <c r="H211" i="16"/>
  <c r="I85" i="9"/>
  <c r="D315" i="11"/>
  <c r="D104" i="10"/>
  <c r="G292" i="11"/>
  <c r="C164" i="11"/>
  <c r="H355" i="12"/>
  <c r="E234" i="12"/>
  <c r="B89" i="12"/>
  <c r="B224" i="12"/>
  <c r="G139" i="13"/>
  <c r="H274" i="13"/>
  <c r="J193" i="14"/>
  <c r="G302" i="14"/>
  <c r="F66" i="13"/>
  <c r="E333" i="15"/>
  <c r="F140" i="14"/>
  <c r="B60" i="15"/>
  <c r="C151" i="15"/>
  <c r="F279" i="15"/>
  <c r="C210" i="16"/>
  <c r="I129" i="17"/>
  <c r="E212" i="10"/>
  <c r="D59" i="10"/>
  <c r="F177" i="10"/>
  <c r="I365" i="11"/>
  <c r="E237" i="11"/>
  <c r="H99" i="11"/>
  <c r="G291" i="12"/>
  <c r="D162" i="12"/>
  <c r="C300" i="12"/>
  <c r="I212" i="13"/>
  <c r="J347" i="13"/>
  <c r="B267" i="14"/>
  <c r="G46" i="13"/>
  <c r="H139" i="13"/>
  <c r="E77" i="14"/>
  <c r="C326" i="16"/>
  <c r="D133" i="15"/>
  <c r="E224" i="15"/>
  <c r="H352" i="15"/>
  <c r="B288" i="16"/>
  <c r="K202" i="17"/>
  <c r="J328" i="17"/>
  <c r="I132" i="16"/>
  <c r="B247" i="16"/>
  <c r="D166" i="17"/>
  <c r="F85" i="18"/>
  <c r="K220" i="18"/>
  <c r="B354" i="18"/>
  <c r="H273" i="19"/>
  <c r="E80" i="18"/>
  <c r="H323" i="20"/>
  <c r="D243" i="21"/>
  <c r="J162" i="22"/>
  <c r="K185" i="20"/>
  <c r="C105" i="21"/>
  <c r="D130" i="19"/>
  <c r="F49" i="20"/>
  <c r="F297" i="22"/>
  <c r="C322" i="20"/>
  <c r="I241" i="21"/>
  <c r="E161" i="22"/>
  <c r="F75" i="23"/>
  <c r="F323" i="24"/>
  <c r="H317" i="16"/>
  <c r="K209" i="17"/>
  <c r="D324" i="17"/>
  <c r="F243" i="18"/>
  <c r="I49" i="17"/>
  <c r="G298" i="19"/>
  <c r="F102" i="18"/>
  <c r="E238" i="18"/>
  <c r="F152" i="19"/>
  <c r="B72" i="20"/>
  <c r="J320" i="22"/>
  <c r="K343" i="20"/>
  <c r="C263" i="21"/>
  <c r="E182" i="22"/>
  <c r="F207" i="20"/>
  <c r="H126" i="21"/>
  <c r="K150" i="19"/>
  <c r="G70" i="20"/>
  <c r="E319" i="22"/>
  <c r="F233" i="23"/>
  <c r="H152" i="28"/>
  <c r="H177" i="17"/>
  <c r="G313" i="17"/>
  <c r="B99" i="16"/>
  <c r="B347" i="18"/>
  <c r="D266" i="19"/>
  <c r="K72" i="18"/>
  <c r="B206" i="18"/>
  <c r="K341" i="18"/>
  <c r="C261" i="19"/>
  <c r="H175" i="20"/>
  <c r="D95" i="21"/>
  <c r="I118" i="19"/>
  <c r="I366" i="21"/>
  <c r="K285" i="22"/>
  <c r="B311" i="20"/>
  <c r="D230" i="21"/>
  <c r="F149" i="22"/>
  <c r="C174" i="20"/>
  <c r="I93" i="21"/>
  <c r="B337" i="23"/>
  <c r="D256" i="28"/>
  <c r="F175" i="24"/>
  <c r="I110" i="16"/>
  <c r="B225" i="16"/>
  <c r="D144" i="17"/>
  <c r="F63" i="18"/>
  <c r="K198" i="18"/>
  <c r="B332" i="18"/>
  <c r="H251" i="19"/>
  <c r="E58" i="18"/>
  <c r="H301" i="20"/>
  <c r="D221" i="21"/>
  <c r="J140" i="22"/>
  <c r="K163" i="20"/>
  <c r="C83" i="21"/>
  <c r="D108" i="19"/>
  <c r="D356" i="21"/>
  <c r="F275" i="22"/>
  <c r="C300" i="20"/>
  <c r="I219" i="21"/>
  <c r="E139" i="22"/>
  <c r="F53" i="23"/>
  <c r="F301" i="24"/>
  <c r="E225" i="23"/>
  <c r="K144" i="28"/>
  <c r="G64" i="24"/>
  <c r="B76" i="23"/>
  <c r="J324" i="24"/>
  <c r="E348" i="23"/>
  <c r="G267" i="28"/>
  <c r="I186" i="24"/>
  <c r="D124" i="25"/>
  <c r="F43" i="26"/>
  <c r="I291" i="6"/>
  <c r="G316" i="26"/>
  <c r="C236" i="27"/>
  <c r="D195" i="25"/>
  <c r="J114" i="26"/>
  <c r="G363" i="6"/>
  <c r="G297" i="26"/>
  <c r="I216" i="27"/>
  <c r="B96" i="6"/>
  <c r="E308" i="6"/>
  <c r="C300" i="23"/>
  <c r="I219" i="28"/>
  <c r="E139" i="24"/>
  <c r="J150" i="23"/>
  <c r="F70" i="28"/>
  <c r="E94" i="22"/>
  <c r="G353" i="25"/>
  <c r="I319" i="25"/>
  <c r="K158" i="27"/>
  <c r="H245" i="26"/>
  <c r="D165" i="27"/>
  <c r="G99" i="25"/>
  <c r="G347" i="27"/>
  <c r="J226" i="6"/>
  <c r="F146" i="4"/>
  <c r="K343" i="4"/>
  <c r="J201" i="6"/>
  <c r="C82" i="23"/>
  <c r="K330" i="24"/>
  <c r="F342" i="23"/>
  <c r="B262" i="28"/>
  <c r="H181" i="24"/>
  <c r="C205" i="23"/>
  <c r="E124" i="28"/>
  <c r="G43" i="24"/>
  <c r="J309" i="26"/>
  <c r="B229" i="27"/>
  <c r="I253" i="25"/>
  <c r="E173" i="26"/>
  <c r="K92" i="27"/>
  <c r="B52" i="25"/>
  <c r="J300" i="27"/>
  <c r="C235" i="25"/>
  <c r="E154" i="26"/>
  <c r="G73" i="27"/>
  <c r="B282" i="4"/>
  <c r="I150" i="6"/>
  <c r="K69" i="4"/>
  <c r="K172" i="23"/>
  <c r="G92" i="28"/>
  <c r="E341" i="25"/>
  <c r="J352" i="28"/>
  <c r="F272" i="24"/>
  <c r="K295" i="23"/>
  <c r="C215" i="28"/>
  <c r="E134" i="24"/>
  <c r="J71" i="25"/>
  <c r="J319" i="27"/>
  <c r="J53" i="24"/>
  <c r="C264" i="26"/>
  <c r="I183" i="27"/>
  <c r="J142" i="25"/>
  <c r="F62" i="26"/>
  <c r="K326" i="25"/>
  <c r="C245" i="26"/>
  <c r="E164" i="27"/>
  <c r="H43" i="6"/>
  <c r="G241" i="6"/>
  <c r="I51" i="4"/>
  <c r="C132" i="6"/>
  <c r="J261" i="4"/>
  <c r="F265" i="6"/>
  <c r="H288" i="25"/>
  <c r="I279" i="25"/>
  <c r="K118" i="27"/>
  <c r="J224" i="26"/>
  <c r="F144" i="27"/>
  <c r="I78" i="25"/>
  <c r="I326" i="27"/>
  <c r="B206" i="6"/>
  <c r="H125" i="4"/>
  <c r="C323" i="4"/>
  <c r="B181" i="6"/>
  <c r="E61" i="23"/>
  <c r="C310" i="24"/>
  <c r="H321" i="23"/>
  <c r="D241" i="28"/>
  <c r="J160" i="24"/>
  <c r="E184" i="23"/>
  <c r="G103" i="28"/>
  <c r="G351" i="25"/>
  <c r="B289" i="26"/>
  <c r="D208" i="27"/>
  <c r="K232" i="25"/>
  <c r="G152" i="26"/>
  <c r="C72" i="27"/>
  <c r="F360" i="26"/>
  <c r="B280" i="27"/>
  <c r="E214" i="25"/>
  <c r="G133" i="26"/>
  <c r="I52" i="27"/>
  <c r="D261" i="4"/>
  <c r="K129" i="6"/>
  <c r="I40" i="4"/>
  <c r="C152" i="23"/>
  <c r="I71" i="28"/>
  <c r="D83" i="22"/>
  <c r="B332" i="28"/>
  <c r="H251" i="24"/>
  <c r="C275" i="23"/>
  <c r="E194" i="28"/>
  <c r="G113" i="24"/>
  <c r="B51" i="25"/>
  <c r="B299" i="27"/>
  <c r="K323" i="25"/>
  <c r="E243" i="26"/>
  <c r="K162" i="27"/>
  <c r="B122" i="25"/>
  <c r="H41" i="26"/>
  <c r="C305" i="25"/>
  <c r="E224" i="26"/>
  <c r="G143" i="27"/>
  <c r="B352" i="4"/>
  <c r="I220" i="6"/>
  <c r="G72" i="4"/>
  <c r="K152" i="6"/>
  <c r="K267" i="24"/>
  <c r="C336" i="6"/>
  <c r="G280" i="27"/>
  <c r="F306" i="26"/>
  <c r="B226" i="27"/>
  <c r="E160" i="25"/>
  <c r="G79" i="26"/>
  <c r="K299" i="6"/>
  <c r="D207" i="4"/>
  <c r="K75" i="6"/>
  <c r="H266" i="6"/>
  <c r="K142" i="23"/>
  <c r="G62" i="28"/>
  <c r="B74" i="22"/>
  <c r="J322" i="28"/>
  <c r="F242" i="24"/>
  <c r="K265" i="23"/>
  <c r="C185" i="28"/>
  <c r="E104" i="24"/>
  <c r="J41" i="25"/>
  <c r="J289" i="27"/>
  <c r="G314" i="25"/>
  <c r="C234" i="26"/>
  <c r="I153" i="27"/>
  <c r="J112" i="25"/>
  <c r="H361" i="27"/>
  <c r="K295" i="25"/>
  <c r="C215" i="26"/>
  <c r="E134" i="27"/>
  <c r="J342" i="4"/>
  <c r="G211" i="6"/>
  <c r="I130" i="4"/>
  <c r="I233" i="23"/>
  <c r="E153" i="28"/>
  <c r="K72" i="24"/>
  <c r="F84" i="23"/>
  <c r="D333" i="24"/>
  <c r="I356" i="23"/>
  <c r="K275" i="28"/>
  <c r="C195" i="24"/>
  <c r="H132" i="25"/>
  <c r="J51" i="26"/>
  <c r="C300" i="6"/>
  <c r="K324" i="26"/>
  <c r="G244" i="27"/>
  <c r="H203" i="25"/>
  <c r="D123" i="26"/>
  <c r="J42" i="27"/>
  <c r="K305" i="26"/>
  <c r="C225" i="27"/>
  <c r="F104" i="6"/>
  <c r="I320" i="6"/>
  <c r="G221" i="4"/>
  <c r="E71" i="6"/>
  <c r="B201" i="4"/>
  <c r="G93" i="4"/>
  <c r="F139" i="6"/>
  <c r="F169" i="26"/>
  <c r="I55" i="25"/>
  <c r="H263" i="25"/>
  <c r="J112" i="26"/>
  <c r="G361" i="6"/>
  <c r="G295" i="26"/>
  <c r="I214" i="27"/>
  <c r="B94" i="6"/>
  <c r="H305" i="6"/>
  <c r="C211" i="4"/>
  <c r="K358" i="23"/>
  <c r="G278" i="28"/>
  <c r="C198" i="24"/>
  <c r="H209" i="23"/>
  <c r="D129" i="28"/>
  <c r="J48" i="24"/>
  <c r="E72" i="23"/>
  <c r="E320" i="24"/>
  <c r="J257" i="25"/>
  <c r="B177" i="26"/>
  <c r="D96" i="27"/>
  <c r="K120" i="25"/>
  <c r="G40" i="26"/>
  <c r="I330" i="25"/>
  <c r="F248" i="26"/>
  <c r="B168" i="27"/>
  <c r="E102" i="25"/>
  <c r="E350" i="27"/>
  <c r="H229" i="6"/>
  <c r="D149" i="4"/>
  <c r="I346" i="4"/>
  <c r="D124" i="24"/>
  <c r="C40" i="23"/>
  <c r="K288" i="24"/>
  <c r="F300" i="23"/>
  <c r="B220" i="28"/>
  <c r="H139" i="24"/>
  <c r="C163" i="23"/>
  <c r="E82" i="28"/>
  <c r="D70" i="24"/>
  <c r="J267" i="26"/>
  <c r="B187" i="27"/>
  <c r="I211" i="25"/>
  <c r="E131" i="26"/>
  <c r="K50" i="27"/>
  <c r="D339" i="26"/>
  <c r="J258" i="27"/>
  <c r="C193" i="25"/>
  <c r="E112" i="26"/>
  <c r="D360" i="6"/>
  <c r="B240" i="4"/>
  <c r="I108" i="6"/>
  <c r="G184" i="4"/>
  <c r="H269" i="6"/>
  <c r="D72" i="6"/>
  <c r="C48" i="4"/>
  <c r="E257" i="12"/>
  <c r="H119" i="12"/>
  <c r="K363" i="14"/>
  <c r="D170" i="13"/>
  <c r="G278" i="13"/>
  <c r="C198" i="14"/>
  <c r="D291" i="14"/>
  <c r="K228" i="15"/>
  <c r="D365" i="15"/>
  <c r="G127" i="14"/>
  <c r="I46" i="15"/>
  <c r="B175" i="15"/>
  <c r="I105" i="16"/>
  <c r="H231" i="16"/>
  <c r="B148" i="17"/>
  <c r="K283" i="17"/>
  <c r="F69" i="16"/>
  <c r="F317" i="18"/>
  <c r="H236" i="19"/>
  <c r="E43" i="18"/>
  <c r="F176" i="18"/>
  <c r="E312" i="18"/>
  <c r="G231" i="19"/>
  <c r="B146" i="20"/>
  <c r="H65" i="21"/>
  <c r="C89" i="19"/>
  <c r="C337" i="21"/>
  <c r="E256" i="22"/>
  <c r="F281" i="20"/>
  <c r="H200" i="21"/>
  <c r="J119" i="22"/>
  <c r="G144" i="20"/>
  <c r="C64" i="21"/>
  <c r="F307" i="23"/>
  <c r="H226" i="28"/>
  <c r="J145" i="24"/>
  <c r="C113" i="16"/>
  <c r="F227" i="16"/>
  <c r="H146" i="17"/>
  <c r="J65" i="18"/>
  <c r="E201" i="18"/>
  <c r="F334" i="18"/>
  <c r="B254" i="19"/>
  <c r="I60" i="18"/>
  <c r="B304" i="20"/>
  <c r="H223" i="21"/>
  <c r="D143" i="22"/>
  <c r="E166" i="20"/>
  <c r="G85" i="21"/>
  <c r="H110" i="19"/>
  <c r="H358" i="21"/>
  <c r="J277" i="22"/>
  <c r="G302" i="20"/>
  <c r="C222" i="21"/>
  <c r="I141" i="22"/>
  <c r="J55" i="23"/>
  <c r="J303" i="24"/>
  <c r="I216" i="16"/>
  <c r="K135" i="17"/>
  <c r="D250" i="17"/>
  <c r="F169" i="18"/>
  <c r="K304" i="18"/>
  <c r="G224" i="19"/>
  <c r="H357" i="19"/>
  <c r="E164" i="18"/>
  <c r="F78" i="19"/>
  <c r="D327" i="21"/>
  <c r="J246" i="22"/>
  <c r="K269" i="20"/>
  <c r="C189" i="21"/>
  <c r="E108" i="22"/>
  <c r="F133" i="20"/>
  <c r="H52" i="21"/>
  <c r="K76" i="19"/>
  <c r="I325" i="21"/>
  <c r="E245" i="22"/>
  <c r="F159" i="23"/>
  <c r="H78" i="28"/>
  <c r="B126" i="17"/>
  <c r="K261" i="17"/>
  <c r="F47" i="16"/>
  <c r="F295" i="18"/>
  <c r="H214" i="19"/>
  <c r="G350" i="19"/>
  <c r="F154" i="18"/>
  <c r="E290" i="18"/>
  <c r="G209" i="19"/>
  <c r="B124" i="20"/>
  <c r="H43" i="21"/>
  <c r="C67" i="19"/>
  <c r="C315" i="21"/>
  <c r="E234" i="22"/>
  <c r="F259" i="20"/>
  <c r="H178" i="21"/>
  <c r="J97" i="22"/>
  <c r="G122" i="20"/>
  <c r="C42" i="21"/>
  <c r="F285" i="23"/>
  <c r="H204" i="28"/>
  <c r="D134" i="24"/>
  <c r="I47" i="23"/>
  <c r="G296" i="24"/>
  <c r="B308" i="23"/>
  <c r="H227" i="28"/>
  <c r="D147" i="24"/>
  <c r="I170" i="23"/>
  <c r="K89" i="28"/>
  <c r="K337" i="25"/>
  <c r="F275" i="26"/>
  <c r="H194" i="27"/>
  <c r="E219" i="25"/>
  <c r="K138" i="26"/>
  <c r="G58" i="27"/>
  <c r="J346" i="26"/>
  <c r="F266" i="27"/>
  <c r="I200" i="25"/>
  <c r="K119" i="26"/>
  <c r="J367" i="6"/>
  <c r="H247" i="4"/>
  <c r="E116" i="6"/>
  <c r="G122" i="23"/>
  <c r="C42" i="28"/>
  <c r="H53" i="22"/>
  <c r="F302" i="28"/>
  <c r="B222" i="24"/>
  <c r="G245" i="23"/>
  <c r="I164" i="28"/>
  <c r="K83" i="24"/>
  <c r="D350" i="26"/>
  <c r="D281" i="13"/>
  <c r="J200" i="14"/>
  <c r="G138" i="15"/>
  <c r="J274" i="15"/>
  <c r="K365" i="15"/>
  <c r="G188" i="14"/>
  <c r="H84" i="15"/>
  <c r="G344" i="17"/>
  <c r="D141" i="16"/>
  <c r="F341" i="10"/>
  <c r="K177" i="10"/>
  <c r="H362" i="11"/>
  <c r="F227" i="11"/>
  <c r="I93" i="11"/>
  <c r="I228" i="11"/>
  <c r="K163" i="12"/>
  <c r="D292" i="12"/>
  <c r="H153" i="12"/>
  <c r="C69" i="13"/>
  <c r="D204" i="13"/>
  <c r="G312" i="13"/>
  <c r="C232" i="14"/>
  <c r="D325" i="14"/>
  <c r="K262" i="15"/>
  <c r="B70" i="14"/>
  <c r="G174" i="14"/>
  <c r="I80" i="15"/>
  <c r="B209" i="15"/>
  <c r="I139" i="16"/>
  <c r="H265" i="16"/>
  <c r="E91" i="9"/>
  <c r="B318" i="11"/>
  <c r="B107" i="10"/>
  <c r="E295" i="11"/>
  <c r="K166" i="11"/>
  <c r="F358" i="12"/>
  <c r="C237" i="12"/>
  <c r="J91" i="12"/>
  <c r="J226" i="12"/>
  <c r="E142" i="13"/>
  <c r="F277" i="13"/>
  <c r="H196" i="14"/>
  <c r="E305" i="14"/>
  <c r="D69" i="13"/>
  <c r="C336" i="15"/>
  <c r="D143" i="14"/>
  <c r="J62" i="15"/>
  <c r="K153" i="15"/>
  <c r="D282" i="15"/>
  <c r="K212" i="16"/>
  <c r="G132" i="17"/>
  <c r="J256" i="17"/>
  <c r="E62" i="16"/>
  <c r="H176" i="16"/>
  <c r="J95" i="17"/>
  <c r="J343" i="19"/>
  <c r="G150" i="18"/>
  <c r="H283" i="18"/>
  <c r="D203" i="19"/>
  <c r="I338" i="19"/>
  <c r="D253" i="20"/>
  <c r="J172" i="21"/>
  <c r="E196" i="19"/>
  <c r="G115" i="20"/>
  <c r="G363" i="22"/>
  <c r="J59" i="19"/>
  <c r="J307" i="21"/>
  <c r="B227" i="22"/>
  <c r="I251" i="20"/>
  <c r="E171" i="21"/>
  <c r="J85" i="22"/>
  <c r="J333" i="28"/>
  <c r="B253" i="24"/>
  <c r="E220" i="16"/>
  <c r="G139" i="17"/>
  <c r="J253" i="17"/>
  <c r="B173" i="18"/>
  <c r="G308" i="18"/>
  <c r="C228" i="19"/>
  <c r="D361" i="19"/>
  <c r="K167" i="18"/>
  <c r="B82" i="19"/>
  <c r="J330" i="21"/>
  <c r="F250" i="22"/>
  <c r="G273" i="20"/>
  <c r="I192" i="21"/>
  <c r="K111" i="22"/>
  <c r="B137" i="20"/>
  <c r="D56" i="21"/>
  <c r="G80" i="19"/>
  <c r="E329" i="21"/>
  <c r="K248" i="22"/>
  <c r="B163" i="23"/>
  <c r="D82" i="28"/>
  <c r="D107" i="17"/>
  <c r="C243" i="17"/>
  <c r="F357" i="17"/>
  <c r="H276" i="18"/>
  <c r="F85" i="17"/>
  <c r="I331" i="19"/>
  <c r="H135" i="18"/>
  <c r="G271" i="18"/>
  <c r="H185" i="19"/>
  <c r="D105" i="20"/>
  <c r="B354" i="22"/>
  <c r="E48" i="19"/>
  <c r="E296" i="21"/>
  <c r="G215" i="22"/>
  <c r="H240" i="20"/>
  <c r="J159" i="21"/>
  <c r="C184" i="19"/>
  <c r="I103" i="20"/>
  <c r="G352" i="22"/>
  <c r="H266" i="23"/>
  <c r="J185" i="28"/>
  <c r="D233" i="17"/>
  <c r="E40" i="16"/>
  <c r="H154" i="16"/>
  <c r="J73" i="17"/>
  <c r="J321" i="19"/>
  <c r="G128" i="18"/>
  <c r="H261" i="18"/>
  <c r="I68" i="17"/>
  <c r="I316" i="19"/>
  <c r="D231" i="20"/>
  <c r="J150" i="21"/>
  <c r="E174" i="19"/>
  <c r="G93" i="20"/>
  <c r="G341" i="22"/>
  <c r="H366" i="20"/>
  <c r="J285" i="21"/>
  <c r="B205" i="22"/>
  <c r="I229" i="20"/>
  <c r="E149" i="21"/>
  <c r="J63" i="22"/>
  <c r="J311" i="28"/>
  <c r="B231" i="24"/>
  <c r="K154" i="23"/>
  <c r="G74" i="28"/>
  <c r="B86" i="22"/>
  <c r="J334" i="28"/>
  <c r="F254" i="24"/>
  <c r="K277" i="23"/>
  <c r="C197" i="28"/>
  <c r="E116" i="24"/>
  <c r="J53" i="25"/>
  <c r="J301" i="27"/>
  <c r="I327" i="25"/>
  <c r="C246" i="26"/>
  <c r="I165" i="27"/>
  <c r="J124" i="25"/>
  <c r="F44" i="26"/>
  <c r="K307" i="25"/>
  <c r="C227" i="26"/>
  <c r="E146" i="27"/>
  <c r="J354" i="4"/>
  <c r="G223" i="6"/>
  <c r="I229" i="23"/>
  <c r="E149" i="28"/>
  <c r="K68" i="24"/>
  <c r="F80" i="23"/>
  <c r="D329" i="24"/>
  <c r="I352" i="23"/>
  <c r="D90" i="25"/>
  <c r="K178" i="25"/>
  <c r="D347" i="6"/>
  <c r="D175" i="26"/>
  <c r="J94" i="27"/>
  <c r="K357" i="26"/>
  <c r="C277" i="27"/>
  <c r="F156" i="6"/>
  <c r="B76" i="4"/>
  <c r="G273" i="4"/>
  <c r="C92" i="22"/>
  <c r="K340" i="28"/>
  <c r="G260" i="24"/>
  <c r="B272" i="23"/>
  <c r="H191" i="28"/>
  <c r="D111" i="24"/>
  <c r="I134" i="23"/>
  <c r="K53" i="28"/>
  <c r="D320" i="25"/>
  <c r="F239" i="26"/>
  <c r="H158" i="27"/>
  <c r="E183" i="25"/>
  <c r="K102" i="26"/>
  <c r="H351" i="6"/>
  <c r="J310" i="26"/>
  <c r="F230" i="27"/>
  <c r="I164" i="25"/>
  <c r="K83" i="26"/>
  <c r="J305" i="6"/>
  <c r="H211" i="4"/>
  <c r="E80" i="6"/>
  <c r="F272" i="6"/>
  <c r="G102" i="23"/>
  <c r="E351" i="24"/>
  <c r="J362" i="23"/>
  <c r="F282" i="28"/>
  <c r="B202" i="24"/>
  <c r="G225" i="23"/>
  <c r="I144" i="28"/>
  <c r="K63" i="24"/>
  <c r="D330" i="26"/>
  <c r="F249" i="27"/>
  <c r="C274" i="25"/>
  <c r="I193" i="26"/>
  <c r="E113" i="27"/>
  <c r="F72" i="25"/>
  <c r="D321" i="27"/>
  <c r="G255" i="25"/>
  <c r="I174" i="26"/>
  <c r="K93" i="27"/>
  <c r="F302" i="4"/>
  <c r="C171" i="6"/>
  <c r="C122" i="4"/>
  <c r="G202" i="6"/>
  <c r="D332" i="4"/>
  <c r="J269" i="4"/>
  <c r="J335" i="26"/>
  <c r="K138" i="25"/>
  <c r="F61" i="24"/>
  <c r="F154" i="26"/>
  <c r="B74" i="27"/>
  <c r="C337" i="26"/>
  <c r="E256" i="27"/>
  <c r="H135" i="6"/>
  <c r="D55" i="4"/>
  <c r="I252" i="4"/>
  <c r="E71" i="22"/>
  <c r="C320" i="28"/>
  <c r="I239" i="24"/>
  <c r="D251" i="23"/>
  <c r="J170" i="28"/>
  <c r="F90" i="24"/>
  <c r="K113" i="23"/>
  <c r="K361" i="24"/>
  <c r="F299" i="25"/>
  <c r="H218" i="26"/>
  <c r="J137" i="27"/>
  <c r="G162" i="25"/>
  <c r="C82" i="26"/>
  <c r="J330" i="6"/>
  <c r="B290" i="26"/>
  <c r="H209" i="27"/>
  <c r="K143" i="25"/>
  <c r="C63" i="26"/>
  <c r="B278" i="6"/>
  <c r="J190" i="4"/>
  <c r="G59" i="6"/>
  <c r="D246" i="6"/>
  <c r="I81" i="23"/>
  <c r="G330" i="24"/>
  <c r="B342" i="23"/>
  <c r="H261" i="28"/>
  <c r="D181" i="24"/>
  <c r="I204" i="23"/>
  <c r="K123" i="28"/>
  <c r="C43" i="24"/>
  <c r="F309" i="26"/>
  <c r="H228" i="27"/>
  <c r="E253" i="25"/>
  <c r="K172" i="26"/>
  <c r="G92" i="27"/>
  <c r="H51" i="25"/>
  <c r="F300" i="27"/>
  <c r="I234" i="25"/>
  <c r="K153" i="26"/>
  <c r="C73" i="27"/>
  <c r="H281" i="4"/>
  <c r="E150" i="6"/>
  <c r="K142" i="4"/>
  <c r="K248" i="6"/>
  <c r="G337" i="25"/>
  <c r="G300" i="25"/>
  <c r="I139" i="27"/>
  <c r="B236" i="26"/>
  <c r="H155" i="27"/>
  <c r="K89" i="25"/>
  <c r="K337" i="27"/>
  <c r="D217" i="6"/>
  <c r="J136" i="4"/>
  <c r="E334" i="4"/>
  <c r="D192" i="6"/>
  <c r="G72" i="23"/>
  <c r="E321" i="24"/>
  <c r="J332" i="23"/>
  <c r="F252" i="28"/>
  <c r="B172" i="24"/>
  <c r="G195" i="23"/>
  <c r="I114" i="28"/>
  <c r="I362" i="25"/>
  <c r="D300" i="26"/>
  <c r="F219" i="27"/>
  <c r="C244" i="25"/>
  <c r="I163" i="26"/>
  <c r="E83" i="27"/>
  <c r="F42" i="25"/>
  <c r="D291" i="27"/>
  <c r="G225" i="25"/>
  <c r="I144" i="26"/>
  <c r="K63" i="27"/>
  <c r="F272" i="4"/>
  <c r="C141" i="6"/>
  <c r="E60" i="4"/>
  <c r="E163" i="23"/>
  <c r="K82" i="28"/>
  <c r="F94" i="22"/>
  <c r="D343" i="28"/>
  <c r="J262" i="24"/>
  <c r="E286" i="23"/>
  <c r="G205" i="28"/>
  <c r="I124" i="24"/>
  <c r="D62" i="25"/>
  <c r="D310" i="27"/>
  <c r="F343" i="25"/>
  <c r="G254" i="26"/>
  <c r="C174" i="27"/>
  <c r="D133" i="25"/>
  <c r="J52" i="26"/>
  <c r="E316" i="25"/>
  <c r="G235" i="26"/>
  <c r="I154" i="27"/>
  <c r="D363" i="4"/>
  <c r="K231" i="6"/>
  <c r="E61" i="4"/>
  <c r="I141" i="6"/>
  <c r="F271" i="4"/>
  <c r="C293" i="4"/>
  <c r="I192" i="23"/>
  <c r="J299" i="27"/>
  <c r="C244" i="26"/>
  <c r="B150" i="25"/>
  <c r="F42" i="26"/>
  <c r="K305" i="25"/>
  <c r="C225" i="26"/>
  <c r="E144" i="27"/>
  <c r="J352" i="4"/>
  <c r="G221" i="6"/>
  <c r="I140" i="4"/>
  <c r="G288" i="23"/>
  <c r="C208" i="28"/>
  <c r="I127" i="24"/>
  <c r="D139" i="23"/>
  <c r="J58" i="28"/>
  <c r="I82" i="22"/>
  <c r="I330" i="28"/>
  <c r="K249" i="24"/>
  <c r="F187" i="25"/>
  <c r="H106" i="26"/>
  <c r="K354" i="6"/>
  <c r="G50" i="25"/>
  <c r="E299" i="27"/>
  <c r="F258" i="25"/>
  <c r="B178" i="26"/>
  <c r="H97" i="27"/>
  <c r="I360" i="26"/>
  <c r="K279" i="27"/>
  <c r="D159" i="6"/>
  <c r="J78" i="4"/>
  <c r="E276" i="4"/>
  <c r="C50" i="22"/>
  <c r="K298" i="28"/>
  <c r="G218" i="24"/>
  <c r="B230" i="23"/>
  <c r="H149" i="28"/>
  <c r="D69" i="24"/>
  <c r="I92" i="23"/>
  <c r="I340" i="24"/>
  <c r="D278" i="25"/>
  <c r="F197" i="26"/>
  <c r="H116" i="27"/>
  <c r="E141" i="25"/>
  <c r="K60" i="26"/>
  <c r="B71" i="24"/>
  <c r="J268" i="26"/>
  <c r="F188" i="27"/>
  <c r="I122" i="25"/>
  <c r="K41" i="26"/>
  <c r="B250" i="6"/>
  <c r="H169" i="4"/>
  <c r="D289" i="15"/>
  <c r="G106" i="16"/>
  <c r="E127" i="9"/>
  <c r="H182" i="10"/>
  <c r="J241" i="11"/>
  <c r="G360" i="12"/>
  <c r="E166" i="11"/>
  <c r="G101" i="12"/>
  <c r="K228" i="12"/>
  <c r="D91" i="12"/>
  <c r="G335" i="14"/>
  <c r="J141" i="13"/>
  <c r="C250" i="13"/>
  <c r="D343" i="13"/>
  <c r="J262" i="14"/>
  <c r="G200" i="15"/>
  <c r="J336" i="15"/>
  <c r="C99" i="14"/>
  <c r="C347" i="16"/>
  <c r="H146" i="15"/>
  <c r="E77" i="16"/>
  <c r="D203" i="16"/>
  <c r="D352" i="10"/>
  <c r="J193" i="10"/>
  <c r="H44" i="10"/>
  <c r="D238" i="11"/>
  <c r="G104" i="11"/>
  <c r="G239" i="11"/>
  <c r="I174" i="12"/>
  <c r="H306" i="12"/>
  <c r="F164" i="12"/>
  <c r="K79" i="13"/>
  <c r="B215" i="13"/>
  <c r="E323" i="13"/>
  <c r="K242" i="14"/>
  <c r="B336" i="14"/>
  <c r="I273" i="15"/>
  <c r="J80" i="14"/>
  <c r="H329" i="16"/>
  <c r="G91" i="15"/>
  <c r="J219" i="15"/>
  <c r="G150" i="16"/>
  <c r="F276" i="16"/>
  <c r="J192" i="17"/>
  <c r="I328" i="17"/>
  <c r="D114" i="16"/>
  <c r="D362" i="18"/>
  <c r="F281" i="19"/>
  <c r="C88" i="18"/>
  <c r="D221" i="18"/>
  <c r="C357" i="18"/>
  <c r="E276" i="19"/>
  <c r="J190" i="20"/>
  <c r="F110" i="21"/>
  <c r="K133" i="19"/>
  <c r="C53" i="20"/>
  <c r="C301" i="22"/>
  <c r="D326" i="20"/>
  <c r="F245" i="21"/>
  <c r="H164" i="22"/>
  <c r="E189" i="20"/>
  <c r="K108" i="21"/>
  <c r="D352" i="23"/>
  <c r="F271" i="28"/>
  <c r="H190" i="24"/>
  <c r="K157" i="16"/>
  <c r="D272" i="16"/>
  <c r="F191" i="17"/>
  <c r="H110" i="18"/>
  <c r="C246" i="18"/>
  <c r="B50" i="17"/>
  <c r="J298" i="19"/>
  <c r="G105" i="18"/>
  <c r="J348" i="20"/>
  <c r="F268" i="21"/>
  <c r="B188" i="22"/>
  <c r="C211" i="20"/>
  <c r="E130" i="21"/>
  <c r="F155" i="19"/>
  <c r="H74" i="20"/>
  <c r="H322" i="22"/>
  <c r="E347" i="20"/>
  <c r="K266" i="21"/>
  <c r="G186" i="22"/>
  <c r="H100" i="23"/>
  <c r="H348" i="24"/>
  <c r="G261" i="16"/>
  <c r="I180" i="17"/>
  <c r="B295" i="17"/>
  <c r="D214" i="18"/>
  <c r="I349" i="18"/>
  <c r="E269" i="19"/>
  <c r="D73" i="18"/>
  <c r="C209" i="18"/>
  <c r="D123" i="19"/>
  <c r="J42" i="20"/>
  <c r="H291" i="22"/>
  <c r="I314" i="20"/>
  <c r="K233" i="21"/>
  <c r="C153" i="22"/>
  <c r="D178" i="20"/>
  <c r="F97" i="21"/>
  <c r="I121" i="19"/>
  <c r="E41" i="20"/>
  <c r="C290" i="22"/>
  <c r="D204" i="23"/>
  <c r="F123" i="28"/>
  <c r="J170" i="17"/>
  <c r="I306" i="17"/>
  <c r="D92" i="16"/>
  <c r="D340" i="18"/>
  <c r="F259" i="19"/>
  <c r="C66" i="18"/>
  <c r="D199" i="18"/>
  <c r="C335" i="18"/>
  <c r="E254" i="19"/>
  <c r="J168" i="20"/>
  <c r="F88" i="21"/>
  <c r="K111" i="19"/>
  <c r="K359" i="21"/>
  <c r="C279" i="22"/>
  <c r="D304" i="20"/>
  <c r="F223" i="21"/>
  <c r="H142" i="22"/>
  <c r="E167" i="20"/>
  <c r="K86" i="21"/>
  <c r="D330" i="23"/>
  <c r="F249" i="28"/>
  <c r="H168" i="24"/>
  <c r="G92" i="23"/>
  <c r="E341" i="24"/>
  <c r="J352" i="23"/>
  <c r="F272" i="28"/>
  <c r="B192" i="24"/>
  <c r="G215" i="23"/>
  <c r="I134" i="28"/>
  <c r="K53" i="24"/>
  <c r="D320" i="26"/>
  <c r="F239" i="27"/>
  <c r="C264" i="25"/>
  <c r="I183" i="26"/>
  <c r="E103" i="27"/>
  <c r="F62" i="25"/>
  <c r="D311" i="27"/>
  <c r="G245" i="25"/>
  <c r="I164" i="26"/>
  <c r="K83" i="27"/>
  <c r="F292" i="4"/>
  <c r="C161" i="6"/>
  <c r="E167" i="23"/>
  <c r="K86" i="28"/>
  <c r="I335" i="25"/>
  <c r="D347" i="28"/>
  <c r="J266" i="24"/>
  <c r="E290" i="23"/>
  <c r="G209" i="28"/>
  <c r="I128" i="24"/>
  <c r="D66" i="25"/>
  <c r="H335" i="13"/>
  <c r="H245" i="14"/>
  <c r="E183" i="15"/>
  <c r="H319" i="15"/>
  <c r="K81" i="14"/>
  <c r="K329" i="16"/>
  <c r="F129" i="15"/>
  <c r="C60" i="16"/>
  <c r="B186" i="16"/>
  <c r="F57" i="9"/>
  <c r="H289" i="11"/>
  <c r="H78" i="10"/>
  <c r="K266" i="11"/>
  <c r="G138" i="11"/>
  <c r="B330" i="12"/>
  <c r="I208" i="12"/>
  <c r="F63" i="12"/>
  <c r="F198" i="12"/>
  <c r="K113" i="13"/>
  <c r="B249" i="13"/>
  <c r="E357" i="13"/>
  <c r="K276" i="14"/>
  <c r="J40" i="13"/>
  <c r="I307" i="15"/>
  <c r="J114" i="14"/>
  <c r="H363" i="16"/>
  <c r="G125" i="15"/>
  <c r="J253" i="15"/>
  <c r="G184" i="16"/>
  <c r="C104" i="17"/>
  <c r="I186" i="10"/>
  <c r="J362" i="11"/>
  <c r="J151" i="10"/>
  <c r="C340" i="11"/>
  <c r="I211" i="11"/>
  <c r="B74" i="11"/>
  <c r="K281" i="12"/>
  <c r="H136" i="12"/>
  <c r="H271" i="12"/>
  <c r="C187" i="13"/>
  <c r="D322" i="13"/>
  <c r="F241" i="14"/>
  <c r="C350" i="14"/>
  <c r="B114" i="13"/>
  <c r="I51" i="14"/>
  <c r="G300" i="16"/>
  <c r="H107" i="15"/>
  <c r="I198" i="15"/>
  <c r="B327" i="15"/>
  <c r="I257" i="16"/>
  <c r="E177" i="17"/>
  <c r="D303" i="17"/>
  <c r="C107" i="16"/>
  <c r="F221" i="16"/>
  <c r="H140" i="17"/>
  <c r="J59" i="18"/>
  <c r="E195" i="18"/>
  <c r="F328" i="18"/>
  <c r="B248" i="19"/>
  <c r="I54" i="18"/>
  <c r="B298" i="20"/>
  <c r="H217" i="21"/>
  <c r="D137" i="22"/>
  <c r="E160" i="20"/>
  <c r="G79" i="21"/>
  <c r="H104" i="19"/>
  <c r="H352" i="21"/>
  <c r="J271" i="22"/>
  <c r="G296" i="20"/>
  <c r="C216" i="21"/>
  <c r="I135" i="22"/>
  <c r="J49" i="23"/>
  <c r="J297" i="24"/>
  <c r="C265" i="16"/>
  <c r="E184" i="17"/>
  <c r="H298" i="17"/>
  <c r="J217" i="18"/>
  <c r="E353" i="18"/>
  <c r="K272" i="19"/>
  <c r="J76" i="18"/>
  <c r="I212" i="18"/>
  <c r="J126" i="19"/>
  <c r="F46" i="20"/>
  <c r="D295" i="22"/>
  <c r="E318" i="20"/>
  <c r="G237" i="21"/>
  <c r="I156" i="22"/>
  <c r="J181" i="20"/>
  <c r="B101" i="21"/>
  <c r="E125" i="19"/>
  <c r="K44" i="20"/>
  <c r="I293" i="22"/>
  <c r="J207" i="23"/>
  <c r="B127" i="28"/>
  <c r="B152" i="17"/>
  <c r="K287" i="17"/>
  <c r="F73" i="16"/>
  <c r="F321" i="18"/>
  <c r="H240" i="19"/>
  <c r="E47" i="18"/>
  <c r="F180" i="18"/>
  <c r="E316" i="18"/>
  <c r="G235" i="19"/>
  <c r="B150" i="20"/>
  <c r="H69" i="21"/>
  <c r="C93" i="19"/>
  <c r="C341" i="21"/>
  <c r="E260" i="22"/>
  <c r="F285" i="20"/>
  <c r="H204" i="21"/>
  <c r="J123" i="22"/>
  <c r="G148" i="20"/>
  <c r="C68" i="21"/>
  <c r="F311" i="23"/>
  <c r="H230" i="28"/>
  <c r="J149" i="24"/>
  <c r="C85" i="16"/>
  <c r="F199" i="16"/>
  <c r="H118" i="17"/>
  <c r="H366" i="19"/>
  <c r="E173" i="18"/>
  <c r="F306" i="18"/>
  <c r="B226" i="19"/>
  <c r="G361" i="19"/>
  <c r="B276" i="20"/>
  <c r="H195" i="21"/>
  <c r="D115" i="22"/>
  <c r="E138" i="20"/>
  <c r="G57" i="21"/>
  <c r="H82" i="19"/>
  <c r="H330" i="21"/>
  <c r="J249" i="22"/>
  <c r="G274" i="20"/>
  <c r="C194" i="21"/>
  <c r="I113" i="22"/>
  <c r="H356" i="28"/>
  <c r="J275" i="24"/>
  <c r="I199" i="23"/>
  <c r="E119" i="28"/>
  <c r="C368" i="25"/>
  <c r="F50" i="23"/>
  <c r="D299" i="24"/>
  <c r="I322" i="23"/>
  <c r="K241" i="28"/>
  <c r="C161" i="24"/>
  <c r="H98" i="25"/>
  <c r="H346" i="27"/>
  <c r="C266" i="6"/>
  <c r="K290" i="26"/>
  <c r="G210" i="27"/>
  <c r="H169" i="25"/>
  <c r="D89" i="26"/>
  <c r="B85" i="24"/>
  <c r="K271" i="26"/>
  <c r="C191" i="27"/>
  <c r="F70" i="6"/>
  <c r="D274" i="6"/>
  <c r="G274" i="23"/>
  <c r="C194" i="28"/>
  <c r="I113" i="24"/>
  <c r="D125" i="23"/>
  <c r="J44" i="28"/>
  <c r="I68" i="22"/>
  <c r="F269" i="25"/>
  <c r="G268" i="25"/>
  <c r="I107" i="27"/>
  <c r="B220" i="26"/>
  <c r="H139" i="27"/>
  <c r="K73" i="25"/>
  <c r="K321" i="27"/>
  <c r="D201" i="6"/>
  <c r="J120" i="4"/>
  <c r="E318" i="4"/>
  <c r="F153" i="24"/>
  <c r="G56" i="23"/>
  <c r="E305" i="24"/>
  <c r="J316" i="23"/>
  <c r="F236" i="28"/>
  <c r="B156" i="24"/>
  <c r="G179" i="23"/>
  <c r="I98" i="28"/>
  <c r="I346" i="25"/>
  <c r="D284" i="26"/>
  <c r="F203" i="27"/>
  <c r="C228" i="25"/>
  <c r="I147" i="26"/>
  <c r="E67" i="27"/>
  <c r="H355" i="26"/>
  <c r="D275" i="27"/>
  <c r="G209" i="25"/>
  <c r="I128" i="26"/>
  <c r="K47" i="27"/>
  <c r="F256" i="4"/>
  <c r="C125" i="6"/>
  <c r="J339" i="6"/>
  <c r="E147" i="23"/>
  <c r="K66" i="28"/>
  <c r="F78" i="22"/>
  <c r="D327" i="28"/>
  <c r="J246" i="24"/>
  <c r="E270" i="23"/>
  <c r="G189" i="28"/>
  <c r="I108" i="24"/>
  <c r="D46" i="25"/>
  <c r="D294" i="27"/>
  <c r="K318" i="25"/>
  <c r="G238" i="26"/>
  <c r="C158" i="27"/>
  <c r="D117" i="25"/>
  <c r="B366" i="27"/>
  <c r="E300" i="25"/>
  <c r="G219" i="26"/>
  <c r="I138" i="27"/>
  <c r="D347" i="4"/>
  <c r="K215" i="6"/>
  <c r="E77" i="4"/>
  <c r="I157" i="6"/>
  <c r="F287" i="4"/>
  <c r="H90" i="4"/>
  <c r="D186" i="25"/>
  <c r="G228" i="25"/>
  <c r="I67" i="27"/>
  <c r="D199" i="26"/>
  <c r="J118" i="27"/>
  <c r="C53" i="25"/>
  <c r="C301" i="27"/>
  <c r="F180" i="6"/>
  <c r="B100" i="4"/>
  <c r="G297" i="4"/>
  <c r="D118" i="24"/>
  <c r="K364" i="28"/>
  <c r="G284" i="24"/>
  <c r="B296" i="23"/>
  <c r="H215" i="28"/>
  <c r="D135" i="24"/>
  <c r="I158" i="23"/>
  <c r="K77" i="28"/>
  <c r="H52" i="24"/>
  <c r="F263" i="26"/>
  <c r="H182" i="27"/>
  <c r="E207" i="25"/>
  <c r="K126" i="26"/>
  <c r="G46" i="27"/>
  <c r="J334" i="26"/>
  <c r="F254" i="27"/>
  <c r="I188" i="25"/>
  <c r="K107" i="26"/>
  <c r="H354" i="6"/>
  <c r="H235" i="4"/>
  <c r="E104" i="6"/>
  <c r="F304" i="6"/>
  <c r="G126" i="23"/>
  <c r="C46" i="28"/>
  <c r="H57" i="22"/>
  <c r="F306" i="28"/>
  <c r="B226" i="24"/>
  <c r="G249" i="23"/>
  <c r="I168" i="28"/>
  <c r="K87" i="24"/>
  <c r="D354" i="26"/>
  <c r="F273" i="27"/>
  <c r="C298" i="25"/>
  <c r="I217" i="26"/>
  <c r="E137" i="27"/>
  <c r="F96" i="25"/>
  <c r="D345" i="27"/>
  <c r="G279" i="25"/>
  <c r="I198" i="26"/>
  <c r="K117" i="27"/>
  <c r="F326" i="4"/>
  <c r="C195" i="6"/>
  <c r="C98" i="4"/>
  <c r="G178" i="6"/>
  <c r="G165" i="24"/>
  <c r="K284" i="6"/>
  <c r="E229" i="27"/>
  <c r="J280" i="26"/>
  <c r="F200" i="27"/>
  <c r="I134" i="25"/>
  <c r="K53" i="26"/>
  <c r="J265" i="6"/>
  <c r="H181" i="4"/>
  <c r="E50" i="6"/>
  <c r="B237" i="6"/>
  <c r="E117" i="23"/>
  <c r="C366" i="24"/>
  <c r="F48" i="22"/>
  <c r="D297" i="28"/>
  <c r="J216" i="24"/>
  <c r="E240" i="23"/>
  <c r="G159" i="28"/>
  <c r="I78" i="24"/>
  <c r="B345" i="26"/>
  <c r="D264" i="27"/>
  <c r="K288" i="25"/>
  <c r="G208" i="26"/>
  <c r="C128" i="27"/>
  <c r="D87" i="25"/>
  <c r="B336" i="27"/>
  <c r="E270" i="25"/>
  <c r="G189" i="26"/>
  <c r="I108" i="27"/>
  <c r="D317" i="4"/>
  <c r="K185" i="6"/>
  <c r="C105" i="4"/>
  <c r="C208" i="23"/>
  <c r="I127" i="28"/>
  <c r="E47" i="24"/>
  <c r="J58" i="23"/>
  <c r="H307" i="24"/>
  <c r="C331" i="23"/>
  <c r="E250" i="28"/>
  <c r="G169" i="24"/>
  <c r="B107" i="25"/>
  <c r="B355" i="27"/>
  <c r="G274" i="6"/>
  <c r="E299" i="26"/>
  <c r="K218" i="27"/>
  <c r="B178" i="25"/>
  <c r="H97" i="26"/>
  <c r="E346" i="6"/>
  <c r="E280" i="26"/>
  <c r="G199" i="27"/>
  <c r="J78" i="6"/>
  <c r="F285" i="6"/>
  <c r="K195" i="4"/>
  <c r="K96" i="6"/>
  <c r="H226" i="4"/>
  <c r="I144" i="4"/>
  <c r="C291" i="6"/>
  <c r="B67" i="26"/>
  <c r="I333" i="26"/>
  <c r="F212" i="25"/>
  <c r="D87" i="26"/>
  <c r="B77" i="24"/>
  <c r="K269" i="26"/>
  <c r="C189" i="27"/>
  <c r="F68" i="6"/>
  <c r="G271" i="6"/>
  <c r="G185" i="4"/>
  <c r="E333" i="23"/>
  <c r="K252" i="28"/>
  <c r="G172" i="24"/>
  <c r="B184" i="23"/>
  <c r="H103" i="28"/>
  <c r="F352" i="25"/>
  <c r="I46" i="23"/>
  <c r="I294" i="24"/>
  <c r="D232" i="25"/>
  <c r="F151" i="26"/>
  <c r="H70" i="27"/>
  <c r="E95" i="25"/>
  <c r="C344" i="27"/>
  <c r="D303" i="25"/>
  <c r="J222" i="26"/>
  <c r="F142" i="27"/>
  <c r="I76" i="25"/>
  <c r="I324" i="27"/>
  <c r="B204" i="6"/>
  <c r="H123" i="4"/>
  <c r="C321" i="4"/>
  <c r="K94" i="22"/>
  <c r="I343" i="28"/>
  <c r="E263" i="24"/>
  <c r="J274" i="23"/>
  <c r="F194" i="28"/>
  <c r="B114" i="24"/>
  <c r="G137" i="23"/>
  <c r="I56" i="28"/>
  <c r="B323" i="25"/>
  <c r="D242" i="26"/>
  <c r="F161" i="27"/>
  <c r="C186" i="25"/>
  <c r="I105" i="26"/>
  <c r="F354" i="6"/>
  <c r="H313" i="26"/>
  <c r="D233" i="27"/>
  <c r="G167" i="25"/>
  <c r="I86" i="26"/>
  <c r="G309" i="6"/>
  <c r="F214" i="4"/>
  <c r="C83" i="6"/>
  <c r="C210" i="4"/>
  <c r="J303" i="6"/>
  <c r="F123" i="6"/>
  <c r="E67" i="4"/>
  <c r="B112" i="4"/>
  <c r="G312" i="4"/>
  <c r="C197" i="4"/>
  <c r="E300" i="6"/>
  <c r="F215" i="4"/>
  <c r="D124" i="4"/>
  <c r="E209" i="25"/>
  <c r="D109" i="27"/>
  <c r="F90" i="4"/>
  <c r="K274" i="24"/>
  <c r="C149" i="23"/>
  <c r="B173" i="27"/>
  <c r="D325" i="26"/>
  <c r="B226" i="4"/>
  <c r="K116" i="23"/>
  <c r="F216" i="24"/>
  <c r="J263" i="27"/>
  <c r="I127" i="27"/>
  <c r="E108" i="27"/>
  <c r="C188" i="6"/>
  <c r="I297" i="12"/>
  <c r="G158" i="12"/>
  <c r="K345" i="13"/>
  <c r="C265" i="14"/>
  <c r="F71" i="13"/>
  <c r="I179" i="13"/>
  <c r="J272" i="13"/>
  <c r="F192" i="14"/>
  <c r="C130" i="15"/>
  <c r="F266" i="15"/>
  <c r="G357" i="15"/>
  <c r="F165" i="14"/>
  <c r="D76" i="15"/>
  <c r="C336" i="17"/>
  <c r="J132" i="16"/>
  <c r="J281" i="10"/>
  <c r="E118" i="10"/>
  <c r="B303" i="11"/>
  <c r="J167" i="11"/>
  <c r="E363" i="12"/>
  <c r="C169" i="11"/>
  <c r="E104" i="12"/>
  <c r="I231" i="12"/>
  <c r="B94" i="12"/>
  <c r="E338" i="14"/>
  <c r="H144" i="13"/>
  <c r="K252" i="13"/>
  <c r="B346" i="13"/>
  <c r="H265" i="14"/>
  <c r="E203" i="15"/>
  <c r="H339" i="15"/>
  <c r="K101" i="14"/>
  <c r="K349" i="16"/>
  <c r="F149" i="15"/>
  <c r="C80" i="16"/>
  <c r="B206" i="16"/>
  <c r="F122" i="17"/>
  <c r="E258" i="17"/>
  <c r="J43" i="16"/>
  <c r="J291" i="18"/>
  <c r="B211" i="19"/>
  <c r="K346" i="19"/>
  <c r="J150" i="18"/>
  <c r="I286" i="18"/>
  <c r="K203" i="19"/>
  <c r="F120" i="20"/>
  <c r="B40" i="21"/>
  <c r="G63" i="19"/>
  <c r="G311" i="21"/>
  <c r="I230" i="22"/>
  <c r="J255" i="20"/>
  <c r="B175" i="21"/>
  <c r="K199" i="19"/>
  <c r="K118" i="20"/>
  <c r="I367" i="22"/>
  <c r="J281" i="23"/>
  <c r="B201" i="28"/>
  <c r="D120" i="24"/>
  <c r="G87" i="16"/>
  <c r="J201" i="16"/>
  <c r="B121" i="17"/>
  <c r="D40" i="18"/>
  <c r="I175" i="18"/>
  <c r="J308" i="18"/>
  <c r="F228" i="19"/>
  <c r="K363" i="19"/>
  <c r="F278" i="20"/>
  <c r="B198" i="21"/>
  <c r="H117" i="22"/>
  <c r="I140" i="20"/>
  <c r="K59" i="21"/>
  <c r="B85" i="19"/>
  <c r="B333" i="21"/>
  <c r="D252" i="22"/>
  <c r="K276" i="20"/>
  <c r="G196" i="21"/>
  <c r="C116" i="22"/>
  <c r="B359" i="28"/>
  <c r="D278" i="24"/>
  <c r="C191" i="16"/>
  <c r="E110" i="17"/>
  <c r="H224" i="17"/>
  <c r="J143" i="18"/>
  <c r="E279" i="18"/>
  <c r="J85" i="17"/>
  <c r="B332" i="19"/>
  <c r="I138" i="18"/>
  <c r="J52" i="19"/>
  <c r="H301" i="21"/>
  <c r="D221" i="22"/>
  <c r="E244" i="20"/>
  <c r="G163" i="21"/>
  <c r="H188" i="19"/>
  <c r="J107" i="20"/>
  <c r="J355" i="22"/>
  <c r="E51" i="19"/>
  <c r="C300" i="21"/>
  <c r="I219" i="22"/>
  <c r="J133" i="23"/>
  <c r="B53" i="28"/>
  <c r="F100" i="17"/>
  <c r="E236" i="17"/>
  <c r="H350" i="17"/>
  <c r="J269" i="18"/>
  <c r="E76" i="17"/>
  <c r="K324" i="19"/>
  <c r="J128" i="18"/>
  <c r="I264" i="18"/>
  <c r="J178" i="19"/>
  <c r="F98" i="20"/>
  <c r="D347" i="22"/>
  <c r="G41" i="19"/>
  <c r="G289" i="21"/>
  <c r="I208" i="22"/>
  <c r="J233" i="20"/>
  <c r="B153" i="21"/>
  <c r="E177" i="19"/>
  <c r="K96" i="20"/>
  <c r="I345" i="22"/>
  <c r="J259" i="23"/>
  <c r="B179" i="28"/>
  <c r="D104" i="24"/>
  <c r="E351" i="28"/>
  <c r="K270" i="24"/>
  <c r="F282" i="23"/>
  <c r="B202" i="28"/>
  <c r="H121" i="24"/>
  <c r="C145" i="23"/>
  <c r="E64" i="28"/>
  <c r="C333" i="25"/>
  <c r="J249" i="26"/>
  <c r="B169" i="27"/>
  <c r="I193" i="25"/>
  <c r="E113" i="26"/>
  <c r="B362" i="6"/>
  <c r="D321" i="26"/>
  <c r="J240" i="27"/>
  <c r="C175" i="25"/>
  <c r="E94" i="26"/>
  <c r="B321" i="6"/>
  <c r="B222" i="4"/>
  <c r="I90" i="6"/>
  <c r="K96" i="23"/>
  <c r="I345" i="24"/>
  <c r="D357" i="23"/>
  <c r="J276" i="28"/>
  <c r="F196" i="24"/>
  <c r="K219" i="23"/>
  <c r="C139" i="28"/>
  <c r="E58" i="24"/>
  <c r="H324" i="26"/>
  <c r="H255" i="13"/>
  <c r="D175" i="14"/>
  <c r="K112" i="15"/>
  <c r="D249" i="15"/>
  <c r="E340" i="15"/>
  <c r="J139" i="14"/>
  <c r="B59" i="15"/>
  <c r="K318" i="17"/>
  <c r="H115" i="16"/>
  <c r="J315" i="10"/>
  <c r="E152" i="10"/>
  <c r="B337" i="11"/>
  <c r="J201" i="11"/>
  <c r="C68" i="11"/>
  <c r="C203" i="11"/>
  <c r="E138" i="12"/>
  <c r="I265" i="12"/>
  <c r="B128" i="12"/>
  <c r="G43" i="13"/>
  <c r="H178" i="13"/>
  <c r="K286" i="13"/>
  <c r="G206" i="14"/>
  <c r="H299" i="14"/>
  <c r="E237" i="15"/>
  <c r="F44" i="14"/>
  <c r="K135" i="14"/>
  <c r="C55" i="15"/>
  <c r="F183" i="15"/>
  <c r="C114" i="16"/>
  <c r="B240" i="16"/>
  <c r="D60" i="9"/>
  <c r="F292" i="11"/>
  <c r="F81" i="10"/>
  <c r="I269" i="11"/>
  <c r="E141" i="11"/>
  <c r="J332" i="12"/>
  <c r="G211" i="12"/>
  <c r="D66" i="12"/>
  <c r="D201" i="12"/>
  <c r="I116" i="13"/>
  <c r="J251" i="13"/>
  <c r="C360" i="13"/>
  <c r="I279" i="14"/>
  <c r="H43" i="13"/>
  <c r="G310" i="15"/>
  <c r="H117" i="14"/>
  <c r="F366" i="16"/>
  <c r="E128" i="15"/>
  <c r="H256" i="15"/>
  <c r="E187" i="16"/>
  <c r="K106" i="17"/>
  <c r="H229" i="17"/>
  <c r="G365" i="17"/>
  <c r="B151" i="16"/>
  <c r="D70" i="17"/>
  <c r="D318" i="19"/>
  <c r="K124" i="18"/>
  <c r="B258" i="18"/>
  <c r="C65" i="17"/>
  <c r="C313" i="19"/>
  <c r="H227" i="20"/>
  <c r="D147" i="21"/>
  <c r="I170" i="19"/>
  <c r="K89" i="20"/>
  <c r="K337" i="22"/>
  <c r="B363" i="20"/>
  <c r="D282" i="21"/>
  <c r="F201" i="22"/>
  <c r="C226" i="20"/>
  <c r="I145" i="21"/>
  <c r="D60" i="22"/>
  <c r="D308" i="28"/>
  <c r="F227" i="24"/>
  <c r="I194" i="16"/>
  <c r="K113" i="17"/>
  <c r="D228" i="17"/>
  <c r="F147" i="18"/>
  <c r="K282" i="18"/>
  <c r="G202" i="19"/>
  <c r="H335" i="19"/>
  <c r="E142" i="18"/>
  <c r="F56" i="19"/>
  <c r="D305" i="21"/>
  <c r="J224" i="22"/>
  <c r="K247" i="20"/>
  <c r="C167" i="21"/>
  <c r="D192" i="19"/>
  <c r="F111" i="20"/>
  <c r="F359" i="22"/>
  <c r="K54" i="19"/>
  <c r="I303" i="21"/>
  <c r="E223" i="22"/>
  <c r="F137" i="23"/>
  <c r="H56" i="28"/>
  <c r="H81" i="17"/>
  <c r="G217" i="17"/>
  <c r="J331" i="17"/>
  <c r="B251" i="18"/>
  <c r="E57" i="17"/>
  <c r="C306" i="19"/>
  <c r="B110" i="18"/>
  <c r="K245" i="18"/>
  <c r="B160" i="19"/>
  <c r="H79" i="20"/>
  <c r="F328" i="22"/>
  <c r="G351" i="20"/>
  <c r="I270" i="21"/>
  <c r="K189" i="22"/>
  <c r="B215" i="20"/>
  <c r="D134" i="21"/>
  <c r="G158" i="19"/>
  <c r="C78" i="20"/>
  <c r="K326" i="22"/>
  <c r="B241" i="23"/>
  <c r="D160" i="28"/>
  <c r="H207" i="17"/>
  <c r="G343" i="17"/>
  <c r="B129" i="16"/>
  <c r="D48" i="17"/>
  <c r="D296" i="19"/>
  <c r="K102" i="18"/>
  <c r="B236" i="18"/>
  <c r="C43" i="17"/>
  <c r="C291" i="19"/>
  <c r="H205" i="20"/>
  <c r="D125" i="21"/>
  <c r="I148" i="19"/>
  <c r="K67" i="20"/>
  <c r="K315" i="22"/>
  <c r="B341" i="20"/>
  <c r="D260" i="21"/>
  <c r="F179" i="22"/>
  <c r="C204" i="20"/>
  <c r="I123" i="21"/>
  <c r="B367" i="23"/>
  <c r="D286" i="28"/>
  <c r="F205" i="24"/>
  <c r="E129" i="23"/>
  <c r="K48" i="28"/>
  <c r="F60" i="22"/>
  <c r="D309" i="28"/>
  <c r="J228" i="24"/>
  <c r="E252" i="23"/>
  <c r="G171" i="28"/>
  <c r="I90" i="24"/>
  <c r="B357" i="26"/>
  <c r="D276" i="27"/>
  <c r="K300" i="25"/>
  <c r="G220" i="26"/>
  <c r="C140" i="27"/>
  <c r="D99" i="25"/>
  <c r="B348" i="27"/>
  <c r="E282" i="25"/>
  <c r="G201" i="26"/>
  <c r="I120" i="27"/>
  <c r="D329" i="4"/>
  <c r="K197" i="6"/>
  <c r="C204" i="23"/>
  <c r="I123" i="28"/>
  <c r="E43" i="24"/>
  <c r="J54" i="23"/>
  <c r="H303" i="24"/>
  <c r="C327" i="23"/>
  <c r="H316" i="26"/>
  <c r="I127" i="25"/>
  <c r="D346" i="25"/>
  <c r="H149" i="26"/>
  <c r="D69" i="27"/>
  <c r="E332" i="26"/>
  <c r="G251" i="27"/>
  <c r="J130" i="6"/>
  <c r="F50" i="4"/>
  <c r="K247" i="4"/>
  <c r="G66" i="22"/>
  <c r="E315" i="28"/>
  <c r="K234" i="24"/>
  <c r="F246" i="23"/>
  <c r="B166" i="28"/>
  <c r="H85" i="24"/>
  <c r="C109" i="23"/>
  <c r="C357" i="24"/>
  <c r="H294" i="25"/>
  <c r="J213" i="26"/>
  <c r="B133" i="27"/>
  <c r="I157" i="25"/>
  <c r="E77" i="26"/>
  <c r="B326" i="6"/>
  <c r="D285" i="26"/>
  <c r="J204" i="27"/>
  <c r="C139" i="25"/>
  <c r="E58" i="26"/>
  <c r="H271" i="6"/>
  <c r="B186" i="4"/>
  <c r="I54" i="6"/>
  <c r="F241" i="6"/>
  <c r="K76" i="23"/>
  <c r="I325" i="24"/>
  <c r="D337" i="23"/>
  <c r="J256" i="28"/>
  <c r="F176" i="24"/>
  <c r="K199" i="23"/>
  <c r="C119" i="28"/>
  <c r="C367" i="25"/>
  <c r="H304" i="26"/>
  <c r="J223" i="27"/>
  <c r="G248" i="25"/>
  <c r="C168" i="26"/>
  <c r="I87" i="27"/>
  <c r="J46" i="25"/>
  <c r="H295" i="27"/>
  <c r="K229" i="25"/>
  <c r="C149" i="26"/>
  <c r="E68" i="27"/>
  <c r="J276" i="4"/>
  <c r="G145" i="6"/>
  <c r="I147" i="4"/>
  <c r="C228" i="6"/>
  <c r="J357" i="4"/>
  <c r="J365" i="4"/>
  <c r="F233" i="26"/>
  <c r="I87" i="25"/>
  <c r="H295" i="25"/>
  <c r="J128" i="26"/>
  <c r="F48" i="27"/>
  <c r="G311" i="26"/>
  <c r="I230" i="27"/>
  <c r="B110" i="6"/>
  <c r="K331" i="6"/>
  <c r="C227" i="4"/>
  <c r="I45" i="22"/>
  <c r="G294" i="28"/>
  <c r="C214" i="24"/>
  <c r="H225" i="23"/>
  <c r="D145" i="28"/>
  <c r="J64" i="24"/>
  <c r="E88" i="23"/>
  <c r="E336" i="24"/>
  <c r="J273" i="25"/>
  <c r="B193" i="26"/>
  <c r="D112" i="27"/>
  <c r="K136" i="25"/>
  <c r="G56" i="26"/>
  <c r="F53" i="24"/>
  <c r="F264" i="26"/>
  <c r="B184" i="27"/>
  <c r="E118" i="25"/>
  <c r="E366" i="27"/>
  <c r="H245" i="6"/>
  <c r="D165" i="4"/>
  <c r="I362" i="4"/>
  <c r="J151" i="24"/>
  <c r="C56" i="23"/>
  <c r="K304" i="24"/>
  <c r="F316" i="23"/>
  <c r="B236" i="28"/>
  <c r="H155" i="24"/>
  <c r="C179" i="23"/>
  <c r="E98" i="28"/>
  <c r="E346" i="25"/>
  <c r="J283" i="26"/>
  <c r="B203" i="27"/>
  <c r="I227" i="25"/>
  <c r="E147" i="26"/>
  <c r="K66" i="27"/>
  <c r="D355" i="26"/>
  <c r="J274" i="27"/>
  <c r="C209" i="25"/>
  <c r="E128" i="26"/>
  <c r="G47" i="27"/>
  <c r="B256" i="4"/>
  <c r="I124" i="6"/>
  <c r="G168" i="4"/>
  <c r="J77" i="4"/>
  <c r="B231" i="25"/>
  <c r="E249" i="25"/>
  <c r="G88" i="27"/>
  <c r="F210" i="26"/>
  <c r="B130" i="27"/>
  <c r="E64" i="25"/>
  <c r="E312" i="27"/>
  <c r="H191" i="6"/>
  <c r="D111" i="4"/>
  <c r="I308" i="4"/>
  <c r="F133" i="24"/>
  <c r="K46" i="23"/>
  <c r="I295" i="24"/>
  <c r="D307" i="23"/>
  <c r="J226" i="28"/>
  <c r="F146" i="24"/>
  <c r="K169" i="23"/>
  <c r="C89" i="28"/>
  <c r="F97" i="24"/>
  <c r="H274" i="26"/>
  <c r="J193" i="27"/>
  <c r="G218" i="25"/>
  <c r="C138" i="26"/>
  <c r="I57" i="27"/>
  <c r="B346" i="26"/>
  <c r="H265" i="27"/>
  <c r="K199" i="25"/>
  <c r="C119" i="26"/>
  <c r="B367" i="6"/>
  <c r="J246" i="4"/>
  <c r="G115" i="6"/>
  <c r="H320" i="6"/>
  <c r="I137" i="23"/>
  <c r="E57" i="28"/>
  <c r="J68" i="22"/>
  <c r="H317" i="28"/>
  <c r="D237" i="24"/>
  <c r="I260" i="23"/>
  <c r="K179" i="28"/>
  <c r="C99" i="24"/>
  <c r="F365" i="26"/>
  <c r="H284" i="27"/>
  <c r="E309" i="25"/>
  <c r="K228" i="26"/>
  <c r="G148" i="27"/>
  <c r="H107" i="25"/>
  <c r="F356" i="27"/>
  <c r="I290" i="25"/>
  <c r="K209" i="26"/>
  <c r="C129" i="27"/>
  <c r="H337" i="4"/>
  <c r="E206" i="6"/>
  <c r="K86" i="4"/>
  <c r="E167" i="6"/>
  <c r="B297" i="4"/>
  <c r="J65" i="6"/>
  <c r="E90" i="23"/>
  <c r="H248" i="27"/>
  <c r="K192" i="26"/>
  <c r="F116" i="25"/>
  <c r="B346" i="27"/>
  <c r="E280" i="25"/>
  <c r="G199" i="26"/>
  <c r="I118" i="27"/>
  <c r="D327" i="4"/>
  <c r="K195" i="6"/>
  <c r="C115" i="4"/>
  <c r="K262" i="23"/>
  <c r="G182" i="28"/>
  <c r="C102" i="24"/>
  <c r="H113" i="23"/>
  <c r="F362" i="24"/>
  <c r="C57" i="22"/>
  <c r="C305" i="28"/>
  <c r="E224" i="24"/>
  <c r="J161" i="25"/>
  <c r="B81" i="26"/>
  <c r="E329" i="6"/>
  <c r="C354" i="26"/>
  <c r="I273" i="27"/>
  <c r="J232" i="25"/>
  <c r="F152" i="26"/>
  <c r="B72" i="27"/>
  <c r="C335" i="26"/>
  <c r="E254" i="27"/>
  <c r="H133" i="6"/>
  <c r="D53" i="4"/>
  <c r="I250" i="4"/>
  <c r="I353" i="23"/>
  <c r="E273" i="28"/>
  <c r="K192" i="24"/>
  <c r="F204" i="23"/>
  <c r="B124" i="28"/>
  <c r="H43" i="24"/>
  <c r="C67" i="23"/>
  <c r="C315" i="24"/>
  <c r="H252" i="25"/>
  <c r="J171" i="26"/>
  <c r="B91" i="27"/>
  <c r="I115" i="25"/>
  <c r="G364" i="27"/>
  <c r="J323" i="25"/>
  <c r="D243" i="26"/>
  <c r="J162" i="27"/>
  <c r="C97" i="25"/>
  <c r="C345" i="27"/>
  <c r="F224" i="6"/>
  <c r="B144" i="4"/>
  <c r="J186" i="15"/>
  <c r="E55" i="16"/>
  <c r="H52" i="9"/>
  <c r="H150" i="10"/>
  <c r="F203" i="11"/>
  <c r="K334" i="12"/>
  <c r="I140" i="11"/>
  <c r="K75" i="12"/>
  <c r="E203" i="12"/>
  <c r="H65" i="12"/>
  <c r="K309" i="14"/>
  <c r="D116" i="13"/>
  <c r="G224" i="13"/>
  <c r="H317" i="13"/>
  <c r="D237" i="14"/>
  <c r="K174" i="15"/>
  <c r="D311" i="15"/>
  <c r="G73" i="14"/>
  <c r="G321" i="16"/>
  <c r="B121" i="15"/>
  <c r="I51" i="16"/>
  <c r="H177" i="16"/>
  <c r="H326" i="10"/>
  <c r="C163" i="10"/>
  <c r="J347" i="11"/>
  <c r="H212" i="11"/>
  <c r="K78" i="11"/>
  <c r="K213" i="11"/>
  <c r="C149" i="12"/>
  <c r="G276" i="12"/>
  <c r="J138" i="12"/>
  <c r="E54" i="13"/>
  <c r="F189" i="13"/>
  <c r="I297" i="13"/>
  <c r="E217" i="14"/>
  <c r="F310" i="14"/>
  <c r="C248" i="15"/>
  <c r="D55" i="14"/>
  <c r="I146" i="14"/>
  <c r="K65" i="15"/>
  <c r="D194" i="15"/>
  <c r="K124" i="16"/>
  <c r="J250" i="16"/>
  <c r="D167" i="17"/>
  <c r="C303" i="17"/>
  <c r="H88" i="16"/>
  <c r="H336" i="18"/>
  <c r="J255" i="19"/>
  <c r="G62" i="18"/>
  <c r="H195" i="18"/>
  <c r="G331" i="18"/>
  <c r="I250" i="19"/>
  <c r="D165" i="20"/>
  <c r="J84" i="21"/>
  <c r="E108" i="19"/>
  <c r="E356" i="21"/>
  <c r="G275" i="22"/>
  <c r="H300" i="20"/>
  <c r="J219" i="21"/>
  <c r="B139" i="22"/>
  <c r="I163" i="20"/>
  <c r="E83" i="21"/>
  <c r="H326" i="23"/>
  <c r="J245" i="28"/>
  <c r="B165" i="24"/>
  <c r="E132" i="16"/>
  <c r="H246" i="16"/>
  <c r="J165" i="17"/>
  <c r="B85" i="18"/>
  <c r="G220" i="18"/>
  <c r="H353" i="18"/>
  <c r="D273" i="19"/>
  <c r="K79" i="18"/>
  <c r="D323" i="20"/>
  <c r="J242" i="21"/>
  <c r="F162" i="22"/>
  <c r="G185" i="20"/>
  <c r="I104" i="21"/>
  <c r="J129" i="19"/>
  <c r="B49" i="20"/>
  <c r="B297" i="22"/>
  <c r="I321" i="20"/>
  <c r="E241" i="21"/>
  <c r="K160" i="22"/>
  <c r="B75" i="23"/>
  <c r="B323" i="24"/>
  <c r="K235" i="16"/>
  <c r="C155" i="17"/>
  <c r="F269" i="17"/>
  <c r="H188" i="18"/>
  <c r="C324" i="18"/>
  <c r="I243" i="19"/>
  <c r="H47" i="18"/>
  <c r="G183" i="18"/>
  <c r="H97" i="19"/>
  <c r="F346" i="21"/>
  <c r="B266" i="22"/>
  <c r="C289" i="20"/>
  <c r="E208" i="21"/>
  <c r="G127" i="22"/>
  <c r="H152" i="20"/>
  <c r="J71" i="21"/>
  <c r="C96" i="19"/>
  <c r="K344" i="21"/>
  <c r="G264" i="22"/>
  <c r="H178" i="23"/>
  <c r="J97" i="28"/>
  <c r="D145" i="17"/>
  <c r="C281" i="17"/>
  <c r="H66" i="16"/>
  <c r="H314" i="18"/>
  <c r="J233" i="19"/>
  <c r="G40" i="18"/>
  <c r="H173" i="18"/>
  <c r="G309" i="18"/>
  <c r="I228" i="19"/>
  <c r="D143" i="20"/>
  <c r="J62" i="21"/>
  <c r="E86" i="19"/>
  <c r="E334" i="21"/>
  <c r="G253" i="22"/>
  <c r="H278" i="20"/>
  <c r="J197" i="21"/>
  <c r="B117" i="22"/>
  <c r="I141" i="20"/>
  <c r="E61" i="21"/>
  <c r="H304" i="23"/>
  <c r="J223" i="28"/>
  <c r="B143" i="24"/>
  <c r="K66" i="23"/>
  <c r="I315" i="24"/>
  <c r="D327" i="23"/>
  <c r="J246" i="28"/>
  <c r="F166" i="24"/>
  <c r="K189" i="23"/>
  <c r="C109" i="28"/>
  <c r="C357" i="25"/>
  <c r="H294" i="26"/>
  <c r="J213" i="27"/>
  <c r="G238" i="25"/>
  <c r="C158" i="26"/>
  <c r="I77" i="27"/>
  <c r="B366" i="26"/>
  <c r="H285" i="27"/>
  <c r="K219" i="25"/>
  <c r="C139" i="26"/>
  <c r="E58" i="27"/>
  <c r="J266" i="4"/>
  <c r="G135" i="6"/>
  <c r="I141" i="23"/>
  <c r="E61" i="28"/>
  <c r="J72" i="22"/>
  <c r="H321" i="28"/>
  <c r="D241" i="24"/>
  <c r="I264" i="23"/>
  <c r="K183" i="28"/>
  <c r="C103" i="24"/>
  <c r="H40" i="25"/>
  <c r="F300" i="13"/>
  <c r="B220" i="14"/>
  <c r="I157" i="15"/>
  <c r="B294" i="15"/>
  <c r="E56" i="14"/>
  <c r="E304" i="16"/>
  <c r="J103" i="15"/>
  <c r="I363" i="17"/>
  <c r="F160" i="16"/>
  <c r="H360" i="10"/>
  <c r="B264" i="11"/>
  <c r="B53" i="10"/>
  <c r="H246" i="11"/>
  <c r="K112" i="11"/>
  <c r="K247" i="11"/>
  <c r="C183" i="12"/>
  <c r="H366" i="13"/>
  <c r="J172" i="12"/>
  <c r="E88" i="13"/>
  <c r="F223" i="13"/>
  <c r="I331" i="13"/>
  <c r="E251" i="14"/>
  <c r="F344" i="14"/>
  <c r="C282" i="15"/>
  <c r="D89" i="14"/>
  <c r="B338" i="16"/>
  <c r="K99" i="15"/>
  <c r="D228" i="15"/>
  <c r="K158" i="16"/>
  <c r="B294" i="16"/>
  <c r="I129" i="9"/>
  <c r="D337" i="11"/>
  <c r="D126" i="10"/>
  <c r="G314" i="11"/>
  <c r="C186" i="11"/>
  <c r="F48" i="11"/>
  <c r="E256" i="12"/>
  <c r="B111" i="12"/>
  <c r="B246" i="12"/>
  <c r="G161" i="13"/>
  <c r="H296" i="13"/>
  <c r="J215" i="14"/>
  <c r="G324" i="14"/>
  <c r="F88" i="13"/>
  <c r="E355" i="15"/>
  <c r="G176" i="14"/>
  <c r="B82" i="15"/>
  <c r="C173" i="15"/>
  <c r="F301" i="15"/>
  <c r="C232" i="16"/>
  <c r="I151" i="17"/>
  <c r="D305" i="17"/>
  <c r="G81" i="16"/>
  <c r="J195" i="16"/>
  <c r="B115" i="17"/>
  <c r="B363" i="19"/>
  <c r="I169" i="18"/>
  <c r="J302" i="18"/>
  <c r="F222" i="19"/>
  <c r="K357" i="19"/>
  <c r="F272" i="20"/>
  <c r="B192" i="21"/>
  <c r="H111" i="22"/>
  <c r="I134" i="20"/>
  <c r="K53" i="21"/>
  <c r="B79" i="19"/>
  <c r="B327" i="21"/>
  <c r="D246" i="22"/>
  <c r="K270" i="20"/>
  <c r="G190" i="21"/>
  <c r="C110" i="22"/>
  <c r="B353" i="28"/>
  <c r="D272" i="24"/>
  <c r="G239" i="16"/>
  <c r="I158" i="17"/>
  <c r="B273" i="17"/>
  <c r="D192" i="18"/>
  <c r="I327" i="18"/>
  <c r="E247" i="19"/>
  <c r="D51" i="18"/>
  <c r="C187" i="18"/>
  <c r="D101" i="19"/>
  <c r="B350" i="21"/>
  <c r="H269" i="22"/>
  <c r="I292" i="20"/>
  <c r="K211" i="21"/>
  <c r="C131" i="22"/>
  <c r="D156" i="20"/>
  <c r="F75" i="21"/>
  <c r="I99" i="19"/>
  <c r="G348" i="21"/>
  <c r="C268" i="22"/>
  <c r="D182" i="23"/>
  <c r="F101" i="28"/>
  <c r="F126" i="17"/>
  <c r="E262" i="17"/>
  <c r="J47" i="16"/>
  <c r="J295" i="18"/>
  <c r="B215" i="19"/>
  <c r="K350" i="19"/>
  <c r="J154" i="18"/>
  <c r="I290" i="18"/>
  <c r="K209" i="19"/>
  <c r="F124" i="20"/>
  <c r="B44" i="21"/>
  <c r="G67" i="19"/>
  <c r="G315" i="21"/>
  <c r="I234" i="22"/>
  <c r="J259" i="20"/>
  <c r="B179" i="21"/>
  <c r="D98" i="22"/>
  <c r="K122" i="20"/>
  <c r="G42" i="21"/>
  <c r="J285" i="23"/>
  <c r="B205" i="28"/>
  <c r="J252" i="17"/>
  <c r="G59" i="16"/>
  <c r="J173" i="16"/>
  <c r="B93" i="17"/>
  <c r="B341" i="19"/>
  <c r="I147" i="18"/>
  <c r="J280" i="18"/>
  <c r="F200" i="19"/>
  <c r="K335" i="19"/>
  <c r="F250" i="20"/>
  <c r="B170" i="21"/>
  <c r="G193" i="19"/>
  <c r="I112" i="20"/>
  <c r="I360" i="22"/>
  <c r="B57" i="19"/>
  <c r="B305" i="21"/>
  <c r="D224" i="22"/>
  <c r="K248" i="20"/>
  <c r="G168" i="21"/>
  <c r="B83" i="22"/>
  <c r="B331" i="28"/>
  <c r="D250" i="24"/>
  <c r="C174" i="23"/>
  <c r="I93" i="28"/>
  <c r="G342" i="25"/>
  <c r="B354" i="28"/>
  <c r="H273" i="24"/>
  <c r="C297" i="23"/>
  <c r="E216" i="28"/>
  <c r="G135" i="24"/>
  <c r="B73" i="25"/>
  <c r="B321" i="27"/>
  <c r="H58" i="24"/>
  <c r="E265" i="26"/>
  <c r="K184" i="27"/>
  <c r="B144" i="25"/>
  <c r="H63" i="26"/>
  <c r="G328" i="25"/>
  <c r="E246" i="26"/>
  <c r="G165" i="27"/>
  <c r="J44" i="6"/>
  <c r="I242" i="6"/>
  <c r="K248" i="23"/>
  <c r="G168" i="28"/>
  <c r="C88" i="24"/>
  <c r="H99" i="23"/>
  <c r="F348" i="24"/>
  <c r="C43" i="22"/>
  <c r="B167" i="25"/>
  <c r="E217" i="25"/>
  <c r="G56" i="27"/>
  <c r="F194" i="26"/>
  <c r="B114" i="27"/>
  <c r="E48" i="25"/>
  <c r="E296" i="27"/>
  <c r="H175" i="6"/>
  <c r="D95" i="4"/>
  <c r="I292" i="4"/>
  <c r="B113" i="24"/>
  <c r="C360" i="28"/>
  <c r="I279" i="24"/>
  <c r="D291" i="23"/>
  <c r="J210" i="28"/>
  <c r="F130" i="24"/>
  <c r="K153" i="23"/>
  <c r="C73" i="28"/>
  <c r="F361" i="25"/>
  <c r="H258" i="26"/>
  <c r="J177" i="27"/>
  <c r="G202" i="25"/>
  <c r="C122" i="26"/>
  <c r="I41" i="27"/>
  <c r="B330" i="26"/>
  <c r="H249" i="27"/>
  <c r="K183" i="25"/>
  <c r="C103" i="26"/>
  <c r="H338" i="6"/>
  <c r="J230" i="4"/>
  <c r="G99" i="6"/>
  <c r="B298" i="6"/>
  <c r="I121" i="23"/>
  <c r="E41" i="28"/>
  <c r="J52" i="22"/>
  <c r="H301" i="28"/>
  <c r="D221" i="24"/>
  <c r="I244" i="23"/>
  <c r="K163" i="28"/>
  <c r="C83" i="24"/>
  <c r="F349" i="26"/>
  <c r="H268" i="27"/>
  <c r="E293" i="25"/>
  <c r="K212" i="26"/>
  <c r="G132" i="27"/>
  <c r="H91" i="25"/>
  <c r="F340" i="27"/>
  <c r="I274" i="25"/>
  <c r="K193" i="26"/>
  <c r="C113" i="27"/>
  <c r="H321" i="4"/>
  <c r="E190" i="6"/>
  <c r="K102" i="4"/>
  <c r="E183" i="6"/>
  <c r="B313" i="4"/>
  <c r="B193" i="4"/>
  <c r="J83" i="25"/>
  <c r="E177" i="25"/>
  <c r="H345" i="6"/>
  <c r="H173" i="26"/>
  <c r="D93" i="27"/>
  <c r="E356" i="26"/>
  <c r="G275" i="27"/>
  <c r="J154" i="6"/>
  <c r="F74" i="4"/>
  <c r="K271" i="4"/>
  <c r="G90" i="22"/>
  <c r="E339" i="28"/>
  <c r="K258" i="24"/>
  <c r="F270" i="23"/>
  <c r="B190" i="28"/>
  <c r="H109" i="24"/>
  <c r="C133" i="23"/>
  <c r="E52" i="28"/>
  <c r="H318" i="25"/>
  <c r="J237" i="26"/>
  <c r="B157" i="27"/>
  <c r="I181" i="25"/>
  <c r="E101" i="26"/>
  <c r="B350" i="6"/>
  <c r="D309" i="26"/>
  <c r="J228" i="27"/>
  <c r="C163" i="25"/>
  <c r="E82" i="26"/>
  <c r="H303" i="6"/>
  <c r="B210" i="4"/>
  <c r="I78" i="6"/>
  <c r="E270" i="6"/>
  <c r="K100" i="23"/>
  <c r="I349" i="24"/>
  <c r="D361" i="23"/>
  <c r="J280" i="28"/>
  <c r="F200" i="24"/>
  <c r="K223" i="23"/>
  <c r="C143" i="28"/>
  <c r="E62" i="24"/>
  <c r="H328" i="26"/>
  <c r="J247" i="27"/>
  <c r="G272" i="25"/>
  <c r="C192" i="26"/>
  <c r="I111" i="27"/>
  <c r="J70" i="25"/>
  <c r="H319" i="27"/>
  <c r="K253" i="25"/>
  <c r="C173" i="26"/>
  <c r="E92" i="27"/>
  <c r="J300" i="4"/>
  <c r="G169" i="6"/>
  <c r="I123" i="4"/>
  <c r="C204" i="6"/>
  <c r="C63" i="24"/>
  <c r="F359" i="25"/>
  <c r="C178" i="27"/>
  <c r="D255" i="26"/>
  <c r="J174" i="27"/>
  <c r="C109" i="25"/>
  <c r="C357" i="27"/>
  <c r="F236" i="6"/>
  <c r="B156" i="4"/>
  <c r="G353" i="4"/>
  <c r="F211" i="6"/>
  <c r="I91" i="23"/>
  <c r="G340" i="24"/>
  <c r="B352" i="23"/>
  <c r="H271" i="28"/>
  <c r="D191" i="24"/>
  <c r="I214" i="23"/>
  <c r="K133" i="28"/>
  <c r="C53" i="24"/>
  <c r="F319" i="26"/>
  <c r="H238" i="27"/>
  <c r="E263" i="25"/>
  <c r="K182" i="26"/>
  <c r="G102" i="27"/>
  <c r="H61" i="25"/>
  <c r="F310" i="27"/>
  <c r="I244" i="25"/>
  <c r="K163" i="26"/>
  <c r="C83" i="27"/>
  <c r="H291" i="4"/>
  <c r="E160" i="6"/>
  <c r="G79" i="4"/>
  <c r="G182" i="23"/>
  <c r="C102" i="28"/>
  <c r="K350" i="25"/>
  <c r="F362" i="28"/>
  <c r="B282" i="24"/>
  <c r="G305" i="23"/>
  <c r="I224" i="28"/>
  <c r="K143" i="24"/>
  <c r="F81" i="25"/>
  <c r="F329" i="27"/>
  <c r="D92" i="24"/>
  <c r="I273" i="26"/>
  <c r="E193" i="27"/>
  <c r="F152" i="25"/>
  <c r="B72" i="26"/>
  <c r="J345" i="25"/>
  <c r="I254" i="26"/>
  <c r="K173" i="27"/>
  <c r="D53" i="6"/>
  <c r="D251" i="6"/>
  <c r="C42" i="4"/>
  <c r="G122" i="6"/>
  <c r="D252" i="4"/>
  <c r="E216" i="4"/>
  <c r="C261" i="4"/>
  <c r="D338" i="27"/>
  <c r="G282" i="26"/>
  <c r="H175" i="25"/>
  <c r="H61" i="26"/>
  <c r="J325" i="25"/>
  <c r="E244" i="26"/>
  <c r="G163" i="27"/>
  <c r="J42" i="6"/>
  <c r="I240" i="6"/>
  <c r="K159" i="4"/>
  <c r="I307" i="23"/>
  <c r="E227" i="28"/>
  <c r="K146" i="24"/>
  <c r="F158" i="23"/>
  <c r="B78" i="28"/>
  <c r="J326" i="25"/>
  <c r="K349" i="28"/>
  <c r="C269" i="24"/>
  <c r="H206" i="25"/>
  <c r="J125" i="26"/>
  <c r="B45" i="27"/>
  <c r="I69" i="25"/>
  <c r="G318" i="27"/>
  <c r="H277" i="25"/>
  <c r="D197" i="26"/>
  <c r="J116" i="27"/>
  <c r="C51" i="25"/>
  <c r="C299" i="27"/>
  <c r="F178" i="6"/>
  <c r="B98" i="4"/>
  <c r="G295" i="4"/>
  <c r="E69" i="22"/>
  <c r="C318" i="28"/>
  <c r="I237" i="24"/>
  <c r="D249" i="23"/>
  <c r="J168" i="28"/>
  <c r="F88" i="24"/>
  <c r="K111" i="23"/>
  <c r="K359" i="24"/>
  <c r="F297" i="25"/>
  <c r="H216" i="26"/>
  <c r="J135" i="27"/>
  <c r="G160" i="25"/>
  <c r="C80" i="26"/>
  <c r="J328" i="6"/>
  <c r="B288" i="26"/>
  <c r="H207" i="27"/>
  <c r="K141" i="25"/>
  <c r="C61" i="26"/>
  <c r="F275" i="6"/>
  <c r="J188" i="4"/>
  <c r="G57" i="6"/>
  <c r="I235" i="4"/>
  <c r="B355" i="6"/>
  <c r="H174" i="6"/>
  <c r="I45" i="4"/>
  <c r="G256" i="13"/>
  <c r="H349" i="13"/>
  <c r="D269" i="14"/>
  <c r="K206" i="15"/>
  <c r="D343" i="15"/>
  <c r="G105" i="14"/>
  <c r="G353" i="16"/>
  <c r="B153" i="15"/>
  <c r="I83" i="16"/>
  <c r="H209" i="16"/>
  <c r="H358" i="10"/>
  <c r="B262" i="11"/>
  <c r="B51" i="10"/>
  <c r="H244" i="11"/>
  <c r="K110" i="11"/>
  <c r="K245" i="11"/>
  <c r="C181" i="12"/>
  <c r="H364" i="13"/>
  <c r="J170" i="12"/>
  <c r="E86" i="13"/>
  <c r="F221" i="13"/>
  <c r="I329" i="13"/>
  <c r="E249" i="14"/>
  <c r="F342" i="14"/>
  <c r="C280" i="15"/>
  <c r="D87" i="14"/>
  <c r="B336" i="16"/>
  <c r="K97" i="15"/>
  <c r="D226" i="15"/>
  <c r="K156" i="16"/>
  <c r="B286" i="16"/>
  <c r="D199" i="17"/>
  <c r="C335" i="17"/>
  <c r="H120" i="16"/>
  <c r="H368" i="18"/>
  <c r="J287" i="19"/>
  <c r="G94" i="18"/>
  <c r="H227" i="18"/>
  <c r="G363" i="18"/>
  <c r="I282" i="19"/>
  <c r="D197" i="20"/>
  <c r="J116" i="21"/>
  <c r="E140" i="19"/>
  <c r="G59" i="20"/>
  <c r="G307" i="22"/>
  <c r="H332" i="20"/>
  <c r="J251" i="21"/>
  <c r="B171" i="22"/>
  <c r="I195" i="20"/>
  <c r="E115" i="21"/>
  <c r="H358" i="23"/>
  <c r="J277" i="28"/>
  <c r="B197" i="24"/>
  <c r="E164" i="16"/>
  <c r="H278" i="16"/>
  <c r="J197" i="17"/>
  <c r="B117" i="18"/>
  <c r="G252" i="18"/>
  <c r="F56" i="17"/>
  <c r="D305" i="19"/>
  <c r="K111" i="18"/>
  <c r="D355" i="20"/>
  <c r="J274" i="21"/>
  <c r="F194" i="22"/>
  <c r="G217" i="20"/>
  <c r="I136" i="21"/>
  <c r="J161" i="19"/>
  <c r="B81" i="20"/>
  <c r="B329" i="22"/>
  <c r="I353" i="20"/>
  <c r="E273" i="21"/>
  <c r="K192" i="22"/>
  <c r="B107" i="23"/>
  <c r="B355" i="24"/>
  <c r="K267" i="16"/>
  <c r="C187" i="17"/>
  <c r="F301" i="17"/>
  <c r="H220" i="18"/>
  <c r="C356" i="18"/>
  <c r="I275" i="19"/>
  <c r="H79" i="18"/>
  <c r="G215" i="18"/>
  <c r="H129" i="19"/>
  <c r="D49" i="20"/>
  <c r="B298" i="22"/>
  <c r="C321" i="20"/>
  <c r="E240" i="21"/>
  <c r="G159" i="22"/>
  <c r="H184" i="20"/>
  <c r="J103" i="21"/>
  <c r="C128" i="19"/>
  <c r="I47" i="20"/>
  <c r="G296" i="22"/>
  <c r="H210" i="23"/>
  <c r="J129" i="28"/>
  <c r="D177" i="17"/>
  <c r="C313" i="17"/>
  <c r="H98" i="16"/>
  <c r="H346" i="18"/>
  <c r="J265" i="19"/>
  <c r="G72" i="18"/>
  <c r="H205" i="18"/>
  <c r="G341" i="18"/>
  <c r="I260" i="19"/>
  <c r="D175" i="20"/>
  <c r="J94" i="21"/>
  <c r="E118" i="19"/>
  <c r="E366" i="21"/>
  <c r="G285" i="22"/>
  <c r="H310" i="20"/>
  <c r="J229" i="21"/>
  <c r="B149" i="22"/>
  <c r="I173" i="20"/>
  <c r="E93" i="21"/>
  <c r="H336" i="23"/>
  <c r="J255" i="28"/>
  <c r="B175" i="24"/>
  <c r="K98" i="23"/>
  <c r="I347" i="24"/>
  <c r="D359" i="23"/>
  <c r="J278" i="28"/>
  <c r="F198" i="24"/>
  <c r="K221" i="23"/>
  <c r="C141" i="28"/>
  <c r="E60" i="24"/>
  <c r="H326" i="26"/>
  <c r="J245" i="27"/>
  <c r="G270" i="25"/>
  <c r="C190" i="26"/>
  <c r="I109" i="27"/>
  <c r="J68" i="25"/>
  <c r="H317" i="27"/>
  <c r="K251" i="25"/>
  <c r="C171" i="26"/>
  <c r="E90" i="27"/>
  <c r="J298" i="4"/>
  <c r="G167" i="6"/>
  <c r="I173" i="23"/>
  <c r="E93" i="28"/>
  <c r="C342" i="25"/>
  <c r="H353" i="28"/>
  <c r="D273" i="24"/>
  <c r="I296" i="23"/>
  <c r="K215" i="28"/>
  <c r="C135" i="24"/>
  <c r="H72" i="25"/>
  <c r="H343" i="13"/>
  <c r="B252" i="14"/>
  <c r="I189" i="15"/>
  <c r="B326" i="15"/>
  <c r="E88" i="14"/>
  <c r="E336" i="16"/>
  <c r="J135" i="15"/>
  <c r="G66" i="16"/>
  <c r="F192" i="16"/>
  <c r="J63" i="9"/>
  <c r="B296" i="11"/>
  <c r="B85" i="10"/>
  <c r="E273" i="11"/>
  <c r="K144" i="11"/>
  <c r="F336" i="12"/>
  <c r="C215" i="12"/>
  <c r="J69" i="12"/>
  <c r="J204" i="12"/>
  <c r="E120" i="13"/>
  <c r="F255" i="13"/>
  <c r="F366" i="13"/>
  <c r="E283" i="14"/>
  <c r="D47" i="13"/>
  <c r="C314" i="15"/>
  <c r="D121" i="14"/>
  <c r="J40" i="15"/>
  <c r="K131" i="15"/>
  <c r="D260" i="15"/>
  <c r="K190" i="16"/>
  <c r="G110" i="17"/>
  <c r="C193" i="10"/>
  <c r="B40" i="10"/>
  <c r="D158" i="10"/>
  <c r="G346" i="11"/>
  <c r="C218" i="11"/>
  <c r="F80" i="11"/>
  <c r="E288" i="12"/>
  <c r="B143" i="12"/>
  <c r="B278" i="12"/>
  <c r="G193" i="13"/>
  <c r="H328" i="13"/>
  <c r="J247" i="14"/>
  <c r="G356" i="14"/>
  <c r="F120" i="13"/>
  <c r="C58" i="14"/>
  <c r="K306" i="16"/>
  <c r="B114" i="15"/>
  <c r="C205" i="15"/>
  <c r="F333" i="15"/>
  <c r="C264" i="16"/>
  <c r="I183" i="17"/>
  <c r="H309" i="17"/>
  <c r="G113" i="16"/>
  <c r="J227" i="16"/>
  <c r="B147" i="17"/>
  <c r="D66" i="18"/>
  <c r="I201" i="18"/>
  <c r="J334" i="18"/>
  <c r="F254" i="19"/>
  <c r="C61" i="18"/>
  <c r="F304" i="20"/>
  <c r="B224" i="21"/>
  <c r="H143" i="22"/>
  <c r="I166" i="20"/>
  <c r="K85" i="21"/>
  <c r="B111" i="19"/>
  <c r="B359" i="21"/>
  <c r="D278" i="22"/>
  <c r="K302" i="20"/>
  <c r="G222" i="21"/>
  <c r="C142" i="22"/>
  <c r="D56" i="23"/>
  <c r="D304" i="24"/>
  <c r="G271" i="16"/>
  <c r="I190" i="17"/>
  <c r="B305" i="17"/>
  <c r="D224" i="18"/>
  <c r="I359" i="18"/>
  <c r="E279" i="19"/>
  <c r="D83" i="18"/>
  <c r="C219" i="18"/>
  <c r="D133" i="19"/>
  <c r="J52" i="20"/>
  <c r="H301" i="22"/>
  <c r="I324" i="20"/>
  <c r="K243" i="21"/>
  <c r="C163" i="22"/>
  <c r="D188" i="20"/>
  <c r="F107" i="21"/>
  <c r="I131" i="19"/>
  <c r="E51" i="20"/>
  <c r="C300" i="22"/>
  <c r="D214" i="23"/>
  <c r="F133" i="28"/>
  <c r="F158" i="17"/>
  <c r="E294" i="17"/>
  <c r="J79" i="16"/>
  <c r="J327" i="18"/>
  <c r="B247" i="19"/>
  <c r="I53" i="18"/>
  <c r="J186" i="18"/>
  <c r="I322" i="18"/>
  <c r="K241" i="19"/>
  <c r="F156" i="20"/>
  <c r="B76" i="21"/>
  <c r="G99" i="19"/>
  <c r="G347" i="21"/>
  <c r="I266" i="22"/>
  <c r="J291" i="20"/>
  <c r="B211" i="21"/>
  <c r="D130" i="22"/>
  <c r="K154" i="20"/>
  <c r="G74" i="21"/>
  <c r="J317" i="23"/>
  <c r="B237" i="28"/>
  <c r="D156" i="24"/>
  <c r="G91" i="16"/>
  <c r="J205" i="16"/>
  <c r="B125" i="17"/>
  <c r="D44" i="18"/>
  <c r="I179" i="18"/>
  <c r="J312" i="18"/>
  <c r="F232" i="19"/>
  <c r="K367" i="19"/>
  <c r="F282" i="20"/>
  <c r="B202" i="21"/>
  <c r="H121" i="22"/>
  <c r="I144" i="20"/>
  <c r="K63" i="21"/>
  <c r="B89" i="19"/>
  <c r="B337" i="21"/>
  <c r="D256" i="22"/>
  <c r="K280" i="20"/>
  <c r="G200" i="21"/>
  <c r="C120" i="22"/>
  <c r="B363" i="28"/>
  <c r="D282" i="24"/>
  <c r="C206" i="23"/>
  <c r="I125" i="28"/>
  <c r="E45" i="24"/>
  <c r="J56" i="23"/>
  <c r="H305" i="24"/>
  <c r="C329" i="23"/>
  <c r="E248" i="28"/>
  <c r="G167" i="24"/>
  <c r="B105" i="25"/>
  <c r="B353" i="27"/>
  <c r="G272" i="6"/>
  <c r="E297" i="26"/>
  <c r="K216" i="27"/>
  <c r="B176" i="25"/>
  <c r="H95" i="26"/>
  <c r="E344" i="6"/>
  <c r="E278" i="26"/>
  <c r="G197" i="27"/>
  <c r="J76" i="6"/>
  <c r="I282" i="6"/>
  <c r="K280" i="23"/>
  <c r="G200" i="28"/>
  <c r="C120" i="24"/>
  <c r="H131" i="23"/>
  <c r="D51" i="28"/>
  <c r="C75" i="22"/>
  <c r="B295" i="25"/>
  <c r="E281" i="25"/>
  <c r="G120" i="27"/>
  <c r="F226" i="26"/>
  <c r="B146" i="27"/>
  <c r="E80" i="25"/>
  <c r="E328" i="27"/>
  <c r="H207" i="6"/>
  <c r="D127" i="4"/>
  <c r="I324" i="4"/>
  <c r="H182" i="6"/>
  <c r="K62" i="23"/>
  <c r="I311" i="24"/>
  <c r="D323" i="23"/>
  <c r="J242" i="28"/>
  <c r="F162" i="24"/>
  <c r="K185" i="23"/>
  <c r="C105" i="28"/>
  <c r="C353" i="25"/>
  <c r="H290" i="26"/>
  <c r="J209" i="27"/>
  <c r="G234" i="25"/>
  <c r="C154" i="26"/>
  <c r="I73" i="27"/>
  <c r="B362" i="26"/>
  <c r="H281" i="27"/>
  <c r="K215" i="25"/>
  <c r="C135" i="26"/>
  <c r="E54" i="27"/>
  <c r="J262" i="4"/>
  <c r="G131" i="6"/>
  <c r="C47" i="4"/>
  <c r="I153" i="23"/>
  <c r="E73" i="28"/>
  <c r="J84" i="22"/>
  <c r="H333" i="28"/>
  <c r="D253" i="24"/>
  <c r="I276" i="23"/>
  <c r="K195" i="28"/>
  <c r="C115" i="24"/>
  <c r="H52" i="25"/>
  <c r="H300" i="27"/>
  <c r="C326" i="25"/>
  <c r="K244" i="26"/>
  <c r="G164" i="27"/>
  <c r="H123" i="25"/>
  <c r="D43" i="26"/>
  <c r="I306" i="25"/>
  <c r="K225" i="26"/>
  <c r="C145" i="27"/>
  <c r="H353" i="4"/>
  <c r="E222" i="6"/>
  <c r="K70" i="4"/>
  <c r="E151" i="6"/>
  <c r="B281" i="4"/>
  <c r="H58" i="4"/>
  <c r="J211" i="25"/>
  <c r="E241" i="25"/>
  <c r="G80" i="27"/>
  <c r="H205" i="26"/>
  <c r="D125" i="27"/>
  <c r="G59" i="25"/>
  <c r="G307" i="27"/>
  <c r="J186" i="6"/>
  <c r="F106" i="4"/>
  <c r="K303" i="4"/>
  <c r="B127" i="24"/>
  <c r="C42" i="23"/>
  <c r="K290" i="24"/>
  <c r="F302" i="23"/>
  <c r="B222" i="28"/>
  <c r="H141" i="24"/>
  <c r="C165" i="23"/>
  <c r="E84" i="28"/>
  <c r="D78" i="24"/>
  <c r="J269" i="26"/>
  <c r="B189" i="27"/>
  <c r="I213" i="25"/>
  <c r="E133" i="26"/>
  <c r="K52" i="27"/>
  <c r="D341" i="26"/>
  <c r="J260" i="27"/>
  <c r="C195" i="25"/>
  <c r="E114" i="26"/>
  <c r="D362" i="6"/>
  <c r="B242" i="4"/>
  <c r="I110" i="6"/>
  <c r="B313" i="6"/>
  <c r="K132" i="23"/>
  <c r="G52" i="28"/>
  <c r="B64" i="22"/>
  <c r="J312" i="28"/>
  <c r="F232" i="24"/>
  <c r="K255" i="23"/>
  <c r="C175" i="28"/>
  <c r="E94" i="24"/>
  <c r="H360" i="26"/>
  <c r="J279" i="27"/>
  <c r="G304" i="25"/>
  <c r="C224" i="26"/>
  <c r="I143" i="27"/>
  <c r="J102" i="25"/>
  <c r="H351" i="27"/>
  <c r="K285" i="25"/>
  <c r="C205" i="26"/>
  <c r="E124" i="27"/>
  <c r="J332" i="4"/>
  <c r="G201" i="6"/>
  <c r="I91" i="4"/>
  <c r="C172" i="6"/>
  <c r="C191" i="24"/>
  <c r="I297" i="6"/>
  <c r="C242" i="27"/>
  <c r="D287" i="26"/>
  <c r="J206" i="27"/>
  <c r="C141" i="25"/>
  <c r="E60" i="26"/>
  <c r="E274" i="6"/>
  <c r="B188" i="4"/>
  <c r="I56" i="6"/>
  <c r="F243" i="6"/>
  <c r="I123" i="23"/>
  <c r="E43" i="28"/>
  <c r="J54" i="22"/>
  <c r="H303" i="28"/>
  <c r="D223" i="24"/>
  <c r="I246" i="23"/>
  <c r="K165" i="28"/>
  <c r="C85" i="24"/>
  <c r="F351" i="26"/>
  <c r="H270" i="27"/>
  <c r="E295" i="25"/>
  <c r="K214" i="26"/>
  <c r="G134" i="27"/>
  <c r="H93" i="25"/>
  <c r="F342" i="27"/>
  <c r="I276" i="25"/>
  <c r="K195" i="26"/>
  <c r="C115" i="27"/>
  <c r="H323" i="4"/>
  <c r="E192" i="6"/>
  <c r="G111" i="4"/>
  <c r="G214" i="23"/>
  <c r="C134" i="28"/>
  <c r="I53" i="24"/>
  <c r="D65" i="23"/>
  <c r="B314" i="24"/>
  <c r="G337" i="23"/>
  <c r="I256" i="28"/>
  <c r="K175" i="24"/>
  <c r="F113" i="25"/>
  <c r="F361" i="27"/>
  <c r="K280" i="6"/>
  <c r="I305" i="26"/>
  <c r="E225" i="27"/>
  <c r="F184" i="25"/>
  <c r="B104" i="26"/>
  <c r="I352" i="6"/>
  <c r="I286" i="26"/>
  <c r="K205" i="27"/>
  <c r="D85" i="6"/>
  <c r="K293" i="6"/>
  <c r="E202" i="4"/>
  <c r="G90" i="6"/>
  <c r="D220" i="4"/>
  <c r="K131" i="4"/>
  <c r="H242" i="6"/>
  <c r="H92" i="26"/>
  <c r="G346" i="26"/>
  <c r="D225" i="25"/>
  <c r="H93" i="26"/>
  <c r="E342" i="6"/>
  <c r="E276" i="26"/>
  <c r="G195" i="27"/>
  <c r="J74" i="6"/>
  <c r="B280" i="6"/>
  <c r="K191" i="4"/>
  <c r="I339" i="23"/>
  <c r="E259" i="28"/>
  <c r="K178" i="24"/>
  <c r="F190" i="23"/>
  <c r="B110" i="28"/>
  <c r="J358" i="25"/>
  <c r="C53" i="23"/>
  <c r="C301" i="24"/>
  <c r="H238" i="25"/>
  <c r="J157" i="26"/>
  <c r="B77" i="27"/>
  <c r="I101" i="25"/>
  <c r="G350" i="27"/>
  <c r="H309" i="25"/>
  <c r="D229" i="26"/>
  <c r="J148" i="27"/>
  <c r="C83" i="25"/>
  <c r="C331" i="27"/>
  <c r="F210" i="6"/>
  <c r="B130" i="4"/>
  <c r="G327" i="4"/>
  <c r="B103" i="24"/>
  <c r="C350" i="28"/>
  <c r="I269" i="24"/>
  <c r="D281" i="23"/>
  <c r="J200" i="28"/>
  <c r="F120" i="24"/>
  <c r="K143" i="23"/>
  <c r="C63" i="28"/>
  <c r="G331" i="25"/>
  <c r="H248" i="26"/>
  <c r="J167" i="27"/>
  <c r="G192" i="25"/>
  <c r="C112" i="26"/>
  <c r="J360" i="6"/>
  <c r="B320" i="26"/>
  <c r="H239" i="27"/>
  <c r="K173" i="25"/>
  <c r="C93" i="26"/>
  <c r="H318" i="6"/>
  <c r="J220" i="4"/>
  <c r="C186" i="14"/>
  <c r="G234" i="16"/>
  <c r="G333" i="10"/>
  <c r="E316" i="11"/>
  <c r="G300" i="11"/>
  <c r="G82" i="11"/>
  <c r="G217" i="11"/>
  <c r="I152" i="12"/>
  <c r="C280" i="12"/>
  <c r="F142" i="12"/>
  <c r="K57" i="13"/>
  <c r="B193" i="13"/>
  <c r="E301" i="13"/>
  <c r="K220" i="14"/>
  <c r="B314" i="14"/>
  <c r="I251" i="15"/>
  <c r="J58" i="14"/>
  <c r="C152" i="14"/>
  <c r="G69" i="15"/>
  <c r="J197" i="15"/>
  <c r="G128" i="16"/>
  <c r="F254" i="16"/>
  <c r="H74" i="9"/>
  <c r="J306" i="11"/>
  <c r="J95" i="10"/>
  <c r="C284" i="11"/>
  <c r="I155" i="11"/>
  <c r="D347" i="12"/>
  <c r="K225" i="12"/>
  <c r="H80" i="12"/>
  <c r="H215" i="12"/>
  <c r="C131" i="13"/>
  <c r="D266" i="13"/>
  <c r="F185" i="14"/>
  <c r="C294" i="14"/>
  <c r="B58" i="13"/>
  <c r="K324" i="15"/>
  <c r="B132" i="14"/>
  <c r="H51" i="15"/>
  <c r="I142" i="15"/>
  <c r="B271" i="15"/>
  <c r="I201" i="16"/>
  <c r="E121" i="17"/>
  <c r="B244" i="17"/>
  <c r="C51" i="16"/>
  <c r="F165" i="16"/>
  <c r="C91" i="17"/>
  <c r="H332" i="19"/>
  <c r="E139" i="18"/>
  <c r="F272" i="18"/>
  <c r="K80" i="17"/>
  <c r="G327" i="19"/>
  <c r="B242" i="20"/>
  <c r="H161" i="21"/>
  <c r="C185" i="19"/>
  <c r="E104" i="20"/>
  <c r="E352" i="22"/>
  <c r="H48" i="19"/>
  <c r="H296" i="21"/>
  <c r="J215" i="22"/>
  <c r="G240" i="20"/>
  <c r="C160" i="21"/>
  <c r="H74" i="22"/>
  <c r="H322" i="28"/>
  <c r="J241" i="24"/>
  <c r="C209" i="16"/>
  <c r="E128" i="17"/>
  <c r="H242" i="17"/>
  <c r="J161" i="18"/>
  <c r="E297" i="18"/>
  <c r="K216" i="19"/>
  <c r="B350" i="19"/>
  <c r="I156" i="18"/>
  <c r="J70" i="19"/>
  <c r="H319" i="21"/>
  <c r="D239" i="22"/>
  <c r="E262" i="20"/>
  <c r="G181" i="21"/>
  <c r="I100" i="22"/>
  <c r="J125" i="20"/>
  <c r="B45" i="21"/>
  <c r="E69" i="19"/>
  <c r="C318" i="21"/>
  <c r="I237" i="22"/>
  <c r="J151" i="23"/>
  <c r="B71" i="28"/>
  <c r="B96" i="17"/>
  <c r="K231" i="17"/>
  <c r="D346" i="17"/>
  <c r="F265" i="18"/>
  <c r="I71" i="17"/>
  <c r="G320" i="19"/>
  <c r="F124" i="18"/>
  <c r="E260" i="18"/>
  <c r="F174" i="19"/>
  <c r="B94" i="20"/>
  <c r="J342" i="22"/>
  <c r="K365" i="20"/>
  <c r="C285" i="21"/>
  <c r="E204" i="22"/>
  <c r="F229" i="20"/>
  <c r="H148" i="21"/>
  <c r="K172" i="19"/>
  <c r="G92" i="20"/>
  <c r="E341" i="22"/>
  <c r="F255" i="23"/>
  <c r="H174" i="28"/>
  <c r="B222" i="17"/>
  <c r="K357" i="17"/>
  <c r="F143" i="16"/>
  <c r="H62" i="17"/>
  <c r="H310" i="19"/>
  <c r="E117" i="18"/>
  <c r="F250" i="18"/>
  <c r="G57" i="17"/>
  <c r="G305" i="19"/>
  <c r="B220" i="20"/>
  <c r="H139" i="21"/>
  <c r="C163" i="19"/>
  <c r="E82" i="20"/>
  <c r="E330" i="22"/>
  <c r="F355" i="20"/>
  <c r="H274" i="21"/>
  <c r="J193" i="22"/>
  <c r="G218" i="20"/>
  <c r="C138" i="21"/>
  <c r="H52" i="22"/>
  <c r="H300" i="28"/>
  <c r="J219" i="24"/>
  <c r="I143" i="23"/>
  <c r="E63" i="28"/>
  <c r="J74" i="22"/>
  <c r="H323" i="28"/>
  <c r="D243" i="24"/>
  <c r="I266" i="23"/>
  <c r="K185" i="28"/>
  <c r="C105" i="24"/>
  <c r="H42" i="25"/>
  <c r="H290" i="27"/>
  <c r="E315" i="25"/>
  <c r="K234" i="26"/>
  <c r="G154" i="27"/>
  <c r="H113" i="25"/>
  <c r="F362" i="27"/>
  <c r="I296" i="25"/>
  <c r="K215" i="26"/>
  <c r="C135" i="27"/>
  <c r="H343" i="4"/>
  <c r="E212" i="6"/>
  <c r="G218" i="23"/>
  <c r="C138" i="28"/>
  <c r="I57" i="24"/>
  <c r="D69" i="23"/>
  <c r="B318" i="24"/>
  <c r="G341" i="23"/>
  <c r="I260" i="28"/>
  <c r="K179" i="24"/>
  <c r="F117" i="25"/>
  <c r="E293" i="14"/>
  <c r="J296" i="14"/>
  <c r="G234" i="15"/>
  <c r="H41" i="14"/>
  <c r="C133" i="14"/>
  <c r="E52" i="15"/>
  <c r="H180" i="15"/>
  <c r="E111" i="16"/>
  <c r="D237" i="16"/>
  <c r="E137" i="9"/>
  <c r="J340" i="11"/>
  <c r="J129" i="10"/>
  <c r="C318" i="11"/>
  <c r="I189" i="11"/>
  <c r="B52" i="11"/>
  <c r="K259" i="12"/>
  <c r="H114" i="12"/>
  <c r="H249" i="12"/>
  <c r="C165" i="13"/>
  <c r="D300" i="13"/>
  <c r="F219" i="14"/>
  <c r="C328" i="14"/>
  <c r="B92" i="13"/>
  <c r="K358" i="15"/>
  <c r="K190" i="14"/>
  <c r="H85" i="15"/>
  <c r="I176" i="15"/>
  <c r="B305" i="15"/>
  <c r="I235" i="16"/>
  <c r="E155" i="17"/>
  <c r="G255" i="10"/>
  <c r="J84" i="10"/>
  <c r="E266" i="11"/>
  <c r="C62" i="10"/>
  <c r="J315" i="12"/>
  <c r="D125" i="11"/>
  <c r="C317" i="12"/>
  <c r="J187" i="12"/>
  <c r="K50" i="12"/>
  <c r="E238" i="13"/>
  <c r="G157" i="14"/>
  <c r="H292" i="14"/>
  <c r="C72" i="13"/>
  <c r="D165" i="13"/>
  <c r="K102" i="14"/>
  <c r="I351" i="16"/>
  <c r="J158" i="15"/>
  <c r="K249" i="15"/>
  <c r="F49" i="14"/>
  <c r="F297" i="16"/>
  <c r="G228" i="17"/>
  <c r="F354" i="17"/>
  <c r="E158" i="16"/>
  <c r="H272" i="16"/>
  <c r="J191" i="17"/>
  <c r="B111" i="18"/>
  <c r="G246" i="18"/>
  <c r="F50" i="17"/>
  <c r="D299" i="19"/>
  <c r="K105" i="18"/>
  <c r="D349" i="20"/>
  <c r="J268" i="21"/>
  <c r="F188" i="22"/>
  <c r="G211" i="20"/>
  <c r="I130" i="21"/>
  <c r="J155" i="19"/>
  <c r="B75" i="20"/>
  <c r="B323" i="22"/>
  <c r="I347" i="20"/>
  <c r="E267" i="21"/>
  <c r="K186" i="22"/>
  <c r="B101" i="23"/>
  <c r="B349" i="24"/>
  <c r="H99" i="17"/>
  <c r="G235" i="17"/>
  <c r="J349" i="17"/>
  <c r="B269" i="18"/>
  <c r="E75" i="17"/>
  <c r="C324" i="19"/>
  <c r="B128" i="18"/>
  <c r="K263" i="18"/>
  <c r="B178" i="19"/>
  <c r="H97" i="20"/>
  <c r="F346" i="22"/>
  <c r="I40" i="19"/>
  <c r="I288" i="21"/>
  <c r="K207" i="22"/>
  <c r="B233" i="20"/>
  <c r="D152" i="21"/>
  <c r="G176" i="19"/>
  <c r="C96" i="20"/>
  <c r="K344" i="22"/>
  <c r="B259" i="23"/>
  <c r="D178" i="28"/>
  <c r="D203" i="17"/>
  <c r="C339" i="17"/>
  <c r="H124" i="16"/>
  <c r="J43" i="17"/>
  <c r="J291" i="19"/>
  <c r="G98" i="18"/>
  <c r="H231" i="18"/>
  <c r="G367" i="18"/>
  <c r="I286" i="19"/>
  <c r="D201" i="20"/>
  <c r="J120" i="21"/>
  <c r="E144" i="19"/>
  <c r="G63" i="20"/>
  <c r="G311" i="22"/>
  <c r="H336" i="20"/>
  <c r="J255" i="21"/>
  <c r="B175" i="22"/>
  <c r="I199" i="20"/>
  <c r="E119" i="21"/>
  <c r="H362" i="23"/>
  <c r="J281" i="28"/>
  <c r="B201" i="24"/>
  <c r="E136" i="16"/>
  <c r="H250" i="16"/>
  <c r="J169" i="17"/>
  <c r="B89" i="18"/>
  <c r="G224" i="18"/>
  <c r="H357" i="18"/>
  <c r="D277" i="19"/>
  <c r="K83" i="18"/>
  <c r="D327" i="20"/>
  <c r="J246" i="21"/>
  <c r="F166" i="22"/>
  <c r="G189" i="20"/>
  <c r="I108" i="21"/>
  <c r="J133" i="19"/>
  <c r="B53" i="20"/>
  <c r="B301" i="22"/>
  <c r="I325" i="20"/>
  <c r="E245" i="21"/>
  <c r="K164" i="22"/>
  <c r="B79" i="23"/>
  <c r="B327" i="24"/>
  <c r="K250" i="23"/>
  <c r="G170" i="28"/>
  <c r="C90" i="24"/>
  <c r="H101" i="23"/>
  <c r="F350" i="24"/>
  <c r="C45" i="22"/>
  <c r="C293" i="28"/>
  <c r="E212" i="24"/>
  <c r="J149" i="25"/>
  <c r="B69" i="26"/>
  <c r="E317" i="6"/>
  <c r="C342" i="26"/>
  <c r="I261" i="27"/>
  <c r="J220" i="25"/>
  <c r="F140" i="26"/>
  <c r="B60" i="27"/>
  <c r="C323" i="26"/>
  <c r="E242" i="27"/>
  <c r="H121" i="6"/>
  <c r="J40" i="4"/>
  <c r="I325" i="23"/>
  <c r="E245" i="28"/>
  <c r="K164" i="24"/>
  <c r="F176" i="23"/>
  <c r="B96" i="28"/>
  <c r="J344" i="25"/>
  <c r="C127" i="24"/>
  <c r="I265" i="6"/>
  <c r="C210" i="27"/>
  <c r="D271" i="26"/>
  <c r="J190" i="27"/>
  <c r="C125" i="25"/>
  <c r="E44" i="26"/>
  <c r="B253" i="6"/>
  <c r="B172" i="4"/>
  <c r="I40" i="6"/>
  <c r="F227" i="6"/>
  <c r="I107" i="23"/>
  <c r="G356" i="24"/>
  <c r="B368" i="23"/>
  <c r="H287" i="28"/>
  <c r="D207" i="24"/>
  <c r="I230" i="23"/>
  <c r="K149" i="28"/>
  <c r="C69" i="24"/>
  <c r="F335" i="26"/>
  <c r="H254" i="27"/>
  <c r="E279" i="25"/>
  <c r="K198" i="26"/>
  <c r="G118" i="27"/>
  <c r="H77" i="25"/>
  <c r="F326" i="27"/>
  <c r="I260" i="25"/>
  <c r="K179" i="26"/>
  <c r="C99" i="27"/>
  <c r="H307" i="4"/>
  <c r="E176" i="6"/>
  <c r="G95" i="4"/>
  <c r="G198" i="23"/>
  <c r="C118" i="28"/>
  <c r="K366" i="25"/>
  <c r="D49" i="23"/>
  <c r="B298" i="24"/>
  <c r="G321" i="23"/>
  <c r="I240" i="28"/>
  <c r="K159" i="24"/>
  <c r="F97" i="25"/>
  <c r="F345" i="27"/>
  <c r="K264" i="6"/>
  <c r="I289" i="26"/>
  <c r="E209" i="27"/>
  <c r="F168" i="25"/>
  <c r="B88" i="26"/>
  <c r="D80" i="24"/>
  <c r="I270" i="26"/>
  <c r="K189" i="27"/>
  <c r="D69" i="6"/>
  <c r="H272" i="6"/>
  <c r="E186" i="4"/>
  <c r="G106" i="6"/>
  <c r="D236" i="4"/>
  <c r="I254" i="4"/>
  <c r="K43" i="24"/>
  <c r="G333" i="25"/>
  <c r="C170" i="27"/>
  <c r="F250" i="26"/>
  <c r="B170" i="27"/>
  <c r="E104" i="25"/>
  <c r="E352" i="27"/>
  <c r="H231" i="6"/>
  <c r="D151" i="4"/>
  <c r="I348" i="4"/>
  <c r="H206" i="6"/>
  <c r="K86" i="23"/>
  <c r="I335" i="24"/>
  <c r="D347" i="23"/>
  <c r="J266" i="28"/>
  <c r="F186" i="24"/>
  <c r="K209" i="23"/>
  <c r="C129" i="28"/>
  <c r="E48" i="24"/>
  <c r="H314" i="26"/>
  <c r="J233" i="27"/>
  <c r="G258" i="25"/>
  <c r="C178" i="26"/>
  <c r="I97" i="27"/>
  <c r="J56" i="25"/>
  <c r="H305" i="27"/>
  <c r="K239" i="25"/>
  <c r="C159" i="26"/>
  <c r="E78" i="27"/>
  <c r="J286" i="4"/>
  <c r="G155" i="6"/>
  <c r="I74" i="4"/>
  <c r="I177" i="23"/>
  <c r="E97" i="28"/>
  <c r="C346" i="25"/>
  <c r="H357" i="28"/>
  <c r="D277" i="24"/>
  <c r="I300" i="23"/>
  <c r="K219" i="28"/>
  <c r="C139" i="24"/>
  <c r="H76" i="25"/>
  <c r="H324" i="27"/>
  <c r="B73" i="24"/>
  <c r="K268" i="26"/>
  <c r="G188" i="27"/>
  <c r="H147" i="25"/>
  <c r="D67" i="26"/>
  <c r="E333" i="25"/>
  <c r="K249" i="26"/>
  <c r="C169" i="27"/>
  <c r="F48" i="6"/>
  <c r="E246" i="6"/>
  <c r="K46" i="4"/>
  <c r="E127" i="6"/>
  <c r="G41" i="28"/>
  <c r="D58" i="27"/>
  <c r="I331" i="27"/>
  <c r="B332" i="26"/>
  <c r="H251" i="27"/>
  <c r="K185" i="25"/>
  <c r="C105" i="26"/>
  <c r="F343" i="6"/>
  <c r="J232" i="4"/>
  <c r="G101" i="6"/>
  <c r="I300" i="6"/>
  <c r="G168" i="23"/>
  <c r="C88" i="28"/>
  <c r="K336" i="25"/>
  <c r="F348" i="28"/>
  <c r="B268" i="24"/>
  <c r="G291" i="23"/>
  <c r="I210" i="28"/>
  <c r="K129" i="24"/>
  <c r="F67" i="25"/>
  <c r="F315" i="27"/>
  <c r="D364" i="25"/>
  <c r="I259" i="26"/>
  <c r="E179" i="27"/>
  <c r="F138" i="25"/>
  <c r="B58" i="26"/>
  <c r="G321" i="25"/>
  <c r="I240" i="26"/>
  <c r="K159" i="27"/>
  <c r="F368" i="4"/>
  <c r="C237" i="6"/>
  <c r="E156" i="4"/>
  <c r="E259" i="23"/>
  <c r="K178" i="28"/>
  <c r="G98" i="24"/>
  <c r="B110" i="23"/>
  <c r="J358" i="24"/>
  <c r="G53" i="22"/>
  <c r="G301" i="28"/>
  <c r="I220" i="24"/>
  <c r="D158" i="25"/>
  <c r="F77" i="26"/>
  <c r="I325" i="6"/>
  <c r="G350" i="26"/>
  <c r="C270" i="27"/>
  <c r="D229" i="25"/>
  <c r="J148" i="26"/>
  <c r="F68" i="27"/>
  <c r="G331" i="26"/>
  <c r="I250" i="27"/>
  <c r="B130" i="6"/>
  <c r="H49" i="4"/>
  <c r="C247" i="4"/>
  <c r="I45" i="6"/>
  <c r="F175" i="4"/>
  <c r="J335" i="6"/>
  <c r="F43" i="6"/>
  <c r="J271" i="26"/>
  <c r="K106" i="25"/>
  <c r="J314" i="25"/>
  <c r="F138" i="26"/>
  <c r="B58" i="27"/>
  <c r="C321" i="26"/>
  <c r="E240" i="27"/>
  <c r="H119" i="6"/>
  <c r="I44" i="4"/>
  <c r="I236" i="4"/>
  <c r="E55" i="22"/>
  <c r="C304" i="28"/>
  <c r="I223" i="24"/>
  <c r="D235" i="23"/>
  <c r="J154" i="28"/>
  <c r="F74" i="24"/>
  <c r="K97" i="23"/>
  <c r="K345" i="24"/>
  <c r="F283" i="25"/>
  <c r="H202" i="26"/>
  <c r="J121" i="27"/>
  <c r="G146" i="25"/>
  <c r="C66" i="26"/>
  <c r="J91" i="24"/>
  <c r="B274" i="26"/>
  <c r="H193" i="27"/>
  <c r="K127" i="25"/>
  <c r="C47" i="26"/>
  <c r="I256" i="6"/>
  <c r="J174" i="4"/>
  <c r="G43" i="6"/>
  <c r="D230" i="6"/>
  <c r="I65" i="23"/>
  <c r="G314" i="24"/>
  <c r="B326" i="23"/>
  <c r="H245" i="28"/>
  <c r="D165" i="24"/>
  <c r="I188" i="23"/>
  <c r="K107" i="28"/>
  <c r="K355" i="25"/>
  <c r="F293" i="26"/>
  <c r="H212" i="27"/>
  <c r="E237" i="25"/>
  <c r="K156" i="26"/>
  <c r="G76" i="27"/>
  <c r="J364" i="26"/>
  <c r="F284" i="27"/>
  <c r="I218" i="25"/>
  <c r="K137" i="26"/>
  <c r="C57" i="27"/>
  <c r="H265" i="4"/>
  <c r="E134" i="6"/>
  <c r="K158" i="4"/>
  <c r="E239" i="6"/>
  <c r="D40" i="6"/>
  <c r="G50" i="4"/>
  <c r="J139" i="6"/>
  <c r="E239" i="4"/>
  <c r="D41" i="4"/>
  <c r="H120" i="6"/>
  <c r="C348" i="4"/>
  <c r="H148" i="4"/>
  <c r="H258" i="6"/>
  <c r="J231" i="4"/>
  <c r="G155" i="4"/>
  <c r="K82" i="6"/>
  <c r="C117" i="4"/>
  <c r="K242" i="6"/>
  <c r="J71" i="4"/>
  <c r="H275" i="6"/>
  <c r="K360" i="4"/>
  <c r="H116" i="4"/>
  <c r="F225" i="4"/>
  <c r="K104" i="4"/>
  <c r="B315" i="4"/>
  <c r="K264" i="4"/>
  <c r="D146" i="6"/>
  <c r="G44" i="6"/>
  <c r="J331" i="6"/>
  <c r="F257" i="4"/>
  <c r="I117" i="4"/>
  <c r="G291" i="6"/>
  <c r="F97" i="4"/>
  <c r="D178" i="6"/>
  <c r="H180" i="4"/>
  <c r="C53" i="4"/>
  <c r="I292" i="6"/>
  <c r="G303" i="15"/>
  <c r="C186" i="17"/>
  <c r="J166" i="10"/>
  <c r="F351" i="11"/>
  <c r="F75" i="11"/>
  <c r="H181" i="11"/>
  <c r="I44" i="11"/>
  <c r="D244" i="12"/>
  <c r="E107" i="12"/>
  <c r="I294" i="13"/>
  <c r="K213" i="14"/>
  <c r="B349" i="14"/>
  <c r="G128" i="13"/>
  <c r="H221" i="13"/>
  <c r="C170" i="14"/>
  <c r="K78" i="15"/>
  <c r="D215" i="15"/>
  <c r="E306" i="15"/>
  <c r="J105" i="14"/>
  <c r="J353" i="16"/>
  <c r="K284" i="17"/>
  <c r="H81" i="16"/>
  <c r="H230" i="10"/>
  <c r="C67" i="10"/>
  <c r="J205" i="10"/>
  <c r="H116" i="11"/>
  <c r="C312" i="12"/>
  <c r="K117" i="11"/>
  <c r="C53" i="12"/>
  <c r="G180" i="12"/>
  <c r="J42" i="12"/>
  <c r="C287" i="14"/>
  <c r="F93" i="13"/>
  <c r="I201" i="13"/>
  <c r="J294" i="13"/>
  <c r="F214" i="14"/>
  <c r="C152" i="15"/>
  <c r="F288" i="15"/>
  <c r="I50" i="14"/>
  <c r="I298" i="16"/>
  <c r="D98" i="15"/>
  <c r="C358" i="17"/>
  <c r="J154" i="16"/>
  <c r="F306" i="16"/>
  <c r="C207" i="17"/>
  <c r="F321" i="17"/>
  <c r="H240" i="18"/>
  <c r="K46" i="17"/>
  <c r="I295" i="19"/>
  <c r="H99" i="18"/>
  <c r="G235" i="18"/>
  <c r="H149" i="19"/>
  <c r="D69" i="20"/>
  <c r="B318" i="22"/>
  <c r="C341" i="20"/>
  <c r="E260" i="21"/>
  <c r="G179" i="22"/>
  <c r="H204" i="20"/>
  <c r="J123" i="21"/>
  <c r="C148" i="19"/>
  <c r="I67" i="20"/>
  <c r="G316" i="22"/>
  <c r="H230" i="23"/>
  <c r="J149" i="28"/>
  <c r="D229" i="17"/>
  <c r="C365" i="17"/>
  <c r="H150" i="16"/>
  <c r="J69" i="17"/>
  <c r="J317" i="19"/>
  <c r="G124" i="18"/>
  <c r="H257" i="18"/>
  <c r="I64" i="17"/>
  <c r="I312" i="19"/>
  <c r="D227" i="20"/>
  <c r="J146" i="21"/>
  <c r="E170" i="19"/>
  <c r="G89" i="20"/>
  <c r="G337" i="22"/>
  <c r="H362" i="20"/>
  <c r="J281" i="21"/>
  <c r="B201" i="22"/>
  <c r="I225" i="20"/>
  <c r="E145" i="21"/>
  <c r="J59" i="22"/>
  <c r="J307" i="28"/>
  <c r="B227" i="24"/>
  <c r="K139" i="16"/>
  <c r="D254" i="16"/>
  <c r="F173" i="17"/>
  <c r="H92" i="18"/>
  <c r="C228" i="18"/>
  <c r="D361" i="18"/>
  <c r="J280" i="19"/>
  <c r="G87" i="18"/>
  <c r="J330" i="20"/>
  <c r="F250" i="21"/>
  <c r="B170" i="22"/>
  <c r="C193" i="20"/>
  <c r="E112" i="21"/>
  <c r="F137" i="19"/>
  <c r="H56" i="20"/>
  <c r="H304" i="22"/>
  <c r="E329" i="20"/>
  <c r="K248" i="21"/>
  <c r="G168" i="22"/>
  <c r="H82" i="23"/>
  <c r="H330" i="24"/>
  <c r="K265" i="16"/>
  <c r="C185" i="17"/>
  <c r="F299" i="17"/>
  <c r="H218" i="18"/>
  <c r="C354" i="18"/>
  <c r="I273" i="19"/>
  <c r="H77" i="18"/>
  <c r="G213" i="18"/>
  <c r="H127" i="19"/>
  <c r="D47" i="20"/>
  <c r="B296" i="22"/>
  <c r="C319" i="20"/>
  <c r="E238" i="21"/>
  <c r="G157" i="22"/>
  <c r="H182" i="20"/>
  <c r="J101" i="21"/>
  <c r="C126" i="19"/>
  <c r="I45" i="20"/>
  <c r="G294" i="22"/>
  <c r="H208" i="23"/>
  <c r="J127" i="28"/>
  <c r="E51" i="22"/>
  <c r="C300" i="28"/>
  <c r="I219" i="24"/>
  <c r="D231" i="23"/>
  <c r="J150" i="28"/>
  <c r="F70" i="24"/>
  <c r="K93" i="23"/>
  <c r="K341" i="24"/>
  <c r="F279" i="25"/>
  <c r="H198" i="26"/>
  <c r="J117" i="27"/>
  <c r="G142" i="25"/>
  <c r="C62" i="26"/>
  <c r="J75" i="24"/>
  <c r="B270" i="26"/>
  <c r="H189" i="27"/>
  <c r="K123" i="25"/>
  <c r="C43" i="26"/>
  <c r="F251" i="6"/>
  <c r="J170" i="4"/>
  <c r="J131" i="24"/>
  <c r="I45" i="23"/>
  <c r="G294" i="24"/>
  <c r="B306" i="23"/>
  <c r="H225" i="28"/>
  <c r="D145" i="24"/>
  <c r="I168" i="23"/>
  <c r="K87" i="28"/>
  <c r="H92" i="24"/>
  <c r="F273" i="26"/>
  <c r="F204" i="13"/>
  <c r="C142" i="14"/>
  <c r="I61" i="15"/>
  <c r="B198" i="15"/>
  <c r="C289" i="15"/>
  <c r="H88" i="14"/>
  <c r="H336" i="16"/>
  <c r="I267" i="17"/>
  <c r="F64" i="16"/>
  <c r="H264" i="10"/>
  <c r="C101" i="10"/>
  <c r="J285" i="11"/>
  <c r="H150" i="11"/>
  <c r="C346" i="12"/>
  <c r="K151" i="11"/>
  <c r="C87" i="12"/>
  <c r="G214" i="12"/>
  <c r="J76" i="12"/>
  <c r="C321" i="14"/>
  <c r="F127" i="13"/>
  <c r="I235" i="13"/>
  <c r="J328" i="13"/>
  <c r="F248" i="14"/>
  <c r="C186" i="15"/>
  <c r="F322" i="15"/>
  <c r="I84" i="14"/>
  <c r="I332" i="16"/>
  <c r="D132" i="15"/>
  <c r="K62" i="16"/>
  <c r="J188" i="16"/>
  <c r="J337" i="10"/>
  <c r="E174" i="10"/>
  <c r="B359" i="11"/>
  <c r="J223" i="11"/>
  <c r="C90" i="11"/>
  <c r="C225" i="11"/>
  <c r="E160" i="12"/>
  <c r="I287" i="12"/>
  <c r="B150" i="12"/>
  <c r="G65" i="13"/>
  <c r="H200" i="13"/>
  <c r="K308" i="13"/>
  <c r="G228" i="14"/>
  <c r="H321" i="14"/>
  <c r="E259" i="15"/>
  <c r="F66" i="14"/>
  <c r="E167" i="14"/>
  <c r="C77" i="15"/>
  <c r="F205" i="15"/>
  <c r="C136" i="16"/>
  <c r="B262" i="16"/>
  <c r="F178" i="17"/>
  <c r="E314" i="17"/>
  <c r="J99" i="16"/>
  <c r="J347" i="18"/>
  <c r="B267" i="19"/>
  <c r="I73" i="18"/>
  <c r="J206" i="18"/>
  <c r="I342" i="18"/>
  <c r="K261" i="19"/>
  <c r="F176" i="20"/>
  <c r="B96" i="21"/>
  <c r="G119" i="19"/>
  <c r="G367" i="21"/>
  <c r="I286" i="22"/>
  <c r="J311" i="20"/>
  <c r="B231" i="21"/>
  <c r="D150" i="22"/>
  <c r="K174" i="20"/>
  <c r="G94" i="21"/>
  <c r="J337" i="23"/>
  <c r="B257" i="28"/>
  <c r="D176" i="24"/>
  <c r="G143" i="16"/>
  <c r="J257" i="16"/>
  <c r="B177" i="17"/>
  <c r="D96" i="18"/>
  <c r="I231" i="18"/>
  <c r="J364" i="18"/>
  <c r="F284" i="19"/>
  <c r="C91" i="18"/>
  <c r="F334" i="20"/>
  <c r="B254" i="21"/>
  <c r="H173" i="22"/>
  <c r="I196" i="20"/>
  <c r="K115" i="21"/>
  <c r="B141" i="19"/>
  <c r="D60" i="20"/>
  <c r="D308" i="22"/>
  <c r="K332" i="20"/>
  <c r="G252" i="21"/>
  <c r="C172" i="22"/>
  <c r="D86" i="23"/>
  <c r="D334" i="24"/>
  <c r="C247" i="16"/>
  <c r="E166" i="17"/>
  <c r="H280" i="17"/>
  <c r="J199" i="18"/>
  <c r="E335" i="18"/>
  <c r="K254" i="19"/>
  <c r="J58" i="18"/>
  <c r="I194" i="18"/>
  <c r="J108" i="19"/>
  <c r="H357" i="21"/>
  <c r="D277" i="22"/>
  <c r="E300" i="20"/>
  <c r="G219" i="21"/>
  <c r="I138" i="22"/>
  <c r="J163" i="20"/>
  <c r="B83" i="21"/>
  <c r="E107" i="19"/>
  <c r="C356" i="21"/>
  <c r="I275" i="22"/>
  <c r="J189" i="23"/>
  <c r="B109" i="28"/>
  <c r="F156" i="17"/>
  <c r="E292" i="17"/>
  <c r="J77" i="16"/>
  <c r="J325" i="18"/>
  <c r="B245" i="19"/>
  <c r="I51" i="18"/>
  <c r="J184" i="18"/>
  <c r="I320" i="18"/>
  <c r="K239" i="19"/>
  <c r="F154" i="20"/>
  <c r="B74" i="21"/>
  <c r="G97" i="19"/>
  <c r="G345" i="21"/>
  <c r="I264" i="22"/>
  <c r="J289" i="20"/>
  <c r="B209" i="21"/>
  <c r="D128" i="22"/>
  <c r="K152" i="20"/>
  <c r="G72" i="21"/>
  <c r="J315" i="23"/>
  <c r="B235" i="28"/>
  <c r="D154" i="24"/>
  <c r="C78" i="23"/>
  <c r="K326" i="24"/>
  <c r="F338" i="23"/>
  <c r="B258" i="28"/>
  <c r="H177" i="24"/>
  <c r="C201" i="23"/>
  <c r="E120" i="28"/>
  <c r="E368" i="25"/>
  <c r="J305" i="26"/>
  <c r="B225" i="27"/>
  <c r="I249" i="25"/>
  <c r="E169" i="26"/>
  <c r="K88" i="27"/>
  <c r="B48" i="25"/>
  <c r="J296" i="27"/>
  <c r="C231" i="25"/>
  <c r="E150" i="26"/>
  <c r="G69" i="27"/>
  <c r="B278" i="4"/>
  <c r="I146" i="6"/>
  <c r="K152" i="23"/>
  <c r="G72" i="28"/>
  <c r="B84" i="22"/>
  <c r="J332" i="28"/>
  <c r="F252" i="24"/>
  <c r="K275" i="23"/>
  <c r="J111" i="26"/>
  <c r="G354" i="26"/>
  <c r="D233" i="25"/>
  <c r="F98" i="26"/>
  <c r="C347" i="6"/>
  <c r="C281" i="26"/>
  <c r="E200" i="27"/>
  <c r="H79" i="6"/>
  <c r="F286" i="6"/>
  <c r="I196" i="4"/>
  <c r="G344" i="23"/>
  <c r="C264" i="28"/>
  <c r="I183" i="24"/>
  <c r="D195" i="23"/>
  <c r="J114" i="28"/>
  <c r="H363" i="25"/>
  <c r="K57" i="23"/>
  <c r="K305" i="24"/>
  <c r="F243" i="25"/>
  <c r="H162" i="26"/>
  <c r="J81" i="27"/>
  <c r="G106" i="25"/>
  <c r="E355" i="27"/>
  <c r="F314" i="25"/>
  <c r="B234" i="26"/>
  <c r="H153" i="27"/>
  <c r="K87" i="25"/>
  <c r="K335" i="27"/>
  <c r="D215" i="6"/>
  <c r="J134" i="4"/>
  <c r="E332" i="4"/>
  <c r="J107" i="24"/>
  <c r="K354" i="28"/>
  <c r="G274" i="24"/>
  <c r="B286" i="23"/>
  <c r="H205" i="28"/>
  <c r="D125" i="24"/>
  <c r="I148" i="23"/>
  <c r="K67" i="28"/>
  <c r="H340" i="25"/>
  <c r="F253" i="26"/>
  <c r="H172" i="27"/>
  <c r="E197" i="25"/>
  <c r="K116" i="26"/>
  <c r="H365" i="6"/>
  <c r="J324" i="26"/>
  <c r="F244" i="27"/>
  <c r="I178" i="25"/>
  <c r="K97" i="26"/>
  <c r="D328" i="6"/>
  <c r="H225" i="4"/>
  <c r="E94" i="6"/>
  <c r="K198" i="4"/>
  <c r="J288" i="6"/>
  <c r="D80" i="6"/>
  <c r="D308" i="6"/>
  <c r="F41" i="26"/>
  <c r="G314" i="26"/>
  <c r="B198" i="25"/>
  <c r="H77" i="26"/>
  <c r="D368" i="25"/>
  <c r="E260" i="26"/>
  <c r="G179" i="27"/>
  <c r="J58" i="6"/>
  <c r="I258" i="6"/>
  <c r="K175" i="4"/>
  <c r="I323" i="23"/>
  <c r="E243" i="28"/>
  <c r="K162" i="24"/>
  <c r="F174" i="23"/>
  <c r="B94" i="28"/>
  <c r="J342" i="25"/>
  <c r="K365" i="28"/>
  <c r="C285" i="24"/>
  <c r="H222" i="25"/>
  <c r="J141" i="26"/>
  <c r="B61" i="27"/>
  <c r="I85" i="25"/>
  <c r="G334" i="27"/>
  <c r="H293" i="25"/>
  <c r="D213" i="26"/>
  <c r="J132" i="27"/>
  <c r="C67" i="25"/>
  <c r="C315" i="27"/>
  <c r="F194" i="6"/>
  <c r="B114" i="4"/>
  <c r="G311" i="4"/>
  <c r="E85" i="22"/>
  <c r="C334" i="28"/>
  <c r="I253" i="24"/>
  <c r="D265" i="23"/>
  <c r="J184" i="28"/>
  <c r="F104" i="24"/>
  <c r="K127" i="23"/>
  <c r="C47" i="28"/>
  <c r="F313" i="25"/>
  <c r="H232" i="26"/>
  <c r="J151" i="27"/>
  <c r="G176" i="25"/>
  <c r="C96" i="26"/>
  <c r="J344" i="6"/>
  <c r="B304" i="26"/>
  <c r="H223" i="27"/>
  <c r="K157" i="25"/>
  <c r="C77" i="26"/>
  <c r="I296" i="6"/>
  <c r="J204" i="4"/>
  <c r="G73" i="6"/>
  <c r="I219" i="4"/>
  <c r="H282" i="4"/>
  <c r="B355" i="26"/>
  <c r="K146" i="25"/>
  <c r="F93" i="24"/>
  <c r="D159" i="26"/>
  <c r="J78" i="27"/>
  <c r="K341" i="26"/>
  <c r="C261" i="27"/>
  <c r="F140" i="6"/>
  <c r="B60" i="4"/>
  <c r="G257" i="4"/>
  <c r="C76" i="22"/>
  <c r="K324" i="28"/>
  <c r="G244" i="24"/>
  <c r="B256" i="23"/>
  <c r="H175" i="28"/>
  <c r="D95" i="24"/>
  <c r="I118" i="23"/>
  <c r="I366" i="24"/>
  <c r="D304" i="25"/>
  <c r="F223" i="26"/>
  <c r="H142" i="27"/>
  <c r="E167" i="25"/>
  <c r="K86" i="26"/>
  <c r="H335" i="6"/>
  <c r="J294" i="26"/>
  <c r="F214" i="27"/>
  <c r="I148" i="25"/>
  <c r="K67" i="26"/>
  <c r="F284" i="6"/>
  <c r="H195" i="4"/>
  <c r="E64" i="6"/>
  <c r="C251" i="6"/>
  <c r="G86" i="23"/>
  <c r="E335" i="24"/>
  <c r="J346" i="23"/>
  <c r="F266" i="28"/>
  <c r="B186" i="24"/>
  <c r="G209" i="23"/>
  <c r="I128" i="28"/>
  <c r="K47" i="24"/>
  <c r="D314" i="26"/>
  <c r="F233" i="27"/>
  <c r="C258" i="25"/>
  <c r="I177" i="26"/>
  <c r="E97" i="27"/>
  <c r="F56" i="25"/>
  <c r="D305" i="27"/>
  <c r="G239" i="25"/>
  <c r="I158" i="26"/>
  <c r="K77" i="27"/>
  <c r="F286" i="4"/>
  <c r="C155" i="6"/>
  <c r="C138" i="4"/>
  <c r="G218" i="6"/>
  <c r="D348" i="4"/>
  <c r="D168" i="6"/>
  <c r="E214" i="28"/>
  <c r="D146" i="27"/>
  <c r="G90" i="26"/>
  <c r="H47" i="25"/>
  <c r="J294" i="27"/>
  <c r="C229" i="25"/>
  <c r="E148" i="26"/>
  <c r="G67" i="27"/>
  <c r="B276" i="4"/>
  <c r="I144" i="6"/>
  <c r="K63" i="4"/>
  <c r="I211" i="23"/>
  <c r="E131" i="28"/>
  <c r="K50" i="24"/>
  <c r="F62" i="23"/>
  <c r="D311" i="24"/>
  <c r="I334" i="23"/>
  <c r="K253" i="28"/>
  <c r="C173" i="24"/>
  <c r="H110" i="25"/>
  <c r="H358" i="27"/>
  <c r="C278" i="6"/>
  <c r="K302" i="26"/>
  <c r="G222" i="27"/>
  <c r="H181" i="25"/>
  <c r="D101" i="26"/>
  <c r="K349" i="6"/>
  <c r="K283" i="26"/>
  <c r="C203" i="27"/>
  <c r="F82" i="6"/>
  <c r="D290" i="6"/>
  <c r="G199" i="4"/>
  <c r="G302" i="23"/>
  <c r="C222" i="28"/>
  <c r="I141" i="24"/>
  <c r="D153" i="23"/>
  <c r="J72" i="28"/>
  <c r="E97" i="22"/>
  <c r="I344" i="28"/>
  <c r="K263" i="24"/>
  <c r="F201" i="25"/>
  <c r="H120" i="26"/>
  <c r="K368" i="6"/>
  <c r="G64" i="25"/>
  <c r="E313" i="27"/>
  <c r="F272" i="25"/>
  <c r="B192" i="26"/>
  <c r="H111" i="27"/>
  <c r="K45" i="25"/>
  <c r="K293" i="27"/>
  <c r="D173" i="6"/>
  <c r="J92" i="4"/>
  <c r="E159" i="14"/>
  <c r="C282" i="17"/>
  <c r="B279" i="10"/>
  <c r="D80" i="10"/>
  <c r="F139" i="11"/>
  <c r="F226" i="11"/>
  <c r="G89" i="11"/>
  <c r="D289" i="12"/>
  <c r="C152" i="12"/>
  <c r="G339" i="13"/>
  <c r="I258" i="14"/>
  <c r="B65" i="13"/>
  <c r="E173" i="13"/>
  <c r="F266" i="13"/>
  <c r="B186" i="14"/>
  <c r="I123" i="15"/>
  <c r="B260" i="15"/>
  <c r="C351" i="15"/>
  <c r="H152" i="14"/>
  <c r="J69" i="15"/>
  <c r="I329" i="17"/>
  <c r="F126" i="16"/>
  <c r="F275" i="10"/>
  <c r="K111" i="10"/>
  <c r="H296" i="11"/>
  <c r="F161" i="11"/>
  <c r="K356" i="12"/>
  <c r="I162" i="11"/>
  <c r="K97" i="12"/>
  <c r="E225" i="12"/>
  <c r="H87" i="12"/>
  <c r="K331" i="14"/>
  <c r="D138" i="13"/>
  <c r="G246" i="13"/>
  <c r="H339" i="13"/>
  <c r="D259" i="14"/>
  <c r="K196" i="15"/>
  <c r="D333" i="15"/>
  <c r="G95" i="14"/>
  <c r="G343" i="16"/>
  <c r="B143" i="15"/>
  <c r="I73" i="16"/>
  <c r="H199" i="16"/>
  <c r="B116" i="17"/>
  <c r="K251" i="17"/>
  <c r="D366" i="17"/>
  <c r="F285" i="18"/>
  <c r="H204" i="19"/>
  <c r="G340" i="19"/>
  <c r="F144" i="18"/>
  <c r="E280" i="18"/>
  <c r="F194" i="19"/>
  <c r="B114" i="20"/>
  <c r="J362" i="22"/>
  <c r="C57" i="19"/>
  <c r="C305" i="21"/>
  <c r="E224" i="22"/>
  <c r="F249" i="20"/>
  <c r="H168" i="21"/>
  <c r="K192" i="19"/>
  <c r="G112" i="20"/>
  <c r="E361" i="22"/>
  <c r="F275" i="23"/>
  <c r="H194" i="28"/>
  <c r="H303" i="17"/>
  <c r="C81" i="16"/>
  <c r="F195" i="16"/>
  <c r="H114" i="17"/>
  <c r="H362" i="19"/>
  <c r="E169" i="18"/>
  <c r="F302" i="18"/>
  <c r="B222" i="19"/>
  <c r="G357" i="19"/>
  <c r="B272" i="20"/>
  <c r="H191" i="21"/>
  <c r="D111" i="22"/>
  <c r="E134" i="20"/>
  <c r="G53" i="21"/>
  <c r="H78" i="19"/>
  <c r="H326" i="21"/>
  <c r="J245" i="22"/>
  <c r="G270" i="20"/>
  <c r="C190" i="21"/>
  <c r="I109" i="22"/>
  <c r="H352" i="28"/>
  <c r="J271" i="24"/>
  <c r="I184" i="16"/>
  <c r="K103" i="17"/>
  <c r="D218" i="17"/>
  <c r="F137" i="18"/>
  <c r="K272" i="18"/>
  <c r="E77" i="17"/>
  <c r="H325" i="19"/>
  <c r="E132" i="18"/>
  <c r="F46" i="19"/>
  <c r="D295" i="21"/>
  <c r="J214" i="22"/>
  <c r="K237" i="20"/>
  <c r="C157" i="21"/>
  <c r="D182" i="19"/>
  <c r="F101" i="20"/>
  <c r="F349" i="22"/>
  <c r="K44" i="19"/>
  <c r="I293" i="21"/>
  <c r="E213" i="22"/>
  <c r="F127" i="23"/>
  <c r="H46" i="28"/>
  <c r="B94" i="17"/>
  <c r="K229" i="17"/>
  <c r="D344" i="17"/>
  <c r="F263" i="18"/>
  <c r="I69" i="17"/>
  <c r="G318" i="19"/>
  <c r="F122" i="18"/>
  <c r="E258" i="18"/>
  <c r="F172" i="19"/>
  <c r="B92" i="20"/>
  <c r="J340" i="22"/>
  <c r="K363" i="20"/>
  <c r="C283" i="21"/>
  <c r="E202" i="22"/>
  <c r="F227" i="20"/>
  <c r="H146" i="21"/>
  <c r="K170" i="19"/>
  <c r="G90" i="20"/>
  <c r="E339" i="22"/>
  <c r="F253" i="23"/>
  <c r="H172" i="28"/>
  <c r="D96" i="22"/>
  <c r="K344" i="28"/>
  <c r="G264" i="24"/>
  <c r="B276" i="23"/>
  <c r="H195" i="28"/>
  <c r="D115" i="24"/>
  <c r="I138" i="23"/>
  <c r="K57" i="28"/>
  <c r="H324" i="25"/>
  <c r="F243" i="26"/>
  <c r="H162" i="27"/>
  <c r="E187" i="25"/>
  <c r="K106" i="26"/>
  <c r="H355" i="6"/>
  <c r="J314" i="26"/>
  <c r="F234" i="27"/>
  <c r="I168" i="25"/>
  <c r="K87" i="26"/>
  <c r="C311" i="6"/>
  <c r="H215" i="4"/>
  <c r="E84" i="6"/>
  <c r="G90" i="23"/>
  <c r="E339" i="24"/>
  <c r="J350" i="23"/>
  <c r="F270" i="28"/>
  <c r="B190" i="24"/>
  <c r="G213" i="23"/>
  <c r="I132" i="28"/>
  <c r="K51" i="24"/>
  <c r="D318" i="26"/>
  <c r="D249" i="13"/>
  <c r="J168" i="14"/>
  <c r="G106" i="15"/>
  <c r="J242" i="15"/>
  <c r="K333" i="15"/>
  <c r="F133" i="14"/>
  <c r="H52" i="15"/>
  <c r="G312" i="17"/>
  <c r="D109" i="16"/>
  <c r="F309" i="10"/>
  <c r="K145" i="10"/>
  <c r="H330" i="11"/>
  <c r="F195" i="11"/>
  <c r="I61" i="11"/>
  <c r="I196" i="11"/>
  <c r="K131" i="12"/>
  <c r="E259" i="12"/>
  <c r="H121" i="12"/>
  <c r="K365" i="14"/>
  <c r="D172" i="13"/>
  <c r="G280" i="13"/>
  <c r="C200" i="14"/>
  <c r="D293" i="14"/>
  <c r="K230" i="15"/>
  <c r="D367" i="15"/>
  <c r="G129" i="14"/>
  <c r="I48" i="15"/>
  <c r="B177" i="15"/>
  <c r="I107" i="16"/>
  <c r="H233" i="16"/>
  <c r="J53" i="9"/>
  <c r="B286" i="11"/>
  <c r="B75" i="10"/>
  <c r="E263" i="11"/>
  <c r="K134" i="11"/>
  <c r="F326" i="12"/>
  <c r="C205" i="12"/>
  <c r="J59" i="12"/>
  <c r="J194" i="12"/>
  <c r="E110" i="13"/>
  <c r="F245" i="13"/>
  <c r="I353" i="13"/>
  <c r="E273" i="14"/>
  <c r="F366" i="14"/>
  <c r="C304" i="15"/>
  <c r="D111" i="14"/>
  <c r="B360" i="16"/>
  <c r="K121" i="15"/>
  <c r="D250" i="15"/>
  <c r="K180" i="16"/>
  <c r="G100" i="17"/>
  <c r="D223" i="17"/>
  <c r="C359" i="17"/>
  <c r="H144" i="16"/>
  <c r="J63" i="17"/>
  <c r="J311" i="19"/>
  <c r="G118" i="18"/>
  <c r="H251" i="18"/>
  <c r="I58" i="17"/>
  <c r="I306" i="19"/>
  <c r="D221" i="20"/>
  <c r="J140" i="21"/>
  <c r="E164" i="19"/>
  <c r="G83" i="20"/>
  <c r="G331" i="22"/>
  <c r="H356" i="20"/>
  <c r="J275" i="21"/>
  <c r="B195" i="22"/>
  <c r="I219" i="20"/>
  <c r="E139" i="21"/>
  <c r="J53" i="22"/>
  <c r="J301" i="28"/>
  <c r="B221" i="24"/>
  <c r="E188" i="16"/>
  <c r="G107" i="17"/>
  <c r="J221" i="17"/>
  <c r="B141" i="18"/>
  <c r="G276" i="18"/>
  <c r="C82" i="17"/>
  <c r="D329" i="19"/>
  <c r="K135" i="18"/>
  <c r="B50" i="19"/>
  <c r="J298" i="21"/>
  <c r="F218" i="22"/>
  <c r="G241" i="20"/>
  <c r="I160" i="21"/>
  <c r="J185" i="19"/>
  <c r="B105" i="20"/>
  <c r="B353" i="22"/>
  <c r="G48" i="19"/>
  <c r="E297" i="21"/>
  <c r="K216" i="22"/>
  <c r="B131" i="23"/>
  <c r="D50" i="28"/>
  <c r="F322" i="16"/>
  <c r="C211" i="17"/>
  <c r="F325" i="17"/>
  <c r="H244" i="18"/>
  <c r="K50" i="17"/>
  <c r="I299" i="19"/>
  <c r="H103" i="18"/>
  <c r="G239" i="18"/>
  <c r="H153" i="19"/>
  <c r="D73" i="20"/>
  <c r="B322" i="22"/>
  <c r="C345" i="20"/>
  <c r="E264" i="21"/>
  <c r="G183" i="22"/>
  <c r="H208" i="20"/>
  <c r="J127" i="21"/>
  <c r="C152" i="19"/>
  <c r="I71" i="20"/>
  <c r="G320" i="22"/>
  <c r="H234" i="23"/>
  <c r="J153" i="28"/>
  <c r="D201" i="17"/>
  <c r="C337" i="17"/>
  <c r="H122" i="16"/>
  <c r="J41" i="17"/>
  <c r="J289" i="19"/>
  <c r="G96" i="18"/>
  <c r="H229" i="18"/>
  <c r="G365" i="18"/>
  <c r="I284" i="19"/>
  <c r="D199" i="20"/>
  <c r="J118" i="21"/>
  <c r="E142" i="19"/>
  <c r="G61" i="20"/>
  <c r="G309" i="22"/>
  <c r="H334" i="20"/>
  <c r="J253" i="21"/>
  <c r="B173" i="22"/>
  <c r="I197" i="20"/>
  <c r="E117" i="21"/>
  <c r="H360" i="23"/>
  <c r="J279" i="28"/>
  <c r="B199" i="24"/>
  <c r="K122" i="23"/>
  <c r="G42" i="28"/>
  <c r="B54" i="22"/>
  <c r="J302" i="28"/>
  <c r="F222" i="24"/>
  <c r="K245" i="23"/>
  <c r="C165" i="28"/>
  <c r="E84" i="24"/>
  <c r="H350" i="26"/>
  <c r="J269" i="27"/>
  <c r="G294" i="25"/>
  <c r="C214" i="26"/>
  <c r="I133" i="27"/>
  <c r="J92" i="25"/>
  <c r="H341" i="27"/>
  <c r="K275" i="25"/>
  <c r="C195" i="26"/>
  <c r="E114" i="27"/>
  <c r="J322" i="4"/>
  <c r="G191" i="6"/>
  <c r="I197" i="23"/>
  <c r="E117" i="28"/>
  <c r="C366" i="25"/>
  <c r="F48" i="23"/>
  <c r="D297" i="24"/>
  <c r="I320" i="23"/>
  <c r="B291" i="26"/>
  <c r="K114" i="25"/>
  <c r="J322" i="25"/>
  <c r="D143" i="26"/>
  <c r="J62" i="27"/>
  <c r="K325" i="26"/>
  <c r="C245" i="27"/>
  <c r="F124" i="6"/>
  <c r="B44" i="4"/>
  <c r="G241" i="4"/>
  <c r="C60" i="22"/>
  <c r="K308" i="28"/>
  <c r="G228" i="24"/>
  <c r="B240" i="23"/>
  <c r="H159" i="28"/>
  <c r="D79" i="24"/>
  <c r="I102" i="23"/>
  <c r="I350" i="24"/>
  <c r="D288" i="25"/>
  <c r="F207" i="26"/>
  <c r="H126" i="27"/>
  <c r="E151" i="25"/>
  <c r="K70" i="26"/>
  <c r="H319" i="6"/>
  <c r="J278" i="26"/>
  <c r="F198" i="27"/>
  <c r="I132" i="25"/>
  <c r="K51" i="26"/>
  <c r="C263" i="6"/>
  <c r="H179" i="4"/>
  <c r="E48" i="6"/>
  <c r="B235" i="6"/>
  <c r="G70" i="23"/>
  <c r="E319" i="24"/>
  <c r="J330" i="23"/>
  <c r="F250" i="28"/>
  <c r="B170" i="24"/>
  <c r="G193" i="23"/>
  <c r="I112" i="28"/>
  <c r="I360" i="25"/>
  <c r="D298" i="26"/>
  <c r="F217" i="27"/>
  <c r="C242" i="25"/>
  <c r="I161" i="26"/>
  <c r="E81" i="27"/>
  <c r="F40" i="25"/>
  <c r="D289" i="27"/>
  <c r="G223" i="25"/>
  <c r="I142" i="26"/>
  <c r="K61" i="27"/>
  <c r="F270" i="4"/>
  <c r="C139" i="6"/>
  <c r="C154" i="4"/>
  <c r="G234" i="6"/>
  <c r="D364" i="4"/>
  <c r="H62" i="6"/>
  <c r="J207" i="26"/>
  <c r="K74" i="25"/>
  <c r="J282" i="25"/>
  <c r="F122" i="26"/>
  <c r="B42" i="27"/>
  <c r="C305" i="26"/>
  <c r="E224" i="27"/>
  <c r="H103" i="6"/>
  <c r="C319" i="6"/>
  <c r="I220" i="4"/>
  <c r="G368" i="23"/>
  <c r="C288" i="28"/>
  <c r="I207" i="24"/>
  <c r="D219" i="23"/>
  <c r="J138" i="28"/>
  <c r="F58" i="24"/>
  <c r="K81" i="23"/>
  <c r="K329" i="24"/>
  <c r="F267" i="25"/>
  <c r="H186" i="26"/>
  <c r="J105" i="27"/>
  <c r="G130" i="25"/>
  <c r="C50" i="26"/>
  <c r="F357" i="25"/>
  <c r="B258" i="26"/>
  <c r="H177" i="27"/>
  <c r="K111" i="25"/>
  <c r="K359" i="27"/>
  <c r="D239" i="6"/>
  <c r="J158" i="4"/>
  <c r="E356" i="4"/>
  <c r="B137" i="24"/>
  <c r="I49" i="23"/>
  <c r="G298" i="24"/>
  <c r="B310" i="23"/>
  <c r="H229" i="28"/>
  <c r="D149" i="24"/>
  <c r="I172" i="23"/>
  <c r="K91" i="28"/>
  <c r="K339" i="25"/>
  <c r="F277" i="26"/>
  <c r="H196" i="27"/>
  <c r="E221" i="25"/>
  <c r="K140" i="26"/>
  <c r="G60" i="27"/>
  <c r="J348" i="26"/>
  <c r="F268" i="27"/>
  <c r="I202" i="25"/>
  <c r="K121" i="26"/>
  <c r="C41" i="27"/>
  <c r="H249" i="4"/>
  <c r="E118" i="6"/>
  <c r="K174" i="4"/>
  <c r="B97" i="4"/>
  <c r="F205" i="25"/>
  <c r="G236" i="25"/>
  <c r="I75" i="27"/>
  <c r="B204" i="26"/>
  <c r="H123" i="27"/>
  <c r="K57" i="25"/>
  <c r="K305" i="27"/>
  <c r="D185" i="6"/>
  <c r="J104" i="4"/>
  <c r="E302" i="4"/>
  <c r="H124" i="24"/>
  <c r="G40" i="23"/>
  <c r="E289" i="24"/>
  <c r="J300" i="23"/>
  <c r="F220" i="28"/>
  <c r="B140" i="24"/>
  <c r="G163" i="23"/>
  <c r="I82" i="28"/>
  <c r="J71" i="24"/>
  <c r="D268" i="26"/>
  <c r="F187" i="27"/>
  <c r="C212" i="25"/>
  <c r="I131" i="26"/>
  <c r="E51" i="27"/>
  <c r="H339" i="26"/>
  <c r="D259" i="27"/>
  <c r="G193" i="25"/>
  <c r="I112" i="26"/>
  <c r="H360" i="6"/>
  <c r="F240" i="4"/>
  <c r="C109" i="6"/>
  <c r="J310" i="6"/>
  <c r="E131" i="23"/>
  <c r="K50" i="28"/>
  <c r="F62" i="22"/>
  <c r="D311" i="28"/>
  <c r="J230" i="24"/>
  <c r="E254" i="23"/>
  <c r="G173" i="28"/>
  <c r="I92" i="24"/>
  <c r="B359" i="26"/>
  <c r="D278" i="27"/>
  <c r="K302" i="25"/>
  <c r="G222" i="26"/>
  <c r="C142" i="27"/>
  <c r="D101" i="25"/>
  <c r="B350" i="27"/>
  <c r="E284" i="25"/>
  <c r="G203" i="26"/>
  <c r="I122" i="27"/>
  <c r="D331" i="4"/>
  <c r="K199" i="6"/>
  <c r="E93" i="4"/>
  <c r="I173" i="6"/>
  <c r="F303" i="4"/>
  <c r="H78" i="6"/>
  <c r="I64" i="23"/>
  <c r="J235" i="27"/>
  <c r="C180" i="26"/>
  <c r="F108" i="25"/>
  <c r="H339" i="27"/>
  <c r="K273" i="25"/>
  <c r="C193" i="26"/>
  <c r="E112" i="27"/>
  <c r="J320" i="4"/>
  <c r="G189" i="6"/>
  <c r="I108" i="4"/>
  <c r="G256" i="23"/>
  <c r="C176" i="28"/>
  <c r="I95" i="24"/>
  <c r="D107" i="23"/>
  <c r="B356" i="24"/>
  <c r="I50" i="22"/>
  <c r="I298" i="28"/>
  <c r="K217" i="24"/>
  <c r="F155" i="25"/>
  <c r="H74" i="26"/>
  <c r="K322" i="6"/>
  <c r="I347" i="26"/>
  <c r="E267" i="27"/>
  <c r="F226" i="25"/>
  <c r="B146" i="26"/>
  <c r="H65" i="27"/>
  <c r="I328" i="26"/>
  <c r="K247" i="27"/>
  <c r="D127" i="6"/>
  <c r="J46" i="4"/>
  <c r="E244" i="4"/>
  <c r="E347" i="23"/>
  <c r="K266" i="28"/>
  <c r="G186" i="24"/>
  <c r="B198" i="23"/>
  <c r="H117" i="28"/>
  <c r="F366" i="25"/>
  <c r="I60" i="23"/>
  <c r="I308" i="24"/>
  <c r="D246" i="25"/>
  <c r="F165" i="26"/>
  <c r="H84" i="27"/>
  <c r="E109" i="25"/>
  <c r="C358" i="27"/>
  <c r="D317" i="25"/>
  <c r="J236" i="26"/>
  <c r="F156" i="27"/>
  <c r="I90" i="25"/>
  <c r="I338" i="27"/>
  <c r="B218" i="6"/>
  <c r="H137" i="4"/>
  <c r="C335" i="4"/>
  <c r="K286" i="4"/>
  <c r="F87" i="4"/>
  <c r="K83" i="4"/>
  <c r="K154" i="12"/>
  <c r="E342" i="13"/>
  <c r="G261" i="14"/>
  <c r="J67" i="13"/>
  <c r="C176" i="13"/>
  <c r="D269" i="13"/>
  <c r="J188" i="14"/>
  <c r="G126" i="15"/>
  <c r="J262" i="15"/>
  <c r="K353" i="15"/>
  <c r="D158" i="14"/>
  <c r="H72" i="15"/>
  <c r="G332" i="17"/>
  <c r="D129" i="16"/>
  <c r="E262" i="16"/>
  <c r="G181" i="17"/>
  <c r="J295" i="17"/>
  <c r="B215" i="18"/>
  <c r="G350" i="18"/>
  <c r="C270" i="19"/>
  <c r="B74" i="18"/>
  <c r="K209" i="18"/>
  <c r="B124" i="19"/>
  <c r="H43" i="20"/>
  <c r="F292" i="22"/>
  <c r="G315" i="20"/>
  <c r="I234" i="21"/>
  <c r="K153" i="22"/>
  <c r="B179" i="20"/>
  <c r="D98" i="21"/>
  <c r="G122" i="19"/>
  <c r="C42" i="20"/>
  <c r="K290" i="22"/>
  <c r="B205" i="23"/>
  <c r="D124" i="28"/>
  <c r="H203" i="17"/>
  <c r="G339" i="17"/>
  <c r="B125" i="16"/>
  <c r="D44" i="17"/>
  <c r="D292" i="19"/>
  <c r="K98" i="18"/>
  <c r="B232" i="18"/>
  <c r="K367" i="18"/>
  <c r="C287" i="19"/>
  <c r="H201" i="20"/>
  <c r="D121" i="21"/>
  <c r="I144" i="19"/>
  <c r="K63" i="20"/>
  <c r="K311" i="22"/>
  <c r="B337" i="20"/>
  <c r="D256" i="21"/>
  <c r="F175" i="22"/>
  <c r="C200" i="20"/>
  <c r="I119" i="21"/>
  <c r="B363" i="23"/>
  <c r="D282" i="28"/>
  <c r="F201" i="24"/>
  <c r="E114" i="16"/>
  <c r="H228" i="16"/>
  <c r="J147" i="17"/>
  <c r="B67" i="18"/>
  <c r="G202" i="18"/>
  <c r="H335" i="18"/>
  <c r="D255" i="19"/>
  <c r="K61" i="18"/>
  <c r="D305" i="20"/>
  <c r="J224" i="21"/>
  <c r="F144" i="22"/>
  <c r="G167" i="20"/>
  <c r="I86" i="21"/>
  <c r="J111" i="19"/>
  <c r="J359" i="21"/>
  <c r="B279" i="22"/>
  <c r="I303" i="20"/>
  <c r="E223" i="21"/>
  <c r="K142" i="22"/>
  <c r="B57" i="23"/>
  <c r="B305" i="24"/>
  <c r="E240" i="16"/>
  <c r="G159" i="17"/>
  <c r="J273" i="17"/>
  <c r="B193" i="18"/>
  <c r="G328" i="18"/>
  <c r="C248" i="19"/>
  <c r="B52" i="18"/>
  <c r="K187" i="18"/>
  <c r="B102" i="19"/>
  <c r="J350" i="21"/>
  <c r="F270" i="22"/>
  <c r="G293" i="20"/>
  <c r="I212" i="21"/>
  <c r="K131" i="22"/>
  <c r="B157" i="20"/>
  <c r="D76" i="21"/>
  <c r="G100" i="19"/>
  <c r="E349" i="21"/>
  <c r="K268" i="22"/>
  <c r="B183" i="23"/>
  <c r="D102" i="28"/>
  <c r="K354" i="23"/>
  <c r="G274" i="28"/>
  <c r="C194" i="24"/>
  <c r="H205" i="23"/>
  <c r="D125" i="28"/>
  <c r="J44" i="24"/>
  <c r="E68" i="23"/>
  <c r="E316" i="24"/>
  <c r="J253" i="25"/>
  <c r="B173" i="26"/>
  <c r="D92" i="27"/>
  <c r="K116" i="25"/>
  <c r="I365" i="27"/>
  <c r="F325" i="25"/>
  <c r="F244" i="26"/>
  <c r="B164" i="27"/>
  <c r="E98" i="25"/>
  <c r="E346" i="27"/>
  <c r="H225" i="6"/>
  <c r="D145" i="4"/>
  <c r="D102" i="24"/>
  <c r="E349" i="28"/>
  <c r="K268" i="24"/>
  <c r="F280" i="23"/>
  <c r="B200" i="28"/>
  <c r="H119" i="24"/>
  <c r="C143" i="23"/>
  <c r="E62" i="28"/>
  <c r="G330" i="25"/>
  <c r="J247" i="26"/>
  <c r="J178" i="13"/>
  <c r="G116" i="14"/>
  <c r="E365" i="16"/>
  <c r="F172" i="15"/>
  <c r="G263" i="15"/>
  <c r="B63" i="14"/>
  <c r="B311" i="16"/>
  <c r="C242" i="17"/>
  <c r="B368" i="17"/>
  <c r="B239" i="10"/>
  <c r="G75" i="10"/>
  <c r="D260" i="11"/>
  <c r="B125" i="11"/>
  <c r="G320" i="12"/>
  <c r="E126" i="11"/>
  <c r="G61" i="12"/>
  <c r="K188" i="12"/>
  <c r="D51" i="12"/>
  <c r="G295" i="14"/>
  <c r="J101" i="13"/>
  <c r="C210" i="13"/>
  <c r="D303" i="13"/>
  <c r="J222" i="14"/>
  <c r="G160" i="15"/>
  <c r="J296" i="15"/>
  <c r="C59" i="14"/>
  <c r="C307" i="16"/>
  <c r="H106" i="15"/>
  <c r="G366" i="17"/>
  <c r="D163" i="16"/>
  <c r="D312" i="10"/>
  <c r="I148" i="10"/>
  <c r="F333" i="11"/>
  <c r="D198" i="11"/>
  <c r="G64" i="11"/>
  <c r="G199" i="11"/>
  <c r="I134" i="12"/>
  <c r="C262" i="12"/>
  <c r="F124" i="12"/>
  <c r="I368" i="14"/>
  <c r="B175" i="13"/>
  <c r="E283" i="13"/>
  <c r="K202" i="14"/>
  <c r="B296" i="14"/>
  <c r="I233" i="15"/>
  <c r="J40" i="14"/>
  <c r="E132" i="14"/>
  <c r="G51" i="15"/>
  <c r="J179" i="15"/>
  <c r="G110" i="16"/>
  <c r="F236" i="16"/>
  <c r="J152" i="17"/>
  <c r="I288" i="17"/>
  <c r="D74" i="16"/>
  <c r="D322" i="18"/>
  <c r="F241" i="19"/>
  <c r="C48" i="18"/>
  <c r="D181" i="18"/>
  <c r="C317" i="18"/>
  <c r="E236" i="19"/>
  <c r="J150" i="20"/>
  <c r="F70" i="21"/>
  <c r="K93" i="19"/>
  <c r="K341" i="21"/>
  <c r="C261" i="22"/>
  <c r="D286" i="20"/>
  <c r="F205" i="21"/>
  <c r="H124" i="22"/>
  <c r="E149" i="20"/>
  <c r="K68" i="21"/>
  <c r="D312" i="23"/>
  <c r="F231" i="28"/>
  <c r="H150" i="24"/>
  <c r="K117" i="16"/>
  <c r="D232" i="16"/>
  <c r="F151" i="17"/>
  <c r="H70" i="18"/>
  <c r="C206" i="18"/>
  <c r="D339" i="18"/>
  <c r="J258" i="19"/>
  <c r="G65" i="18"/>
  <c r="J308" i="20"/>
  <c r="F228" i="21"/>
  <c r="B148" i="22"/>
  <c r="C171" i="20"/>
  <c r="E90" i="21"/>
  <c r="F115" i="19"/>
  <c r="F363" i="21"/>
  <c r="H282" i="22"/>
  <c r="E307" i="20"/>
  <c r="K226" i="21"/>
  <c r="G146" i="22"/>
  <c r="H60" i="23"/>
  <c r="H308" i="24"/>
  <c r="G221" i="16"/>
  <c r="I140" i="17"/>
  <c r="B255" i="17"/>
  <c r="D174" i="18"/>
  <c r="I309" i="18"/>
  <c r="E229" i="19"/>
  <c r="F362" i="19"/>
  <c r="C169" i="18"/>
  <c r="D83" i="19"/>
  <c r="B332" i="21"/>
  <c r="H251" i="22"/>
  <c r="I274" i="20"/>
  <c r="K193" i="21"/>
  <c r="C113" i="22"/>
  <c r="D138" i="20"/>
  <c r="F57" i="21"/>
  <c r="I81" i="19"/>
  <c r="G330" i="21"/>
  <c r="C250" i="22"/>
  <c r="D164" i="23"/>
  <c r="F83" i="28"/>
  <c r="J130" i="17"/>
  <c r="I266" i="17"/>
  <c r="D52" i="16"/>
  <c r="D300" i="18"/>
  <c r="F219" i="19"/>
  <c r="E355" i="19"/>
  <c r="D159" i="18"/>
  <c r="C295" i="18"/>
  <c r="E214" i="19"/>
  <c r="J128" i="20"/>
  <c r="F48" i="21"/>
  <c r="K71" i="19"/>
  <c r="K319" i="21"/>
  <c r="C239" i="22"/>
  <c r="D264" i="20"/>
  <c r="F183" i="21"/>
  <c r="H102" i="22"/>
  <c r="E127" i="20"/>
  <c r="K46" i="21"/>
  <c r="D290" i="23"/>
  <c r="F209" i="28"/>
  <c r="D142" i="24"/>
  <c r="G52" i="23"/>
  <c r="E301" i="24"/>
  <c r="J312" i="23"/>
  <c r="F232" i="28"/>
  <c r="B152" i="24"/>
  <c r="G175" i="23"/>
  <c r="I94" i="28"/>
  <c r="I342" i="25"/>
  <c r="D280" i="26"/>
  <c r="F199" i="27"/>
  <c r="C224" i="25"/>
  <c r="I143" i="26"/>
  <c r="E63" i="27"/>
  <c r="H351" i="26"/>
  <c r="D271" i="27"/>
  <c r="G205" i="25"/>
  <c r="I124" i="26"/>
  <c r="K43" i="27"/>
  <c r="F252" i="4"/>
  <c r="C121" i="6"/>
  <c r="E127" i="23"/>
  <c r="K46" i="28"/>
  <c r="F58" i="22"/>
  <c r="D307" i="28"/>
  <c r="J226" i="24"/>
  <c r="E250" i="23"/>
  <c r="B359" i="27"/>
  <c r="E303" i="26"/>
  <c r="H191" i="25"/>
  <c r="J72" i="26"/>
  <c r="B349" i="25"/>
  <c r="G255" i="26"/>
  <c r="I174" i="27"/>
  <c r="B54" i="6"/>
  <c r="E252" i="6"/>
  <c r="C171" i="4"/>
  <c r="K318" i="23"/>
  <c r="G238" i="28"/>
  <c r="C158" i="24"/>
  <c r="H169" i="23"/>
  <c r="D89" i="28"/>
  <c r="B338" i="25"/>
  <c r="C361" i="28"/>
  <c r="E280" i="24"/>
  <c r="J217" i="25"/>
  <c r="B137" i="26"/>
  <c r="D56" i="27"/>
  <c r="K80" i="25"/>
  <c r="I329" i="27"/>
  <c r="J288" i="25"/>
  <c r="F208" i="26"/>
  <c r="B128" i="27"/>
  <c r="E62" i="25"/>
  <c r="E310" i="27"/>
  <c r="H189" i="6"/>
  <c r="D109" i="4"/>
  <c r="I306" i="4"/>
  <c r="G80" i="22"/>
  <c r="E329" i="28"/>
  <c r="K248" i="24"/>
  <c r="F260" i="23"/>
  <c r="B180" i="28"/>
  <c r="H99" i="24"/>
  <c r="C123" i="23"/>
  <c r="E42" i="28"/>
  <c r="H308" i="25"/>
  <c r="J227" i="26"/>
  <c r="B147" i="27"/>
  <c r="I171" i="25"/>
  <c r="E91" i="26"/>
  <c r="B340" i="6"/>
  <c r="D299" i="26"/>
  <c r="J218" i="27"/>
  <c r="C153" i="25"/>
  <c r="E72" i="26"/>
  <c r="E290" i="6"/>
  <c r="B200" i="4"/>
  <c r="I68" i="6"/>
  <c r="G224" i="4"/>
  <c r="K325" i="6"/>
  <c r="J105" i="6"/>
  <c r="I286" i="4"/>
  <c r="B319" i="27"/>
  <c r="E263" i="26"/>
  <c r="J162" i="25"/>
  <c r="B52" i="26"/>
  <c r="G315" i="25"/>
  <c r="I234" i="26"/>
  <c r="K153" i="27"/>
  <c r="F362" i="4"/>
  <c r="C231" i="6"/>
  <c r="E150" i="4"/>
  <c r="C298" i="23"/>
  <c r="I217" i="28"/>
  <c r="E137" i="24"/>
  <c r="J148" i="23"/>
  <c r="F68" i="28"/>
  <c r="E92" i="22"/>
  <c r="E340" i="28"/>
  <c r="G259" i="24"/>
  <c r="B197" i="25"/>
  <c r="D116" i="26"/>
  <c r="G364" i="6"/>
  <c r="C60" i="25"/>
  <c r="K308" i="27"/>
  <c r="B268" i="25"/>
  <c r="H187" i="26"/>
  <c r="D107" i="27"/>
  <c r="G41" i="25"/>
  <c r="G289" i="27"/>
  <c r="J168" i="6"/>
  <c r="F88" i="4"/>
  <c r="K285" i="4"/>
  <c r="I59" i="22"/>
  <c r="G308" i="28"/>
  <c r="C228" i="24"/>
  <c r="H239" i="23"/>
  <c r="D159" i="28"/>
  <c r="J78" i="24"/>
  <c r="E102" i="23"/>
  <c r="E350" i="24"/>
  <c r="J287" i="25"/>
  <c r="B207" i="26"/>
  <c r="D126" i="27"/>
  <c r="K150" i="25"/>
  <c r="G70" i="26"/>
  <c r="D319" i="6"/>
  <c r="F278" i="26"/>
  <c r="B198" i="27"/>
  <c r="E132" i="25"/>
  <c r="G51" i="26"/>
  <c r="H262" i="6"/>
  <c r="D179" i="4"/>
  <c r="K47" i="6"/>
  <c r="E245" i="4"/>
  <c r="J49" i="6"/>
  <c r="H252" i="26"/>
  <c r="I95" i="25"/>
  <c r="H303" i="25"/>
  <c r="H133" i="26"/>
  <c r="D53" i="27"/>
  <c r="E316" i="26"/>
  <c r="G235" i="27"/>
  <c r="J114" i="6"/>
  <c r="G341" i="6"/>
  <c r="K231" i="4"/>
  <c r="G50" i="22"/>
  <c r="E299" i="28"/>
  <c r="K218" i="24"/>
  <c r="F230" i="23"/>
  <c r="B150" i="28"/>
  <c r="H69" i="24"/>
  <c r="C93" i="23"/>
  <c r="C341" i="24"/>
  <c r="H278" i="25"/>
  <c r="J197" i="26"/>
  <c r="B117" i="27"/>
  <c r="I141" i="25"/>
  <c r="E61" i="26"/>
  <c r="H72" i="24"/>
  <c r="D269" i="26"/>
  <c r="J188" i="27"/>
  <c r="C123" i="25"/>
  <c r="E42" i="26"/>
  <c r="F250" i="6"/>
  <c r="B170" i="4"/>
  <c r="G367" i="4"/>
  <c r="F225" i="6"/>
  <c r="K60" i="23"/>
  <c r="I309" i="24"/>
  <c r="D321" i="23"/>
  <c r="J240" i="28"/>
  <c r="F160" i="24"/>
  <c r="K183" i="23"/>
  <c r="C103" i="28"/>
  <c r="C351" i="25"/>
  <c r="H288" i="26"/>
  <c r="J207" i="27"/>
  <c r="G232" i="25"/>
  <c r="C152" i="26"/>
  <c r="I71" i="27"/>
  <c r="B360" i="26"/>
  <c r="H279" i="27"/>
  <c r="K213" i="25"/>
  <c r="C133" i="26"/>
  <c r="E52" i="27"/>
  <c r="J260" i="4"/>
  <c r="G129" i="6"/>
  <c r="I163" i="4"/>
  <c r="C244" i="6"/>
  <c r="B45" i="6"/>
  <c r="D236" i="6"/>
  <c r="K111" i="28"/>
  <c r="B95" i="27"/>
  <c r="G368" i="27"/>
  <c r="H349" i="26"/>
  <c r="D269" i="27"/>
  <c r="G203" i="25"/>
  <c r="I122" i="26"/>
  <c r="K41" i="27"/>
  <c r="F250" i="4"/>
  <c r="C119" i="6"/>
  <c r="J327" i="6"/>
  <c r="C186" i="23"/>
  <c r="I105" i="28"/>
  <c r="G354" i="25"/>
  <c r="B366" i="28"/>
  <c r="H285" i="24"/>
  <c r="C309" i="23"/>
  <c r="E228" i="28"/>
  <c r="G147" i="24"/>
  <c r="B85" i="25"/>
  <c r="B333" i="27"/>
  <c r="G252" i="6"/>
  <c r="E277" i="26"/>
  <c r="K196" i="27"/>
  <c r="B156" i="25"/>
  <c r="H75" i="26"/>
  <c r="D360" i="25"/>
  <c r="E258" i="26"/>
  <c r="G177" i="27"/>
  <c r="J56" i="6"/>
  <c r="B256" i="6"/>
  <c r="K173" i="4"/>
  <c r="K276" i="23"/>
  <c r="G196" i="28"/>
  <c r="C116" i="24"/>
  <c r="H127" i="23"/>
  <c r="D47" i="28"/>
  <c r="C71" i="22"/>
  <c r="C319" i="28"/>
  <c r="E238" i="24"/>
  <c r="J175" i="25"/>
  <c r="B95" i="26"/>
  <c r="E343" i="6"/>
  <c r="C368" i="26"/>
  <c r="I287" i="27"/>
  <c r="J246" i="25"/>
  <c r="F166" i="26"/>
  <c r="B86" i="27"/>
  <c r="C349" i="26"/>
  <c r="E268" i="27"/>
  <c r="H147" i="6"/>
  <c r="D67" i="4"/>
  <c r="G51" i="14"/>
  <c r="K230" i="17"/>
  <c r="J227" i="10"/>
  <c r="D48" i="10"/>
  <c r="B101" i="11"/>
  <c r="J200" i="11"/>
  <c r="K63" i="11"/>
  <c r="F263" i="12"/>
  <c r="G126" i="12"/>
  <c r="K313" i="13"/>
  <c r="C233" i="14"/>
  <c r="D368" i="14"/>
  <c r="I147" i="13"/>
  <c r="J240" i="13"/>
  <c r="F160" i="14"/>
  <c r="C98" i="15"/>
  <c r="F234" i="15"/>
  <c r="G325" i="15"/>
  <c r="B125" i="14"/>
  <c r="D44" i="15"/>
  <c r="C304" i="17"/>
  <c r="J100" i="16"/>
  <c r="J249" i="10"/>
  <c r="E86" i="10"/>
  <c r="B271" i="11"/>
  <c r="J135" i="11"/>
  <c r="E331" i="12"/>
  <c r="C137" i="11"/>
  <c r="E72" i="12"/>
  <c r="I199" i="12"/>
  <c r="B62" i="12"/>
  <c r="E306" i="14"/>
  <c r="H112" i="13"/>
  <c r="K220" i="13"/>
  <c r="B314" i="13"/>
  <c r="H233" i="14"/>
  <c r="E171" i="15"/>
  <c r="H307" i="15"/>
  <c r="K69" i="14"/>
  <c r="K317" i="16"/>
  <c r="F117" i="15"/>
  <c r="C48" i="16"/>
  <c r="B174" i="16"/>
  <c r="F90" i="17"/>
  <c r="E226" i="17"/>
  <c r="H340" i="17"/>
  <c r="J259" i="18"/>
  <c r="C66" i="17"/>
  <c r="K314" i="19"/>
  <c r="J118" i="18"/>
  <c r="I254" i="18"/>
  <c r="J168" i="19"/>
  <c r="F88" i="20"/>
  <c r="D337" i="22"/>
  <c r="E360" i="20"/>
  <c r="G279" i="21"/>
  <c r="I198" i="22"/>
  <c r="J223" i="20"/>
  <c r="B143" i="21"/>
  <c r="E167" i="19"/>
  <c r="K86" i="20"/>
  <c r="I335" i="22"/>
  <c r="J249" i="23"/>
  <c r="B169" i="28"/>
  <c r="F248" i="17"/>
  <c r="G55" i="16"/>
  <c r="J169" i="16"/>
  <c r="B89" i="17"/>
  <c r="B337" i="19"/>
  <c r="I143" i="18"/>
  <c r="J276" i="18"/>
  <c r="E88" i="17"/>
  <c r="K331" i="19"/>
  <c r="F246" i="20"/>
  <c r="B166" i="21"/>
  <c r="G189" i="19"/>
  <c r="I108" i="20"/>
  <c r="I356" i="22"/>
  <c r="B53" i="19"/>
  <c r="B301" i="21"/>
  <c r="D220" i="22"/>
  <c r="K244" i="20"/>
  <c r="G164" i="21"/>
  <c r="B79" i="22"/>
  <c r="B327" i="28"/>
  <c r="D246" i="24"/>
  <c r="C159" i="16"/>
  <c r="F273" i="16"/>
  <c r="H192" i="17"/>
  <c r="J111" i="18"/>
  <c r="E247" i="18"/>
  <c r="D51" i="17"/>
  <c r="B300" i="19"/>
  <c r="I106" i="18"/>
  <c r="B350" i="20"/>
  <c r="H269" i="21"/>
  <c r="D189" i="22"/>
  <c r="E212" i="20"/>
  <c r="G131" i="21"/>
  <c r="H156" i="19"/>
  <c r="J75" i="20"/>
  <c r="J323" i="22"/>
  <c r="G348" i="20"/>
  <c r="C268" i="21"/>
  <c r="I187" i="22"/>
  <c r="J101" i="23"/>
  <c r="J349" i="24"/>
  <c r="D295" i="16"/>
  <c r="E204" i="17"/>
  <c r="H318" i="17"/>
  <c r="J237" i="18"/>
  <c r="C44" i="17"/>
  <c r="K292" i="19"/>
  <c r="J96" i="18"/>
  <c r="I232" i="18"/>
  <c r="J146" i="19"/>
  <c r="F66" i="20"/>
  <c r="D315" i="22"/>
  <c r="E338" i="20"/>
  <c r="G257" i="21"/>
  <c r="I176" i="22"/>
  <c r="J201" i="20"/>
  <c r="B121" i="21"/>
  <c r="E145" i="19"/>
  <c r="K64" i="20"/>
  <c r="I313" i="22"/>
  <c r="J227" i="23"/>
  <c r="B147" i="28"/>
  <c r="G70" i="22"/>
  <c r="E319" i="28"/>
  <c r="K238" i="24"/>
  <c r="F250" i="23"/>
  <c r="B170" i="28"/>
  <c r="H89" i="24"/>
  <c r="C113" i="23"/>
  <c r="C361" i="24"/>
  <c r="H298" i="25"/>
  <c r="J217" i="26"/>
  <c r="B137" i="27"/>
  <c r="I161" i="25"/>
  <c r="E81" i="26"/>
  <c r="B330" i="6"/>
  <c r="D289" i="26"/>
  <c r="J208" i="27"/>
  <c r="C143" i="25"/>
  <c r="E62" i="26"/>
  <c r="B277" i="6"/>
  <c r="B190" i="4"/>
  <c r="I58" i="6"/>
  <c r="K64" i="23"/>
  <c r="I313" i="24"/>
  <c r="D325" i="23"/>
  <c r="J244" i="28"/>
  <c r="F164" i="24"/>
  <c r="K187" i="23"/>
  <c r="C107" i="28"/>
  <c r="C355" i="25"/>
  <c r="H292" i="26"/>
  <c r="H223" i="13"/>
  <c r="C174" i="14"/>
  <c r="K80" i="15"/>
  <c r="D217" i="15"/>
  <c r="E308" i="15"/>
  <c r="J107" i="14"/>
  <c r="J355" i="16"/>
  <c r="K286" i="17"/>
  <c r="H83" i="16"/>
  <c r="J283" i="10"/>
  <c r="E120" i="10"/>
  <c r="B305" i="11"/>
  <c r="J169" i="11"/>
  <c r="E365" i="12"/>
  <c r="C171" i="11"/>
  <c r="E106" i="12"/>
  <c r="I233" i="12"/>
  <c r="B96" i="12"/>
  <c r="E340" i="14"/>
  <c r="H146" i="13"/>
  <c r="K254" i="13"/>
  <c r="B348" i="13"/>
  <c r="H267" i="14"/>
  <c r="E205" i="15"/>
  <c r="H341" i="15"/>
  <c r="K103" i="14"/>
  <c r="K351" i="16"/>
  <c r="F151" i="15"/>
  <c r="C82" i="16"/>
  <c r="B208" i="16"/>
  <c r="B357" i="10"/>
  <c r="F260" i="11"/>
  <c r="F49" i="10"/>
  <c r="B243" i="11"/>
  <c r="E109" i="11"/>
  <c r="E244" i="11"/>
  <c r="G179" i="12"/>
  <c r="B363" i="13"/>
  <c r="D169" i="12"/>
  <c r="I84" i="13"/>
  <c r="J219" i="13"/>
  <c r="C328" i="13"/>
  <c r="I247" i="14"/>
  <c r="J340" i="14"/>
  <c r="G278" i="15"/>
  <c r="H85" i="14"/>
  <c r="F334" i="16"/>
  <c r="E96" i="15"/>
  <c r="H224" i="15"/>
  <c r="E155" i="16"/>
  <c r="I282" i="16"/>
  <c r="H197" i="17"/>
  <c r="G333" i="17"/>
  <c r="B119" i="16"/>
  <c r="B367" i="18"/>
  <c r="D286" i="19"/>
  <c r="K92" i="18"/>
  <c r="B226" i="18"/>
  <c r="K361" i="18"/>
  <c r="C281" i="19"/>
  <c r="H195" i="20"/>
  <c r="D115" i="21"/>
  <c r="I138" i="19"/>
  <c r="K57" i="20"/>
  <c r="K305" i="22"/>
  <c r="B331" i="20"/>
  <c r="D250" i="21"/>
  <c r="F169" i="22"/>
  <c r="C194" i="20"/>
  <c r="I113" i="21"/>
  <c r="B357" i="23"/>
  <c r="D276" i="28"/>
  <c r="F195" i="24"/>
  <c r="I162" i="16"/>
  <c r="B277" i="16"/>
  <c r="D196" i="17"/>
  <c r="F115" i="18"/>
  <c r="K250" i="18"/>
  <c r="J54" i="17"/>
  <c r="H303" i="19"/>
  <c r="E110" i="18"/>
  <c r="H353" i="20"/>
  <c r="D273" i="21"/>
  <c r="J192" i="22"/>
  <c r="K215" i="20"/>
  <c r="C135" i="21"/>
  <c r="D160" i="19"/>
  <c r="F79" i="20"/>
  <c r="F327" i="22"/>
  <c r="C352" i="20"/>
  <c r="I271" i="21"/>
  <c r="E191" i="22"/>
  <c r="F105" i="23"/>
  <c r="F353" i="24"/>
  <c r="E266" i="16"/>
  <c r="G185" i="17"/>
  <c r="J299" i="17"/>
  <c r="B219" i="18"/>
  <c r="G354" i="18"/>
  <c r="C274" i="19"/>
  <c r="B78" i="18"/>
  <c r="K213" i="18"/>
  <c r="B128" i="19"/>
  <c r="H47" i="20"/>
  <c r="F296" i="22"/>
  <c r="G319" i="20"/>
  <c r="I238" i="21"/>
  <c r="K157" i="22"/>
  <c r="B183" i="20"/>
  <c r="D102" i="21"/>
  <c r="G126" i="19"/>
  <c r="C46" i="20"/>
  <c r="K294" i="22"/>
  <c r="B209" i="23"/>
  <c r="D128" i="28"/>
  <c r="H175" i="17"/>
  <c r="G311" i="17"/>
  <c r="B97" i="16"/>
  <c r="B345" i="18"/>
  <c r="D264" i="19"/>
  <c r="K70" i="18"/>
  <c r="B204" i="18"/>
  <c r="K339" i="18"/>
  <c r="C259" i="19"/>
  <c r="H173" i="20"/>
  <c r="D93" i="21"/>
  <c r="I116" i="19"/>
  <c r="I364" i="21"/>
  <c r="K283" i="22"/>
  <c r="B309" i="20"/>
  <c r="D228" i="21"/>
  <c r="F147" i="22"/>
  <c r="C172" i="20"/>
  <c r="I91" i="21"/>
  <c r="B335" i="23"/>
  <c r="D254" i="28"/>
  <c r="F173" i="24"/>
  <c r="E97" i="23"/>
  <c r="C346" i="24"/>
  <c r="H357" i="23"/>
  <c r="D277" i="28"/>
  <c r="J196" i="24"/>
  <c r="E220" i="23"/>
  <c r="G139" i="28"/>
  <c r="I58" i="24"/>
  <c r="B325" i="26"/>
  <c r="D244" i="27"/>
  <c r="K268" i="25"/>
  <c r="G188" i="26"/>
  <c r="C108" i="27"/>
  <c r="D67" i="25"/>
  <c r="B316" i="27"/>
  <c r="E250" i="25"/>
  <c r="G169" i="26"/>
  <c r="I88" i="27"/>
  <c r="D297" i="4"/>
  <c r="K165" i="6"/>
  <c r="C172" i="23"/>
  <c r="I91" i="28"/>
  <c r="G340" i="25"/>
  <c r="B352" i="28"/>
  <c r="H271" i="24"/>
  <c r="C295" i="23"/>
  <c r="H188" i="26"/>
  <c r="I63" i="25"/>
  <c r="H271" i="25"/>
  <c r="H117" i="26"/>
  <c r="E366" i="6"/>
  <c r="E300" i="26"/>
  <c r="G219" i="27"/>
  <c r="J98" i="6"/>
  <c r="B312" i="6"/>
  <c r="K215" i="4"/>
  <c r="I363" i="23"/>
  <c r="E283" i="28"/>
  <c r="K202" i="24"/>
  <c r="F214" i="23"/>
  <c r="B134" i="28"/>
  <c r="H53" i="24"/>
  <c r="C77" i="23"/>
  <c r="C325" i="24"/>
  <c r="H262" i="25"/>
  <c r="J181" i="26"/>
  <c r="B101" i="27"/>
  <c r="I125" i="25"/>
  <c r="E45" i="26"/>
  <c r="D338" i="25"/>
  <c r="D253" i="26"/>
  <c r="J172" i="27"/>
  <c r="C107" i="25"/>
  <c r="C355" i="27"/>
  <c r="F234" i="6"/>
  <c r="B154" i="4"/>
  <c r="G351" i="4"/>
  <c r="H130" i="24"/>
  <c r="K44" i="23"/>
  <c r="I293" i="24"/>
  <c r="D305" i="23"/>
  <c r="J224" i="28"/>
  <c r="F144" i="24"/>
  <c r="K167" i="23"/>
  <c r="C87" i="28"/>
  <c r="F89" i="24"/>
  <c r="H272" i="26"/>
  <c r="J191" i="27"/>
  <c r="G216" i="25"/>
  <c r="C136" i="26"/>
  <c r="I55" i="27"/>
  <c r="B344" i="26"/>
  <c r="H263" i="27"/>
  <c r="K197" i="25"/>
  <c r="C117" i="26"/>
  <c r="B365" i="6"/>
  <c r="J244" i="4"/>
  <c r="G113" i="6"/>
  <c r="I179" i="4"/>
  <c r="D263" i="6"/>
  <c r="B61" i="6"/>
  <c r="F171" i="6"/>
  <c r="F105" i="26"/>
  <c r="K352" i="26"/>
  <c r="H231" i="25"/>
  <c r="J96" i="26"/>
  <c r="G345" i="6"/>
  <c r="G279" i="26"/>
  <c r="I198" i="27"/>
  <c r="B78" i="6"/>
  <c r="E284" i="6"/>
  <c r="C195" i="4"/>
  <c r="K342" i="23"/>
  <c r="G262" i="28"/>
  <c r="C182" i="24"/>
  <c r="H193" i="23"/>
  <c r="D113" i="28"/>
  <c r="B362" i="25"/>
  <c r="E56" i="23"/>
  <c r="E304" i="24"/>
  <c r="J241" i="25"/>
  <c r="B161" i="26"/>
  <c r="D80" i="27"/>
  <c r="K104" i="25"/>
  <c r="I353" i="27"/>
  <c r="J312" i="25"/>
  <c r="F232" i="26"/>
  <c r="B152" i="27"/>
  <c r="E86" i="25"/>
  <c r="E334" i="27"/>
  <c r="H213" i="6"/>
  <c r="D133" i="4"/>
  <c r="I330" i="4"/>
  <c r="D106" i="24"/>
  <c r="E353" i="28"/>
  <c r="K272" i="24"/>
  <c r="F284" i="23"/>
  <c r="B204" i="28"/>
  <c r="H123" i="24"/>
  <c r="C147" i="23"/>
  <c r="E66" i="28"/>
  <c r="K335" i="25"/>
  <c r="J251" i="26"/>
  <c r="B171" i="27"/>
  <c r="I195" i="25"/>
  <c r="E115" i="26"/>
  <c r="B364" i="6"/>
  <c r="D323" i="26"/>
  <c r="J242" i="27"/>
  <c r="C177" i="25"/>
  <c r="E96" i="26"/>
  <c r="B325" i="6"/>
  <c r="B224" i="4"/>
  <c r="I92" i="6"/>
  <c r="G200" i="4"/>
  <c r="J205" i="4"/>
  <c r="B103" i="25"/>
  <c r="E185" i="25"/>
  <c r="H353" i="6"/>
  <c r="F178" i="26"/>
  <c r="B98" i="27"/>
  <c r="C361" i="26"/>
  <c r="E280" i="27"/>
  <c r="H159" i="6"/>
  <c r="D79" i="4"/>
  <c r="I276" i="4"/>
  <c r="E95" i="22"/>
  <c r="C344" i="28"/>
  <c r="I263" i="24"/>
  <c r="D275" i="23"/>
  <c r="J194" i="28"/>
  <c r="F114" i="24"/>
  <c r="K137" i="23"/>
  <c r="C57" i="28"/>
  <c r="G323" i="25"/>
  <c r="H242" i="26"/>
  <c r="J161" i="27"/>
  <c r="G186" i="25"/>
  <c r="C106" i="26"/>
  <c r="J354" i="6"/>
  <c r="B314" i="26"/>
  <c r="H233" i="27"/>
  <c r="K167" i="25"/>
  <c r="C87" i="26"/>
  <c r="B310" i="6"/>
  <c r="J214" i="4"/>
  <c r="G83" i="6"/>
  <c r="I276" i="6"/>
  <c r="I105" i="23"/>
  <c r="G354" i="24"/>
  <c r="B366" i="23"/>
  <c r="H285" i="28"/>
  <c r="D205" i="24"/>
  <c r="I228" i="23"/>
  <c r="K147" i="28"/>
  <c r="C67" i="24"/>
  <c r="F333" i="26"/>
  <c r="H252" i="27"/>
  <c r="E277" i="25"/>
  <c r="K196" i="26"/>
  <c r="G116" i="27"/>
  <c r="H75" i="25"/>
  <c r="F324" i="27"/>
  <c r="I258" i="25"/>
  <c r="K177" i="26"/>
  <c r="C97" i="27"/>
  <c r="H305" i="4"/>
  <c r="E174" i="6"/>
  <c r="K118" i="4"/>
  <c r="E199" i="6"/>
  <c r="B329" i="4"/>
  <c r="J129" i="6"/>
  <c r="C291" i="28"/>
  <c r="H184" i="27"/>
  <c r="K128" i="26"/>
  <c r="D73" i="25"/>
  <c r="B314" i="27"/>
  <c r="E248" i="25"/>
  <c r="G167" i="26"/>
  <c r="I86" i="27"/>
  <c r="D295" i="4"/>
  <c r="K163" i="6"/>
  <c r="C83" i="4"/>
  <c r="K230" i="23"/>
  <c r="G150" i="28"/>
  <c r="C70" i="24"/>
  <c r="H81" i="23"/>
  <c r="F330" i="24"/>
  <c r="K353" i="23"/>
  <c r="C273" i="28"/>
  <c r="E192" i="24"/>
  <c r="J129" i="25"/>
  <c r="B49" i="26"/>
  <c r="E297" i="6"/>
  <c r="C322" i="26"/>
  <c r="I241" i="27"/>
  <c r="J200" i="25"/>
  <c r="F120" i="26"/>
  <c r="B40" i="27"/>
  <c r="C303" i="26"/>
  <c r="E222" i="27"/>
  <c r="H101" i="6"/>
  <c r="J315" i="6"/>
  <c r="I218" i="4"/>
  <c r="I321" i="23"/>
  <c r="E241" i="28"/>
  <c r="K160" i="24"/>
  <c r="F172" i="23"/>
  <c r="B92" i="28"/>
  <c r="J340" i="25"/>
  <c r="K363" i="28"/>
  <c r="C283" i="24"/>
  <c r="H220" i="25"/>
  <c r="J139" i="26"/>
  <c r="B59" i="27"/>
  <c r="I83" i="25"/>
  <c r="G332" i="27"/>
  <c r="H291" i="25"/>
  <c r="D211" i="26"/>
  <c r="J130" i="27"/>
  <c r="C65" i="25"/>
  <c r="C313" i="27"/>
  <c r="F192" i="6"/>
  <c r="G309" i="4"/>
  <c r="B113" i="4"/>
  <c r="K41" i="4"/>
  <c r="C207" i="4"/>
  <c r="H154" i="4"/>
  <c r="F213" i="6"/>
  <c r="G48" i="27"/>
  <c r="G291" i="27"/>
  <c r="D108" i="24"/>
  <c r="B206" i="28"/>
  <c r="D342" i="25"/>
  <c r="E117" i="26"/>
  <c r="C179" i="25"/>
  <c r="I94" i="6"/>
  <c r="B48" i="22"/>
  <c r="C159" i="28"/>
  <c r="G288" i="25"/>
  <c r="H335" i="27"/>
  <c r="J316" i="4"/>
  <c r="J317" i="4"/>
  <c r="D165" i="26"/>
  <c r="I57" i="4"/>
  <c r="I200" i="4"/>
  <c r="G259" i="26"/>
  <c r="C198" i="27"/>
  <c r="D86" i="25"/>
  <c r="J286" i="24"/>
  <c r="I311" i="28"/>
  <c r="C289" i="4"/>
  <c r="B172" i="6"/>
  <c r="I44" i="25"/>
  <c r="D56" i="6"/>
  <c r="E230" i="6"/>
  <c r="I314" i="25"/>
  <c r="K252" i="26"/>
  <c r="C123" i="24"/>
  <c r="H341" i="28"/>
  <c r="H362" i="4"/>
  <c r="C156" i="6"/>
  <c r="I75" i="4"/>
  <c r="J189" i="6"/>
  <c r="B208" i="4"/>
  <c r="J226" i="27"/>
  <c r="I179" i="25"/>
  <c r="E50" i="28"/>
  <c r="B294" i="23"/>
  <c r="F231" i="4"/>
  <c r="K52" i="4"/>
  <c r="D196" i="4"/>
  <c r="D109" i="6"/>
  <c r="B128" i="26"/>
  <c r="K304" i="6"/>
  <c r="I280" i="28"/>
  <c r="C52" i="24"/>
  <c r="G88" i="22"/>
  <c r="D117" i="4"/>
  <c r="E318" i="27"/>
  <c r="I362" i="6"/>
  <c r="B114" i="26"/>
  <c r="C303" i="4"/>
  <c r="K361" i="26"/>
  <c r="G300" i="27"/>
  <c r="H188" i="25"/>
  <c r="B60" i="28"/>
  <c r="K362" i="28"/>
  <c r="E340" i="4"/>
  <c r="D223" i="6"/>
  <c r="K95" i="25"/>
  <c r="J256" i="6"/>
  <c r="F54" i="4"/>
  <c r="D73" i="27"/>
  <c r="E355" i="26"/>
  <c r="G225" i="24"/>
  <c r="J114" i="23"/>
  <c r="J219" i="6"/>
  <c r="F55" i="4"/>
  <c r="K254" i="4"/>
  <c r="C367" i="4"/>
  <c r="I139" i="4"/>
  <c r="I182" i="26"/>
  <c r="E121" i="27"/>
  <c r="D338" i="26"/>
  <c r="B210" i="24"/>
  <c r="H316" i="6"/>
  <c r="I53" i="4"/>
  <c r="E293" i="4"/>
  <c r="E332" i="27"/>
  <c r="J310" i="25"/>
  <c r="B159" i="26"/>
  <c r="B360" i="25"/>
  <c r="I183" i="28"/>
  <c r="C161" i="4"/>
  <c r="B44" i="6"/>
  <c r="G245" i="26"/>
  <c r="H161" i="27"/>
  <c r="D136" i="6"/>
  <c r="F182" i="4"/>
  <c r="D201" i="27"/>
  <c r="C154" i="25"/>
  <c r="G353" i="24"/>
  <c r="J242" i="23"/>
  <c r="I289" i="23"/>
  <c r="C273" i="6"/>
  <c r="E190" i="27"/>
  <c r="C51" i="4"/>
  <c r="D68" i="4"/>
  <c r="D237" i="6"/>
  <c r="B256" i="26"/>
  <c r="J103" i="27"/>
  <c r="K79" i="23"/>
  <c r="I205" i="24"/>
  <c r="J223" i="6"/>
  <c r="E207" i="6"/>
  <c r="K126" i="4"/>
  <c r="K56" i="4"/>
  <c r="G43" i="4"/>
  <c r="C285" i="26"/>
  <c r="I223" i="27"/>
  <c r="J111" i="25"/>
  <c r="F312" i="24"/>
  <c r="E154" i="4"/>
  <c r="G58" i="4"/>
  <c r="E102" i="6"/>
  <c r="I186" i="25"/>
  <c r="K124" i="26"/>
  <c r="H44" i="24"/>
  <c r="B188" i="28"/>
  <c r="G110" i="23"/>
  <c r="E88" i="6"/>
  <c r="F316" i="6"/>
  <c r="I172" i="25"/>
  <c r="H289" i="27"/>
  <c r="K129" i="12"/>
  <c r="I194" i="11"/>
  <c r="I59" i="11"/>
  <c r="F193" i="11"/>
  <c r="H328" i="11"/>
  <c r="K143" i="10"/>
  <c r="F307" i="10"/>
  <c r="F158" i="16"/>
  <c r="I361" i="17"/>
  <c r="J101" i="15"/>
  <c r="E302" i="16"/>
  <c r="E54" i="14"/>
  <c r="B292" i="15"/>
  <c r="I155" i="15"/>
  <c r="B218" i="14"/>
  <c r="F298" i="13"/>
  <c r="E205" i="13"/>
  <c r="B97" i="13"/>
  <c r="I290" i="14"/>
  <c r="F46" i="12"/>
  <c r="C184" i="12"/>
  <c r="I56" i="12"/>
  <c r="G121" i="11"/>
  <c r="I315" i="12"/>
  <c r="J177" i="11"/>
  <c r="B125" i="10"/>
  <c r="H336" i="10"/>
  <c r="I339" i="17"/>
  <c r="B110" i="15"/>
  <c r="K72" i="4"/>
  <c r="H300" i="4"/>
  <c r="K170" i="6"/>
  <c r="G90" i="4"/>
  <c r="D318" i="4"/>
  <c r="G188" i="6"/>
  <c r="C108" i="4"/>
  <c r="J335" i="4"/>
  <c r="C206" i="6"/>
  <c r="D170" i="6"/>
  <c r="F89" i="4"/>
  <c r="K288" i="4"/>
  <c r="D190" i="6"/>
  <c r="B107" i="4"/>
  <c r="G306" i="4"/>
  <c r="J213" i="6"/>
  <c r="H124" i="4"/>
  <c r="C324" i="4"/>
  <c r="K136" i="4"/>
  <c r="B339" i="4"/>
  <c r="E209" i="6"/>
  <c r="K128" i="4"/>
  <c r="H356" i="4"/>
  <c r="K226" i="6"/>
  <c r="G146" i="4"/>
  <c r="F45" i="6"/>
  <c r="G244" i="6"/>
  <c r="C164" i="4"/>
  <c r="B55" i="6"/>
  <c r="D255" i="6"/>
  <c r="I173" i="4"/>
  <c r="H72" i="6"/>
  <c r="I278" i="6"/>
  <c r="E191" i="4"/>
  <c r="D90" i="6"/>
  <c r="D302" i="6"/>
  <c r="K208" i="4"/>
  <c r="C158" i="4"/>
  <c r="G238" i="6"/>
  <c r="D368" i="4"/>
  <c r="I153" i="4"/>
  <c r="C234" i="6"/>
  <c r="J363" i="4"/>
  <c r="K364" i="8"/>
  <c r="K279" i="8"/>
  <c r="E131" i="8"/>
  <c r="H58" i="8"/>
  <c r="J314" i="7"/>
  <c r="K177" i="7"/>
  <c r="D360" i="9"/>
  <c r="G347" i="9"/>
  <c r="G77" i="9"/>
  <c r="E297" i="10"/>
  <c r="D109" i="9"/>
  <c r="E301" i="8"/>
  <c r="C214" i="8"/>
  <c r="F135" i="8"/>
  <c r="H266" i="7"/>
  <c r="E260" i="7"/>
  <c r="F123" i="7"/>
  <c r="C300" i="9"/>
  <c r="B160" i="9"/>
  <c r="D275" i="9"/>
  <c r="B50" i="9"/>
  <c r="E322" i="8"/>
  <c r="K219" i="8"/>
  <c r="B130" i="8"/>
  <c r="C70" i="8"/>
  <c r="J254" i="7"/>
  <c r="K117" i="7"/>
  <c r="D300" i="9"/>
  <c r="G287" i="9"/>
  <c r="B215" i="9"/>
  <c r="E237" i="10"/>
  <c r="G363" i="10"/>
  <c r="E297" i="8"/>
  <c r="B210" i="8"/>
  <c r="F131" i="8"/>
  <c r="H262" i="7"/>
  <c r="E256" i="7"/>
  <c r="F119" i="7"/>
  <c r="C296" i="9"/>
  <c r="B156" i="9"/>
  <c r="G268" i="9"/>
  <c r="B46" i="9"/>
  <c r="I228" i="10"/>
  <c r="F124" i="10"/>
  <c r="K305" i="11"/>
  <c r="I101" i="10"/>
  <c r="F355" i="12"/>
  <c r="J164" i="11"/>
  <c r="I356" i="12"/>
  <c r="F227" i="12"/>
  <c r="G90" i="12"/>
  <c r="K277" i="13"/>
  <c r="C197" i="14"/>
  <c r="D332" i="14"/>
  <c r="I111" i="13"/>
  <c r="J204" i="13"/>
  <c r="G142" i="14"/>
  <c r="C62" i="15"/>
  <c r="F198" i="15"/>
  <c r="G289" i="15"/>
  <c r="B89" i="14"/>
  <c r="B337" i="16"/>
  <c r="C268" i="17"/>
  <c r="J64" i="16"/>
  <c r="D276" i="10"/>
  <c r="I112" i="10"/>
  <c r="F297" i="11"/>
  <c r="D162" i="11"/>
  <c r="I357" i="12"/>
  <c r="G163" i="11"/>
  <c r="I98" i="12"/>
  <c r="C226" i="12"/>
  <c r="F88" i="12"/>
  <c r="I332" i="14"/>
  <c r="B139" i="13"/>
  <c r="E247" i="13"/>
  <c r="F340" i="13"/>
  <c r="E67" i="6"/>
  <c r="B197" i="4"/>
  <c r="G85" i="4"/>
  <c r="K62" i="6"/>
  <c r="H192" i="4"/>
  <c r="C77" i="4"/>
  <c r="B288" i="8"/>
  <c r="F166" i="8"/>
  <c r="J87" i="8"/>
  <c r="B219" i="7"/>
  <c r="I212" i="7"/>
  <c r="J75" i="7"/>
  <c r="B60" i="7"/>
  <c r="I248" i="9"/>
  <c r="K224" i="9"/>
  <c r="H331" i="10"/>
  <c r="B360" i="8"/>
  <c r="E260" i="8"/>
  <c r="I111" i="8"/>
  <c r="J367" i="7"/>
  <c r="D295" i="7"/>
  <c r="E158" i="7"/>
  <c r="H340" i="9"/>
  <c r="K327" i="9"/>
  <c r="F255" i="9"/>
  <c r="I277" i="10"/>
  <c r="C75" i="9"/>
  <c r="K260" i="8"/>
  <c r="I174" i="8"/>
  <c r="D359" i="7"/>
  <c r="C290" i="7"/>
  <c r="D153" i="7"/>
  <c r="C154" i="7"/>
  <c r="D329" i="9"/>
  <c r="I188" i="9"/>
  <c r="G80" i="9"/>
  <c r="H271" i="10"/>
  <c r="B356" i="8"/>
  <c r="E256" i="8"/>
  <c r="I107" i="8"/>
  <c r="J363" i="7"/>
  <c r="D291" i="7"/>
  <c r="E154" i="7"/>
  <c r="H336" i="9"/>
  <c r="K323" i="9"/>
  <c r="F251" i="9"/>
  <c r="I273" i="10"/>
  <c r="C71" i="9"/>
  <c r="J311" i="10"/>
  <c r="E148" i="10"/>
  <c r="B333" i="11"/>
  <c r="J197" i="11"/>
  <c r="C64" i="11"/>
  <c r="C199" i="11"/>
  <c r="E134" i="12"/>
  <c r="I261" i="12"/>
  <c r="B124" i="12"/>
  <c r="E368" i="14"/>
  <c r="H174" i="13"/>
  <c r="K282" i="13"/>
  <c r="G202" i="14"/>
  <c r="H295" i="14"/>
  <c r="E233" i="15"/>
  <c r="F40" i="14"/>
  <c r="K131" i="14"/>
  <c r="C51" i="15"/>
  <c r="F179" i="15"/>
  <c r="C110" i="16"/>
  <c r="B236" i="16"/>
  <c r="E177" i="9"/>
  <c r="J350" i="11"/>
  <c r="J139" i="10"/>
  <c r="C328" i="11"/>
  <c r="I199" i="11"/>
  <c r="B62" i="11"/>
  <c r="K269" i="12"/>
  <c r="H124" i="12"/>
  <c r="H259" i="12"/>
  <c r="C175" i="13"/>
  <c r="D310" i="13"/>
  <c r="F229" i="14"/>
  <c r="F40" i="4"/>
  <c r="C120" i="6"/>
  <c r="J249" i="4"/>
  <c r="I206" i="4"/>
  <c r="I115" i="6"/>
  <c r="F245" i="4"/>
  <c r="C189" i="4"/>
  <c r="C268" i="8"/>
  <c r="K181" i="8"/>
  <c r="F366" i="7"/>
  <c r="E297" i="7"/>
  <c r="F160" i="7"/>
  <c r="E161" i="7"/>
  <c r="F336" i="9"/>
  <c r="K195" i="9"/>
  <c r="J92" i="9"/>
  <c r="J278" i="10"/>
  <c r="K309" i="8"/>
  <c r="B275" i="8"/>
  <c r="H117" i="8"/>
  <c r="I57" i="8"/>
  <c r="F242" i="7"/>
  <c r="G105" i="7"/>
  <c r="J287" i="9"/>
  <c r="C275" i="9"/>
  <c r="H202" i="9"/>
  <c r="K224" i="10"/>
  <c r="I356" i="8"/>
  <c r="B270" i="8"/>
  <c r="J189" i="8"/>
  <c r="C45" i="8"/>
  <c r="E237" i="7"/>
  <c r="F100" i="7"/>
  <c r="E101" i="7"/>
  <c r="I87" i="7"/>
  <c r="K135" i="9"/>
  <c r="I355" i="10"/>
  <c r="J218" i="10"/>
  <c r="I349" i="8"/>
  <c r="B271" i="8"/>
  <c r="H113" i="8"/>
  <c r="I53" i="8"/>
  <c r="F238" i="7"/>
  <c r="G101" i="7"/>
  <c r="J283" i="9"/>
  <c r="C271" i="9"/>
  <c r="H198" i="9"/>
  <c r="K220" i="10"/>
  <c r="C347" i="10"/>
  <c r="B259" i="10"/>
  <c r="G95" i="10"/>
  <c r="D280" i="11"/>
  <c r="B145" i="11"/>
  <c r="G340" i="12"/>
  <c r="E146" i="11"/>
  <c r="G81" i="12"/>
  <c r="K208" i="12"/>
  <c r="D71" i="12"/>
  <c r="G315" i="14"/>
  <c r="J121" i="13"/>
  <c r="C230" i="13"/>
  <c r="D323" i="13"/>
  <c r="J242" i="14"/>
  <c r="G180" i="15"/>
  <c r="J316" i="15"/>
  <c r="C79" i="14"/>
  <c r="C327" i="16"/>
  <c r="H126" i="15"/>
  <c r="E57" i="16"/>
  <c r="D183" i="16"/>
  <c r="J65" i="9"/>
  <c r="B298" i="11"/>
  <c r="B87" i="10"/>
  <c r="E275" i="11"/>
  <c r="K146" i="11"/>
  <c r="F338" i="12"/>
  <c r="C217" i="12"/>
  <c r="J71" i="12"/>
  <c r="J206" i="12"/>
  <c r="E122" i="13"/>
  <c r="F257" i="13"/>
  <c r="H176" i="14"/>
  <c r="E285" i="14"/>
  <c r="I335" i="4"/>
  <c r="D136" i="4"/>
  <c r="F231" i="6"/>
  <c r="E331" i="4"/>
  <c r="J131" i="4"/>
  <c r="F223" i="6"/>
  <c r="D331" i="8"/>
  <c r="E159" i="8"/>
  <c r="H148" i="8"/>
  <c r="J279" i="7"/>
  <c r="G273" i="7"/>
  <c r="H136" i="7"/>
  <c r="E313" i="9"/>
  <c r="D173" i="9"/>
  <c r="F97" i="9"/>
  <c r="D63" i="9"/>
  <c r="G339" i="8"/>
  <c r="J252" i="8"/>
  <c r="H172" i="8"/>
  <c r="I356" i="7"/>
  <c r="C220" i="7"/>
  <c r="D83" i="7"/>
  <c r="J72" i="7"/>
  <c r="K59" i="7"/>
  <c r="I118" i="9"/>
  <c r="G338" i="10"/>
  <c r="H201" i="10"/>
  <c r="J288" i="8"/>
  <c r="D167" i="8"/>
  <c r="H88" i="8"/>
  <c r="J219" i="7"/>
  <c r="G213" i="7"/>
  <c r="H76" i="7"/>
  <c r="J60" i="7"/>
  <c r="G249" i="9"/>
  <c r="I225" i="9"/>
  <c r="F332" i="10"/>
  <c r="J367" i="8"/>
  <c r="J248" i="8"/>
  <c r="H168" i="8"/>
  <c r="I352" i="7"/>
  <c r="C216" i="7"/>
  <c r="D79" i="7"/>
  <c r="H68" i="7"/>
  <c r="K55" i="7"/>
  <c r="I114" i="9"/>
  <c r="G334" i="10"/>
  <c r="H197" i="10"/>
  <c r="J43" i="9"/>
  <c r="B276" i="11"/>
  <c r="B65" i="10"/>
  <c r="E253" i="11"/>
  <c r="K124" i="11"/>
  <c r="F316" i="12"/>
  <c r="C195" i="12"/>
  <c r="J49" i="12"/>
  <c r="J184" i="12"/>
  <c r="E100" i="13"/>
  <c r="F235" i="13"/>
  <c r="I343" i="13"/>
  <c r="E263" i="14"/>
  <c r="F356" i="14"/>
  <c r="C294" i="15"/>
  <c r="D101" i="14"/>
  <c r="B350" i="16"/>
  <c r="K111" i="15"/>
  <c r="D240" i="15"/>
  <c r="K170" i="16"/>
  <c r="G90" i="17"/>
  <c r="I250" i="10"/>
  <c r="F82" i="10"/>
  <c r="K263" i="11"/>
  <c r="I59" i="10"/>
  <c r="F313" i="12"/>
  <c r="J122" i="11"/>
  <c r="I314" i="12"/>
  <c r="F185" i="12"/>
  <c r="G48" i="12"/>
  <c r="K235" i="13"/>
  <c r="C155" i="14"/>
  <c r="D290" i="14"/>
  <c r="I69" i="13"/>
  <c r="B158" i="13"/>
  <c r="I95" i="14"/>
  <c r="G344" i="16"/>
  <c r="H151" i="15"/>
  <c r="I242" i="15"/>
  <c r="D42" i="14"/>
  <c r="D290" i="16"/>
  <c r="E221" i="17"/>
  <c r="D347" i="17"/>
  <c r="D218" i="10"/>
  <c r="I54" i="10"/>
  <c r="E179" i="10"/>
  <c r="D104" i="11"/>
  <c r="F242" i="11"/>
  <c r="G105" i="11"/>
  <c r="I40" i="12"/>
  <c r="C168" i="12"/>
  <c r="G355" i="13"/>
  <c r="I274" i="14"/>
  <c r="B81" i="13"/>
  <c r="E189" i="13"/>
  <c r="F282" i="13"/>
  <c r="B202" i="14"/>
  <c r="I139" i="15"/>
  <c r="B276" i="15"/>
  <c r="C367" i="15"/>
  <c r="E286" i="16"/>
  <c r="J85" i="15"/>
  <c r="I345" i="17"/>
  <c r="F142" i="16"/>
  <c r="F291" i="10"/>
  <c r="K127" i="10"/>
  <c r="H312" i="11"/>
  <c r="F177" i="11"/>
  <c r="I43" i="11"/>
  <c r="I178" i="11"/>
  <c r="K113" i="12"/>
  <c r="E241" i="12"/>
  <c r="H103" i="12"/>
  <c r="K347" i="14"/>
  <c r="D154" i="13"/>
  <c r="G262" i="13"/>
  <c r="H355" i="13"/>
  <c r="D275" i="14"/>
  <c r="K212" i="15"/>
  <c r="D349" i="15"/>
  <c r="G111" i="14"/>
  <c r="G359" i="16"/>
  <c r="B159" i="15"/>
  <c r="I89" i="16"/>
  <c r="H215" i="16"/>
  <c r="B132" i="17"/>
  <c r="K267" i="17"/>
  <c r="F53" i="16"/>
  <c r="F301" i="18"/>
  <c r="H220" i="19"/>
  <c r="G356" i="19"/>
  <c r="F160" i="18"/>
  <c r="E296" i="18"/>
  <c r="G215" i="19"/>
  <c r="B130" i="20"/>
  <c r="H49" i="21"/>
  <c r="C73" i="19"/>
  <c r="C321" i="21"/>
  <c r="E240" i="22"/>
  <c r="F265" i="20"/>
  <c r="H184" i="21"/>
  <c r="J103" i="22"/>
  <c r="G128" i="20"/>
  <c r="C48" i="21"/>
  <c r="F291" i="23"/>
  <c r="H210" i="28"/>
  <c r="J129" i="24"/>
  <c r="C97" i="16"/>
  <c r="F211" i="16"/>
  <c r="H130" i="17"/>
  <c r="J49" i="18"/>
  <c r="E185" i="18"/>
  <c r="F318" i="18"/>
  <c r="B238" i="19"/>
  <c r="I44" i="18"/>
  <c r="B288" i="20"/>
  <c r="H207" i="21"/>
  <c r="D127" i="22"/>
  <c r="E150" i="20"/>
  <c r="G69" i="21"/>
  <c r="H94" i="19"/>
  <c r="H342" i="21"/>
  <c r="J261" i="22"/>
  <c r="G286" i="20"/>
  <c r="C206" i="21"/>
  <c r="I125" i="22"/>
  <c r="H368" i="28"/>
  <c r="J287" i="24"/>
  <c r="I200" i="16"/>
  <c r="K119" i="17"/>
  <c r="D234" i="17"/>
  <c r="F153" i="18"/>
  <c r="K288" i="18"/>
  <c r="G208" i="19"/>
  <c r="H341" i="19"/>
  <c r="E148" i="18"/>
  <c r="F62" i="19"/>
  <c r="D311" i="21"/>
  <c r="J230" i="22"/>
  <c r="K253" i="20"/>
  <c r="C173" i="21"/>
  <c r="D198" i="19"/>
  <c r="F117" i="20"/>
  <c r="F365" i="22"/>
  <c r="K60" i="19"/>
  <c r="I309" i="21"/>
  <c r="E229" i="22"/>
  <c r="F143" i="23"/>
  <c r="H62" i="28"/>
  <c r="B110" i="17"/>
  <c r="K245" i="17"/>
  <c r="D360" i="17"/>
  <c r="F279" i="18"/>
  <c r="G95" i="17"/>
  <c r="G334" i="19"/>
  <c r="F138" i="18"/>
  <c r="E274" i="18"/>
  <c r="F188" i="19"/>
  <c r="B108" i="20"/>
  <c r="J356" i="22"/>
  <c r="C51" i="19"/>
  <c r="C299" i="21"/>
  <c r="E218" i="22"/>
  <c r="F243" i="20"/>
  <c r="H162" i="21"/>
  <c r="K186" i="19"/>
  <c r="G106" i="20"/>
  <c r="E355" i="22"/>
  <c r="F269" i="23"/>
  <c r="H188" i="28"/>
  <c r="J113" i="24"/>
  <c r="K360" i="28"/>
  <c r="G280" i="24"/>
  <c r="B292" i="23"/>
  <c r="H211" i="28"/>
  <c r="D131" i="24"/>
  <c r="I154" i="23"/>
  <c r="K73" i="28"/>
  <c r="H364" i="25"/>
  <c r="F259" i="26"/>
  <c r="H178" i="27"/>
  <c r="E203" i="25"/>
  <c r="K122" i="26"/>
  <c r="G42" i="27"/>
  <c r="J330" i="26"/>
  <c r="F250" i="27"/>
  <c r="I184" i="25"/>
  <c r="K103" i="26"/>
  <c r="D340" i="6"/>
  <c r="H231" i="4"/>
  <c r="E100" i="6"/>
  <c r="G106" i="23"/>
  <c r="E355" i="24"/>
  <c r="J366" i="23"/>
  <c r="F286" i="28"/>
  <c r="B206" i="24"/>
  <c r="G229" i="23"/>
  <c r="I148" i="28"/>
  <c r="K67" i="24"/>
  <c r="D334" i="26"/>
  <c r="F253" i="27"/>
  <c r="C278" i="25"/>
  <c r="I197" i="26"/>
  <c r="E117" i="27"/>
  <c r="J258" i="13"/>
  <c r="F178" i="14"/>
  <c r="C116" i="15"/>
  <c r="F252" i="15"/>
  <c r="G343" i="15"/>
  <c r="B143" i="14"/>
  <c r="D62" i="15"/>
  <c r="C322" i="17"/>
  <c r="J118" i="16"/>
  <c r="B319" i="10"/>
  <c r="G155" i="10"/>
  <c r="D340" i="11"/>
  <c r="B205" i="11"/>
  <c r="E71" i="11"/>
  <c r="E206" i="11"/>
  <c r="G141" i="12"/>
  <c r="K268" i="12"/>
  <c r="D131" i="12"/>
  <c r="I46" i="13"/>
  <c r="J181" i="13"/>
  <c r="C290" i="13"/>
  <c r="I209" i="14"/>
  <c r="J302" i="14"/>
  <c r="G240" i="15"/>
  <c r="H47" i="14"/>
  <c r="C139" i="14"/>
  <c r="E58" i="15"/>
  <c r="H186" i="15"/>
  <c r="E117" i="16"/>
  <c r="D243" i="16"/>
  <c r="F63" i="9"/>
  <c r="H295" i="11"/>
  <c r="H84" i="10"/>
  <c r="K272" i="11"/>
  <c r="G144" i="11"/>
  <c r="B336" i="12"/>
  <c r="I214" i="12"/>
  <c r="F69" i="12"/>
  <c r="F204" i="12"/>
  <c r="K119" i="13"/>
  <c r="B255" i="13"/>
  <c r="H365" i="13"/>
  <c r="K282" i="14"/>
  <c r="J46" i="13"/>
  <c r="I313" i="15"/>
  <c r="J120" i="14"/>
  <c r="F40" i="15"/>
  <c r="G131" i="15"/>
  <c r="J259" i="15"/>
  <c r="G190" i="16"/>
  <c r="C110" i="17"/>
  <c r="J232" i="17"/>
  <c r="I368" i="17"/>
  <c r="D154" i="16"/>
  <c r="F73" i="17"/>
  <c r="F321" i="19"/>
  <c r="C128" i="18"/>
  <c r="D261" i="18"/>
  <c r="E68" i="17"/>
  <c r="E316" i="19"/>
  <c r="J230" i="20"/>
  <c r="F150" i="21"/>
  <c r="K173" i="19"/>
  <c r="C93" i="20"/>
  <c r="C341" i="22"/>
  <c r="D366" i="20"/>
  <c r="F285" i="21"/>
  <c r="H204" i="22"/>
  <c r="E229" i="20"/>
  <c r="K148" i="21"/>
  <c r="F63" i="22"/>
  <c r="F311" i="28"/>
  <c r="H230" i="24"/>
  <c r="K197" i="16"/>
  <c r="C117" i="17"/>
  <c r="F231" i="17"/>
  <c r="H150" i="18"/>
  <c r="C286" i="18"/>
  <c r="I205" i="19"/>
  <c r="J338" i="19"/>
  <c r="G145" i="18"/>
  <c r="H59" i="19"/>
  <c r="F308" i="21"/>
  <c r="B228" i="22"/>
  <c r="C251" i="20"/>
  <c r="E170" i="21"/>
  <c r="F195" i="19"/>
  <c r="H114" i="20"/>
  <c r="H362" i="22"/>
  <c r="C58" i="19"/>
  <c r="K306" i="21"/>
  <c r="G226" i="22"/>
  <c r="H140" i="23"/>
  <c r="J59" i="28"/>
  <c r="J84" i="17"/>
  <c r="I220" i="17"/>
  <c r="B335" i="17"/>
  <c r="D254" i="18"/>
  <c r="G60" i="17"/>
  <c r="E309" i="19"/>
  <c r="D113" i="18"/>
  <c r="C249" i="18"/>
  <c r="D163" i="19"/>
  <c r="J82" i="20"/>
  <c r="H331" i="22"/>
  <c r="I354" i="20"/>
  <c r="K273" i="21"/>
  <c r="C193" i="22"/>
  <c r="D218" i="20"/>
  <c r="F137" i="21"/>
  <c r="I161" i="19"/>
  <c r="E81" i="20"/>
  <c r="C330" i="22"/>
  <c r="D244" i="23"/>
  <c r="F163" i="28"/>
  <c r="J210" i="17"/>
  <c r="I346" i="17"/>
  <c r="D132" i="16"/>
  <c r="F51" i="17"/>
  <c r="F299" i="19"/>
  <c r="C106" i="18"/>
  <c r="D239" i="18"/>
  <c r="E46" i="17"/>
  <c r="E294" i="19"/>
  <c r="J208" i="20"/>
  <c r="F128" i="21"/>
  <c r="K151" i="19"/>
  <c r="C71" i="20"/>
  <c r="C319" i="22"/>
  <c r="D344" i="20"/>
  <c r="F263" i="21"/>
  <c r="H182" i="22"/>
  <c r="E207" i="20"/>
  <c r="K126" i="21"/>
  <c r="F41" i="22"/>
  <c r="F289" i="28"/>
  <c r="H208" i="24"/>
  <c r="G132" i="23"/>
  <c r="C52" i="28"/>
  <c r="H63" i="22"/>
  <c r="F312" i="28"/>
  <c r="B232" i="24"/>
  <c r="G255" i="23"/>
  <c r="I174" i="28"/>
  <c r="K93" i="24"/>
  <c r="D360" i="26"/>
  <c r="F279" i="27"/>
  <c r="C304" i="25"/>
  <c r="I223" i="26"/>
  <c r="E143" i="27"/>
  <c r="F102" i="25"/>
  <c r="D351" i="27"/>
  <c r="G285" i="25"/>
  <c r="I204" i="26"/>
  <c r="K123" i="27"/>
  <c r="F332" i="4"/>
  <c r="C201" i="6"/>
  <c r="E207" i="23"/>
  <c r="K126" i="28"/>
  <c r="G46" i="24"/>
  <c r="B58" i="23"/>
  <c r="J306" i="24"/>
  <c r="E330" i="23"/>
  <c r="G249" i="28"/>
  <c r="I168" i="24"/>
  <c r="D106" i="25"/>
  <c r="D354" i="27"/>
  <c r="I273" i="6"/>
  <c r="G298" i="26"/>
  <c r="C218" i="27"/>
  <c r="D177" i="25"/>
  <c r="J122" i="13"/>
  <c r="G60" i="14"/>
  <c r="E309" i="16"/>
  <c r="F116" i="15"/>
  <c r="G207" i="15"/>
  <c r="J335" i="15"/>
  <c r="G266" i="16"/>
  <c r="I343" i="4"/>
  <c r="D144" i="4"/>
  <c r="F247" i="6"/>
  <c r="E339" i="4"/>
  <c r="J139" i="4"/>
  <c r="B239" i="6"/>
  <c r="G306" i="8"/>
  <c r="H228" i="8"/>
  <c r="H140" i="8"/>
  <c r="J271" i="7"/>
  <c r="G265" i="7"/>
  <c r="H128" i="7"/>
  <c r="E305" i="9"/>
  <c r="D165" i="9"/>
  <c r="F89" i="9"/>
  <c r="D55" i="9"/>
  <c r="J363" i="8"/>
  <c r="J244" i="8"/>
  <c r="H164" i="8"/>
  <c r="I348" i="7"/>
  <c r="C212" i="7"/>
  <c r="D75" i="7"/>
  <c r="H64" i="7"/>
  <c r="K51" i="7"/>
  <c r="I110" i="9"/>
  <c r="G330" i="10"/>
  <c r="H193" i="10"/>
  <c r="B332" i="8"/>
  <c r="D159" i="8"/>
  <c r="K82" i="8"/>
  <c r="K342" i="7"/>
  <c r="B206" i="7"/>
  <c r="K206" i="7"/>
  <c r="J52" i="7"/>
  <c r="G241" i="9"/>
  <c r="I217" i="9"/>
  <c r="F324" i="10"/>
  <c r="J359" i="8"/>
  <c r="J240" i="8"/>
  <c r="H160" i="8"/>
  <c r="I344" i="7"/>
  <c r="K344" i="7"/>
  <c r="C207" i="7"/>
  <c r="H60" i="7"/>
  <c r="K47" i="7"/>
  <c r="I106" i="9"/>
  <c r="G326" i="10"/>
  <c r="G198" i="9"/>
  <c r="H364" i="10"/>
  <c r="B268" i="11"/>
  <c r="B57" i="10"/>
  <c r="D251" i="11"/>
  <c r="K116" i="11"/>
  <c r="D253" i="11"/>
  <c r="C187" i="12"/>
  <c r="J41" i="12"/>
  <c r="J176" i="12"/>
  <c r="E92" i="13"/>
  <c r="F227" i="13"/>
  <c r="I335" i="13"/>
  <c r="E255" i="14"/>
  <c r="F348" i="14"/>
  <c r="C286" i="15"/>
  <c r="D93" i="14"/>
  <c r="B342" i="16"/>
  <c r="K103" i="15"/>
  <c r="D232" i="15"/>
  <c r="K162" i="16"/>
  <c r="B310" i="16"/>
  <c r="I234" i="10"/>
  <c r="F74" i="10"/>
  <c r="K255" i="11"/>
  <c r="I51" i="10"/>
  <c r="F254" i="11"/>
  <c r="J114" i="11"/>
  <c r="I306" i="12"/>
  <c r="F177" i="12"/>
  <c r="G40" i="12"/>
  <c r="K227" i="13"/>
  <c r="C365" i="13"/>
  <c r="D282" i="14"/>
  <c r="I61" i="13"/>
  <c r="G172" i="4"/>
  <c r="H253" i="6"/>
  <c r="J53" i="6"/>
  <c r="C168" i="4"/>
  <c r="G248" i="6"/>
  <c r="F49" i="6"/>
  <c r="D365" i="8"/>
  <c r="G265" i="8"/>
  <c r="K116" i="8"/>
  <c r="D44" i="8"/>
  <c r="F300" i="7"/>
  <c r="G163" i="7"/>
  <c r="J345" i="9"/>
  <c r="C333" i="9"/>
  <c r="H260" i="9"/>
  <c r="K282" i="10"/>
  <c r="J81" i="9"/>
  <c r="K286" i="8"/>
  <c r="H199" i="8"/>
  <c r="B121" i="8"/>
  <c r="D252" i="7"/>
  <c r="K245" i="7"/>
  <c r="B109" i="7"/>
  <c r="I285" i="9"/>
  <c r="H145" i="9"/>
  <c r="C258" i="9"/>
  <c r="J364" i="10"/>
  <c r="K307" i="8"/>
  <c r="B273" i="8"/>
  <c r="H115" i="8"/>
  <c r="I55" i="8"/>
  <c r="F240" i="7"/>
  <c r="G103" i="7"/>
  <c r="J285" i="9"/>
  <c r="C273" i="9"/>
  <c r="H200" i="9"/>
  <c r="K222" i="10"/>
  <c r="C349" i="10"/>
  <c r="K282" i="8"/>
  <c r="H195" i="8"/>
  <c r="B117" i="8"/>
  <c r="D248" i="7"/>
  <c r="K241" i="7"/>
  <c r="B105" i="7"/>
  <c r="I281" i="9"/>
  <c r="H141" i="9"/>
  <c r="C254" i="9"/>
  <c r="J360" i="10"/>
  <c r="I336" i="10"/>
  <c r="B110" i="10"/>
  <c r="G291" i="11"/>
  <c r="E87" i="10"/>
  <c r="B341" i="12"/>
  <c r="F150" i="11"/>
  <c r="E342" i="12"/>
  <c r="B213" i="12"/>
  <c r="C76" i="12"/>
  <c r="G263" i="13"/>
  <c r="I182" i="14"/>
  <c r="J317" i="14"/>
  <c r="E97" i="13"/>
  <c r="F190" i="13"/>
  <c r="C128" i="14"/>
  <c r="I47" i="15"/>
  <c r="B184" i="15"/>
  <c r="C275" i="15"/>
  <c r="H74" i="14"/>
  <c r="H322" i="16"/>
  <c r="I253" i="17"/>
  <c r="F50" i="16"/>
  <c r="J261" i="10"/>
  <c r="E98" i="10"/>
  <c r="B283" i="11"/>
  <c r="J147" i="11"/>
  <c r="E343" i="12"/>
  <c r="C149" i="11"/>
  <c r="E84" i="12"/>
  <c r="I211" i="12"/>
  <c r="B74" i="12"/>
  <c r="E318" i="14"/>
  <c r="H124" i="13"/>
  <c r="K232" i="13"/>
  <c r="E225" i="4"/>
  <c r="G327" i="6"/>
  <c r="H106" i="6"/>
  <c r="K220" i="4"/>
  <c r="I318" i="6"/>
  <c r="D102" i="6"/>
  <c r="C315" i="8"/>
  <c r="D280" i="8"/>
  <c r="J122" i="8"/>
  <c r="K62" i="8"/>
  <c r="H247" i="7"/>
  <c r="I110" i="7"/>
  <c r="B293" i="9"/>
  <c r="E280" i="9"/>
  <c r="J207" i="9"/>
  <c r="C230" i="10"/>
  <c r="E356" i="10"/>
  <c r="E302" i="8"/>
  <c r="C216" i="8"/>
  <c r="F70" i="8"/>
  <c r="G330" i="7"/>
  <c r="H193" i="7"/>
  <c r="G194" i="7"/>
  <c r="F40" i="7"/>
  <c r="C229" i="9"/>
  <c r="I181" i="9"/>
  <c r="B312" i="10"/>
  <c r="E323" i="8"/>
  <c r="I209" i="8"/>
  <c r="K129" i="8"/>
  <c r="D330" i="7"/>
  <c r="K323" i="7"/>
  <c r="B187" i="7"/>
  <c r="I363" i="9"/>
  <c r="H223" i="9"/>
  <c r="J147" i="9"/>
  <c r="E157" i="9"/>
  <c r="E296" i="10"/>
  <c r="E298" i="8"/>
  <c r="C211" i="8"/>
  <c r="F66" i="8"/>
  <c r="G326" i="7"/>
  <c r="H189" i="7"/>
  <c r="G190" i="7"/>
  <c r="H365" i="9"/>
  <c r="C225" i="9"/>
  <c r="I165" i="9"/>
  <c r="B308" i="10"/>
  <c r="E210" i="10"/>
  <c r="D57" i="10"/>
  <c r="F175" i="10"/>
  <c r="I363" i="11"/>
  <c r="E235" i="11"/>
  <c r="H97" i="11"/>
  <c r="G289" i="12"/>
  <c r="D160" i="12"/>
  <c r="F297" i="12"/>
  <c r="I210" i="13"/>
  <c r="J345" i="13"/>
  <c r="B265" i="14"/>
  <c r="G44" i="13"/>
  <c r="H137" i="13"/>
  <c r="E75" i="14"/>
  <c r="C324" i="16"/>
  <c r="D131" i="15"/>
  <c r="E222" i="15"/>
  <c r="H350" i="15"/>
  <c r="J282" i="16"/>
  <c r="K200" i="17"/>
  <c r="J326" i="17"/>
  <c r="B209" i="10"/>
  <c r="G45" i="10"/>
  <c r="C170" i="10"/>
  <c r="B95" i="11"/>
  <c r="D233" i="11"/>
  <c r="E96" i="11"/>
  <c r="D298" i="12"/>
  <c r="K158" i="12"/>
  <c r="E346" i="13"/>
  <c r="G265" i="14"/>
  <c r="J71" i="13"/>
  <c r="C180" i="13"/>
  <c r="I111" i="4"/>
  <c r="C192" i="6"/>
  <c r="J321" i="4"/>
  <c r="E107" i="4"/>
  <c r="I187" i="6"/>
  <c r="F317" i="4"/>
  <c r="I344" i="8"/>
  <c r="B258" i="8"/>
  <c r="J177" i="8"/>
  <c r="K361" i="7"/>
  <c r="E225" i="7"/>
  <c r="F88" i="7"/>
  <c r="E89" i="7"/>
  <c r="C65" i="7"/>
  <c r="K123" i="9"/>
  <c r="I343" i="10"/>
  <c r="J206" i="10"/>
  <c r="F328" i="8"/>
  <c r="G192" i="8"/>
  <c r="I112" i="8"/>
  <c r="B313" i="7"/>
  <c r="I306" i="7"/>
  <c r="J169" i="7"/>
  <c r="G346" i="9"/>
  <c r="F206" i="9"/>
  <c r="H130" i="9"/>
  <c r="G112" i="9"/>
  <c r="B366" i="8"/>
  <c r="E266" i="8"/>
  <c r="I117" i="8"/>
  <c r="B45" i="8"/>
  <c r="D301" i="7"/>
  <c r="E164" i="7"/>
  <c r="H346" i="9"/>
  <c r="K333" i="9"/>
  <c r="F261" i="9"/>
  <c r="I283" i="10"/>
  <c r="K82" i="9"/>
  <c r="J312" i="8"/>
  <c r="G188" i="8"/>
  <c r="I108" i="8"/>
  <c r="B309" i="7"/>
  <c r="I302" i="7"/>
  <c r="J165" i="7"/>
  <c r="G342" i="9"/>
  <c r="F202" i="9"/>
  <c r="H126" i="9"/>
  <c r="G104" i="9"/>
  <c r="C275" i="10"/>
  <c r="J170" i="10"/>
  <c r="E352" i="11"/>
  <c r="C148" i="10"/>
  <c r="B73" i="11"/>
  <c r="D211" i="11"/>
  <c r="E74" i="11"/>
  <c r="J273" i="12"/>
  <c r="K136" i="12"/>
  <c r="E324" i="13"/>
  <c r="G243" i="14"/>
  <c r="J49" i="13"/>
  <c r="C158" i="13"/>
  <c r="D251" i="13"/>
  <c r="J170" i="14"/>
  <c r="G108" i="15"/>
  <c r="J244" i="15"/>
  <c r="K335" i="15"/>
  <c r="F135" i="14"/>
  <c r="H54" i="15"/>
  <c r="G314" i="17"/>
  <c r="D111" i="16"/>
  <c r="H322" i="10"/>
  <c r="C159" i="10"/>
  <c r="J343" i="11"/>
  <c r="H208" i="11"/>
  <c r="K74" i="11"/>
  <c r="K209" i="11"/>
  <c r="C145" i="12"/>
  <c r="G272" i="12"/>
  <c r="J134" i="12"/>
  <c r="E50" i="13"/>
  <c r="F185" i="13"/>
  <c r="I293" i="13"/>
  <c r="G312" i="14"/>
  <c r="H301" i="14"/>
  <c r="E239" i="15"/>
  <c r="F46" i="14"/>
  <c r="K137" i="14"/>
  <c r="C57" i="15"/>
  <c r="F185" i="15"/>
  <c r="C116" i="16"/>
  <c r="B242" i="16"/>
  <c r="G156" i="9"/>
  <c r="H345" i="11"/>
  <c r="H134" i="10"/>
  <c r="K322" i="11"/>
  <c r="G194" i="11"/>
  <c r="J56" i="11"/>
  <c r="I264" i="12"/>
  <c r="F119" i="12"/>
  <c r="F254" i="12"/>
  <c r="K169" i="13"/>
  <c r="B305" i="13"/>
  <c r="D224" i="14"/>
  <c r="K332" i="14"/>
  <c r="J96" i="13"/>
  <c r="I363" i="15"/>
  <c r="E283" i="16"/>
  <c r="F90" i="15"/>
  <c r="G181" i="15"/>
  <c r="J309" i="15"/>
  <c r="G240" i="16"/>
  <c r="C160" i="17"/>
  <c r="C265" i="10"/>
  <c r="H89" i="10"/>
  <c r="C271" i="11"/>
  <c r="K66" i="10"/>
  <c r="H320" i="12"/>
  <c r="B130" i="11"/>
  <c r="K321" i="12"/>
  <c r="H192" i="12"/>
  <c r="I55" i="12"/>
  <c r="C243" i="13"/>
  <c r="E162" i="14"/>
  <c r="F297" i="14"/>
  <c r="K76" i="13"/>
  <c r="B170" i="13"/>
  <c r="I107" i="14"/>
  <c r="G356" i="16"/>
  <c r="H163" i="15"/>
  <c r="I254" i="15"/>
  <c r="D54" i="14"/>
  <c r="D302" i="16"/>
  <c r="E233" i="17"/>
  <c r="D359" i="17"/>
  <c r="C163" i="16"/>
  <c r="F277" i="16"/>
  <c r="H196" i="17"/>
  <c r="J115" i="18"/>
  <c r="E251" i="18"/>
  <c r="D55" i="17"/>
  <c r="B304" i="19"/>
  <c r="I110" i="18"/>
  <c r="B354" i="20"/>
  <c r="H273" i="21"/>
  <c r="D193" i="22"/>
  <c r="E216" i="20"/>
  <c r="G135" i="21"/>
  <c r="H160" i="19"/>
  <c r="J79" i="20"/>
  <c r="J327" i="22"/>
  <c r="G352" i="20"/>
  <c r="C272" i="21"/>
  <c r="I191" i="22"/>
  <c r="J105" i="23"/>
  <c r="J353" i="24"/>
  <c r="F104" i="17"/>
  <c r="E240" i="17"/>
  <c r="H354" i="17"/>
  <c r="J273" i="18"/>
  <c r="I81" i="17"/>
  <c r="K328" i="19"/>
  <c r="J132" i="18"/>
  <c r="I268" i="18"/>
  <c r="J182" i="19"/>
  <c r="F102" i="20"/>
  <c r="D351" i="22"/>
  <c r="G45" i="19"/>
  <c r="G293" i="21"/>
  <c r="I212" i="22"/>
  <c r="J237" i="20"/>
  <c r="B157" i="21"/>
  <c r="E181" i="19"/>
  <c r="K100" i="20"/>
  <c r="I349" i="22"/>
  <c r="J263" i="23"/>
  <c r="B183" i="28"/>
  <c r="B208" i="17"/>
  <c r="K343" i="17"/>
  <c r="F129" i="16"/>
  <c r="H48" i="17"/>
  <c r="H296" i="19"/>
  <c r="E103" i="18"/>
  <c r="F236" i="18"/>
  <c r="G43" i="17"/>
  <c r="G291" i="19"/>
  <c r="B206" i="20"/>
  <c r="H125" i="21"/>
  <c r="C149" i="19"/>
  <c r="E68" i="20"/>
  <c r="E316" i="22"/>
  <c r="F341" i="20"/>
  <c r="H260" i="21"/>
  <c r="J179" i="22"/>
  <c r="G204" i="20"/>
  <c r="C124" i="21"/>
  <c r="F367" i="23"/>
  <c r="H286" i="28"/>
  <c r="J205" i="24"/>
  <c r="C141" i="16"/>
  <c r="F255" i="16"/>
  <c r="H174" i="17"/>
  <c r="J93" i="18"/>
  <c r="E229" i="18"/>
  <c r="F362" i="18"/>
  <c r="B282" i="19"/>
  <c r="I88" i="18"/>
  <c r="B332" i="20"/>
  <c r="H251" i="21"/>
  <c r="D171" i="22"/>
  <c r="E194" i="20"/>
  <c r="G113" i="21"/>
  <c r="H138" i="19"/>
  <c r="J57" i="20"/>
  <c r="J305" i="22"/>
  <c r="G330" i="20"/>
  <c r="C250" i="21"/>
  <c r="I169" i="22"/>
  <c r="J83" i="23"/>
  <c r="J331" i="24"/>
  <c r="I255" i="23"/>
  <c r="E175" i="28"/>
  <c r="K94" i="24"/>
  <c r="F106" i="23"/>
  <c r="D355" i="24"/>
  <c r="K49" i="22"/>
  <c r="K297" i="28"/>
  <c r="C217" i="24"/>
  <c r="H154" i="25"/>
  <c r="J73" i="26"/>
  <c r="C322" i="6"/>
  <c r="K346" i="26"/>
  <c r="G266" i="27"/>
  <c r="H225" i="25"/>
  <c r="D145" i="26"/>
  <c r="J64" i="27"/>
  <c r="K327" i="26"/>
  <c r="C247" i="27"/>
  <c r="F126" i="6"/>
  <c r="B46" i="4"/>
  <c r="G330" i="23"/>
  <c r="C250" i="28"/>
  <c r="I169" i="24"/>
  <c r="D181" i="23"/>
  <c r="J100" i="28"/>
  <c r="H349" i="25"/>
  <c r="K43" i="23"/>
  <c r="K291" i="24"/>
  <c r="F229" i="25"/>
  <c r="H148" i="26"/>
  <c r="J67" i="27"/>
  <c r="G92" i="25"/>
  <c r="E341" i="27"/>
  <c r="F300" i="25"/>
  <c r="D73" i="13"/>
  <c r="C340" i="15"/>
  <c r="D147" i="14"/>
  <c r="J66" i="15"/>
  <c r="K157" i="15"/>
  <c r="D286" i="15"/>
  <c r="K216" i="16"/>
  <c r="G136" i="17"/>
  <c r="F262" i="17"/>
  <c r="D117" i="10"/>
  <c r="I298" i="11"/>
  <c r="G94" i="10"/>
  <c r="D348" i="12"/>
  <c r="H157" i="11"/>
  <c r="G349" i="12"/>
  <c r="D220" i="12"/>
  <c r="E83" i="12"/>
  <c r="I270" i="13"/>
  <c r="K189" i="14"/>
  <c r="B325" i="14"/>
  <c r="G104" i="13"/>
  <c r="H197" i="13"/>
  <c r="E135" i="14"/>
  <c r="K54" i="15"/>
  <c r="D191" i="15"/>
  <c r="E282" i="15"/>
  <c r="J81" i="14"/>
  <c r="J329" i="16"/>
  <c r="K260" i="17"/>
  <c r="H57" i="16"/>
  <c r="H200" i="10"/>
  <c r="C43" i="10"/>
  <c r="I167" i="10"/>
  <c r="H92" i="11"/>
  <c r="J230" i="11"/>
  <c r="K93" i="11"/>
  <c r="B295" i="12"/>
  <c r="G156" i="12"/>
  <c r="K343" i="13"/>
  <c r="C263" i="14"/>
  <c r="F69" i="13"/>
  <c r="I177" i="13"/>
  <c r="J270" i="13"/>
  <c r="F190" i="14"/>
  <c r="C128" i="15"/>
  <c r="F264" i="15"/>
  <c r="G355" i="15"/>
  <c r="F161" i="14"/>
  <c r="D74" i="15"/>
  <c r="C334" i="17"/>
  <c r="J130" i="16"/>
  <c r="K263" i="16"/>
  <c r="C183" i="17"/>
  <c r="F297" i="17"/>
  <c r="H216" i="18"/>
  <c r="C352" i="18"/>
  <c r="I271" i="19"/>
  <c r="H75" i="18"/>
  <c r="G211" i="18"/>
  <c r="H125" i="19"/>
  <c r="D45" i="20"/>
  <c r="B294" i="22"/>
  <c r="C317" i="20"/>
  <c r="E236" i="21"/>
  <c r="G155" i="22"/>
  <c r="H180" i="20"/>
  <c r="J99" i="21"/>
  <c r="C124" i="19"/>
  <c r="I43" i="20"/>
  <c r="G292" i="22"/>
  <c r="H206" i="23"/>
  <c r="J125" i="28"/>
  <c r="D205" i="17"/>
  <c r="C341" i="17"/>
  <c r="H126" i="16"/>
  <c r="J45" i="17"/>
  <c r="J293" i="19"/>
  <c r="G100" i="18"/>
  <c r="H233" i="18"/>
  <c r="I40" i="17"/>
  <c r="I288" i="19"/>
  <c r="D203" i="20"/>
  <c r="J122" i="21"/>
  <c r="E146" i="19"/>
  <c r="G65" i="20"/>
  <c r="G313" i="22"/>
  <c r="H338" i="20"/>
  <c r="J257" i="21"/>
  <c r="B177" i="22"/>
  <c r="I201" i="20"/>
  <c r="E121" i="21"/>
  <c r="H364" i="23"/>
  <c r="J283" i="28"/>
  <c r="B203" i="24"/>
  <c r="K115" i="16"/>
  <c r="D230" i="16"/>
  <c r="F149" i="17"/>
  <c r="H68" i="18"/>
  <c r="C204" i="18"/>
  <c r="D337" i="18"/>
  <c r="J256" i="19"/>
  <c r="G63" i="18"/>
  <c r="J306" i="20"/>
  <c r="F226" i="21"/>
  <c r="B146" i="22"/>
  <c r="C169" i="20"/>
  <c r="E88" i="21"/>
  <c r="F113" i="19"/>
  <c r="F361" i="21"/>
  <c r="H280" i="22"/>
  <c r="E305" i="20"/>
  <c r="K224" i="21"/>
  <c r="G144" i="22"/>
  <c r="H58" i="23"/>
  <c r="H306" i="24"/>
  <c r="K241" i="16"/>
  <c r="C161" i="17"/>
  <c r="F275" i="17"/>
  <c r="H194" i="18"/>
  <c r="C330" i="18"/>
  <c r="I249" i="19"/>
  <c r="H53" i="18"/>
  <c r="G189" i="18"/>
  <c r="H103" i="19"/>
  <c r="F352" i="21"/>
  <c r="B272" i="22"/>
  <c r="C295" i="20"/>
  <c r="E214" i="21"/>
  <c r="G133" i="22"/>
  <c r="H158" i="20"/>
  <c r="J77" i="21"/>
  <c r="C102" i="19"/>
  <c r="K350" i="21"/>
  <c r="G270" i="22"/>
  <c r="H184" i="23"/>
  <c r="J103" i="28"/>
  <c r="G356" i="23"/>
  <c r="C276" i="28"/>
  <c r="I195" i="24"/>
  <c r="D207" i="23"/>
  <c r="J126" i="28"/>
  <c r="F46" i="24"/>
  <c r="K69" i="23"/>
  <c r="K317" i="24"/>
  <c r="F255" i="25"/>
  <c r="H174" i="26"/>
  <c r="J93" i="27"/>
  <c r="G118" i="25"/>
  <c r="E367" i="27"/>
  <c r="G327" i="25"/>
  <c r="B246" i="26"/>
  <c r="H165" i="27"/>
  <c r="K99" i="25"/>
  <c r="K347" i="27"/>
  <c r="D227" i="6"/>
  <c r="J146" i="4"/>
  <c r="J103" i="24"/>
  <c r="K350" i="28"/>
  <c r="G270" i="24"/>
  <c r="B282" i="23"/>
  <c r="H201" i="28"/>
  <c r="D121" i="24"/>
  <c r="I144" i="23"/>
  <c r="K63" i="28"/>
  <c r="H332" i="25"/>
  <c r="F249" i="26"/>
  <c r="H168" i="27"/>
  <c r="E193" i="25"/>
  <c r="K112" i="26"/>
  <c r="H361" i="6"/>
  <c r="E197" i="14"/>
  <c r="F266" i="14"/>
  <c r="C204" i="15"/>
  <c r="E273" i="4"/>
  <c r="J73" i="4"/>
  <c r="H154" i="6"/>
  <c r="K268" i="4"/>
  <c r="F69" i="4"/>
  <c r="D150" i="6"/>
  <c r="G335" i="8"/>
  <c r="D232" i="8"/>
  <c r="K141" i="8"/>
  <c r="D342" i="7"/>
  <c r="K335" i="7"/>
  <c r="B199" i="7"/>
  <c r="G46" i="7"/>
  <c r="H235" i="9"/>
  <c r="J159" i="9"/>
  <c r="E205" i="9"/>
  <c r="E308" i="10"/>
  <c r="E253" i="8"/>
  <c r="C167" i="8"/>
  <c r="H351" i="7"/>
  <c r="G282" i="7"/>
  <c r="H145" i="7"/>
  <c r="G146" i="7"/>
  <c r="H321" i="9"/>
  <c r="C181" i="9"/>
  <c r="I71" i="9"/>
  <c r="B264" i="10"/>
  <c r="B283" i="8"/>
  <c r="I161" i="8"/>
  <c r="B151" i="8"/>
  <c r="D282" i="7"/>
  <c r="K275" i="7"/>
  <c r="B139" i="7"/>
  <c r="I315" i="9"/>
  <c r="H175" i="9"/>
  <c r="J99" i="9"/>
  <c r="H65" i="9"/>
  <c r="E248" i="10"/>
  <c r="E249" i="8"/>
  <c r="C163" i="8"/>
  <c r="H347" i="7"/>
  <c r="G278" i="7"/>
  <c r="H141" i="7"/>
  <c r="G142" i="7"/>
  <c r="H317" i="9"/>
  <c r="C177" i="9"/>
  <c r="I67" i="9"/>
  <c r="B260" i="10"/>
  <c r="C132" i="9"/>
  <c r="F338" i="11"/>
  <c r="F127" i="10"/>
  <c r="I315" i="11"/>
  <c r="E187" i="11"/>
  <c r="H49" i="11"/>
  <c r="G257" i="12"/>
  <c r="D112" i="12"/>
  <c r="D247" i="12"/>
  <c r="I162" i="13"/>
  <c r="J297" i="13"/>
  <c r="B217" i="14"/>
  <c r="I325" i="14"/>
  <c r="H89" i="13"/>
  <c r="G356" i="15"/>
  <c r="E181" i="14"/>
  <c r="D83" i="15"/>
  <c r="E174" i="15"/>
  <c r="H302" i="15"/>
  <c r="E233" i="16"/>
  <c r="K152" i="17"/>
  <c r="J278" i="17"/>
  <c r="J144" i="10"/>
  <c r="E326" i="11"/>
  <c r="C122" i="10"/>
  <c r="B47" i="11"/>
  <c r="D185" i="11"/>
  <c r="E48" i="11"/>
  <c r="J247" i="12"/>
  <c r="K110" i="12"/>
  <c r="E298" i="13"/>
  <c r="G217" i="14"/>
  <c r="H352" i="14"/>
  <c r="C132" i="13"/>
  <c r="C102" i="4"/>
  <c r="G182" i="6"/>
  <c r="D312" i="4"/>
  <c r="I97" i="4"/>
  <c r="C178" i="6"/>
  <c r="J307" i="4"/>
  <c r="E354" i="8"/>
  <c r="H267" i="8"/>
  <c r="F187" i="8"/>
  <c r="I42" i="8"/>
  <c r="K234" i="7"/>
  <c r="B98" i="7"/>
  <c r="K98" i="7"/>
  <c r="C78" i="7"/>
  <c r="G133" i="9"/>
  <c r="E353" i="10"/>
  <c r="F216" i="10"/>
  <c r="I315" i="8"/>
  <c r="C202" i="8"/>
  <c r="E122" i="8"/>
  <c r="H322" i="7"/>
  <c r="E316" i="7"/>
  <c r="F179" i="7"/>
  <c r="C356" i="9"/>
  <c r="B216" i="9"/>
  <c r="D140" i="9"/>
  <c r="I131" i="9"/>
  <c r="K360" i="8"/>
  <c r="K275" i="8"/>
  <c r="E127" i="8"/>
  <c r="H54" i="8"/>
  <c r="J310" i="7"/>
  <c r="K173" i="7"/>
  <c r="D356" i="9"/>
  <c r="G343" i="9"/>
  <c r="D272" i="9"/>
  <c r="E293" i="10"/>
  <c r="D101" i="9"/>
  <c r="K348" i="8"/>
  <c r="C198" i="8"/>
  <c r="E118" i="8"/>
  <c r="H318" i="7"/>
  <c r="E312" i="7"/>
  <c r="F175" i="7"/>
  <c r="C352" i="9"/>
  <c r="B212" i="9"/>
  <c r="D136" i="9"/>
  <c r="I123" i="9"/>
  <c r="I284" i="10"/>
  <c r="F180" i="10"/>
  <c r="K361" i="11"/>
  <c r="I157" i="10"/>
  <c r="H82" i="11"/>
  <c r="J220" i="11"/>
  <c r="K83" i="11"/>
  <c r="F283" i="12"/>
  <c r="G146" i="12"/>
  <c r="K333" i="13"/>
  <c r="C253" i="14"/>
  <c r="F59" i="13"/>
  <c r="I167" i="13"/>
  <c r="J260" i="13"/>
  <c r="F180" i="14"/>
  <c r="C118" i="15"/>
  <c r="F254" i="15"/>
  <c r="G345" i="15"/>
  <c r="B145" i="14"/>
  <c r="D64" i="15"/>
  <c r="C324" i="17"/>
  <c r="J120" i="16"/>
  <c r="D332" i="10"/>
  <c r="I168" i="10"/>
  <c r="F353" i="11"/>
  <c r="D218" i="11"/>
  <c r="G84" i="11"/>
  <c r="G219" i="11"/>
  <c r="I154" i="12"/>
  <c r="C282" i="12"/>
  <c r="F144" i="12"/>
  <c r="K59" i="13"/>
  <c r="B195" i="13"/>
  <c r="E303" i="13"/>
  <c r="K154" i="4"/>
  <c r="E235" i="6"/>
  <c r="B365" i="4"/>
  <c r="G150" i="4"/>
  <c r="K230" i="6"/>
  <c r="H360" i="4"/>
  <c r="C368" i="8"/>
  <c r="J214" i="8"/>
  <c r="G134" i="8"/>
  <c r="J61" i="8"/>
  <c r="B318" i="7"/>
  <c r="C181" i="7"/>
  <c r="F363" i="9"/>
  <c r="I350" i="9"/>
  <c r="I80" i="9"/>
  <c r="G300" i="10"/>
  <c r="H115" i="9"/>
  <c r="G304" i="8"/>
  <c r="H220" i="8"/>
  <c r="H138" i="8"/>
  <c r="J269" i="7"/>
  <c r="G263" i="7"/>
  <c r="H126" i="7"/>
  <c r="E303" i="9"/>
  <c r="D163" i="9"/>
  <c r="F87" i="9"/>
  <c r="D53" i="9"/>
  <c r="G325" i="8"/>
  <c r="C223" i="8"/>
  <c r="D133" i="8"/>
  <c r="E73" i="8"/>
  <c r="B258" i="7"/>
  <c r="C121" i="7"/>
  <c r="F303" i="9"/>
  <c r="I290" i="9"/>
  <c r="D218" i="9"/>
  <c r="G240" i="10"/>
  <c r="I366" i="10"/>
  <c r="G300" i="8"/>
  <c r="D213" i="8"/>
  <c r="H134" i="8"/>
  <c r="J265" i="7"/>
  <c r="G259" i="7"/>
  <c r="H122" i="7"/>
  <c r="E299" i="9"/>
  <c r="D159" i="9"/>
  <c r="H273" i="9"/>
  <c r="D49" i="9"/>
  <c r="K231" i="10"/>
  <c r="H127" i="10"/>
  <c r="C309" i="11"/>
  <c r="K104" i="10"/>
  <c r="H358" i="12"/>
  <c r="B168" i="11"/>
  <c r="K359" i="12"/>
  <c r="H230" i="12"/>
  <c r="I93" i="12"/>
  <c r="C281" i="13"/>
  <c r="E200" i="14"/>
  <c r="F335" i="14"/>
  <c r="K114" i="13"/>
  <c r="I149" i="4"/>
  <c r="H48" i="6"/>
  <c r="I247" i="6"/>
  <c r="E167" i="4"/>
  <c r="D66" i="6"/>
  <c r="D270" i="6"/>
  <c r="K184" i="4"/>
  <c r="J83" i="6"/>
  <c r="H293" i="6"/>
  <c r="G305" i="6"/>
  <c r="D166" i="4"/>
  <c r="I365" i="4"/>
  <c r="G59" i="4"/>
  <c r="J183" i="4"/>
  <c r="C54" i="6"/>
  <c r="I94" i="4"/>
  <c r="F201" i="4"/>
  <c r="I71" i="6"/>
  <c r="E279" i="4"/>
  <c r="B87" i="6"/>
  <c r="K297" i="6"/>
  <c r="I205" i="4"/>
  <c r="H104" i="6"/>
  <c r="G323" i="6"/>
  <c r="E223" i="4"/>
  <c r="D122" i="6"/>
  <c r="F41" i="4"/>
  <c r="K240" i="4"/>
  <c r="J131" i="6"/>
  <c r="B51" i="4"/>
  <c r="G250" i="4"/>
  <c r="F149" i="6"/>
  <c r="H68" i="4"/>
  <c r="C268" i="4"/>
  <c r="B167" i="6"/>
  <c r="D86" i="4"/>
  <c r="I285" i="4"/>
  <c r="E81" i="4"/>
  <c r="I161" i="6"/>
  <c r="F291" i="4"/>
  <c r="E44" i="6"/>
  <c r="E157" i="6"/>
  <c r="B287" i="4"/>
  <c r="G355" i="4"/>
  <c r="G226" i="8"/>
  <c r="D208" i="8"/>
  <c r="G63" i="8"/>
  <c r="I255" i="7"/>
  <c r="J118" i="7"/>
  <c r="I119" i="7"/>
  <c r="J294" i="9"/>
  <c r="E154" i="9"/>
  <c r="K44" i="9"/>
  <c r="D237" i="10"/>
  <c r="E337" i="8"/>
  <c r="F233" i="8"/>
  <c r="C143" i="8"/>
  <c r="I343" i="7"/>
  <c r="C337" i="7"/>
  <c r="D200" i="7"/>
  <c r="I47" i="7"/>
  <c r="J236" i="9"/>
  <c r="B161" i="9"/>
  <c r="C210" i="9"/>
  <c r="F347" i="8"/>
  <c r="F228" i="8"/>
  <c r="C148" i="8"/>
  <c r="F75" i="8"/>
  <c r="H331" i="7"/>
  <c r="I194" i="7"/>
  <c r="D48" i="7"/>
  <c r="E364" i="9"/>
  <c r="E94" i="9"/>
  <c r="C314" i="10"/>
  <c r="K148" i="9"/>
  <c r="G332" i="8"/>
  <c r="F227" i="8"/>
  <c r="C139" i="8"/>
  <c r="F339" i="7"/>
  <c r="C333" i="7"/>
  <c r="D196" i="7"/>
  <c r="I43" i="7"/>
  <c r="J232" i="9"/>
  <c r="B157" i="9"/>
  <c r="C194" i="9"/>
  <c r="G305" i="10"/>
  <c r="F217" i="10"/>
  <c r="K53" i="10"/>
  <c r="G178" i="10"/>
  <c r="F103" i="11"/>
  <c r="H241" i="11"/>
  <c r="I104" i="11"/>
  <c r="K310" i="12"/>
  <c r="E167" i="12"/>
  <c r="I354" i="13"/>
  <c r="K273" i="14"/>
  <c r="D80" i="13"/>
  <c r="G188" i="13"/>
  <c r="H281" i="13"/>
  <c r="D201" i="14"/>
  <c r="K138" i="15"/>
  <c r="D275" i="15"/>
  <c r="E366" i="15"/>
  <c r="C190" i="14"/>
  <c r="B85" i="15"/>
  <c r="K344" i="17"/>
  <c r="H141" i="16"/>
  <c r="B353" i="10"/>
  <c r="B197" i="10"/>
  <c r="F45" i="10"/>
  <c r="B239" i="11"/>
  <c r="E105" i="11"/>
  <c r="E240" i="11"/>
  <c r="G175" i="12"/>
  <c r="C308" i="12"/>
  <c r="D165" i="12"/>
  <c r="I80" i="13"/>
  <c r="J215" i="13"/>
  <c r="C324" i="13"/>
  <c r="I243" i="14"/>
  <c r="I319" i="4"/>
  <c r="D120" i="4"/>
  <c r="J207" i="6"/>
  <c r="E315" i="4"/>
  <c r="J115" i="4"/>
  <c r="D202" i="6"/>
  <c r="H296" i="8"/>
  <c r="E175" i="8"/>
  <c r="G95" i="8"/>
  <c r="J295" i="7"/>
  <c r="G289" i="7"/>
  <c r="H152" i="7"/>
  <c r="E329" i="9"/>
  <c r="D189" i="9"/>
  <c r="F113" i="9"/>
  <c r="F80" i="9"/>
  <c r="G355" i="8"/>
  <c r="J268" i="8"/>
  <c r="H188" i="8"/>
  <c r="K43" i="8"/>
  <c r="C236" i="7"/>
  <c r="D99" i="7"/>
  <c r="C100" i="7"/>
  <c r="K82" i="7"/>
  <c r="I134" i="9"/>
  <c r="G354" i="10"/>
  <c r="H217" i="10"/>
  <c r="J304" i="8"/>
  <c r="D183" i="8"/>
  <c r="H104" i="8"/>
  <c r="J235" i="7"/>
  <c r="G229" i="7"/>
  <c r="H92" i="7"/>
  <c r="G86" i="7"/>
  <c r="G265" i="9"/>
  <c r="I241" i="9"/>
  <c r="F348" i="10"/>
  <c r="G351" i="8"/>
  <c r="J264" i="8"/>
  <c r="H184" i="8"/>
  <c r="I368" i="7"/>
  <c r="C232" i="7"/>
  <c r="D95" i="7"/>
  <c r="C96" i="7"/>
  <c r="K71" i="7"/>
  <c r="I130" i="9"/>
  <c r="G350" i="10"/>
  <c r="H213" i="10"/>
  <c r="J59" i="9"/>
  <c r="B292" i="11"/>
  <c r="B81" i="10"/>
  <c r="E269" i="11"/>
  <c r="K140" i="11"/>
  <c r="F332" i="12"/>
  <c r="C211" i="12"/>
  <c r="J65" i="12"/>
  <c r="J200" i="12"/>
  <c r="E116" i="13"/>
  <c r="F251" i="13"/>
  <c r="I359" i="13"/>
  <c r="E279" i="14"/>
  <c r="D43" i="13"/>
  <c r="C310" i="15"/>
  <c r="D117" i="14"/>
  <c r="B366" i="16"/>
  <c r="K127" i="15"/>
  <c r="D256" i="15"/>
  <c r="K186" i="16"/>
  <c r="G106" i="17"/>
  <c r="E290" i="10"/>
  <c r="F98" i="10"/>
  <c r="K279" i="11"/>
  <c r="I75" i="10"/>
  <c r="F329" i="12"/>
  <c r="J138" i="11"/>
  <c r="I330" i="12"/>
  <c r="F201" i="12"/>
  <c r="G64" i="12"/>
  <c r="K251" i="13"/>
  <c r="C171" i="14"/>
  <c r="D306" i="14"/>
  <c r="I85" i="13"/>
  <c r="E43" i="6"/>
  <c r="B173" i="4"/>
  <c r="D326" i="6"/>
  <c r="C368" i="4"/>
  <c r="H168" i="4"/>
  <c r="K311" i="6"/>
  <c r="D321" i="8"/>
  <c r="F190" i="8"/>
  <c r="J111" i="8"/>
  <c r="B243" i="7"/>
  <c r="I236" i="7"/>
  <c r="J99" i="7"/>
  <c r="G276" i="9"/>
  <c r="H275" i="9"/>
  <c r="K248" i="9"/>
  <c r="H355" i="10"/>
  <c r="B335" i="8"/>
  <c r="B216" i="8"/>
  <c r="I135" i="8"/>
  <c r="B63" i="8"/>
  <c r="D319" i="7"/>
  <c r="E182" i="7"/>
  <c r="H364" i="9"/>
  <c r="K351" i="9"/>
  <c r="K81" i="9"/>
  <c r="I301" i="10"/>
  <c r="B118" i="9"/>
  <c r="K285" i="8"/>
  <c r="I198" i="8"/>
  <c r="B54" i="8"/>
  <c r="C314" i="7"/>
  <c r="D177" i="7"/>
  <c r="C178" i="7"/>
  <c r="D353" i="9"/>
  <c r="I212" i="9"/>
  <c r="F126" i="9"/>
  <c r="H295" i="10"/>
  <c r="E365" i="8"/>
  <c r="E280" i="8"/>
  <c r="I131" i="8"/>
  <c r="B59" i="8"/>
  <c r="D315" i="7"/>
  <c r="E178" i="7"/>
  <c r="H360" i="9"/>
  <c r="K347" i="9"/>
  <c r="K77" i="9"/>
  <c r="I297" i="10"/>
  <c r="B110" i="9"/>
  <c r="J335" i="10"/>
  <c r="E172" i="10"/>
  <c r="B357" i="11"/>
  <c r="J221" i="11"/>
  <c r="C88" i="11"/>
  <c r="C223" i="11"/>
  <c r="E158" i="12"/>
  <c r="I285" i="12"/>
  <c r="B148" i="12"/>
  <c r="G63" i="13"/>
  <c r="H198" i="13"/>
  <c r="K306" i="13"/>
  <c r="G226" i="14"/>
  <c r="H319" i="14"/>
  <c r="E257" i="15"/>
  <c r="F64" i="14"/>
  <c r="E163" i="14"/>
  <c r="C75" i="15"/>
  <c r="F203" i="15"/>
  <c r="C134" i="16"/>
  <c r="B260" i="16"/>
  <c r="I198" i="10"/>
  <c r="H45" i="10"/>
  <c r="J163" i="10"/>
  <c r="C352" i="11"/>
  <c r="I223" i="11"/>
  <c r="B86" i="11"/>
  <c r="I295" i="12"/>
  <c r="H148" i="12"/>
  <c r="H283" i="12"/>
  <c r="C199" i="13"/>
  <c r="D334" i="13"/>
  <c r="F253" i="14"/>
  <c r="C362" i="14"/>
  <c r="K258" i="4"/>
  <c r="F59" i="4"/>
  <c r="D140" i="6"/>
  <c r="G254" i="4"/>
  <c r="B55" i="4"/>
  <c r="J135" i="6"/>
  <c r="F315" i="8"/>
  <c r="H246" i="8"/>
  <c r="D89" i="8"/>
  <c r="G358" i="7"/>
  <c r="B214" i="7"/>
  <c r="C77" i="7"/>
  <c r="K60" i="7"/>
  <c r="B250" i="9"/>
  <c r="D174" i="9"/>
  <c r="G196" i="10"/>
  <c r="I322" i="10"/>
  <c r="I267" i="8"/>
  <c r="G181" i="8"/>
  <c r="B366" i="7"/>
  <c r="K296" i="7"/>
  <c r="B160" i="7"/>
  <c r="K160" i="7"/>
  <c r="B336" i="9"/>
  <c r="G195" i="9"/>
  <c r="B92" i="9"/>
  <c r="F278" i="10"/>
  <c r="F297" i="8"/>
  <c r="C176" i="8"/>
  <c r="E96" i="8"/>
  <c r="H296" i="7"/>
  <c r="E290" i="7"/>
  <c r="F153" i="7"/>
  <c r="C330" i="9"/>
  <c r="B190" i="9"/>
  <c r="D114" i="9"/>
  <c r="F81" i="9"/>
  <c r="I262" i="10"/>
  <c r="I263" i="8"/>
  <c r="G177" i="8"/>
  <c r="B362" i="7"/>
  <c r="K292" i="7"/>
  <c r="B156" i="7"/>
  <c r="K156" i="7"/>
  <c r="B332" i="9"/>
  <c r="G191" i="9"/>
  <c r="D84" i="9"/>
  <c r="F274" i="10"/>
  <c r="E185" i="9"/>
  <c r="J352" i="11"/>
  <c r="J141" i="10"/>
  <c r="C330" i="11"/>
  <c r="I201" i="11"/>
  <c r="B64" i="11"/>
  <c r="K271" i="12"/>
  <c r="H126" i="12"/>
  <c r="H261" i="12"/>
  <c r="C177" i="13"/>
  <c r="D312" i="13"/>
  <c r="F231" i="14"/>
  <c r="C340" i="14"/>
  <c r="B104" i="13"/>
  <c r="I41" i="14"/>
  <c r="G290" i="16"/>
  <c r="H97" i="15"/>
  <c r="I188" i="15"/>
  <c r="B317" i="15"/>
  <c r="I247" i="16"/>
  <c r="E167" i="17"/>
  <c r="D293" i="17"/>
  <c r="D159" i="10"/>
  <c r="I340" i="11"/>
  <c r="G136" i="10"/>
  <c r="F61" i="11"/>
  <c r="H199" i="11"/>
  <c r="I62" i="11"/>
  <c r="D262" i="12"/>
  <c r="E125" i="12"/>
  <c r="I312" i="13"/>
  <c r="K231" i="14"/>
  <c r="B367" i="14"/>
  <c r="G146" i="13"/>
  <c r="J234" i="13"/>
  <c r="F154" i="14"/>
  <c r="C92" i="15"/>
  <c r="F228" i="15"/>
  <c r="G319" i="15"/>
  <c r="B119" i="14"/>
  <c r="B367" i="16"/>
  <c r="C298" i="17"/>
  <c r="J94" i="16"/>
  <c r="B295" i="10"/>
  <c r="G131" i="10"/>
  <c r="D316" i="11"/>
  <c r="B181" i="11"/>
  <c r="E47" i="11"/>
  <c r="E182" i="11"/>
  <c r="G117" i="12"/>
  <c r="K244" i="12"/>
  <c r="D107" i="12"/>
  <c r="G351" i="14"/>
  <c r="J157" i="13"/>
  <c r="C266" i="13"/>
  <c r="D359" i="13"/>
  <c r="J278" i="14"/>
  <c r="G216" i="15"/>
  <c r="J352" i="15"/>
  <c r="C115" i="14"/>
  <c r="C363" i="16"/>
  <c r="H162" i="15"/>
  <c r="E93" i="16"/>
  <c r="D219" i="16"/>
  <c r="D368" i="10"/>
  <c r="H271" i="11"/>
  <c r="H60" i="10"/>
  <c r="K248" i="11"/>
  <c r="G120" i="11"/>
  <c r="B312" i="12"/>
  <c r="I190" i="12"/>
  <c r="F45" i="12"/>
  <c r="F180" i="12"/>
  <c r="K95" i="13"/>
  <c r="B231" i="13"/>
  <c r="E339" i="13"/>
  <c r="K258" i="14"/>
  <c r="B352" i="14"/>
  <c r="I289" i="15"/>
  <c r="J96" i="14"/>
  <c r="H345" i="16"/>
  <c r="G107" i="15"/>
  <c r="J235" i="15"/>
  <c r="G166" i="16"/>
  <c r="C86" i="17"/>
  <c r="J208" i="17"/>
  <c r="I344" i="17"/>
  <c r="D130" i="16"/>
  <c r="F49" i="17"/>
  <c r="F297" i="19"/>
  <c r="C104" i="18"/>
  <c r="D237" i="18"/>
  <c r="E44" i="17"/>
  <c r="E292" i="19"/>
  <c r="J206" i="20"/>
  <c r="F126" i="21"/>
  <c r="K149" i="19"/>
  <c r="C69" i="20"/>
  <c r="C317" i="22"/>
  <c r="D342" i="20"/>
  <c r="F261" i="21"/>
  <c r="H180" i="22"/>
  <c r="E205" i="20"/>
  <c r="K124" i="21"/>
  <c r="D368" i="23"/>
  <c r="F287" i="28"/>
  <c r="H206" i="24"/>
  <c r="K173" i="16"/>
  <c r="H307" i="16"/>
  <c r="F207" i="17"/>
  <c r="H126" i="18"/>
  <c r="C262" i="18"/>
  <c r="B66" i="17"/>
  <c r="J314" i="19"/>
  <c r="G121" i="18"/>
  <c r="J364" i="20"/>
  <c r="F284" i="21"/>
  <c r="B204" i="22"/>
  <c r="C227" i="20"/>
  <c r="E146" i="21"/>
  <c r="F171" i="19"/>
  <c r="H90" i="20"/>
  <c r="H338" i="22"/>
  <c r="E363" i="20"/>
  <c r="K282" i="21"/>
  <c r="G202" i="22"/>
  <c r="H116" i="23"/>
  <c r="H364" i="24"/>
  <c r="G277" i="16"/>
  <c r="I196" i="17"/>
  <c r="B311" i="17"/>
  <c r="D230" i="18"/>
  <c r="I365" i="18"/>
  <c r="E285" i="19"/>
  <c r="D89" i="18"/>
  <c r="C225" i="18"/>
  <c r="D139" i="19"/>
  <c r="J58" i="20"/>
  <c r="H307" i="22"/>
  <c r="I330" i="20"/>
  <c r="K249" i="21"/>
  <c r="C169" i="22"/>
  <c r="D194" i="20"/>
  <c r="F113" i="21"/>
  <c r="I137" i="19"/>
  <c r="E57" i="20"/>
  <c r="C306" i="22"/>
  <c r="D220" i="23"/>
  <c r="F139" i="28"/>
  <c r="J186" i="17"/>
  <c r="I322" i="17"/>
  <c r="D108" i="16"/>
  <c r="D356" i="18"/>
  <c r="F275" i="19"/>
  <c r="C82" i="18"/>
  <c r="D215" i="18"/>
  <c r="C351" i="18"/>
  <c r="E270" i="19"/>
  <c r="J184" i="20"/>
  <c r="F104" i="21"/>
  <c r="K127" i="19"/>
  <c r="C47" i="20"/>
  <c r="C295" i="22"/>
  <c r="D320" i="20"/>
  <c r="F239" i="21"/>
  <c r="H158" i="22"/>
  <c r="E183" i="20"/>
  <c r="K102" i="21"/>
  <c r="D346" i="23"/>
  <c r="F265" i="28"/>
  <c r="H184" i="24"/>
  <c r="G108" i="23"/>
  <c r="E357" i="24"/>
  <c r="J368" i="23"/>
  <c r="F288" i="28"/>
  <c r="B208" i="24"/>
  <c r="G231" i="23"/>
  <c r="I150" i="28"/>
  <c r="K69" i="24"/>
  <c r="D336" i="26"/>
  <c r="F255" i="27"/>
  <c r="C280" i="25"/>
  <c r="I199" i="26"/>
  <c r="E119" i="27"/>
  <c r="F78" i="25"/>
  <c r="D327" i="27"/>
  <c r="G261" i="25"/>
  <c r="I180" i="26"/>
  <c r="K99" i="27"/>
  <c r="F308" i="4"/>
  <c r="C177" i="6"/>
  <c r="E183" i="23"/>
  <c r="K102" i="28"/>
  <c r="I351" i="25"/>
  <c r="D363" i="28"/>
  <c r="J282" i="24"/>
  <c r="E306" i="23"/>
  <c r="G225" i="28"/>
  <c r="I144" i="24"/>
  <c r="D82" i="25"/>
  <c r="D330" i="27"/>
  <c r="F95" i="24"/>
  <c r="G274" i="26"/>
  <c r="C194" i="27"/>
  <c r="F348" i="13"/>
  <c r="D255" i="14"/>
  <c r="K192" i="15"/>
  <c r="D329" i="15"/>
  <c r="G91" i="14"/>
  <c r="G339" i="16"/>
  <c r="B139" i="15"/>
  <c r="I69" i="16"/>
  <c r="H195" i="16"/>
  <c r="B67" i="9"/>
  <c r="D299" i="11"/>
  <c r="D88" i="10"/>
  <c r="G276" i="11"/>
  <c r="C148" i="11"/>
  <c r="H339" i="12"/>
  <c r="E218" i="12"/>
  <c r="B73" i="12"/>
  <c r="B208" i="12"/>
  <c r="G123" i="13"/>
  <c r="H258" i="13"/>
  <c r="J177" i="14"/>
  <c r="G286" i="14"/>
  <c r="F50" i="13"/>
  <c r="E317" i="15"/>
  <c r="F124" i="14"/>
  <c r="B44" i="15"/>
  <c r="C135" i="15"/>
  <c r="F263" i="15"/>
  <c r="C194" i="16"/>
  <c r="I113" i="17"/>
  <c r="E196" i="10"/>
  <c r="D43" i="10"/>
  <c r="F161" i="10"/>
  <c r="I349" i="11"/>
  <c r="E221" i="11"/>
  <c r="H83" i="11"/>
  <c r="G292" i="12"/>
  <c r="D146" i="12"/>
  <c r="D281" i="12"/>
  <c r="I196" i="13"/>
  <c r="J331" i="13"/>
  <c r="B251" i="14"/>
  <c r="I359" i="14"/>
  <c r="H123" i="13"/>
  <c r="E61" i="14"/>
  <c r="C310" i="16"/>
  <c r="D117" i="15"/>
  <c r="E208" i="15"/>
  <c r="H336" i="15"/>
  <c r="E267" i="16"/>
  <c r="K186" i="17"/>
  <c r="J312" i="17"/>
  <c r="I116" i="16"/>
  <c r="B231" i="16"/>
  <c r="D150" i="17"/>
  <c r="F69" i="18"/>
  <c r="K204" i="18"/>
  <c r="B338" i="18"/>
  <c r="H257" i="19"/>
  <c r="E64" i="18"/>
  <c r="H307" i="20"/>
  <c r="D227" i="21"/>
  <c r="J146" i="22"/>
  <c r="K169" i="20"/>
  <c r="C89" i="21"/>
  <c r="D114" i="19"/>
  <c r="D362" i="21"/>
  <c r="F281" i="22"/>
  <c r="C306" i="20"/>
  <c r="I225" i="21"/>
  <c r="E145" i="22"/>
  <c r="F59" i="23"/>
  <c r="F307" i="24"/>
  <c r="I274" i="16"/>
  <c r="K193" i="17"/>
  <c r="D308" i="17"/>
  <c r="F227" i="18"/>
  <c r="K362" i="18"/>
  <c r="G282" i="19"/>
  <c r="F86" i="18"/>
  <c r="E222" i="18"/>
  <c r="F136" i="19"/>
  <c r="B56" i="20"/>
  <c r="J304" i="22"/>
  <c r="K327" i="20"/>
  <c r="C247" i="21"/>
  <c r="E166" i="22"/>
  <c r="F191" i="20"/>
  <c r="H110" i="21"/>
  <c r="K134" i="19"/>
  <c r="G54" i="20"/>
  <c r="E303" i="22"/>
  <c r="F217" i="23"/>
  <c r="H136" i="28"/>
  <c r="H161" i="17"/>
  <c r="G297" i="17"/>
  <c r="B83" i="16"/>
  <c r="B331" i="18"/>
  <c r="D250" i="19"/>
  <c r="K56" i="18"/>
  <c r="B190" i="18"/>
  <c r="K325" i="18"/>
  <c r="C245" i="19"/>
  <c r="H159" i="20"/>
  <c r="D79" i="21"/>
  <c r="I102" i="19"/>
  <c r="I350" i="21"/>
  <c r="K269" i="22"/>
  <c r="B295" i="20"/>
  <c r="D214" i="21"/>
  <c r="F133" i="22"/>
  <c r="C158" i="20"/>
  <c r="I77" i="21"/>
  <c r="B321" i="23"/>
  <c r="D240" i="28"/>
  <c r="F159" i="24"/>
  <c r="I94" i="16"/>
  <c r="B209" i="16"/>
  <c r="D128" i="17"/>
  <c r="F47" i="18"/>
  <c r="K182" i="18"/>
  <c r="B316" i="18"/>
  <c r="H235" i="19"/>
  <c r="E42" i="18"/>
  <c r="H285" i="20"/>
  <c r="D205" i="21"/>
  <c r="J124" i="22"/>
  <c r="K147" i="20"/>
  <c r="C67" i="21"/>
  <c r="D92" i="19"/>
  <c r="D340" i="21"/>
  <c r="F259" i="22"/>
  <c r="C284" i="20"/>
  <c r="I203" i="21"/>
  <c r="E123" i="22"/>
  <c r="D366" i="28"/>
  <c r="F285" i="24"/>
  <c r="E209" i="23"/>
  <c r="K128" i="28"/>
  <c r="G48" i="24"/>
  <c r="B60" i="23"/>
  <c r="J308" i="24"/>
  <c r="E332" i="23"/>
  <c r="G251" i="28"/>
  <c r="I170" i="24"/>
  <c r="D108" i="25"/>
  <c r="D356" i="27"/>
  <c r="I275" i="6"/>
  <c r="G300" i="26"/>
  <c r="C220" i="27"/>
  <c r="D179" i="25"/>
  <c r="J98" i="26"/>
  <c r="G347" i="6"/>
  <c r="G281" i="26"/>
  <c r="I200" i="27"/>
  <c r="B80" i="6"/>
  <c r="B287" i="6"/>
  <c r="C284" i="23"/>
  <c r="I203" i="28"/>
  <c r="E123" i="24"/>
  <c r="J134" i="23"/>
  <c r="F54" i="28"/>
  <c r="E78" i="22"/>
  <c r="E326" i="28"/>
  <c r="G245" i="24"/>
  <c r="B183" i="25"/>
  <c r="D102" i="26"/>
  <c r="G350" i="6"/>
  <c r="C46" i="25"/>
  <c r="K294" i="27"/>
  <c r="B254" i="25"/>
  <c r="H199" i="13"/>
  <c r="E137" i="14"/>
  <c r="K56" i="15"/>
  <c r="D193" i="15"/>
  <c r="E284" i="15"/>
  <c r="J83" i="14"/>
  <c r="J331" i="16"/>
  <c r="K266" i="4"/>
  <c r="F67" i="4"/>
  <c r="D148" i="6"/>
  <c r="G262" i="4"/>
  <c r="B63" i="4"/>
  <c r="J143" i="6"/>
  <c r="F307" i="8"/>
  <c r="H238" i="8"/>
  <c r="E148" i="8"/>
  <c r="G350" i="7"/>
  <c r="E342" i="7"/>
  <c r="F205" i="7"/>
  <c r="K52" i="7"/>
  <c r="B242" i="9"/>
  <c r="D166" i="9"/>
  <c r="G188" i="10"/>
  <c r="I314" i="10"/>
  <c r="I259" i="8"/>
  <c r="G173" i="8"/>
  <c r="B358" i="7"/>
  <c r="K288" i="7"/>
  <c r="B152" i="7"/>
  <c r="K152" i="7"/>
  <c r="B328" i="9"/>
  <c r="G187" i="9"/>
  <c r="K78" i="9"/>
  <c r="F270" i="10"/>
  <c r="F289" i="8"/>
  <c r="C168" i="8"/>
  <c r="E88" i="8"/>
  <c r="H288" i="7"/>
  <c r="E282" i="7"/>
  <c r="F145" i="7"/>
  <c r="C322" i="9"/>
  <c r="B182" i="9"/>
  <c r="D106" i="9"/>
  <c r="B72" i="9"/>
  <c r="I254" i="10"/>
  <c r="I255" i="8"/>
  <c r="G169" i="8"/>
  <c r="B354" i="7"/>
  <c r="K284" i="7"/>
  <c r="B148" i="7"/>
  <c r="K148" i="7"/>
  <c r="B324" i="9"/>
  <c r="G183" i="9"/>
  <c r="C74" i="9"/>
  <c r="F266" i="10"/>
  <c r="E153" i="9"/>
  <c r="J344" i="11"/>
  <c r="J133" i="10"/>
  <c r="C322" i="11"/>
  <c r="I193" i="11"/>
  <c r="B56" i="11"/>
  <c r="K263" i="12"/>
  <c r="H118" i="12"/>
  <c r="H253" i="12"/>
  <c r="C169" i="13"/>
  <c r="D304" i="13"/>
  <c r="F223" i="14"/>
  <c r="C332" i="14"/>
  <c r="B96" i="13"/>
  <c r="K362" i="15"/>
  <c r="G282" i="16"/>
  <c r="H89" i="15"/>
  <c r="I180" i="15"/>
  <c r="B309" i="15"/>
  <c r="I239" i="16"/>
  <c r="E159" i="17"/>
  <c r="D285" i="17"/>
  <c r="D151" i="10"/>
  <c r="I332" i="11"/>
  <c r="G128" i="10"/>
  <c r="F53" i="11"/>
  <c r="H191" i="11"/>
  <c r="I54" i="11"/>
  <c r="D254" i="12"/>
  <c r="E117" i="12"/>
  <c r="I304" i="13"/>
  <c r="K223" i="14"/>
  <c r="B359" i="14"/>
  <c r="G138" i="13"/>
  <c r="I95" i="4"/>
  <c r="C176" i="6"/>
  <c r="J305" i="4"/>
  <c r="E91" i="4"/>
  <c r="I171" i="6"/>
  <c r="F301" i="4"/>
  <c r="I360" i="8"/>
  <c r="B274" i="8"/>
  <c r="J193" i="8"/>
  <c r="C49" i="8"/>
  <c r="E241" i="7"/>
  <c r="F104" i="7"/>
  <c r="E105" i="7"/>
  <c r="F280" i="9"/>
  <c r="K139" i="9"/>
  <c r="I359" i="10"/>
  <c r="J222" i="10"/>
  <c r="C322" i="8"/>
  <c r="G208" i="8"/>
  <c r="I128" i="8"/>
  <c r="B329" i="7"/>
  <c r="I322" i="7"/>
  <c r="J185" i="7"/>
  <c r="G362" i="9"/>
  <c r="F222" i="9"/>
  <c r="H146" i="9"/>
  <c r="G152" i="9"/>
  <c r="E367" i="8"/>
  <c r="B214" i="8"/>
  <c r="I133" i="8"/>
  <c r="B61" i="8"/>
  <c r="D317" i="7"/>
  <c r="E180" i="7"/>
  <c r="H362" i="9"/>
  <c r="K349" i="9"/>
  <c r="K79" i="9"/>
  <c r="I299" i="10"/>
  <c r="B114" i="9"/>
  <c r="C318" i="8"/>
  <c r="G204" i="8"/>
  <c r="I124" i="8"/>
  <c r="B325" i="7"/>
  <c r="I318" i="7"/>
  <c r="J181" i="7"/>
  <c r="G358" i="9"/>
  <c r="F218" i="9"/>
  <c r="H142" i="9"/>
  <c r="G136" i="9"/>
  <c r="C291" i="10"/>
  <c r="J189" i="10"/>
  <c r="E368" i="11"/>
  <c r="C164" i="10"/>
  <c r="B89" i="11"/>
  <c r="D227" i="11"/>
  <c r="E90" i="11"/>
  <c r="D290" i="12"/>
  <c r="K152" i="12"/>
  <c r="E340" i="13"/>
  <c r="G259" i="14"/>
  <c r="J65" i="13"/>
  <c r="C174" i="13"/>
  <c r="D267" i="13"/>
  <c r="J186" i="14"/>
  <c r="G124" i="15"/>
  <c r="J260" i="15"/>
  <c r="K351" i="15"/>
  <c r="D154" i="14"/>
  <c r="H70" i="15"/>
  <c r="G330" i="17"/>
  <c r="D127" i="16"/>
  <c r="H338" i="10"/>
  <c r="C175" i="10"/>
  <c r="J359" i="11"/>
  <c r="H224" i="11"/>
  <c r="K90" i="11"/>
  <c r="K225" i="11"/>
  <c r="C161" i="12"/>
  <c r="G288" i="12"/>
  <c r="J150" i="12"/>
  <c r="E66" i="13"/>
  <c r="F201" i="13"/>
  <c r="I309" i="13"/>
  <c r="G148" i="4"/>
  <c r="K228" i="6"/>
  <c r="H358" i="4"/>
  <c r="C144" i="4"/>
  <c r="G224" i="6"/>
  <c r="D354" i="4"/>
  <c r="D340" i="8"/>
  <c r="D221" i="8"/>
  <c r="K140" i="8"/>
  <c r="D68" i="8"/>
  <c r="F324" i="7"/>
  <c r="G187" i="7"/>
  <c r="B41" i="7"/>
  <c r="C357" i="9"/>
  <c r="C87" i="9"/>
  <c r="K306" i="10"/>
  <c r="F128" i="9"/>
  <c r="J316" i="8"/>
  <c r="I155" i="8"/>
  <c r="B145" i="8"/>
  <c r="D276" i="7"/>
  <c r="K269" i="7"/>
  <c r="B133" i="7"/>
  <c r="I309" i="9"/>
  <c r="H169" i="9"/>
  <c r="J93" i="9"/>
  <c r="H59" i="9"/>
  <c r="K331" i="8"/>
  <c r="G229" i="8"/>
  <c r="H139" i="8"/>
  <c r="I79" i="8"/>
  <c r="F264" i="7"/>
  <c r="G127" i="7"/>
  <c r="J309" i="9"/>
  <c r="C297" i="9"/>
  <c r="H224" i="9"/>
  <c r="K246" i="10"/>
  <c r="E44" i="9"/>
  <c r="K306" i="8"/>
  <c r="I151" i="8"/>
  <c r="B141" i="8"/>
  <c r="D272" i="7"/>
  <c r="K265" i="7"/>
  <c r="B129" i="7"/>
  <c r="I305" i="9"/>
  <c r="H165" i="9"/>
  <c r="J89" i="9"/>
  <c r="H55" i="9"/>
  <c r="E238" i="10"/>
  <c r="B134" i="10"/>
  <c r="G315" i="11"/>
  <c r="E111" i="10"/>
  <c r="B365" i="12"/>
  <c r="F174" i="11"/>
  <c r="E366" i="12"/>
  <c r="B237" i="12"/>
  <c r="C100" i="12"/>
  <c r="G287" i="13"/>
  <c r="I206" i="14"/>
  <c r="J341" i="14"/>
  <c r="E121" i="13"/>
  <c r="F214" i="13"/>
  <c r="I155" i="14"/>
  <c r="I71" i="15"/>
  <c r="B208" i="15"/>
  <c r="C299" i="15"/>
  <c r="H98" i="14"/>
  <c r="H346" i="16"/>
  <c r="I277" i="17"/>
  <c r="F74" i="16"/>
  <c r="J285" i="10"/>
  <c r="E122" i="10"/>
  <c r="B307" i="11"/>
  <c r="J171" i="11"/>
  <c r="E367" i="12"/>
  <c r="C173" i="11"/>
  <c r="E108" i="12"/>
  <c r="I235" i="12"/>
  <c r="B98" i="12"/>
  <c r="E342" i="14"/>
  <c r="H148" i="13"/>
  <c r="K256" i="13"/>
  <c r="B350" i="13"/>
  <c r="E115" i="6"/>
  <c r="B245" i="4"/>
  <c r="G187" i="4"/>
  <c r="K110" i="6"/>
  <c r="H240" i="4"/>
  <c r="C173" i="4"/>
  <c r="K272" i="8"/>
  <c r="I186" i="8"/>
  <c r="B42" i="8"/>
  <c r="C302" i="7"/>
  <c r="D165" i="7"/>
  <c r="C166" i="7"/>
  <c r="D341" i="9"/>
  <c r="I200" i="9"/>
  <c r="F102" i="9"/>
  <c r="H283" i="10"/>
  <c r="I314" i="8"/>
  <c r="J279" i="8"/>
  <c r="F122" i="8"/>
  <c r="G62" i="8"/>
  <c r="D247" i="7"/>
  <c r="E110" i="7"/>
  <c r="H292" i="9"/>
  <c r="K279" i="9"/>
  <c r="F207" i="9"/>
  <c r="I229" i="10"/>
  <c r="G361" i="8"/>
  <c r="J274" i="8"/>
  <c r="H194" i="8"/>
  <c r="K49" i="8"/>
  <c r="C242" i="7"/>
  <c r="D105" i="7"/>
  <c r="C106" i="7"/>
  <c r="D281" i="9"/>
  <c r="I140" i="9"/>
  <c r="G360" i="10"/>
  <c r="H223" i="10"/>
  <c r="I310" i="8"/>
  <c r="J275" i="8"/>
  <c r="F118" i="8"/>
  <c r="G58" i="8"/>
  <c r="D243" i="7"/>
  <c r="E106" i="7"/>
  <c r="H288" i="9"/>
  <c r="K275" i="9"/>
  <c r="F203" i="9"/>
  <c r="I225" i="10"/>
  <c r="K351" i="10"/>
  <c r="J263" i="10"/>
  <c r="E100" i="10"/>
  <c r="B285" i="11"/>
  <c r="J149" i="11"/>
  <c r="E345" i="12"/>
  <c r="C151" i="11"/>
  <c r="E86" i="12"/>
  <c r="I213" i="12"/>
  <c r="B76" i="12"/>
  <c r="E320" i="14"/>
  <c r="H126" i="13"/>
  <c r="K234" i="13"/>
  <c r="B328" i="13"/>
  <c r="H247" i="14"/>
  <c r="E185" i="15"/>
  <c r="H321" i="15"/>
  <c r="K83" i="14"/>
  <c r="K331" i="16"/>
  <c r="F131" i="15"/>
  <c r="C62" i="16"/>
  <c r="B188" i="16"/>
  <c r="H70" i="9"/>
  <c r="J302" i="11"/>
  <c r="J91" i="10"/>
  <c r="C280" i="11"/>
  <c r="I151" i="11"/>
  <c r="D343" i="12"/>
  <c r="K221" i="12"/>
  <c r="H76" i="12"/>
  <c r="H211" i="12"/>
  <c r="C127" i="13"/>
  <c r="D262" i="13"/>
  <c r="F181" i="14"/>
  <c r="C290" i="14"/>
  <c r="D49" i="13"/>
  <c r="C316" i="15"/>
  <c r="D123" i="14"/>
  <c r="J42" i="15"/>
  <c r="K133" i="15"/>
  <c r="D262" i="15"/>
  <c r="K192" i="16"/>
  <c r="G112" i="17"/>
  <c r="I272" i="10"/>
  <c r="D93" i="10"/>
  <c r="I274" i="11"/>
  <c r="G70" i="10"/>
  <c r="D324" i="12"/>
  <c r="H133" i="11"/>
  <c r="G325" i="12"/>
  <c r="D196" i="12"/>
  <c r="E59" i="12"/>
  <c r="I246" i="13"/>
  <c r="K165" i="14"/>
  <c r="B301" i="14"/>
  <c r="G80" i="13"/>
  <c r="H173" i="13"/>
  <c r="E111" i="14"/>
  <c r="C360" i="16"/>
  <c r="D167" i="15"/>
  <c r="E258" i="15"/>
  <c r="J57" i="14"/>
  <c r="J305" i="16"/>
  <c r="K236" i="17"/>
  <c r="J362" i="17"/>
  <c r="F166" i="10"/>
  <c r="K347" i="11"/>
  <c r="I143" i="10"/>
  <c r="H68" i="11"/>
  <c r="J206" i="11"/>
  <c r="K69" i="11"/>
  <c r="F269" i="12"/>
  <c r="G132" i="12"/>
  <c r="K319" i="13"/>
  <c r="C239" i="14"/>
  <c r="F45" i="13"/>
  <c r="I153" i="13"/>
  <c r="J246" i="13"/>
  <c r="F166" i="14"/>
  <c r="C104" i="15"/>
  <c r="F240" i="15"/>
  <c r="G331" i="15"/>
  <c r="B131" i="14"/>
  <c r="D50" i="15"/>
  <c r="C310" i="17"/>
  <c r="J106" i="16"/>
  <c r="K239" i="16"/>
  <c r="C159" i="17"/>
  <c r="F273" i="17"/>
  <c r="H192" i="18"/>
  <c r="C328" i="18"/>
  <c r="I247" i="19"/>
  <c r="H51" i="18"/>
  <c r="G187" i="18"/>
  <c r="H101" i="19"/>
  <c r="F350" i="21"/>
  <c r="B270" i="22"/>
  <c r="C293" i="20"/>
  <c r="E212" i="21"/>
  <c r="G131" i="22"/>
  <c r="H156" i="20"/>
  <c r="J75" i="21"/>
  <c r="C100" i="19"/>
  <c r="K348" i="21"/>
  <c r="G268" i="22"/>
  <c r="H182" i="23"/>
  <c r="J101" i="28"/>
  <c r="D181" i="17"/>
  <c r="C317" i="17"/>
  <c r="H102" i="16"/>
  <c r="H350" i="18"/>
  <c r="J269" i="19"/>
  <c r="G76" i="18"/>
  <c r="H209" i="18"/>
  <c r="G345" i="18"/>
  <c r="I264" i="19"/>
  <c r="D179" i="20"/>
  <c r="J98" i="21"/>
  <c r="E122" i="19"/>
  <c r="G41" i="20"/>
  <c r="G289" i="22"/>
  <c r="H314" i="20"/>
  <c r="J233" i="21"/>
  <c r="B153" i="22"/>
  <c r="I177" i="20"/>
  <c r="E97" i="21"/>
  <c r="H340" i="23"/>
  <c r="J259" i="28"/>
  <c r="B179" i="24"/>
  <c r="K91" i="16"/>
  <c r="D206" i="16"/>
  <c r="F125" i="17"/>
  <c r="H44" i="18"/>
  <c r="C180" i="18"/>
  <c r="D313" i="18"/>
  <c r="J232" i="19"/>
  <c r="E368" i="19"/>
  <c r="J282" i="20"/>
  <c r="F202" i="21"/>
  <c r="B122" i="22"/>
  <c r="C145" i="20"/>
  <c r="E64" i="21"/>
  <c r="F89" i="19"/>
  <c r="F337" i="21"/>
  <c r="H256" i="22"/>
  <c r="E281" i="20"/>
  <c r="K200" i="21"/>
  <c r="G120" i="22"/>
  <c r="F363" i="28"/>
  <c r="H282" i="24"/>
  <c r="K217" i="16"/>
  <c r="C137" i="17"/>
  <c r="F251" i="17"/>
  <c r="H170" i="18"/>
  <c r="C306" i="18"/>
  <c r="I225" i="19"/>
  <c r="J358" i="19"/>
  <c r="G165" i="18"/>
  <c r="H79" i="19"/>
  <c r="F328" i="21"/>
  <c r="B248" i="22"/>
  <c r="C271" i="20"/>
  <c r="E190" i="21"/>
  <c r="G109" i="22"/>
  <c r="H134" i="20"/>
  <c r="J53" i="21"/>
  <c r="C78" i="19"/>
  <c r="K326" i="21"/>
  <c r="G246" i="22"/>
  <c r="H160" i="23"/>
  <c r="J79" i="28"/>
  <c r="G332" i="23"/>
  <c r="C252" i="28"/>
  <c r="I171" i="24"/>
  <c r="D183" i="23"/>
  <c r="J102" i="28"/>
  <c r="H351" i="25"/>
  <c r="K45" i="23"/>
  <c r="K293" i="24"/>
  <c r="F231" i="25"/>
  <c r="H150" i="26"/>
  <c r="J69" i="27"/>
  <c r="G94" i="25"/>
  <c r="E343" i="27"/>
  <c r="F302" i="25"/>
  <c r="B222" i="26"/>
  <c r="H141" i="27"/>
  <c r="K75" i="25"/>
  <c r="K323" i="27"/>
  <c r="D203" i="6"/>
  <c r="J122" i="4"/>
  <c r="C78" i="22"/>
  <c r="K326" i="28"/>
  <c r="G246" i="24"/>
  <c r="B258" i="23"/>
  <c r="H177" i="28"/>
  <c r="D97" i="24"/>
  <c r="I120" i="23"/>
  <c r="I368" i="24"/>
  <c r="D306" i="25"/>
  <c r="F225" i="26"/>
  <c r="H144" i="27"/>
  <c r="E169" i="25"/>
  <c r="K88" i="26"/>
  <c r="H337" i="6"/>
  <c r="B150" i="13"/>
  <c r="I87" i="14"/>
  <c r="G336" i="16"/>
  <c r="H143" i="15"/>
  <c r="I234" i="15"/>
  <c r="B363" i="15"/>
  <c r="D282" i="16"/>
  <c r="E213" i="17"/>
  <c r="D339" i="17"/>
  <c r="D210" i="10"/>
  <c r="I46" i="10"/>
  <c r="E171" i="10"/>
  <c r="D96" i="11"/>
  <c r="F234" i="11"/>
  <c r="G97" i="11"/>
  <c r="J299" i="12"/>
  <c r="C160" i="12"/>
  <c r="G347" i="13"/>
  <c r="I266" i="14"/>
  <c r="B73" i="13"/>
  <c r="E181" i="13"/>
  <c r="F274" i="13"/>
  <c r="B194" i="14"/>
  <c r="I131" i="15"/>
  <c r="B268" i="15"/>
  <c r="C359" i="15"/>
  <c r="H168" i="14"/>
  <c r="J77" i="15"/>
  <c r="I337" i="17"/>
  <c r="F134" i="16"/>
  <c r="F283" i="10"/>
  <c r="K119" i="10"/>
  <c r="H304" i="11"/>
  <c r="F169" i="11"/>
  <c r="K364" i="12"/>
  <c r="I170" i="11"/>
  <c r="K105" i="12"/>
  <c r="E233" i="12"/>
  <c r="H95" i="12"/>
  <c r="K339" i="14"/>
  <c r="D146" i="13"/>
  <c r="G254" i="13"/>
  <c r="H347" i="13"/>
  <c r="D267" i="14"/>
  <c r="K204" i="15"/>
  <c r="D341" i="15"/>
  <c r="G103" i="14"/>
  <c r="G351" i="16"/>
  <c r="B151" i="15"/>
  <c r="I81" i="16"/>
  <c r="H207" i="16"/>
  <c r="B124" i="17"/>
  <c r="K259" i="17"/>
  <c r="F45" i="16"/>
  <c r="F293" i="18"/>
  <c r="H212" i="19"/>
  <c r="G348" i="19"/>
  <c r="F152" i="18"/>
  <c r="E288" i="18"/>
  <c r="G207" i="19"/>
  <c r="B122" i="20"/>
  <c r="H41" i="21"/>
  <c r="C65" i="19"/>
  <c r="C313" i="21"/>
  <c r="E232" i="22"/>
  <c r="F257" i="20"/>
  <c r="H176" i="21"/>
  <c r="E204" i="19"/>
  <c r="G120" i="20"/>
  <c r="C40" i="21"/>
  <c r="F283" i="23"/>
  <c r="H202" i="28"/>
  <c r="J121" i="24"/>
  <c r="C89" i="16"/>
  <c r="F203" i="16"/>
  <c r="H122" i="17"/>
  <c r="J41" i="18"/>
  <c r="E177" i="18"/>
  <c r="F310" i="18"/>
  <c r="B230" i="19"/>
  <c r="G365" i="19"/>
  <c r="B280" i="20"/>
  <c r="H199" i="21"/>
  <c r="D119" i="22"/>
  <c r="E142" i="20"/>
  <c r="G61" i="21"/>
  <c r="H86" i="19"/>
  <c r="H334" i="21"/>
  <c r="J253" i="22"/>
  <c r="G278" i="20"/>
  <c r="C198" i="21"/>
  <c r="I117" i="22"/>
  <c r="H360" i="28"/>
  <c r="J279" i="24"/>
  <c r="I192" i="16"/>
  <c r="K111" i="17"/>
  <c r="D226" i="17"/>
  <c r="F145" i="18"/>
  <c r="K280" i="18"/>
  <c r="K91" i="17"/>
  <c r="H333" i="19"/>
  <c r="E140" i="18"/>
  <c r="F54" i="19"/>
  <c r="D303" i="21"/>
  <c r="J222" i="22"/>
  <c r="K245" i="20"/>
  <c r="C165" i="21"/>
  <c r="D190" i="19"/>
  <c r="F109" i="20"/>
  <c r="F357" i="22"/>
  <c r="K52" i="19"/>
  <c r="I301" i="21"/>
  <c r="E221" i="22"/>
  <c r="F135" i="23"/>
  <c r="H54" i="28"/>
  <c r="B102" i="17"/>
  <c r="K237" i="17"/>
  <c r="D352" i="17"/>
  <c r="F271" i="18"/>
  <c r="G78" i="17"/>
  <c r="G326" i="19"/>
  <c r="F130" i="18"/>
  <c r="E266" i="18"/>
  <c r="F180" i="19"/>
  <c r="B100" i="20"/>
  <c r="J348" i="22"/>
  <c r="C43" i="19"/>
  <c r="C291" i="21"/>
  <c r="E210" i="22"/>
  <c r="F235" i="20"/>
  <c r="H154" i="21"/>
  <c r="K178" i="19"/>
  <c r="G98" i="20"/>
  <c r="E347" i="22"/>
  <c r="F261" i="23"/>
  <c r="H180" i="28"/>
  <c r="J105" i="24"/>
  <c r="K352" i="28"/>
  <c r="G272" i="24"/>
  <c r="B284" i="23"/>
  <c r="H203" i="28"/>
  <c r="D123" i="24"/>
  <c r="I146" i="23"/>
  <c r="K65" i="28"/>
  <c r="E335" i="25"/>
  <c r="F251" i="26"/>
  <c r="H170" i="27"/>
  <c r="E195" i="25"/>
  <c r="K114" i="26"/>
  <c r="H363" i="6"/>
  <c r="J322" i="26"/>
  <c r="F242" i="27"/>
  <c r="I176" i="25"/>
  <c r="K95" i="26"/>
  <c r="D324" i="6"/>
  <c r="H223" i="4"/>
  <c r="E92" i="6"/>
  <c r="G98" i="23"/>
  <c r="E347" i="24"/>
  <c r="J358" i="23"/>
  <c r="F278" i="28"/>
  <c r="B198" i="24"/>
  <c r="G221" i="23"/>
  <c r="I140" i="28"/>
  <c r="K59" i="24"/>
  <c r="D326" i="26"/>
  <c r="F245" i="27"/>
  <c r="C270" i="25"/>
  <c r="I189" i="26"/>
  <c r="E109" i="27"/>
  <c r="F68" i="25"/>
  <c r="D343" i="14"/>
  <c r="K280" i="15"/>
  <c r="G196" i="4"/>
  <c r="H285" i="6"/>
  <c r="J77" i="6"/>
  <c r="C192" i="4"/>
  <c r="J279" i="6"/>
  <c r="F73" i="6"/>
  <c r="D341" i="8"/>
  <c r="G241" i="8"/>
  <c r="K92" i="8"/>
  <c r="B349" i="7"/>
  <c r="F276" i="7"/>
  <c r="G139" i="7"/>
  <c r="J321" i="9"/>
  <c r="C309" i="9"/>
  <c r="H236" i="9"/>
  <c r="K258" i="10"/>
  <c r="E56" i="9"/>
  <c r="D297" i="8"/>
  <c r="H175" i="8"/>
  <c r="B97" i="8"/>
  <c r="D228" i="7"/>
  <c r="K221" i="7"/>
  <c r="B85" i="7"/>
  <c r="D69" i="7"/>
  <c r="K257" i="9"/>
  <c r="C234" i="9"/>
  <c r="J340" i="10"/>
  <c r="J317" i="8"/>
  <c r="B249" i="8"/>
  <c r="H91" i="8"/>
  <c r="K360" i="7"/>
  <c r="F216" i="7"/>
  <c r="G79" i="7"/>
  <c r="E63" i="7"/>
  <c r="F252" i="9"/>
  <c r="H176" i="9"/>
  <c r="K198" i="10"/>
  <c r="C325" i="10"/>
  <c r="D293" i="8"/>
  <c r="H171" i="8"/>
  <c r="B93" i="8"/>
  <c r="D224" i="7"/>
  <c r="K217" i="7"/>
  <c r="B81" i="7"/>
  <c r="D65" i="7"/>
  <c r="K253" i="9"/>
  <c r="C230" i="9"/>
  <c r="J336" i="10"/>
  <c r="E258" i="10"/>
  <c r="B86" i="10"/>
  <c r="G267" i="11"/>
  <c r="E63" i="10"/>
  <c r="B317" i="12"/>
  <c r="F126" i="11"/>
  <c r="E318" i="12"/>
  <c r="B189" i="12"/>
  <c r="C52" i="12"/>
  <c r="G239" i="13"/>
  <c r="I158" i="14"/>
  <c r="J293" i="14"/>
  <c r="E73" i="13"/>
  <c r="F166" i="13"/>
  <c r="C104" i="14"/>
  <c r="K352" i="16"/>
  <c r="B160" i="15"/>
  <c r="C251" i="15"/>
  <c r="H50" i="14"/>
  <c r="H298" i="16"/>
  <c r="I229" i="17"/>
  <c r="H355" i="17"/>
  <c r="J237" i="10"/>
  <c r="E74" i="10"/>
  <c r="B259" i="11"/>
  <c r="J123" i="11"/>
  <c r="E319" i="12"/>
  <c r="C125" i="11"/>
  <c r="E60" i="12"/>
  <c r="I187" i="12"/>
  <c r="B50" i="12"/>
  <c r="E294" i="14"/>
  <c r="H100" i="13"/>
  <c r="K208" i="13"/>
  <c r="B302" i="13"/>
  <c r="I105" i="6"/>
  <c r="F235" i="4"/>
  <c r="E162" i="4"/>
  <c r="E101" i="6"/>
  <c r="B231" i="4"/>
  <c r="K153" i="4"/>
  <c r="G283" i="8"/>
  <c r="E196" i="8"/>
  <c r="H51" i="8"/>
  <c r="I311" i="7"/>
  <c r="J174" i="7"/>
  <c r="I175" i="7"/>
  <c r="J350" i="9"/>
  <c r="E210" i="9"/>
  <c r="H121" i="9"/>
  <c r="D293" i="10"/>
  <c r="E324" i="8"/>
  <c r="K221" i="8"/>
  <c r="B132" i="8"/>
  <c r="C72" i="8"/>
  <c r="J256" i="7"/>
  <c r="K119" i="7"/>
  <c r="D302" i="9"/>
  <c r="G289" i="9"/>
  <c r="B217" i="9"/>
  <c r="E239" i="10"/>
  <c r="G365" i="10"/>
  <c r="G222" i="8"/>
  <c r="D204" i="8"/>
  <c r="G59" i="8"/>
  <c r="I251" i="7"/>
  <c r="J114" i="7"/>
  <c r="I115" i="7"/>
  <c r="J290" i="9"/>
  <c r="E150" i="9"/>
  <c r="K40" i="9"/>
  <c r="D233" i="10"/>
  <c r="E320" i="8"/>
  <c r="K217" i="8"/>
  <c r="B128" i="8"/>
  <c r="C68" i="8"/>
  <c r="J252" i="7"/>
  <c r="K115" i="7"/>
  <c r="D298" i="9"/>
  <c r="G285" i="9"/>
  <c r="B213" i="9"/>
  <c r="E235" i="10"/>
  <c r="G361" i="10"/>
  <c r="F273" i="10"/>
  <c r="K109" i="10"/>
  <c r="H294" i="11"/>
  <c r="F159" i="11"/>
  <c r="K354" i="12"/>
  <c r="I160" i="11"/>
  <c r="K95" i="12"/>
  <c r="E223" i="12"/>
  <c r="H85" i="12"/>
  <c r="K329" i="14"/>
  <c r="D136" i="13"/>
  <c r="G244" i="13"/>
  <c r="H337" i="13"/>
  <c r="D257" i="14"/>
  <c r="K194" i="15"/>
  <c r="D331" i="15"/>
  <c r="G93" i="14"/>
  <c r="G341" i="16"/>
  <c r="B141" i="15"/>
  <c r="I71" i="16"/>
  <c r="H197" i="16"/>
  <c r="I81" i="9"/>
  <c r="F312" i="11"/>
  <c r="F101" i="10"/>
  <c r="I289" i="11"/>
  <c r="E161" i="11"/>
  <c r="J352" i="12"/>
  <c r="G231" i="12"/>
  <c r="D86" i="12"/>
  <c r="D221" i="12"/>
  <c r="I136" i="13"/>
  <c r="J271" i="13"/>
  <c r="B191" i="14"/>
  <c r="C78" i="4"/>
  <c r="G158" i="6"/>
  <c r="D288" i="4"/>
  <c r="E360" i="4"/>
  <c r="C154" i="6"/>
  <c r="J283" i="4"/>
  <c r="I342" i="4"/>
  <c r="I229" i="8"/>
  <c r="F211" i="8"/>
  <c r="I66" i="8"/>
  <c r="K258" i="7"/>
  <c r="B122" i="7"/>
  <c r="K122" i="7"/>
  <c r="B298" i="9"/>
  <c r="G157" i="9"/>
  <c r="C48" i="9"/>
  <c r="F240" i="10"/>
  <c r="E349" i="8"/>
  <c r="H236" i="8"/>
  <c r="E146" i="8"/>
  <c r="G348" i="7"/>
  <c r="E340" i="7"/>
  <c r="F203" i="7"/>
  <c r="K50" i="7"/>
  <c r="B240" i="9"/>
  <c r="D164" i="9"/>
  <c r="G186" i="10"/>
  <c r="H350" i="8"/>
  <c r="H231" i="8"/>
  <c r="E151" i="8"/>
  <c r="H78" i="8"/>
  <c r="J334" i="7"/>
  <c r="K197" i="7"/>
  <c r="F51" i="7"/>
  <c r="G367" i="9"/>
  <c r="G97" i="9"/>
  <c r="E317" i="10"/>
  <c r="I161" i="9"/>
  <c r="B336" i="8"/>
  <c r="H232" i="8"/>
  <c r="E142" i="8"/>
  <c r="H342" i="7"/>
  <c r="E336" i="7"/>
  <c r="F199" i="7"/>
  <c r="K46" i="7"/>
  <c r="B236" i="9"/>
  <c r="D160" i="9"/>
  <c r="K206" i="9"/>
  <c r="I308" i="10"/>
  <c r="H220" i="10"/>
  <c r="C57" i="10"/>
  <c r="I181" i="10"/>
  <c r="H106" i="11"/>
  <c r="J244" i="11"/>
  <c r="K107" i="11"/>
  <c r="C43" i="12"/>
  <c r="G170" i="12"/>
  <c r="K357" i="13"/>
  <c r="C277" i="14"/>
  <c r="F83" i="13"/>
  <c r="I191" i="13"/>
  <c r="J284" i="13"/>
  <c r="F204" i="14"/>
  <c r="C142" i="15"/>
  <c r="F278" i="15"/>
  <c r="I40" i="14"/>
  <c r="I288" i="16"/>
  <c r="D88" i="15"/>
  <c r="C348" i="17"/>
  <c r="J144" i="16"/>
  <c r="D356" i="10"/>
  <c r="H259" i="11"/>
  <c r="H48" i="10"/>
  <c r="D242" i="11"/>
  <c r="G108" i="11"/>
  <c r="G243" i="11"/>
  <c r="I178" i="12"/>
  <c r="D362" i="13"/>
  <c r="F168" i="12"/>
  <c r="K83" i="13"/>
  <c r="B219" i="13"/>
  <c r="E327" i="13"/>
  <c r="K246" i="14"/>
  <c r="K44" i="6"/>
  <c r="H174" i="4"/>
  <c r="H332" i="6"/>
  <c r="G40" i="6"/>
  <c r="D170" i="4"/>
  <c r="D316" i="6"/>
  <c r="J314" i="8"/>
  <c r="J188" i="8"/>
  <c r="D110" i="8"/>
  <c r="F241" i="7"/>
  <c r="C235" i="7"/>
  <c r="D98" i="7"/>
  <c r="K274" i="9"/>
  <c r="F272" i="9"/>
  <c r="E247" i="9"/>
  <c r="B354" i="10"/>
  <c r="I367" i="8"/>
  <c r="F214" i="8"/>
  <c r="C134" i="8"/>
  <c r="F61" i="8"/>
  <c r="H317" i="7"/>
  <c r="I180" i="7"/>
  <c r="B363" i="9"/>
  <c r="B353" i="13"/>
  <c r="K217" i="13"/>
  <c r="D307" i="12"/>
  <c r="F167" i="12"/>
  <c r="I296" i="12"/>
  <c r="J104" i="11"/>
  <c r="B249" i="11"/>
  <c r="H194" i="10"/>
  <c r="F342" i="11"/>
  <c r="J238" i="16"/>
  <c r="C325" i="16"/>
  <c r="K328" i="4"/>
  <c r="E254" i="6"/>
  <c r="B147" i="4"/>
  <c r="G346" i="4"/>
  <c r="D301" i="6"/>
  <c r="H164" i="4"/>
  <c r="C364" i="4"/>
  <c r="E56" i="4"/>
  <c r="D182" i="4"/>
  <c r="K304" i="4"/>
  <c r="F345" i="4"/>
  <c r="I215" i="6"/>
  <c r="E135" i="4"/>
  <c r="B363" i="4"/>
  <c r="E233" i="6"/>
  <c r="K152" i="4"/>
  <c r="J51" i="6"/>
  <c r="B251" i="6"/>
  <c r="G170" i="4"/>
  <c r="I62" i="4"/>
  <c r="F185" i="4"/>
  <c r="I55" i="6"/>
  <c r="K97" i="4"/>
  <c r="B203" i="4"/>
  <c r="E73" i="6"/>
  <c r="C133" i="4"/>
  <c r="H220" i="4"/>
  <c r="K90" i="6"/>
  <c r="D218" i="6"/>
  <c r="J127" i="4"/>
  <c r="E327" i="4"/>
  <c r="D250" i="6"/>
  <c r="F145" i="4"/>
  <c r="K344" i="4"/>
  <c r="B297" i="6"/>
  <c r="B163" i="4"/>
  <c r="G362" i="4"/>
  <c r="E151" i="4"/>
  <c r="K84" i="6"/>
  <c r="H214" i="4"/>
  <c r="I120" i="4"/>
  <c r="G80" i="6"/>
  <c r="D210" i="4"/>
  <c r="E112" i="4"/>
  <c r="E304" i="8"/>
  <c r="D220" i="8"/>
  <c r="F72" i="8"/>
  <c r="G332" i="7"/>
  <c r="H195" i="7"/>
  <c r="G196" i="7"/>
  <c r="F42" i="7"/>
  <c r="C231" i="9"/>
  <c r="I189" i="9"/>
  <c r="B314" i="10"/>
  <c r="F342" i="8"/>
  <c r="I242" i="8"/>
  <c r="C94" i="8"/>
  <c r="D350" i="7"/>
  <c r="H277" i="7"/>
  <c r="I140" i="7"/>
  <c r="B323" i="9"/>
  <c r="E310" i="9"/>
  <c r="J237" i="9"/>
  <c r="C260" i="10"/>
  <c r="G57" i="9"/>
  <c r="E243" i="8"/>
  <c r="C157" i="8"/>
  <c r="E80" i="8"/>
  <c r="G272" i="7"/>
  <c r="H135" i="7"/>
  <c r="G136" i="7"/>
  <c r="H311" i="9"/>
  <c r="C171" i="9"/>
  <c r="I61" i="9"/>
  <c r="B254" i="10"/>
  <c r="F338" i="8"/>
  <c r="I238" i="8"/>
  <c r="J148" i="8"/>
  <c r="D346" i="7"/>
  <c r="H273" i="7"/>
  <c r="I136" i="7"/>
  <c r="B319" i="9"/>
  <c r="E306" i="9"/>
  <c r="J233" i="9"/>
  <c r="C256" i="10"/>
  <c r="G53" i="9"/>
  <c r="D294" i="10"/>
  <c r="I130" i="10"/>
  <c r="F315" i="11"/>
  <c r="D180" i="11"/>
  <c r="G46" i="11"/>
  <c r="G181" i="11"/>
  <c r="I116" i="12"/>
  <c r="C244" i="12"/>
  <c r="F106" i="12"/>
  <c r="I350" i="14"/>
  <c r="B157" i="13"/>
  <c r="E265" i="13"/>
  <c r="F358" i="13"/>
  <c r="B278" i="14"/>
  <c r="I215" i="15"/>
  <c r="B352" i="15"/>
  <c r="E114" i="14"/>
  <c r="E362" i="16"/>
  <c r="J161" i="15"/>
  <c r="G92" i="16"/>
  <c r="F218" i="16"/>
  <c r="I121" i="9"/>
  <c r="D333" i="11"/>
  <c r="D122" i="10"/>
  <c r="G310" i="11"/>
  <c r="C182" i="11"/>
  <c r="F44" i="11"/>
  <c r="E252" i="12"/>
  <c r="B107" i="12"/>
  <c r="B242" i="12"/>
  <c r="G157" i="13"/>
  <c r="H292" i="13"/>
  <c r="J211" i="14"/>
  <c r="G320" i="14"/>
  <c r="K242" i="4"/>
  <c r="F43" i="4"/>
  <c r="D124" i="6"/>
  <c r="G238" i="4"/>
  <c r="I50" i="4"/>
  <c r="J119" i="6"/>
  <c r="F331" i="8"/>
  <c r="H262" i="8"/>
  <c r="D105" i="8"/>
  <c r="E45" i="8"/>
  <c r="B230" i="7"/>
  <c r="C93" i="7"/>
  <c r="K86" i="7"/>
  <c r="B266" i="9"/>
  <c r="D190" i="9"/>
  <c r="G212" i="10"/>
  <c r="I338" i="10"/>
  <c r="I284" i="8"/>
  <c r="G197" i="8"/>
  <c r="J52" i="8"/>
  <c r="K312" i="7"/>
  <c r="B176" i="7"/>
  <c r="K176" i="7"/>
  <c r="B352" i="9"/>
  <c r="G211" i="9"/>
  <c r="B124" i="9"/>
  <c r="F294" i="10"/>
  <c r="J326" i="8"/>
  <c r="C192" i="8"/>
  <c r="E112" i="8"/>
  <c r="H312" i="7"/>
  <c r="E306" i="7"/>
  <c r="F169" i="7"/>
  <c r="C346" i="9"/>
  <c r="B206" i="9"/>
  <c r="D130" i="9"/>
  <c r="I111" i="9"/>
  <c r="I278" i="10"/>
  <c r="I279" i="8"/>
  <c r="G193" i="8"/>
  <c r="J48" i="8"/>
  <c r="K308" i="7"/>
  <c r="B172" i="7"/>
  <c r="K172" i="7"/>
  <c r="B348" i="9"/>
  <c r="G207" i="9"/>
  <c r="B116" i="9"/>
  <c r="F290" i="10"/>
  <c r="I192" i="10"/>
  <c r="J368" i="11"/>
  <c r="J157" i="10"/>
  <c r="C346" i="11"/>
  <c r="I217" i="11"/>
  <c r="B80" i="11"/>
  <c r="K287" i="12"/>
  <c r="H142" i="12"/>
  <c r="H277" i="12"/>
  <c r="C193" i="13"/>
  <c r="D328" i="13"/>
  <c r="F247" i="14"/>
  <c r="C356" i="14"/>
  <c r="B120" i="13"/>
  <c r="I57" i="14"/>
  <c r="G306" i="16"/>
  <c r="H113" i="15"/>
  <c r="I204" i="15"/>
  <c r="B333" i="15"/>
  <c r="I263" i="16"/>
  <c r="E183" i="17"/>
  <c r="D309" i="17"/>
  <c r="D175" i="10"/>
  <c r="I356" i="11"/>
  <c r="G152" i="10"/>
  <c r="F77" i="11"/>
  <c r="H215" i="11"/>
  <c r="I78" i="11"/>
  <c r="D278" i="12"/>
  <c r="E141" i="12"/>
  <c r="I328" i="13"/>
  <c r="K247" i="14"/>
  <c r="D54" i="13"/>
  <c r="G162" i="13"/>
  <c r="I295" i="4"/>
  <c r="D96" i="4"/>
  <c r="B177" i="6"/>
  <c r="E291" i="4"/>
  <c r="J91" i="4"/>
  <c r="H172" i="6"/>
  <c r="I353" i="8"/>
  <c r="E199" i="8"/>
  <c r="G119" i="8"/>
  <c r="J319" i="7"/>
  <c r="G313" i="7"/>
  <c r="H176" i="7"/>
  <c r="E353" i="9"/>
  <c r="D213" i="9"/>
  <c r="F137" i="9"/>
  <c r="C126" i="9"/>
  <c r="K285" i="10"/>
  <c r="K230" i="8"/>
  <c r="H212" i="8"/>
  <c r="K67" i="8"/>
  <c r="C260" i="7"/>
  <c r="D123" i="7"/>
  <c r="C124" i="7"/>
  <c r="D299" i="9"/>
  <c r="I158" i="9"/>
  <c r="E49" i="9"/>
  <c r="H241" i="10"/>
  <c r="G294" i="8"/>
  <c r="D207" i="8"/>
  <c r="H128" i="8"/>
  <c r="J259" i="7"/>
  <c r="G253" i="7"/>
  <c r="H116" i="7"/>
  <c r="E293" i="9"/>
  <c r="D153" i="9"/>
  <c r="I265" i="9"/>
  <c r="D43" i="9"/>
  <c r="K225" i="10"/>
  <c r="K226" i="8"/>
  <c r="H208" i="8"/>
  <c r="K63" i="8"/>
  <c r="C256" i="7"/>
  <c r="D119" i="7"/>
  <c r="C120" i="7"/>
  <c r="D295" i="9"/>
  <c r="I154" i="9"/>
  <c r="E45" i="9"/>
  <c r="H237" i="10"/>
  <c r="E87" i="9"/>
  <c r="B316" i="11"/>
  <c r="B105" i="10"/>
  <c r="E293" i="11"/>
  <c r="K164" i="11"/>
  <c r="F356" i="12"/>
  <c r="C235" i="12"/>
  <c r="J89" i="12"/>
  <c r="J224" i="12"/>
  <c r="E140" i="13"/>
  <c r="F275" i="13"/>
  <c r="H194" i="14"/>
  <c r="E303" i="14"/>
  <c r="D67" i="13"/>
  <c r="C334" i="15"/>
  <c r="D141" i="14"/>
  <c r="J60" i="15"/>
  <c r="K151" i="15"/>
  <c r="D280" i="15"/>
  <c r="K210" i="16"/>
  <c r="G130" i="17"/>
  <c r="F256" i="17"/>
  <c r="F122" i="10"/>
  <c r="K303" i="11"/>
  <c r="I99" i="10"/>
  <c r="F353" i="12"/>
  <c r="J162" i="11"/>
  <c r="I354" i="12"/>
  <c r="F225" i="12"/>
  <c r="G88" i="12"/>
  <c r="K275" i="13"/>
  <c r="C195" i="14"/>
  <c r="D330" i="14"/>
  <c r="I109" i="13"/>
  <c r="C182" i="4"/>
  <c r="F266" i="6"/>
  <c r="F63" i="6"/>
  <c r="I177" i="4"/>
  <c r="H260" i="6"/>
  <c r="B59" i="6"/>
  <c r="H355" i="8"/>
  <c r="K255" i="8"/>
  <c r="E107" i="8"/>
  <c r="F363" i="7"/>
  <c r="J290" i="7"/>
  <c r="K153" i="7"/>
  <c r="D336" i="9"/>
  <c r="G323" i="9"/>
  <c r="B251" i="9"/>
  <c r="E273" i="10"/>
  <c r="I70" i="9"/>
  <c r="H319" i="8"/>
  <c r="B190" i="8"/>
  <c r="F111" i="8"/>
  <c r="H242" i="7"/>
  <c r="E236" i="7"/>
  <c r="F99" i="7"/>
  <c r="C276" i="9"/>
  <c r="J274" i="9"/>
  <c r="G248" i="9"/>
  <c r="D355" i="10"/>
  <c r="D332" i="8"/>
  <c r="F263" i="8"/>
  <c r="B106" i="8"/>
  <c r="C46" i="8"/>
  <c r="J230" i="7"/>
  <c r="K93" i="7"/>
  <c r="D276" i="9"/>
  <c r="J266" i="9"/>
  <c r="B191" i="9"/>
  <c r="E213" i="10"/>
  <c r="G339" i="10"/>
  <c r="F308" i="8"/>
  <c r="B186" i="8"/>
  <c r="F107" i="8"/>
  <c r="H238" i="7"/>
  <c r="E232" i="7"/>
  <c r="F95" i="7"/>
  <c r="C272" i="9"/>
  <c r="E268" i="9"/>
  <c r="G244" i="9"/>
  <c r="D351" i="10"/>
  <c r="E298" i="10"/>
  <c r="F100" i="10"/>
  <c r="K281" i="11"/>
  <c r="I77" i="10"/>
  <c r="F331" i="12"/>
  <c r="J140" i="11"/>
  <c r="I332" i="12"/>
  <c r="F203" i="12"/>
  <c r="G66" i="12"/>
  <c r="K253" i="13"/>
  <c r="C173" i="14"/>
  <c r="D308" i="14"/>
  <c r="I87" i="13"/>
  <c r="J180" i="13"/>
  <c r="G118" i="14"/>
  <c r="E367" i="16"/>
  <c r="F174" i="15"/>
  <c r="G265" i="15"/>
  <c r="B65" i="14"/>
  <c r="B313" i="16"/>
  <c r="C244" i="17"/>
  <c r="J40" i="16"/>
  <c r="D252" i="10"/>
  <c r="I88" i="10"/>
  <c r="F273" i="11"/>
  <c r="D138" i="11"/>
  <c r="I333" i="12"/>
  <c r="G139" i="11"/>
  <c r="I74" i="12"/>
  <c r="C202" i="12"/>
  <c r="F64" i="12"/>
  <c r="I308" i="14"/>
  <c r="B115" i="13"/>
  <c r="E223" i="13"/>
  <c r="F316" i="13"/>
  <c r="D231" i="14"/>
  <c r="K168" i="15"/>
  <c r="D305" i="15"/>
  <c r="G67" i="14"/>
  <c r="G315" i="16"/>
  <c r="B115" i="15"/>
  <c r="I45" i="16"/>
  <c r="H171" i="16"/>
  <c r="B43" i="9"/>
  <c r="D275" i="11"/>
  <c r="D64" i="10"/>
  <c r="G252" i="11"/>
  <c r="C124" i="11"/>
  <c r="H315" i="12"/>
  <c r="E194" i="12"/>
  <c r="B49" i="12"/>
  <c r="B184" i="12"/>
  <c r="G99" i="13"/>
  <c r="H234" i="13"/>
  <c r="K342" i="13"/>
  <c r="G262" i="14"/>
  <c r="H355" i="14"/>
  <c r="E293" i="15"/>
  <c r="F100" i="14"/>
  <c r="D349" i="16"/>
  <c r="C111" i="15"/>
  <c r="F239" i="15"/>
  <c r="C170" i="16"/>
  <c r="I89" i="17"/>
  <c r="I167" i="9"/>
  <c r="F348" i="11"/>
  <c r="F137" i="10"/>
  <c r="I325" i="11"/>
  <c r="E197" i="11"/>
  <c r="H59" i="11"/>
  <c r="G267" i="12"/>
  <c r="D122" i="12"/>
  <c r="D257" i="12"/>
  <c r="I172" i="13"/>
  <c r="J307" i="13"/>
  <c r="B227" i="14"/>
  <c r="I335" i="14"/>
  <c r="H99" i="13"/>
  <c r="G366" i="15"/>
  <c r="C286" i="16"/>
  <c r="D93" i="15"/>
  <c r="E184" i="15"/>
  <c r="H312" i="15"/>
  <c r="E243" i="16"/>
  <c r="K162" i="17"/>
  <c r="J288" i="17"/>
  <c r="I92" i="16"/>
  <c r="B207" i="16"/>
  <c r="D126" i="17"/>
  <c r="F45" i="18"/>
  <c r="K180" i="18"/>
  <c r="B314" i="18"/>
  <c r="H233" i="19"/>
  <c r="E40" i="18"/>
  <c r="H283" i="20"/>
  <c r="D203" i="21"/>
  <c r="J122" i="22"/>
  <c r="K145" i="20"/>
  <c r="C65" i="21"/>
  <c r="D90" i="19"/>
  <c r="D338" i="21"/>
  <c r="F257" i="22"/>
  <c r="C282" i="20"/>
  <c r="I201" i="21"/>
  <c r="E121" i="22"/>
  <c r="D364" i="28"/>
  <c r="F283" i="24"/>
  <c r="I250" i="16"/>
  <c r="K169" i="17"/>
  <c r="D284" i="17"/>
  <c r="F203" i="18"/>
  <c r="K338" i="18"/>
  <c r="G258" i="19"/>
  <c r="F62" i="18"/>
  <c r="E198" i="18"/>
  <c r="F112" i="19"/>
  <c r="D361" i="21"/>
  <c r="J280" i="22"/>
  <c r="K303" i="20"/>
  <c r="C223" i="21"/>
  <c r="E142" i="22"/>
  <c r="F167" i="20"/>
  <c r="H86" i="21"/>
  <c r="K110" i="19"/>
  <c r="I359" i="21"/>
  <c r="E279" i="22"/>
  <c r="F193" i="23"/>
  <c r="H112" i="28"/>
  <c r="H137" i="17"/>
  <c r="G273" i="17"/>
  <c r="B59" i="16"/>
  <c r="B307" i="18"/>
  <c r="D226" i="19"/>
  <c r="C362" i="19"/>
  <c r="B166" i="18"/>
  <c r="K301" i="18"/>
  <c r="C221" i="19"/>
  <c r="H135" i="20"/>
  <c r="D55" i="21"/>
  <c r="I78" i="19"/>
  <c r="I326" i="21"/>
  <c r="K245" i="22"/>
  <c r="B271" i="20"/>
  <c r="D190" i="21"/>
  <c r="F109" i="22"/>
  <c r="C134" i="20"/>
  <c r="I53" i="21"/>
  <c r="B297" i="23"/>
  <c r="D216" i="28"/>
  <c r="D271" i="17"/>
  <c r="I70" i="16"/>
  <c r="B185" i="16"/>
  <c r="D104" i="17"/>
  <c r="D352" i="19"/>
  <c r="K158" i="18"/>
  <c r="B292" i="18"/>
  <c r="H211" i="19"/>
  <c r="C347" i="19"/>
  <c r="H261" i="20"/>
  <c r="D181" i="21"/>
  <c r="J100" i="22"/>
  <c r="K123" i="20"/>
  <c r="C43" i="21"/>
  <c r="D68" i="19"/>
  <c r="D316" i="21"/>
  <c r="F235" i="22"/>
  <c r="C260" i="20"/>
  <c r="I179" i="21"/>
  <c r="D94" i="22"/>
  <c r="D342" i="28"/>
  <c r="F261" i="24"/>
  <c r="E185" i="23"/>
  <c r="K104" i="28"/>
  <c r="I353" i="25"/>
  <c r="D365" i="28"/>
  <c r="J284" i="24"/>
  <c r="E308" i="23"/>
  <c r="G227" i="28"/>
  <c r="I146" i="24"/>
  <c r="D84" i="25"/>
  <c r="D332" i="27"/>
  <c r="I251" i="6"/>
  <c r="G276" i="26"/>
  <c r="C196" i="27"/>
  <c r="D155" i="25"/>
  <c r="J74" i="26"/>
  <c r="B357" i="25"/>
  <c r="G257" i="26"/>
  <c r="I176" i="27"/>
  <c r="B56" i="6"/>
  <c r="B255" i="6"/>
  <c r="C260" i="23"/>
  <c r="I179" i="28"/>
  <c r="E99" i="24"/>
  <c r="J110" i="23"/>
  <c r="H359" i="24"/>
  <c r="E54" i="22"/>
  <c r="E302" i="28"/>
  <c r="G221" i="24"/>
  <c r="B159" i="25"/>
  <c r="D78" i="26"/>
  <c r="G326" i="6"/>
  <c r="E351" i="26"/>
  <c r="K270" i="27"/>
  <c r="B230" i="25"/>
  <c r="B332" i="14"/>
  <c r="I269" i="15"/>
  <c r="J76" i="14"/>
  <c r="H325" i="16"/>
  <c r="G87" i="15"/>
  <c r="J215" i="15"/>
  <c r="G146" i="16"/>
  <c r="F272" i="16"/>
  <c r="K199" i="10"/>
  <c r="J46" i="10"/>
  <c r="B165" i="10"/>
  <c r="E353" i="11"/>
  <c r="K224" i="11"/>
  <c r="D87" i="11"/>
  <c r="E297" i="12"/>
  <c r="J149" i="12"/>
  <c r="J284" i="12"/>
  <c r="E200" i="13"/>
  <c r="F335" i="13"/>
  <c r="H254" i="14"/>
  <c r="E363" i="14"/>
  <c r="D127" i="13"/>
  <c r="K64" i="14"/>
  <c r="I313" i="16"/>
  <c r="J120" i="15"/>
  <c r="K211" i="15"/>
  <c r="D340" i="15"/>
  <c r="K270" i="16"/>
  <c r="G190" i="17"/>
  <c r="F316" i="17"/>
  <c r="B120" i="10"/>
  <c r="G301" i="11"/>
  <c r="E97" i="10"/>
  <c r="B351" i="12"/>
  <c r="F160" i="11"/>
  <c r="E352" i="12"/>
  <c r="B223" i="12"/>
  <c r="C86" i="12"/>
  <c r="G273" i="13"/>
  <c r="I192" i="14"/>
  <c r="J327" i="14"/>
  <c r="E107" i="13"/>
  <c r="F200" i="13"/>
  <c r="C138" i="14"/>
  <c r="I57" i="15"/>
  <c r="B194" i="15"/>
  <c r="C285" i="15"/>
  <c r="H84" i="14"/>
  <c r="H332" i="16"/>
  <c r="I263" i="17"/>
  <c r="F60" i="16"/>
  <c r="G193" i="16"/>
  <c r="I112" i="17"/>
  <c r="B227" i="17"/>
  <c r="D146" i="18"/>
  <c r="I281" i="18"/>
  <c r="C95" i="17"/>
  <c r="F334" i="19"/>
  <c r="C141" i="18"/>
  <c r="D55" i="19"/>
  <c r="B304" i="21"/>
  <c r="H223" i="22"/>
  <c r="I246" i="20"/>
  <c r="K165" i="21"/>
  <c r="B191" i="19"/>
  <c r="D110" i="20"/>
  <c r="D358" i="22"/>
  <c r="I53" i="19"/>
  <c r="G302" i="21"/>
  <c r="C222" i="22"/>
  <c r="D136" i="23"/>
  <c r="F55" i="28"/>
  <c r="J134" i="17"/>
  <c r="I270" i="17"/>
  <c r="D56" i="16"/>
  <c r="D304" i="18"/>
  <c r="F223" i="19"/>
  <c r="E359" i="19"/>
  <c r="D163" i="18"/>
  <c r="C299" i="18"/>
  <c r="E218" i="19"/>
  <c r="J132" i="20"/>
  <c r="F52" i="21"/>
  <c r="K75" i="19"/>
  <c r="K323" i="21"/>
  <c r="C243" i="22"/>
  <c r="D268" i="20"/>
  <c r="F187" i="21"/>
  <c r="H106" i="22"/>
  <c r="E131" i="20"/>
  <c r="K50" i="21"/>
  <c r="D294" i="23"/>
  <c r="F213" i="28"/>
  <c r="F238" i="17"/>
  <c r="G45" i="16"/>
  <c r="J159" i="16"/>
  <c r="D80" i="17"/>
  <c r="B327" i="19"/>
  <c r="I133" i="18"/>
  <c r="J266" i="18"/>
  <c r="K73" i="17"/>
  <c r="K321" i="19"/>
  <c r="F236" i="20"/>
  <c r="B156" i="21"/>
  <c r="G179" i="19"/>
  <c r="I98" i="20"/>
  <c r="I346" i="22"/>
  <c r="B43" i="19"/>
  <c r="B291" i="21"/>
  <c r="D210" i="22"/>
  <c r="K234" i="20"/>
  <c r="G154" i="21"/>
  <c r="B69" i="22"/>
  <c r="B317" i="28"/>
  <c r="D236" i="24"/>
  <c r="G171" i="16"/>
  <c r="B298" i="16"/>
  <c r="B205" i="17"/>
  <c r="D124" i="18"/>
  <c r="I259" i="18"/>
  <c r="H63" i="17"/>
  <c r="F312" i="19"/>
  <c r="C119" i="18"/>
  <c r="F362" i="20"/>
  <c r="B282" i="21"/>
  <c r="H201" i="22"/>
  <c r="I224" i="20"/>
  <c r="K143" i="21"/>
  <c r="B169" i="19"/>
  <c r="D88" i="20"/>
  <c r="D336" i="22"/>
  <c r="K360" i="20"/>
  <c r="G280" i="21"/>
  <c r="C200" i="22"/>
  <c r="D114" i="23"/>
  <c r="D362" i="24"/>
  <c r="C286" i="23"/>
  <c r="I205" i="28"/>
  <c r="E125" i="24"/>
  <c r="J136" i="23"/>
  <c r="F56" i="28"/>
  <c r="E80" i="22"/>
  <c r="E328" i="28"/>
  <c r="G247" i="24"/>
  <c r="B185" i="25"/>
  <c r="D104" i="26"/>
  <c r="G352" i="6"/>
  <c r="C48" i="25"/>
  <c r="K296" i="27"/>
  <c r="B256" i="25"/>
  <c r="H175" i="26"/>
  <c r="D95" i="27"/>
  <c r="E358" i="26"/>
  <c r="G277" i="27"/>
  <c r="J156" i="6"/>
  <c r="F76" i="4"/>
  <c r="K360" i="23"/>
  <c r="G280" i="28"/>
  <c r="C200" i="24"/>
  <c r="H211" i="23"/>
  <c r="D131" i="28"/>
  <c r="J50" i="24"/>
  <c r="E74" i="23"/>
  <c r="E322" i="24"/>
  <c r="J259" i="25"/>
  <c r="B179" i="26"/>
  <c r="D98" i="27"/>
  <c r="K122" i="25"/>
  <c r="G42" i="26"/>
  <c r="F333" i="25"/>
  <c r="F276" i="13"/>
  <c r="B196" i="14"/>
  <c r="I133" i="15"/>
  <c r="B270" i="15"/>
  <c r="C361" i="15"/>
  <c r="H172" i="14"/>
  <c r="J79" i="15"/>
  <c r="C190" i="4"/>
  <c r="C277" i="6"/>
  <c r="F71" i="6"/>
  <c r="I185" i="4"/>
  <c r="D271" i="6"/>
  <c r="B67" i="6"/>
  <c r="H347" i="8"/>
  <c r="K247" i="8"/>
  <c r="E99" i="8"/>
  <c r="F355" i="7"/>
  <c r="J282" i="7"/>
  <c r="K145" i="7"/>
  <c r="D328" i="9"/>
  <c r="G315" i="9"/>
  <c r="B243" i="9"/>
  <c r="E265" i="10"/>
  <c r="I62" i="9"/>
  <c r="H303" i="8"/>
  <c r="B182" i="8"/>
  <c r="F103" i="8"/>
  <c r="H234" i="7"/>
  <c r="E228" i="7"/>
  <c r="F91" i="7"/>
  <c r="I81" i="7"/>
  <c r="E264" i="9"/>
  <c r="G240" i="9"/>
  <c r="D347" i="10"/>
  <c r="D324" i="8"/>
  <c r="F255" i="8"/>
  <c r="B98" i="8"/>
  <c r="E367" i="7"/>
  <c r="J222" i="7"/>
  <c r="K85" i="7"/>
  <c r="I69" i="7"/>
  <c r="J258" i="9"/>
  <c r="B183" i="9"/>
  <c r="E205" i="10"/>
  <c r="G331" i="10"/>
  <c r="H299" i="8"/>
  <c r="B178" i="8"/>
  <c r="F99" i="8"/>
  <c r="H230" i="7"/>
  <c r="E224" i="7"/>
  <c r="F87" i="7"/>
  <c r="H71" i="7"/>
  <c r="E260" i="9"/>
  <c r="G236" i="9"/>
  <c r="D343" i="10"/>
  <c r="C271" i="10"/>
  <c r="F92" i="10"/>
  <c r="K273" i="11"/>
  <c r="I69" i="10"/>
  <c r="F323" i="12"/>
  <c r="J132" i="11"/>
  <c r="I324" i="12"/>
  <c r="F195" i="12"/>
  <c r="G58" i="12"/>
  <c r="K245" i="13"/>
  <c r="C165" i="14"/>
  <c r="D300" i="14"/>
  <c r="I79" i="13"/>
  <c r="J172" i="13"/>
  <c r="G110" i="14"/>
  <c r="E359" i="16"/>
  <c r="F166" i="15"/>
  <c r="G257" i="15"/>
  <c r="B57" i="14"/>
  <c r="B305" i="16"/>
  <c r="C236" i="17"/>
  <c r="B362" i="17"/>
  <c r="D244" i="10"/>
  <c r="I80" i="10"/>
  <c r="F265" i="11"/>
  <c r="D130" i="11"/>
  <c r="I325" i="12"/>
  <c r="G131" i="11"/>
  <c r="I66" i="12"/>
  <c r="C194" i="12"/>
  <c r="F56" i="12"/>
  <c r="I300" i="14"/>
  <c r="B107" i="13"/>
  <c r="E215" i="13"/>
  <c r="F308" i="13"/>
  <c r="E99" i="6"/>
  <c r="B229" i="4"/>
  <c r="G149" i="4"/>
  <c r="K94" i="6"/>
  <c r="H224" i="4"/>
  <c r="C141" i="4"/>
  <c r="K289" i="8"/>
  <c r="I202" i="8"/>
  <c r="B58" i="8"/>
  <c r="C318" i="7"/>
  <c r="D181" i="7"/>
  <c r="C182" i="7"/>
  <c r="D357" i="9"/>
  <c r="I216" i="9"/>
  <c r="F134" i="9"/>
  <c r="H299" i="10"/>
  <c r="I330" i="8"/>
  <c r="E228" i="8"/>
  <c r="F138" i="8"/>
  <c r="G78" i="8"/>
  <c r="D263" i="7"/>
  <c r="E126" i="7"/>
  <c r="H308" i="9"/>
  <c r="K295" i="9"/>
  <c r="F223" i="9"/>
  <c r="I245" i="10"/>
  <c r="C43" i="9"/>
  <c r="K228" i="8"/>
  <c r="H210" i="8"/>
  <c r="K65" i="8"/>
  <c r="C258" i="7"/>
  <c r="D121" i="7"/>
  <c r="C122" i="7"/>
  <c r="D297" i="9"/>
  <c r="I156" i="9"/>
  <c r="E47" i="9"/>
  <c r="H239" i="10"/>
  <c r="I326" i="8"/>
  <c r="E224" i="8"/>
  <c r="F134" i="8"/>
  <c r="G74" i="8"/>
  <c r="D259" i="7"/>
  <c r="E122" i="7"/>
  <c r="H304" i="9"/>
  <c r="K291" i="9"/>
  <c r="F219" i="9"/>
  <c r="I241" i="10"/>
  <c r="K367" i="10"/>
  <c r="J279" i="10"/>
  <c r="E116" i="10"/>
  <c r="B301" i="11"/>
  <c r="J165" i="11"/>
  <c r="E361" i="12"/>
  <c r="C167" i="11"/>
  <c r="E102" i="12"/>
  <c r="I229" i="12"/>
  <c r="B92" i="12"/>
  <c r="E336" i="14"/>
  <c r="H142" i="13"/>
  <c r="K250" i="13"/>
  <c r="B344" i="13"/>
  <c r="H263" i="14"/>
  <c r="E201" i="15"/>
  <c r="H337" i="15"/>
  <c r="K99" i="14"/>
  <c r="K347" i="16"/>
  <c r="F147" i="15"/>
  <c r="C78" i="16"/>
  <c r="B204" i="16"/>
  <c r="K92" i="9"/>
  <c r="J318" i="11"/>
  <c r="J107" i="10"/>
  <c r="C296" i="11"/>
  <c r="I167" i="11"/>
  <c r="D359" i="12"/>
  <c r="K237" i="12"/>
  <c r="H92" i="12"/>
  <c r="H227" i="12"/>
  <c r="C143" i="13"/>
  <c r="D278" i="13"/>
  <c r="F197" i="14"/>
  <c r="I71" i="4"/>
  <c r="C152" i="6"/>
  <c r="J281" i="4"/>
  <c r="I334" i="4"/>
  <c r="I147" i="6"/>
  <c r="F277" i="4"/>
  <c r="C317" i="4"/>
  <c r="C236" i="8"/>
  <c r="B223" i="8"/>
  <c r="C73" i="8"/>
  <c r="E265" i="7"/>
  <c r="F128" i="7"/>
  <c r="E129" i="7"/>
  <c r="F304" i="9"/>
  <c r="K163" i="9"/>
  <c r="G54" i="9"/>
  <c r="J246" i="10"/>
  <c r="J311" i="8"/>
  <c r="B243" i="8"/>
  <c r="H85" i="8"/>
  <c r="K354" i="7"/>
  <c r="F210" i="7"/>
  <c r="F211" i="7"/>
  <c r="E57" i="7"/>
  <c r="F246" i="9"/>
  <c r="H170" i="9"/>
  <c r="K192" i="10"/>
  <c r="B357" i="8"/>
  <c r="B238" i="8"/>
  <c r="J157" i="8"/>
  <c r="E89" i="8"/>
  <c r="D341" i="7"/>
  <c r="E204" i="7"/>
  <c r="J57" i="7"/>
  <c r="C45" i="7"/>
  <c r="K103" i="9"/>
  <c r="I323" i="10"/>
  <c r="E187" i="9"/>
  <c r="J307" i="8"/>
  <c r="B239" i="8"/>
  <c r="I148" i="8"/>
  <c r="K350" i="7"/>
  <c r="I342" i="7"/>
  <c r="J205" i="7"/>
  <c r="E53" i="7"/>
  <c r="F242" i="9"/>
  <c r="H166" i="9"/>
  <c r="K188" i="10"/>
  <c r="C315" i="10"/>
  <c r="B227" i="10"/>
  <c r="G63" i="10"/>
  <c r="F192" i="10"/>
  <c r="B113" i="11"/>
  <c r="B252" i="11"/>
  <c r="E114" i="11"/>
  <c r="G49" i="12"/>
  <c r="K176" i="12"/>
  <c r="H367" i="13"/>
  <c r="G283" i="14"/>
  <c r="J89" i="13"/>
  <c r="C198" i="13"/>
  <c r="D291" i="13"/>
  <c r="J210" i="14"/>
  <c r="G148" i="15"/>
  <c r="J284" i="15"/>
  <c r="C47" i="14"/>
  <c r="C295" i="16"/>
  <c r="H94" i="15"/>
  <c r="G354" i="17"/>
  <c r="D151" i="16"/>
  <c r="H362" i="10"/>
  <c r="B266" i="11"/>
  <c r="B55" i="10"/>
  <c r="H248" i="11"/>
  <c r="K114" i="11"/>
  <c r="E250" i="11"/>
  <c r="C185" i="12"/>
  <c r="H368" i="13"/>
  <c r="J174" i="12"/>
  <c r="E90" i="13"/>
  <c r="F225" i="13"/>
  <c r="I333" i="13"/>
  <c r="E253" i="14"/>
  <c r="I367" i="4"/>
  <c r="D168" i="4"/>
  <c r="E310" i="6"/>
  <c r="E363" i="4"/>
  <c r="J163" i="4"/>
  <c r="C299" i="6"/>
  <c r="G282" i="8"/>
  <c r="D195" i="8"/>
  <c r="H116" i="8"/>
  <c r="J247" i="7"/>
  <c r="G241" i="7"/>
  <c r="H104" i="7"/>
  <c r="E281" i="9"/>
  <c r="D141" i="9"/>
  <c r="I253" i="9"/>
  <c r="F360" i="10"/>
  <c r="J339" i="8"/>
  <c r="J220" i="8"/>
  <c r="G140" i="8"/>
  <c r="J67" i="8"/>
  <c r="B324" i="7"/>
  <c r="C187" i="7"/>
  <c r="H40" i="7"/>
  <c r="I356" i="9"/>
  <c r="I86" i="9"/>
  <c r="G306" i="10"/>
  <c r="H127" i="9"/>
  <c r="I290" i="8"/>
  <c r="G203" i="8"/>
  <c r="J58" i="8"/>
  <c r="K318" i="7"/>
  <c r="B182" i="7"/>
  <c r="K182" i="7"/>
  <c r="B358" i="9"/>
  <c r="G217" i="9"/>
  <c r="B136" i="9"/>
  <c r="F300" i="10"/>
  <c r="J335" i="8"/>
  <c r="J216" i="8"/>
  <c r="G136" i="8"/>
  <c r="J63" i="8"/>
  <c r="B320" i="7"/>
  <c r="C183" i="7"/>
  <c r="F365" i="9"/>
  <c r="I352" i="9"/>
  <c r="I82" i="9"/>
  <c r="G302" i="10"/>
  <c r="H119" i="9"/>
  <c r="H340" i="10"/>
  <c r="C177" i="10"/>
  <c r="J361" i="11"/>
  <c r="H226" i="11"/>
  <c r="K92" i="11"/>
  <c r="K227" i="11"/>
  <c r="C163" i="12"/>
  <c r="D291" i="12"/>
  <c r="J152" i="12"/>
  <c r="E68" i="13"/>
  <c r="F203" i="13"/>
  <c r="I311" i="13"/>
  <c r="E231" i="14"/>
  <c r="F324" i="14"/>
  <c r="C262" i="15"/>
  <c r="D69" i="14"/>
  <c r="K172" i="14"/>
  <c r="K79" i="15"/>
  <c r="D208" i="15"/>
  <c r="K138" i="16"/>
  <c r="J264" i="16"/>
  <c r="G203" i="10"/>
  <c r="F50" i="10"/>
  <c r="H168" i="10"/>
  <c r="K356" i="11"/>
  <c r="G228" i="11"/>
  <c r="J90" i="11"/>
  <c r="C302" i="12"/>
  <c r="F153" i="12"/>
  <c r="F288" i="12"/>
  <c r="K203" i="13"/>
  <c r="B339" i="13"/>
  <c r="D258" i="14"/>
  <c r="K366" i="14"/>
  <c r="B126" i="13"/>
  <c r="I63" i="14"/>
  <c r="G312" i="16"/>
  <c r="H119" i="15"/>
  <c r="I210" i="15"/>
  <c r="B339" i="15"/>
  <c r="I269" i="16"/>
  <c r="E189" i="17"/>
  <c r="D315" i="17"/>
  <c r="B170" i="10"/>
  <c r="G351" i="11"/>
  <c r="E147" i="10"/>
  <c r="D72" i="11"/>
  <c r="F210" i="11"/>
  <c r="G73" i="11"/>
  <c r="B273" i="12"/>
  <c r="C136" i="12"/>
  <c r="G323" i="13"/>
  <c r="I242" i="14"/>
  <c r="B49" i="13"/>
  <c r="E157" i="13"/>
  <c r="F250" i="13"/>
  <c r="B170" i="14"/>
  <c r="I107" i="15"/>
  <c r="B244" i="15"/>
  <c r="C335" i="15"/>
  <c r="H134" i="14"/>
  <c r="J53" i="15"/>
  <c r="I313" i="17"/>
  <c r="F110" i="16"/>
  <c r="F259" i="10"/>
  <c r="K95" i="10"/>
  <c r="H280" i="11"/>
  <c r="F145" i="11"/>
  <c r="K340" i="12"/>
  <c r="I146" i="11"/>
  <c r="K81" i="12"/>
  <c r="E209" i="12"/>
  <c r="H71" i="12"/>
  <c r="K315" i="14"/>
  <c r="D122" i="13"/>
  <c r="G230" i="13"/>
  <c r="H323" i="13"/>
  <c r="D243" i="14"/>
  <c r="K180" i="15"/>
  <c r="D317" i="15"/>
  <c r="G79" i="14"/>
  <c r="G327" i="16"/>
  <c r="B127" i="15"/>
  <c r="I57" i="16"/>
  <c r="H183" i="16"/>
  <c r="B100" i="17"/>
  <c r="K235" i="17"/>
  <c r="D350" i="17"/>
  <c r="F269" i="18"/>
  <c r="J75" i="17"/>
  <c r="G324" i="19"/>
  <c r="F128" i="18"/>
  <c r="E264" i="18"/>
  <c r="F178" i="19"/>
  <c r="B98" i="20"/>
  <c r="J346" i="22"/>
  <c r="C41" i="19"/>
  <c r="C289" i="21"/>
  <c r="E208" i="22"/>
  <c r="F233" i="20"/>
  <c r="H152" i="21"/>
  <c r="K176" i="19"/>
  <c r="G96" i="20"/>
  <c r="E345" i="22"/>
  <c r="F259" i="23"/>
  <c r="H178" i="28"/>
  <c r="F260" i="17"/>
  <c r="C65" i="16"/>
  <c r="F179" i="16"/>
  <c r="H98" i="17"/>
  <c r="H346" i="19"/>
  <c r="E153" i="18"/>
  <c r="F286" i="18"/>
  <c r="B206" i="19"/>
  <c r="G341" i="19"/>
  <c r="B256" i="20"/>
  <c r="H175" i="21"/>
  <c r="G199" i="19"/>
  <c r="E118" i="20"/>
  <c r="E366" i="22"/>
  <c r="H62" i="19"/>
  <c r="H310" i="21"/>
  <c r="J229" i="22"/>
  <c r="G254" i="20"/>
  <c r="C174" i="21"/>
  <c r="H88" i="22"/>
  <c r="H336" i="28"/>
  <c r="J255" i="24"/>
  <c r="I168" i="16"/>
  <c r="J286" i="16"/>
  <c r="D202" i="17"/>
  <c r="F121" i="18"/>
  <c r="K256" i="18"/>
  <c r="J60" i="17"/>
  <c r="H309" i="19"/>
  <c r="E116" i="18"/>
  <c r="H359" i="20"/>
  <c r="D279" i="21"/>
  <c r="J198" i="22"/>
  <c r="K221" i="20"/>
  <c r="C141" i="21"/>
  <c r="D166" i="19"/>
  <c r="F85" i="20"/>
  <c r="F333" i="22"/>
  <c r="C358" i="20"/>
  <c r="I277" i="21"/>
  <c r="E197" i="22"/>
  <c r="F111" i="23"/>
  <c r="F359" i="24"/>
  <c r="B78" i="17"/>
  <c r="K213" i="17"/>
  <c r="D328" i="17"/>
  <c r="F247" i="18"/>
  <c r="I53" i="17"/>
  <c r="G302" i="19"/>
  <c r="F106" i="18"/>
  <c r="E242" i="18"/>
  <c r="F156" i="19"/>
  <c r="B76" i="20"/>
  <c r="J324" i="22"/>
  <c r="K347" i="20"/>
  <c r="C267" i="21"/>
  <c r="E186" i="22"/>
  <c r="F211" i="20"/>
  <c r="H130" i="21"/>
  <c r="K154" i="19"/>
  <c r="G74" i="20"/>
  <c r="E323" i="22"/>
  <c r="F237" i="23"/>
  <c r="H156" i="28"/>
  <c r="C80" i="22"/>
  <c r="K328" i="28"/>
  <c r="G248" i="24"/>
  <c r="B260" i="23"/>
  <c r="H179" i="28"/>
  <c r="D99" i="24"/>
  <c r="I122" i="23"/>
  <c r="K41" i="28"/>
  <c r="D308" i="25"/>
  <c r="F227" i="26"/>
  <c r="H146" i="27"/>
  <c r="E171" i="25"/>
  <c r="K90" i="26"/>
  <c r="H339" i="6"/>
  <c r="J298" i="26"/>
  <c r="F218" i="27"/>
  <c r="I152" i="25"/>
  <c r="K71" i="26"/>
  <c r="J289" i="6"/>
  <c r="H199" i="4"/>
  <c r="E68" i="6"/>
  <c r="G74" i="23"/>
  <c r="E323" i="24"/>
  <c r="J334" i="23"/>
  <c r="F254" i="28"/>
  <c r="B174" i="24"/>
  <c r="G197" i="23"/>
  <c r="I116" i="28"/>
  <c r="I364" i="25"/>
  <c r="D302" i="26"/>
  <c r="F221" i="27"/>
  <c r="C246" i="25"/>
  <c r="I165" i="26"/>
  <c r="E85" i="27"/>
  <c r="J226" i="13"/>
  <c r="K184" i="14"/>
  <c r="C84" i="15"/>
  <c r="F220" i="15"/>
  <c r="G311" i="15"/>
  <c r="B111" i="14"/>
  <c r="B359" i="16"/>
  <c r="C290" i="17"/>
  <c r="J86" i="16"/>
  <c r="B287" i="10"/>
  <c r="G123" i="10"/>
  <c r="D308" i="11"/>
  <c r="B173" i="11"/>
  <c r="G368" i="12"/>
  <c r="E174" i="11"/>
  <c r="G109" i="12"/>
  <c r="K236" i="12"/>
  <c r="D99" i="12"/>
  <c r="G343" i="14"/>
  <c r="J149" i="13"/>
  <c r="C258" i="13"/>
  <c r="D351" i="13"/>
  <c r="J270" i="14"/>
  <c r="G208" i="15"/>
  <c r="J344" i="15"/>
  <c r="C107" i="14"/>
  <c r="C355" i="16"/>
  <c r="H154" i="15"/>
  <c r="E85" i="16"/>
  <c r="D211" i="16"/>
  <c r="D360" i="10"/>
  <c r="H263" i="11"/>
  <c r="H52" i="10"/>
  <c r="D246" i="11"/>
  <c r="G112" i="11"/>
  <c r="G247" i="11"/>
  <c r="I182" i="12"/>
  <c r="D366" i="13"/>
  <c r="F172" i="12"/>
  <c r="K87" i="13"/>
  <c r="B223" i="13"/>
  <c r="E331" i="13"/>
  <c r="K250" i="14"/>
  <c r="B344" i="14"/>
  <c r="I281" i="15"/>
  <c r="J88" i="14"/>
  <c r="H337" i="16"/>
  <c r="G99" i="15"/>
  <c r="J227" i="15"/>
  <c r="G158" i="16"/>
  <c r="F292" i="16"/>
  <c r="J200" i="17"/>
  <c r="I336" i="17"/>
  <c r="D122" i="16"/>
  <c r="F41" i="17"/>
  <c r="F289" i="19"/>
  <c r="C96" i="18"/>
  <c r="D229" i="18"/>
  <c r="C365" i="18"/>
  <c r="E284" i="19"/>
  <c r="J198" i="20"/>
  <c r="F118" i="21"/>
  <c r="K141" i="19"/>
  <c r="C61" i="20"/>
  <c r="C309" i="22"/>
  <c r="D334" i="20"/>
  <c r="F253" i="21"/>
  <c r="H172" i="22"/>
  <c r="E197" i="20"/>
  <c r="K116" i="21"/>
  <c r="D360" i="23"/>
  <c r="F279" i="28"/>
  <c r="H198" i="24"/>
  <c r="K165" i="16"/>
  <c r="I280" i="16"/>
  <c r="F199" i="17"/>
  <c r="H118" i="18"/>
  <c r="C254" i="18"/>
  <c r="B58" i="17"/>
  <c r="J306" i="19"/>
  <c r="G113" i="18"/>
  <c r="J356" i="20"/>
  <c r="F276" i="21"/>
  <c r="B196" i="22"/>
  <c r="C219" i="20"/>
  <c r="E138" i="21"/>
  <c r="F163" i="19"/>
  <c r="H82" i="20"/>
  <c r="H330" i="22"/>
  <c r="E355" i="20"/>
  <c r="K274" i="21"/>
  <c r="G194" i="22"/>
  <c r="H108" i="23"/>
  <c r="H356" i="24"/>
  <c r="G269" i="16"/>
  <c r="I188" i="17"/>
  <c r="B303" i="17"/>
  <c r="D222" i="18"/>
  <c r="I357" i="18"/>
  <c r="E277" i="19"/>
  <c r="D81" i="18"/>
  <c r="C217" i="18"/>
  <c r="D131" i="19"/>
  <c r="J50" i="20"/>
  <c r="H299" i="22"/>
  <c r="I322" i="20"/>
  <c r="K241" i="21"/>
  <c r="C161" i="22"/>
  <c r="D186" i="20"/>
  <c r="F105" i="21"/>
  <c r="I129" i="19"/>
  <c r="E49" i="20"/>
  <c r="C298" i="22"/>
  <c r="D212" i="23"/>
  <c r="F131" i="28"/>
  <c r="J178" i="17"/>
  <c r="I314" i="17"/>
  <c r="D100" i="16"/>
  <c r="D348" i="18"/>
  <c r="F267" i="19"/>
  <c r="C74" i="18"/>
  <c r="D207" i="18"/>
  <c r="C343" i="18"/>
  <c r="E262" i="19"/>
  <c r="J176" i="20"/>
  <c r="F96" i="21"/>
  <c r="K119" i="19"/>
  <c r="K367" i="21"/>
  <c r="C287" i="22"/>
  <c r="D312" i="20"/>
  <c r="F231" i="21"/>
  <c r="H150" i="22"/>
  <c r="E175" i="20"/>
  <c r="K94" i="21"/>
  <c r="D338" i="23"/>
  <c r="F257" i="28"/>
  <c r="H176" i="24"/>
  <c r="G100" i="23"/>
  <c r="E349" i="24"/>
  <c r="J360" i="23"/>
  <c r="F280" i="28"/>
  <c r="B200" i="24"/>
  <c r="G223" i="23"/>
  <c r="I142" i="28"/>
  <c r="K61" i="24"/>
  <c r="D328" i="26"/>
  <c r="F247" i="27"/>
  <c r="C272" i="25"/>
  <c r="I191" i="26"/>
  <c r="E111" i="27"/>
  <c r="F70" i="25"/>
  <c r="D319" i="27"/>
  <c r="G253" i="25"/>
  <c r="I172" i="26"/>
  <c r="K91" i="27"/>
  <c r="F300" i="4"/>
  <c r="C169" i="6"/>
  <c r="E175" i="23"/>
  <c r="K94" i="28"/>
  <c r="I343" i="25"/>
  <c r="D355" i="28"/>
  <c r="J274" i="24"/>
  <c r="E298" i="23"/>
  <c r="G217" i="28"/>
  <c r="I136" i="24"/>
  <c r="D74" i="25"/>
  <c r="D322" i="27"/>
  <c r="F63" i="24"/>
  <c r="G266" i="26"/>
  <c r="C186" i="27"/>
  <c r="D145" i="25"/>
  <c r="J90" i="13"/>
  <c r="I357" i="15"/>
  <c r="I119" i="4"/>
  <c r="C200" i="6"/>
  <c r="J329" i="4"/>
  <c r="E115" i="4"/>
  <c r="I195" i="6"/>
  <c r="F325" i="4"/>
  <c r="I336" i="8"/>
  <c r="B250" i="8"/>
  <c r="J169" i="8"/>
  <c r="K353" i="7"/>
  <c r="E217" i="7"/>
  <c r="F80" i="7"/>
  <c r="J69" i="7"/>
  <c r="C57" i="7"/>
  <c r="K115" i="9"/>
  <c r="I335" i="10"/>
  <c r="J198" i="10"/>
  <c r="J305" i="8"/>
  <c r="G184" i="8"/>
  <c r="I104" i="8"/>
  <c r="B305" i="7"/>
  <c r="I298" i="7"/>
  <c r="J161" i="7"/>
  <c r="G338" i="9"/>
  <c r="F198" i="9"/>
  <c r="H122" i="9"/>
  <c r="G96" i="9"/>
  <c r="B358" i="8"/>
  <c r="E258" i="8"/>
  <c r="I109" i="8"/>
  <c r="J365" i="7"/>
  <c r="D293" i="7"/>
  <c r="E156" i="7"/>
  <c r="H338" i="9"/>
  <c r="K325" i="9"/>
  <c r="F253" i="9"/>
  <c r="I275" i="10"/>
  <c r="C73" i="9"/>
  <c r="J301" i="8"/>
  <c r="G180" i="8"/>
  <c r="I100" i="8"/>
  <c r="B301" i="7"/>
  <c r="I294" i="7"/>
  <c r="J157" i="7"/>
  <c r="G334" i="9"/>
  <c r="F194" i="9"/>
  <c r="H118" i="9"/>
  <c r="G88" i="9"/>
  <c r="C267" i="10"/>
  <c r="J162" i="10"/>
  <c r="E344" i="11"/>
  <c r="C140" i="10"/>
  <c r="B65" i="11"/>
  <c r="D203" i="11"/>
  <c r="E66" i="11"/>
  <c r="J265" i="12"/>
  <c r="K128" i="12"/>
  <c r="E316" i="13"/>
  <c r="G235" i="14"/>
  <c r="J41" i="13"/>
  <c r="C150" i="13"/>
  <c r="D243" i="13"/>
  <c r="J162" i="14"/>
  <c r="G100" i="15"/>
  <c r="J236" i="15"/>
  <c r="K327" i="15"/>
  <c r="F127" i="14"/>
  <c r="H46" i="15"/>
  <c r="G306" i="17"/>
  <c r="D103" i="16"/>
  <c r="H314" i="10"/>
  <c r="C151" i="10"/>
  <c r="J335" i="11"/>
  <c r="H200" i="11"/>
  <c r="K66" i="11"/>
  <c r="K201" i="11"/>
  <c r="C137" i="12"/>
  <c r="G264" i="12"/>
  <c r="J126" i="12"/>
  <c r="E42" i="13"/>
  <c r="F177" i="13"/>
  <c r="I285" i="13"/>
  <c r="E205" i="14"/>
  <c r="C358" i="4"/>
  <c r="H158" i="4"/>
  <c r="I284" i="6"/>
  <c r="I353" i="4"/>
  <c r="D154" i="4"/>
  <c r="G273" i="6"/>
  <c r="C292" i="8"/>
  <c r="J204" i="8"/>
  <c r="D126" i="8"/>
  <c r="F257" i="7"/>
  <c r="C251" i="7"/>
  <c r="D114" i="7"/>
  <c r="K290" i="9"/>
  <c r="J150" i="9"/>
  <c r="E263" i="9"/>
  <c r="J40" i="9"/>
  <c r="F349" i="8"/>
  <c r="F230" i="8"/>
  <c r="C150" i="8"/>
  <c r="F77" i="8"/>
  <c r="H333" i="7"/>
  <c r="I196" i="7"/>
  <c r="D50" i="7"/>
  <c r="E366" i="9"/>
  <c r="E96" i="9"/>
  <c r="C316" i="10"/>
  <c r="K156" i="9"/>
  <c r="E300" i="8"/>
  <c r="C213" i="8"/>
  <c r="F68" i="8"/>
  <c r="G328" i="7"/>
  <c r="H191" i="7"/>
  <c r="G192" i="7"/>
  <c r="H367" i="9"/>
  <c r="C227" i="9"/>
  <c r="I173" i="9"/>
  <c r="B310" i="10"/>
  <c r="F345" i="8"/>
  <c r="F226" i="8"/>
  <c r="C146" i="8"/>
  <c r="F73" i="8"/>
  <c r="H329" i="7"/>
  <c r="I192" i="7"/>
  <c r="D46" i="7"/>
  <c r="E362" i="9"/>
  <c r="E92" i="9"/>
  <c r="C312" i="10"/>
  <c r="K140" i="9"/>
  <c r="D350" i="10"/>
  <c r="H189" i="10"/>
  <c r="H42" i="10"/>
  <c r="D236" i="11"/>
  <c r="G102" i="11"/>
  <c r="G237" i="11"/>
  <c r="I172" i="12"/>
  <c r="B304" i="12"/>
  <c r="F162" i="12"/>
  <c r="K77" i="13"/>
  <c r="B213" i="13"/>
  <c r="E321" i="13"/>
  <c r="K240" i="14"/>
  <c r="B334" i="14"/>
  <c r="I271" i="15"/>
  <c r="J78" i="14"/>
  <c r="H327" i="16"/>
  <c r="G89" i="15"/>
  <c r="J217" i="15"/>
  <c r="G148" i="16"/>
  <c r="F274" i="16"/>
  <c r="C213" i="10"/>
  <c r="B60" i="10"/>
  <c r="D178" i="10"/>
  <c r="G366" i="11"/>
  <c r="C238" i="11"/>
  <c r="F100" i="11"/>
  <c r="E292" i="12"/>
  <c r="B163" i="12"/>
  <c r="D301" i="12"/>
  <c r="G213" i="13"/>
  <c r="H348" i="13"/>
  <c r="J267" i="14"/>
  <c r="E47" i="13"/>
  <c r="I81" i="6"/>
  <c r="F211" i="4"/>
  <c r="E114" i="4"/>
  <c r="E77" i="6"/>
  <c r="B207" i="4"/>
  <c r="K105" i="4"/>
  <c r="C308" i="8"/>
  <c r="B152" i="8"/>
  <c r="H75" i="8"/>
  <c r="I335" i="7"/>
  <c r="J198" i="7"/>
  <c r="I199" i="7"/>
  <c r="H45" i="7"/>
  <c r="E234" i="9"/>
  <c r="G202" i="9"/>
  <c r="D317" i="10"/>
  <c r="H345" i="8"/>
  <c r="K245" i="8"/>
  <c r="E97" i="8"/>
  <c r="F353" i="7"/>
  <c r="J280" i="7"/>
  <c r="K143" i="7"/>
  <c r="D326" i="9"/>
  <c r="G313" i="9"/>
  <c r="B241" i="9"/>
  <c r="E263" i="10"/>
  <c r="I60" i="9"/>
  <c r="G246" i="8"/>
  <c r="E160" i="8"/>
  <c r="B84" i="8"/>
  <c r="I275" i="7"/>
  <c r="J138" i="7"/>
  <c r="I139" i="7"/>
  <c r="J314" i="9"/>
  <c r="E174" i="9"/>
  <c r="K64" i="9"/>
  <c r="D257" i="10"/>
  <c r="H341" i="8"/>
  <c r="K241" i="8"/>
  <c r="E93" i="8"/>
  <c r="F349" i="7"/>
  <c r="J276" i="7"/>
  <c r="K139" i="7"/>
  <c r="D322" i="9"/>
  <c r="G309" i="9"/>
  <c r="B237" i="9"/>
  <c r="E259" i="10"/>
  <c r="I56" i="9"/>
  <c r="F297" i="10"/>
  <c r="K133" i="10"/>
  <c r="H318" i="11"/>
  <c r="F183" i="11"/>
  <c r="I49" i="11"/>
  <c r="I184" i="11"/>
  <c r="K119" i="12"/>
  <c r="E247" i="12"/>
  <c r="H109" i="12"/>
  <c r="K353" i="14"/>
  <c r="D160" i="13"/>
  <c r="G268" i="13"/>
  <c r="E362" i="13"/>
  <c r="D281" i="14"/>
  <c r="K218" i="15"/>
  <c r="D355" i="15"/>
  <c r="G117" i="14"/>
  <c r="G365" i="16"/>
  <c r="B165" i="15"/>
  <c r="I95" i="16"/>
  <c r="H221" i="16"/>
  <c r="C128" i="9"/>
  <c r="F336" i="11"/>
  <c r="F125" i="10"/>
  <c r="I313" i="11"/>
  <c r="E185" i="11"/>
  <c r="H47" i="11"/>
  <c r="G255" i="12"/>
  <c r="D110" i="12"/>
  <c r="D245" i="12"/>
  <c r="I160" i="13"/>
  <c r="J295" i="13"/>
  <c r="B215" i="14"/>
  <c r="I323" i="14"/>
  <c r="E297" i="4"/>
  <c r="J97" i="4"/>
  <c r="H178" i="6"/>
  <c r="K292" i="4"/>
  <c r="F93" i="4"/>
  <c r="D174" i="6"/>
  <c r="E347" i="8"/>
  <c r="I197" i="8"/>
  <c r="K117" i="8"/>
  <c r="D318" i="7"/>
  <c r="D357" i="12"/>
  <c r="I165" i="11"/>
  <c r="G86" i="10"/>
  <c r="K121" i="10"/>
  <c r="D85" i="16"/>
  <c r="B227" i="15"/>
  <c r="G76" i="6"/>
  <c r="G139" i="4"/>
  <c r="J223" i="4"/>
  <c r="C94" i="6"/>
  <c r="I174" i="4"/>
  <c r="F241" i="4"/>
  <c r="I111" i="6"/>
  <c r="G243" i="4"/>
  <c r="B259" i="4"/>
  <c r="E129" i="6"/>
  <c r="F93" i="6"/>
  <c r="F306" i="6"/>
  <c r="C212" i="4"/>
  <c r="B111" i="6"/>
  <c r="E336" i="6"/>
  <c r="I229" i="4"/>
  <c r="H128" i="6"/>
  <c r="J47" i="4"/>
  <c r="E247" i="4"/>
  <c r="E256" i="4"/>
  <c r="D262" i="4"/>
  <c r="G132" i="6"/>
  <c r="I326" i="4"/>
  <c r="J279" i="4"/>
  <c r="C150" i="6"/>
  <c r="I69" i="4"/>
  <c r="F297" i="4"/>
  <c r="I167" i="6"/>
  <c r="C228" i="4"/>
  <c r="B307" i="4"/>
  <c r="E177" i="6"/>
  <c r="K96" i="4"/>
  <c r="H324" i="4"/>
  <c r="K194" i="6"/>
  <c r="G114" i="4"/>
  <c r="D342" i="4"/>
  <c r="G212" i="6"/>
  <c r="C132" i="4"/>
  <c r="K234" i="4"/>
  <c r="J351" i="6"/>
  <c r="D116" i="6"/>
  <c r="G230" i="4"/>
  <c r="K337" i="6"/>
  <c r="J111" i="6"/>
  <c r="C348" i="8"/>
  <c r="H270" i="8"/>
  <c r="D113" i="8"/>
  <c r="E53" i="8"/>
  <c r="B238" i="7"/>
  <c r="C101" i="7"/>
  <c r="F283" i="9"/>
  <c r="I270" i="9"/>
  <c r="D198" i="9"/>
  <c r="G220" i="10"/>
  <c r="I346" i="10"/>
  <c r="I292" i="8"/>
  <c r="G205" i="8"/>
  <c r="J60" i="8"/>
  <c r="K320" i="7"/>
  <c r="B184" i="7"/>
  <c r="K184" i="7"/>
  <c r="B360" i="9"/>
  <c r="G219" i="9"/>
  <c r="E143" i="9"/>
  <c r="F302" i="10"/>
  <c r="I313" i="8"/>
  <c r="C200" i="8"/>
  <c r="E120" i="8"/>
  <c r="H320" i="7"/>
  <c r="E314" i="7"/>
  <c r="F177" i="7"/>
  <c r="C354" i="9"/>
  <c r="B214" i="9"/>
  <c r="D138" i="9"/>
  <c r="I127" i="9"/>
  <c r="I286" i="10"/>
  <c r="I288" i="8"/>
  <c r="G201" i="8"/>
  <c r="J56" i="8"/>
  <c r="K316" i="7"/>
  <c r="B180" i="7"/>
  <c r="K180" i="7"/>
  <c r="B356" i="9"/>
  <c r="G215" i="9"/>
  <c r="B132" i="9"/>
  <c r="F298" i="10"/>
  <c r="I200" i="10"/>
  <c r="H47" i="10"/>
  <c r="J165" i="10"/>
  <c r="C354" i="11"/>
  <c r="I225" i="11"/>
  <c r="B88" i="11"/>
  <c r="F298" i="12"/>
  <c r="H150" i="12"/>
  <c r="H285" i="12"/>
  <c r="C201" i="13"/>
  <c r="D336" i="13"/>
  <c r="F255" i="14"/>
  <c r="C364" i="14"/>
  <c r="B128" i="13"/>
  <c r="I65" i="14"/>
  <c r="G314" i="16"/>
  <c r="H121" i="15"/>
  <c r="I212" i="15"/>
  <c r="B341" i="15"/>
  <c r="I271" i="16"/>
  <c r="E191" i="17"/>
  <c r="D317" i="17"/>
  <c r="D183" i="10"/>
  <c r="I364" i="11"/>
  <c r="G160" i="10"/>
  <c r="F85" i="11"/>
  <c r="H223" i="11"/>
  <c r="I86" i="11"/>
  <c r="D286" i="12"/>
  <c r="E149" i="12"/>
  <c r="I336" i="13"/>
  <c r="K255" i="14"/>
  <c r="D62" i="13"/>
  <c r="G170" i="13"/>
  <c r="I63" i="4"/>
  <c r="C144" i="6"/>
  <c r="J273" i="4"/>
  <c r="I302" i="4"/>
  <c r="I139" i="6"/>
  <c r="F269" i="4"/>
  <c r="C285" i="4"/>
  <c r="C244" i="8"/>
  <c r="K157" i="8"/>
  <c r="C81" i="8"/>
  <c r="E273" i="7"/>
  <c r="F136" i="7"/>
  <c r="E137" i="7"/>
  <c r="F312" i="9"/>
  <c r="K171" i="9"/>
  <c r="G62" i="9"/>
  <c r="J254" i="10"/>
  <c r="J319" i="8"/>
  <c r="B251" i="8"/>
  <c r="H93" i="8"/>
  <c r="K362" i="7"/>
  <c r="F218" i="7"/>
  <c r="G81" i="7"/>
  <c r="E65" i="7"/>
  <c r="F254" i="9"/>
  <c r="H178" i="9"/>
  <c r="K200" i="10"/>
  <c r="B365" i="8"/>
  <c r="B246" i="8"/>
  <c r="J165" i="8"/>
  <c r="K349" i="7"/>
  <c r="E213" i="7"/>
  <c r="F76" i="7"/>
  <c r="J65" i="7"/>
  <c r="C53" i="7"/>
  <c r="K111" i="9"/>
  <c r="I331" i="10"/>
  <c r="J194" i="10"/>
  <c r="J315" i="8"/>
  <c r="B247" i="8"/>
  <c r="H89" i="8"/>
  <c r="K358" i="7"/>
  <c r="F214" i="7"/>
  <c r="G77" i="7"/>
  <c r="E61" i="7"/>
  <c r="F250" i="9"/>
  <c r="H174" i="9"/>
  <c r="K196" i="10"/>
  <c r="C323" i="10"/>
  <c r="B235" i="10"/>
  <c r="G71" i="10"/>
  <c r="D256" i="11"/>
  <c r="B121" i="11"/>
  <c r="G316" i="12"/>
  <c r="E122" i="11"/>
  <c r="G57" i="12"/>
  <c r="K184" i="12"/>
  <c r="D47" i="12"/>
  <c r="G291" i="14"/>
  <c r="J97" i="13"/>
  <c r="C206" i="13"/>
  <c r="D299" i="13"/>
  <c r="J218" i="14"/>
  <c r="G156" i="15"/>
  <c r="J292" i="15"/>
  <c r="C55" i="14"/>
  <c r="C303" i="16"/>
  <c r="H102" i="15"/>
  <c r="G362" i="17"/>
  <c r="D159" i="16"/>
  <c r="J41" i="9"/>
  <c r="B274" i="11"/>
  <c r="B63" i="10"/>
  <c r="E251" i="11"/>
  <c r="K122" i="11"/>
  <c r="F314" i="12"/>
  <c r="C193" i="12"/>
  <c r="J47" i="12"/>
  <c r="J182" i="12"/>
  <c r="E98" i="13"/>
  <c r="F233" i="13"/>
  <c r="I341" i="13"/>
  <c r="G116" i="4"/>
  <c r="K196" i="6"/>
  <c r="H326" i="4"/>
  <c r="C112" i="4"/>
  <c r="G192" i="6"/>
  <c r="D322" i="4"/>
  <c r="K339" i="8"/>
  <c r="D253" i="8"/>
  <c r="B173" i="8"/>
  <c r="C357" i="7"/>
  <c r="G220" i="7"/>
  <c r="H83" i="7"/>
  <c r="E73" i="7"/>
  <c r="E60" i="7"/>
  <c r="C119" i="9"/>
  <c r="K338" i="10"/>
  <c r="B202" i="10"/>
  <c r="D311" i="8"/>
  <c r="I187" i="8"/>
  <c r="K107" i="8"/>
  <c r="D308" i="7"/>
  <c r="K301" i="7"/>
  <c r="B165" i="7"/>
  <c r="I341" i="9"/>
  <c r="H201" i="9"/>
  <c r="J125" i="9"/>
  <c r="K102" i="9"/>
  <c r="D361" i="8"/>
  <c r="G261" i="8"/>
  <c r="K112" i="8"/>
  <c r="D40" i="8"/>
  <c r="F296" i="7"/>
  <c r="G159" i="7"/>
  <c r="J341" i="9"/>
  <c r="C329" i="9"/>
  <c r="H256" i="9"/>
  <c r="K278" i="10"/>
  <c r="G76" i="9"/>
  <c r="B305" i="8"/>
  <c r="I183" i="8"/>
  <c r="K103" i="8"/>
  <c r="D304" i="7"/>
  <c r="K297" i="7"/>
  <c r="B161" i="7"/>
  <c r="I337" i="9"/>
  <c r="H197" i="9"/>
  <c r="J121" i="9"/>
  <c r="K94" i="9"/>
  <c r="E270" i="10"/>
  <c r="B166" i="10"/>
  <c r="G347" i="11"/>
  <c r="E143" i="10"/>
  <c r="D68" i="11"/>
  <c r="F206" i="11"/>
  <c r="G69" i="11"/>
  <c r="B269" i="12"/>
  <c r="C132" i="12"/>
  <c r="G319" i="13"/>
  <c r="I238" i="14"/>
  <c r="B45" i="13"/>
  <c r="E153" i="13"/>
  <c r="F246" i="13"/>
  <c r="B166" i="14"/>
  <c r="I103" i="15"/>
  <c r="B240" i="15"/>
  <c r="C331" i="15"/>
  <c r="H130" i="14"/>
  <c r="J49" i="15"/>
  <c r="I309" i="17"/>
  <c r="F106" i="16"/>
  <c r="J317" i="10"/>
  <c r="E154" i="10"/>
  <c r="B339" i="11"/>
  <c r="J203" i="11"/>
  <c r="C70" i="11"/>
  <c r="C205" i="11"/>
  <c r="E140" i="12"/>
  <c r="I267" i="12"/>
  <c r="B130" i="12"/>
  <c r="G45" i="13"/>
  <c r="H180" i="13"/>
  <c r="K288" i="13"/>
  <c r="G208" i="14"/>
  <c r="E83" i="6"/>
  <c r="B213" i="4"/>
  <c r="G117" i="4"/>
  <c r="K78" i="6"/>
  <c r="H208" i="4"/>
  <c r="C109" i="4"/>
  <c r="K305" i="8"/>
  <c r="H226" i="8"/>
  <c r="B74" i="8"/>
  <c r="C334" i="7"/>
  <c r="D197" i="7"/>
  <c r="C198" i="7"/>
  <c r="B44" i="7"/>
  <c r="I232" i="9"/>
  <c r="C196" i="9"/>
  <c r="H315" i="10"/>
  <c r="B344" i="8"/>
  <c r="E244" i="8"/>
  <c r="I95" i="8"/>
  <c r="J351" i="7"/>
  <c r="D279" i="7"/>
  <c r="E142" i="7"/>
  <c r="H324" i="9"/>
  <c r="K311" i="9"/>
  <c r="F239" i="9"/>
  <c r="I261" i="10"/>
  <c r="C59" i="9"/>
  <c r="K244" i="8"/>
  <c r="I158" i="8"/>
  <c r="K81" i="8"/>
  <c r="C274" i="7"/>
  <c r="D137" i="7"/>
  <c r="C138" i="7"/>
  <c r="D313" i="9"/>
  <c r="I172" i="9"/>
  <c r="E63" i="9"/>
  <c r="H255" i="10"/>
  <c r="B340" i="8"/>
  <c r="E240" i="8"/>
  <c r="F150" i="8"/>
  <c r="J347" i="7"/>
  <c r="D275" i="7"/>
  <c r="E138" i="7"/>
  <c r="H320" i="9"/>
  <c r="K307" i="9"/>
  <c r="F235" i="9"/>
  <c r="I257" i="10"/>
  <c r="C55" i="9"/>
  <c r="J295" i="10"/>
  <c r="E132" i="10"/>
  <c r="B317" i="11"/>
  <c r="J181" i="11"/>
  <c r="C48" i="11"/>
  <c r="C183" i="11"/>
  <c r="E118" i="12"/>
  <c r="I245" i="12"/>
  <c r="B108" i="12"/>
  <c r="E352" i="14"/>
  <c r="H158" i="13"/>
  <c r="K266" i="13"/>
  <c r="B360" i="13"/>
  <c r="H279" i="14"/>
  <c r="E217" i="15"/>
  <c r="H353" i="15"/>
  <c r="K115" i="14"/>
  <c r="K363" i="16"/>
  <c r="F163" i="15"/>
  <c r="C94" i="16"/>
  <c r="B220" i="16"/>
  <c r="K124" i="9"/>
  <c r="J334" i="11"/>
  <c r="J123" i="10"/>
  <c r="C312" i="11"/>
  <c r="I183" i="11"/>
  <c r="B46" i="11"/>
  <c r="K253" i="12"/>
  <c r="H108" i="12"/>
  <c r="H243" i="12"/>
  <c r="C159" i="13"/>
  <c r="D294" i="13"/>
  <c r="F213" i="14"/>
  <c r="C322" i="14"/>
  <c r="D81" i="13"/>
  <c r="C348" i="15"/>
  <c r="J161" i="14"/>
  <c r="J74" i="15"/>
  <c r="K165" i="15"/>
  <c r="D294" i="15"/>
  <c r="K224" i="16"/>
  <c r="G144" i="17"/>
  <c r="F270" i="17"/>
  <c r="D125" i="10"/>
  <c r="I306" i="11"/>
  <c r="G102" i="10"/>
  <c r="D356" i="12"/>
  <c r="H165" i="11"/>
  <c r="G357" i="12"/>
  <c r="D228" i="12"/>
  <c r="E91" i="12"/>
  <c r="I278" i="13"/>
  <c r="K197" i="14"/>
  <c r="B333" i="14"/>
  <c r="G112" i="13"/>
  <c r="H205" i="13"/>
  <c r="E143" i="14"/>
  <c r="K62" i="15"/>
  <c r="D199" i="15"/>
  <c r="E290" i="15"/>
  <c r="J89" i="14"/>
  <c r="J337" i="16"/>
  <c r="K268" i="17"/>
  <c r="H65" i="16"/>
  <c r="H214" i="10"/>
  <c r="C51" i="10"/>
  <c r="I175" i="10"/>
  <c r="H100" i="11"/>
  <c r="J238" i="11"/>
  <c r="K101" i="11"/>
  <c r="I305" i="12"/>
  <c r="G164" i="12"/>
  <c r="K351" i="13"/>
  <c r="C271" i="14"/>
  <c r="F77" i="13"/>
  <c r="I185" i="13"/>
  <c r="J278" i="13"/>
  <c r="F198" i="14"/>
  <c r="C136" i="15"/>
  <c r="F272" i="15"/>
  <c r="G363" i="15"/>
  <c r="K178" i="14"/>
  <c r="D82" i="15"/>
  <c r="C342" i="17"/>
  <c r="J138" i="16"/>
  <c r="K271" i="16"/>
  <c r="C191" i="17"/>
  <c r="F305" i="17"/>
  <c r="H224" i="18"/>
  <c r="C360" i="18"/>
  <c r="I279" i="19"/>
  <c r="H83" i="18"/>
  <c r="G219" i="18"/>
  <c r="H133" i="19"/>
  <c r="D53" i="20"/>
  <c r="B302" i="22"/>
  <c r="C325" i="20"/>
  <c r="E244" i="21"/>
  <c r="G163" i="22"/>
  <c r="H188" i="20"/>
  <c r="J107" i="21"/>
  <c r="C132" i="19"/>
  <c r="I51" i="20"/>
  <c r="G300" i="22"/>
  <c r="H214" i="23"/>
  <c r="J133" i="28"/>
  <c r="D213" i="17"/>
  <c r="C349" i="17"/>
  <c r="H134" i="16"/>
  <c r="J53" i="17"/>
  <c r="J301" i="19"/>
  <c r="G108" i="18"/>
  <c r="H241" i="18"/>
  <c r="I48" i="17"/>
  <c r="I296" i="19"/>
  <c r="D211" i="20"/>
  <c r="J130" i="21"/>
  <c r="E154" i="19"/>
  <c r="G73" i="20"/>
  <c r="G321" i="22"/>
  <c r="H346" i="20"/>
  <c r="J265" i="21"/>
  <c r="B185" i="22"/>
  <c r="I209" i="20"/>
  <c r="E129" i="21"/>
  <c r="J43" i="22"/>
  <c r="J291" i="28"/>
  <c r="B211" i="24"/>
  <c r="K123" i="16"/>
  <c r="D238" i="16"/>
  <c r="F157" i="17"/>
  <c r="H76" i="18"/>
  <c r="C212" i="18"/>
  <c r="D345" i="18"/>
  <c r="J264" i="19"/>
  <c r="G71" i="18"/>
  <c r="J314" i="20"/>
  <c r="F234" i="21"/>
  <c r="B154" i="22"/>
  <c r="C177" i="20"/>
  <c r="E96" i="21"/>
  <c r="F121" i="19"/>
  <c r="H40" i="20"/>
  <c r="H288" i="22"/>
  <c r="E313" i="20"/>
  <c r="K232" i="21"/>
  <c r="G152" i="22"/>
  <c r="H66" i="23"/>
  <c r="H314" i="24"/>
  <c r="K249" i="16"/>
  <c r="C169" i="17"/>
  <c r="F283" i="17"/>
  <c r="H202" i="18"/>
  <c r="C338" i="18"/>
  <c r="I257" i="19"/>
  <c r="H61" i="18"/>
  <c r="G197" i="18"/>
  <c r="H111" i="19"/>
  <c r="F360" i="21"/>
  <c r="B280" i="22"/>
  <c r="C303" i="20"/>
  <c r="E222" i="21"/>
  <c r="G141" i="22"/>
  <c r="H166" i="20"/>
  <c r="J85" i="21"/>
  <c r="C110" i="19"/>
  <c r="K358" i="21"/>
  <c r="G278" i="22"/>
  <c r="H192" i="23"/>
  <c r="J111" i="28"/>
  <c r="G364" i="23"/>
  <c r="C284" i="28"/>
  <c r="I203" i="24"/>
  <c r="D215" i="23"/>
  <c r="J134" i="28"/>
  <c r="F54" i="24"/>
  <c r="K77" i="23"/>
  <c r="K325" i="24"/>
  <c r="F263" i="25"/>
  <c r="H182" i="26"/>
  <c r="J101" i="27"/>
  <c r="G126" i="25"/>
  <c r="C46" i="26"/>
  <c r="F341" i="25"/>
  <c r="B254" i="26"/>
  <c r="H173" i="27"/>
  <c r="K107" i="25"/>
  <c r="K355" i="27"/>
  <c r="D235" i="6"/>
  <c r="J154" i="4"/>
  <c r="J111" i="24"/>
  <c r="K358" i="28"/>
  <c r="G278" i="24"/>
  <c r="B290" i="23"/>
  <c r="H209" i="28"/>
  <c r="D129" i="24"/>
  <c r="I152" i="23"/>
  <c r="K71" i="28"/>
  <c r="H356" i="25"/>
  <c r="F257" i="26"/>
  <c r="H176" i="27"/>
  <c r="E201" i="25"/>
  <c r="K120" i="26"/>
  <c r="G40" i="27"/>
  <c r="B182" i="13"/>
  <c r="I119" i="14"/>
  <c r="G368" i="16"/>
  <c r="H175" i="15"/>
  <c r="I266" i="15"/>
  <c r="D66" i="14"/>
  <c r="D314" i="16"/>
  <c r="E245" i="17"/>
  <c r="B42" i="16"/>
  <c r="D242" i="10"/>
  <c r="I78" i="10"/>
  <c r="F263" i="11"/>
  <c r="D128" i="11"/>
  <c r="I323" i="12"/>
  <c r="G129" i="11"/>
  <c r="I64" i="12"/>
  <c r="C192" i="12"/>
  <c r="F54" i="12"/>
  <c r="I298" i="14"/>
  <c r="B105" i="13"/>
  <c r="E213" i="13"/>
  <c r="F306" i="13"/>
  <c r="B226" i="14"/>
  <c r="I163" i="15"/>
  <c r="B300" i="15"/>
  <c r="E62" i="14"/>
  <c r="E310" i="16"/>
  <c r="J109" i="15"/>
  <c r="G40" i="16"/>
  <c r="F166" i="16"/>
  <c r="F315" i="10"/>
  <c r="K151" i="10"/>
  <c r="H336" i="11"/>
  <c r="F201" i="11"/>
  <c r="I67" i="11"/>
  <c r="I202" i="11"/>
  <c r="K137" i="12"/>
  <c r="E265" i="12"/>
  <c r="H127" i="12"/>
  <c r="C43" i="13"/>
  <c r="D178" i="13"/>
  <c r="G286" i="13"/>
  <c r="C206" i="14"/>
  <c r="D299" i="14"/>
  <c r="K236" i="15"/>
  <c r="B44" i="14"/>
  <c r="G135" i="14"/>
  <c r="I54" i="15"/>
  <c r="B183" i="15"/>
  <c r="I113" i="16"/>
  <c r="H239" i="16"/>
  <c r="B156" i="17"/>
  <c r="K291" i="17"/>
  <c r="F77" i="16"/>
  <c r="F325" i="18"/>
  <c r="H244" i="19"/>
  <c r="E51" i="18"/>
  <c r="F184" i="18"/>
  <c r="E320" i="18"/>
  <c r="G239" i="19"/>
  <c r="B154" i="20"/>
  <c r="H73" i="21"/>
  <c r="C97" i="19"/>
  <c r="C345" i="21"/>
  <c r="E264" i="22"/>
  <c r="F289" i="20"/>
  <c r="H208" i="21"/>
  <c r="J127" i="22"/>
  <c r="G152" i="20"/>
  <c r="C72" i="21"/>
  <c r="F315" i="23"/>
  <c r="H234" i="28"/>
  <c r="J153" i="24"/>
  <c r="C121" i="16"/>
  <c r="F235" i="16"/>
  <c r="H154" i="17"/>
  <c r="J73" i="18"/>
  <c r="E209" i="18"/>
  <c r="F342" i="18"/>
  <c r="B262" i="19"/>
  <c r="I68" i="18"/>
  <c r="B312" i="20"/>
  <c r="H231" i="21"/>
  <c r="D151" i="22"/>
  <c r="E174" i="20"/>
  <c r="G93" i="21"/>
  <c r="H118" i="19"/>
  <c r="H366" i="21"/>
  <c r="J285" i="22"/>
  <c r="G310" i="20"/>
  <c r="C230" i="21"/>
  <c r="I149" i="22"/>
  <c r="J63" i="23"/>
  <c r="J311" i="24"/>
  <c r="I224" i="16"/>
  <c r="K143" i="17"/>
  <c r="D258" i="17"/>
  <c r="F177" i="18"/>
  <c r="K312" i="18"/>
  <c r="G232" i="19"/>
  <c r="H365" i="19"/>
  <c r="E172" i="18"/>
  <c r="F86" i="19"/>
  <c r="D335" i="21"/>
  <c r="J254" i="22"/>
  <c r="K277" i="20"/>
  <c r="C197" i="21"/>
  <c r="E116" i="22"/>
  <c r="F141" i="20"/>
  <c r="H60" i="21"/>
  <c r="K84" i="19"/>
  <c r="I333" i="21"/>
  <c r="E253" i="22"/>
  <c r="F167" i="23"/>
  <c r="H86" i="28"/>
  <c r="B134" i="17"/>
  <c r="K269" i="17"/>
  <c r="F55" i="16"/>
  <c r="F303" i="18"/>
  <c r="H222" i="19"/>
  <c r="G358" i="19"/>
  <c r="F162" i="18"/>
  <c r="E298" i="18"/>
  <c r="G217" i="19"/>
  <c r="B132" i="20"/>
  <c r="H51" i="21"/>
  <c r="C75" i="19"/>
  <c r="C323" i="21"/>
  <c r="E242" i="22"/>
  <c r="F267" i="20"/>
  <c r="H186" i="21"/>
  <c r="J105" i="22"/>
  <c r="G130" i="20"/>
  <c r="C50" i="21"/>
  <c r="F293" i="23"/>
  <c r="H212" i="28"/>
  <c r="D150" i="24"/>
  <c r="I55" i="23"/>
  <c r="G304" i="24"/>
  <c r="B316" i="23"/>
  <c r="H235" i="28"/>
  <c r="D155" i="24"/>
  <c r="I178" i="23"/>
  <c r="K97" i="28"/>
  <c r="K345" i="25"/>
  <c r="F283" i="26"/>
  <c r="H202" i="27"/>
  <c r="E227" i="25"/>
  <c r="K146" i="26"/>
  <c r="G66" i="27"/>
  <c r="J354" i="26"/>
  <c r="F274" i="27"/>
  <c r="I208" i="25"/>
  <c r="K127" i="26"/>
  <c r="C47" i="27"/>
  <c r="H255" i="4"/>
  <c r="E124" i="6"/>
  <c r="G130" i="23"/>
  <c r="C50" i="28"/>
  <c r="H61" i="22"/>
  <c r="F310" i="28"/>
  <c r="B230" i="24"/>
  <c r="G253" i="23"/>
  <c r="I172" i="28"/>
  <c r="K91" i="24"/>
  <c r="D358" i="26"/>
  <c r="F277" i="27"/>
  <c r="C302" i="25"/>
  <c r="I221" i="26"/>
  <c r="E141" i="27"/>
  <c r="F100" i="25"/>
  <c r="B46" i="13"/>
  <c r="K312" i="15"/>
  <c r="B120" i="14"/>
  <c r="J368" i="16"/>
  <c r="I130" i="15"/>
  <c r="B259" i="15"/>
  <c r="I189" i="16"/>
  <c r="E91" i="6"/>
  <c r="B221" i="4"/>
  <c r="G133" i="4"/>
  <c r="K86" i="6"/>
  <c r="H216" i="4"/>
  <c r="C125" i="4"/>
  <c r="K297" i="8"/>
  <c r="I210" i="8"/>
  <c r="B66" i="8"/>
  <c r="C326" i="7"/>
  <c r="D189" i="7"/>
  <c r="C190" i="7"/>
  <c r="D365" i="9"/>
  <c r="I224" i="9"/>
  <c r="C164" i="9"/>
  <c r="H307" i="10"/>
  <c r="E345" i="8"/>
  <c r="E236" i="8"/>
  <c r="F146" i="8"/>
  <c r="J343" i="7"/>
  <c r="D271" i="7"/>
  <c r="E134" i="7"/>
  <c r="H316" i="9"/>
  <c r="K303" i="9"/>
  <c r="F231" i="9"/>
  <c r="I253" i="10"/>
  <c r="C51" i="9"/>
  <c r="K236" i="8"/>
  <c r="D226" i="8"/>
  <c r="K73" i="8"/>
  <c r="C266" i="7"/>
  <c r="D129" i="7"/>
  <c r="C130" i="7"/>
  <c r="D305" i="9"/>
  <c r="I164" i="9"/>
  <c r="E55" i="9"/>
  <c r="H247" i="10"/>
  <c r="I334" i="8"/>
  <c r="E232" i="8"/>
  <c r="F142" i="8"/>
  <c r="G82" i="8"/>
  <c r="D267" i="7"/>
  <c r="E130" i="7"/>
  <c r="H312" i="9"/>
  <c r="K299" i="9"/>
  <c r="F227" i="9"/>
  <c r="I249" i="10"/>
  <c r="C47" i="9"/>
  <c r="J287" i="10"/>
  <c r="E124" i="10"/>
  <c r="B309" i="11"/>
  <c r="J173" i="11"/>
  <c r="C40" i="11"/>
  <c r="C175" i="11"/>
  <c r="E110" i="12"/>
  <c r="I237" i="12"/>
  <c r="B100" i="12"/>
  <c r="E344" i="14"/>
  <c r="H150" i="13"/>
  <c r="K258" i="13"/>
  <c r="B352" i="13"/>
  <c r="H271" i="14"/>
  <c r="E209" i="15"/>
  <c r="H345" i="15"/>
  <c r="K107" i="14"/>
  <c r="K355" i="16"/>
  <c r="F155" i="15"/>
  <c r="C86" i="16"/>
  <c r="B212" i="16"/>
  <c r="K108" i="9"/>
  <c r="J326" i="11"/>
  <c r="J115" i="10"/>
  <c r="C304" i="11"/>
  <c r="I175" i="11"/>
  <c r="D367" i="12"/>
  <c r="K245" i="12"/>
  <c r="H100" i="12"/>
  <c r="H235" i="12"/>
  <c r="C151" i="13"/>
  <c r="D286" i="13"/>
  <c r="F205" i="14"/>
  <c r="C314" i="14"/>
  <c r="E249" i="4"/>
  <c r="J49" i="4"/>
  <c r="H130" i="6"/>
  <c r="K244" i="4"/>
  <c r="F45" i="4"/>
  <c r="D126" i="6"/>
  <c r="B325" i="8"/>
  <c r="D256" i="8"/>
  <c r="J98" i="8"/>
  <c r="C368" i="7"/>
  <c r="H223" i="7"/>
  <c r="I86" i="7"/>
  <c r="G70" i="7"/>
  <c r="H259" i="9"/>
  <c r="J183" i="9"/>
  <c r="C206" i="10"/>
  <c r="E332" i="10"/>
  <c r="E277" i="8"/>
  <c r="C191" i="8"/>
  <c r="F46" i="8"/>
  <c r="G306" i="7"/>
  <c r="H169" i="7"/>
  <c r="G170" i="7"/>
  <c r="H345" i="9"/>
  <c r="C205" i="9"/>
  <c r="D111" i="9"/>
  <c r="B288" i="10"/>
  <c r="D307" i="8"/>
  <c r="I185" i="8"/>
  <c r="K105" i="8"/>
  <c r="D306" i="7"/>
  <c r="K299" i="7"/>
  <c r="B163" i="7"/>
  <c r="I339" i="9"/>
  <c r="H199" i="9"/>
  <c r="J123" i="9"/>
  <c r="K98" i="9"/>
  <c r="E272" i="10"/>
  <c r="E273" i="8"/>
  <c r="C187" i="8"/>
  <c r="F42" i="8"/>
  <c r="G302" i="7"/>
  <c r="H165" i="7"/>
  <c r="G166" i="7"/>
  <c r="H341" i="9"/>
  <c r="C201" i="9"/>
  <c r="D103" i="9"/>
  <c r="B284" i="10"/>
  <c r="E186" i="10"/>
  <c r="F362" i="11"/>
  <c r="F151" i="10"/>
  <c r="I339" i="11"/>
  <c r="E211" i="11"/>
  <c r="H73" i="11"/>
  <c r="G281" i="12"/>
  <c r="D136" i="12"/>
  <c r="D271" i="12"/>
  <c r="I186" i="13"/>
  <c r="J321" i="13"/>
  <c r="B241" i="14"/>
  <c r="I349" i="14"/>
  <c r="H113" i="13"/>
  <c r="E51" i="14"/>
  <c r="C300" i="16"/>
  <c r="D107" i="15"/>
  <c r="E198" i="15"/>
  <c r="H326" i="15"/>
  <c r="E257" i="16"/>
  <c r="K176" i="17"/>
  <c r="J302" i="17"/>
  <c r="J168" i="10"/>
  <c r="E350" i="11"/>
  <c r="C146" i="10"/>
  <c r="B71" i="11"/>
  <c r="D209" i="11"/>
  <c r="E72" i="11"/>
  <c r="J271" i="12"/>
  <c r="K134" i="12"/>
  <c r="E322" i="13"/>
  <c r="G241" i="14"/>
  <c r="J47" i="13"/>
  <c r="C156" i="13"/>
  <c r="C302" i="4"/>
  <c r="H102" i="4"/>
  <c r="H184" i="6"/>
  <c r="I297" i="4"/>
  <c r="D98" i="4"/>
  <c r="B179" i="6"/>
  <c r="B330" i="8"/>
  <c r="K192" i="8"/>
  <c r="C113" i="8"/>
  <c r="F313" i="7"/>
  <c r="C307" i="7"/>
  <c r="D170" i="7"/>
  <c r="K346" i="9"/>
  <c r="J206" i="9"/>
  <c r="B131" i="9"/>
  <c r="E113" i="9"/>
  <c r="G279" i="10"/>
  <c r="G224" i="8"/>
  <c r="D206" i="8"/>
  <c r="G61" i="8"/>
  <c r="I253" i="7"/>
  <c r="J116" i="7"/>
  <c r="I117" i="7"/>
  <c r="J292" i="9"/>
  <c r="E152" i="9"/>
  <c r="K42" i="9"/>
  <c r="D235" i="10"/>
  <c r="C288" i="8"/>
  <c r="J200" i="8"/>
  <c r="D122" i="8"/>
  <c r="F253" i="7"/>
  <c r="C247" i="7"/>
  <c r="D110" i="7"/>
  <c r="K286" i="9"/>
  <c r="J146" i="9"/>
  <c r="E259" i="9"/>
  <c r="B366" i="10"/>
  <c r="G219" i="10"/>
  <c r="G220" i="8"/>
  <c r="D202" i="8"/>
  <c r="G57" i="8"/>
  <c r="I249" i="7"/>
  <c r="J112" i="7"/>
  <c r="I113" i="7"/>
  <c r="J288" i="9"/>
  <c r="E148" i="9"/>
  <c r="C368" i="10"/>
  <c r="D231" i="10"/>
  <c r="B78" i="9"/>
  <c r="H309" i="11"/>
  <c r="H98" i="10"/>
  <c r="K286" i="11"/>
  <c r="G158" i="11"/>
  <c r="B350" i="12"/>
  <c r="I228" i="12"/>
  <c r="F83" i="12"/>
  <c r="F218" i="12"/>
  <c r="K133" i="13"/>
  <c r="B269" i="13"/>
  <c r="D188" i="14"/>
  <c r="K296" i="14"/>
  <c r="J60" i="13"/>
  <c r="I327" i="15"/>
  <c r="J134" i="14"/>
  <c r="F54" i="15"/>
  <c r="G145" i="15"/>
  <c r="J273" i="15"/>
  <c r="G204" i="16"/>
  <c r="C124" i="17"/>
  <c r="I360" i="10"/>
  <c r="B116" i="10"/>
  <c r="G297" i="11"/>
  <c r="E93" i="10"/>
  <c r="B347" i="12"/>
  <c r="F156" i="11"/>
  <c r="E348" i="12"/>
  <c r="B219" i="12"/>
  <c r="C82" i="12"/>
  <c r="G269" i="13"/>
  <c r="I188" i="14"/>
  <c r="J323" i="14"/>
  <c r="E103" i="13"/>
  <c r="G188" i="4"/>
  <c r="B275" i="6"/>
  <c r="J69" i="6"/>
  <c r="C184" i="4"/>
  <c r="C269" i="6"/>
  <c r="F65" i="6"/>
  <c r="D349" i="8"/>
  <c r="G249" i="8"/>
  <c r="K100" i="8"/>
  <c r="B357" i="7"/>
  <c r="F284" i="7"/>
  <c r="G147" i="7"/>
  <c r="J329" i="9"/>
  <c r="C317" i="9"/>
  <c r="H244" i="9"/>
  <c r="K266" i="10"/>
  <c r="E64" i="9"/>
  <c r="D305" i="8"/>
  <c r="H183" i="8"/>
  <c r="B105" i="8"/>
  <c r="D236" i="7"/>
  <c r="K229" i="7"/>
  <c r="B93" i="7"/>
  <c r="C88" i="7"/>
  <c r="K265" i="9"/>
  <c r="C242" i="9"/>
  <c r="J348" i="10"/>
  <c r="J325" i="8"/>
  <c r="B257" i="8"/>
  <c r="H99" i="8"/>
  <c r="K368" i="7"/>
  <c r="F224" i="7"/>
  <c r="G87" i="7"/>
  <c r="E71" i="7"/>
  <c r="F260" i="9"/>
  <c r="H184" i="9"/>
  <c r="K206" i="10"/>
  <c r="C333" i="10"/>
  <c r="D301" i="8"/>
  <c r="H179" i="8"/>
  <c r="B101" i="8"/>
  <c r="D232" i="7"/>
  <c r="K225" i="7"/>
  <c r="B89" i="7"/>
  <c r="H73" i="7"/>
  <c r="K261" i="9"/>
  <c r="C238" i="9"/>
  <c r="J344" i="10"/>
  <c r="E274" i="10"/>
  <c r="B94" i="10"/>
  <c r="G275" i="11"/>
  <c r="E71" i="10"/>
  <c r="B325" i="12"/>
  <c r="F134" i="11"/>
  <c r="E326" i="12"/>
  <c r="B197" i="12"/>
  <c r="C60" i="12"/>
  <c r="G247" i="13"/>
  <c r="I166" i="14"/>
  <c r="J301" i="14"/>
  <c r="E81" i="13"/>
  <c r="F174" i="13"/>
  <c r="C112" i="14"/>
  <c r="K360" i="16"/>
  <c r="B168" i="15"/>
  <c r="C259" i="15"/>
  <c r="H58" i="14"/>
  <c r="H306" i="16"/>
  <c r="I237" i="17"/>
  <c r="H363" i="17"/>
  <c r="J245" i="10"/>
  <c r="E82" i="10"/>
  <c r="B267" i="11"/>
  <c r="J131" i="11"/>
  <c r="E327" i="12"/>
  <c r="C133" i="11"/>
  <c r="E68" i="12"/>
  <c r="I195" i="12"/>
  <c r="B58" i="12"/>
  <c r="E302" i="14"/>
  <c r="H108" i="13"/>
  <c r="K216" i="13"/>
  <c r="J306" i="13"/>
  <c r="J224" i="14"/>
  <c r="G162" i="15"/>
  <c r="J298" i="15"/>
  <c r="C61" i="14"/>
  <c r="C309" i="16"/>
  <c r="H108" i="15"/>
  <c r="G368" i="17"/>
  <c r="D165" i="16"/>
  <c r="F365" i="10"/>
  <c r="J268" i="11"/>
  <c r="J57" i="10"/>
  <c r="E252" i="11"/>
  <c r="I117" i="11"/>
  <c r="J254" i="11"/>
  <c r="K187" i="12"/>
  <c r="H42" i="12"/>
  <c r="H177" i="12"/>
  <c r="C93" i="13"/>
  <c r="D228" i="13"/>
  <c r="G336" i="13"/>
  <c r="C256" i="14"/>
  <c r="D349" i="14"/>
  <c r="K286" i="15"/>
  <c r="B94" i="14"/>
  <c r="J342" i="16"/>
  <c r="I104" i="15"/>
  <c r="B233" i="15"/>
  <c r="I163" i="16"/>
  <c r="D313" i="16"/>
  <c r="C142" i="9"/>
  <c r="B342" i="11"/>
  <c r="B131" i="10"/>
  <c r="E319" i="11"/>
  <c r="K190" i="11"/>
  <c r="D53" i="11"/>
  <c r="C261" i="12"/>
  <c r="J115" i="12"/>
  <c r="J250" i="12"/>
  <c r="E166" i="13"/>
  <c r="F301" i="13"/>
  <c r="H220" i="14"/>
  <c r="E329" i="14"/>
  <c r="D93" i="13"/>
  <c r="C360" i="15"/>
  <c r="I279" i="16"/>
  <c r="J86" i="15"/>
  <c r="K177" i="15"/>
  <c r="D306" i="15"/>
  <c r="K236" i="16"/>
  <c r="G156" i="17"/>
  <c r="F282" i="17"/>
  <c r="E86" i="16"/>
  <c r="H200" i="16"/>
  <c r="J119" i="17"/>
  <c r="J367" i="19"/>
  <c r="G174" i="18"/>
  <c r="H307" i="18"/>
  <c r="D227" i="19"/>
  <c r="I362" i="19"/>
  <c r="D277" i="20"/>
  <c r="J196" i="21"/>
  <c r="F116" i="22"/>
  <c r="G139" i="20"/>
  <c r="I58" i="21"/>
  <c r="J83" i="19"/>
  <c r="J331" i="21"/>
  <c r="B251" i="22"/>
  <c r="I275" i="20"/>
  <c r="E195" i="21"/>
  <c r="K114" i="22"/>
  <c r="J357" i="28"/>
  <c r="B277" i="24"/>
  <c r="E244" i="16"/>
  <c r="G163" i="17"/>
  <c r="J277" i="17"/>
  <c r="B197" i="18"/>
  <c r="G332" i="18"/>
  <c r="C252" i="19"/>
  <c r="B56" i="18"/>
  <c r="K191" i="18"/>
  <c r="B106" i="19"/>
  <c r="J354" i="21"/>
  <c r="F274" i="22"/>
  <c r="G297" i="20"/>
  <c r="I216" i="21"/>
  <c r="K135" i="22"/>
  <c r="B161" i="20"/>
  <c r="D80" i="21"/>
  <c r="G104" i="19"/>
  <c r="E353" i="21"/>
  <c r="K272" i="22"/>
  <c r="B187" i="23"/>
  <c r="D106" i="28"/>
  <c r="D131" i="17"/>
  <c r="C267" i="17"/>
  <c r="H52" i="16"/>
  <c r="H300" i="18"/>
  <c r="J219" i="19"/>
  <c r="I355" i="19"/>
  <c r="H159" i="18"/>
  <c r="G295" i="18"/>
  <c r="I214" i="19"/>
  <c r="D129" i="20"/>
  <c r="J48" i="21"/>
  <c r="E72" i="19"/>
  <c r="E320" i="21"/>
  <c r="G239" i="22"/>
  <c r="H264" i="20"/>
  <c r="J183" i="21"/>
  <c r="B103" i="22"/>
  <c r="I127" i="20"/>
  <c r="E47" i="21"/>
  <c r="H290" i="23"/>
  <c r="J209" i="28"/>
  <c r="D259" i="17"/>
  <c r="E64" i="16"/>
  <c r="H178" i="16"/>
  <c r="J97" i="17"/>
  <c r="J345" i="19"/>
  <c r="G152" i="18"/>
  <c r="H285" i="18"/>
  <c r="D205" i="19"/>
  <c r="I340" i="19"/>
  <c r="D255" i="20"/>
  <c r="J174" i="21"/>
  <c r="E198" i="19"/>
  <c r="G117" i="20"/>
  <c r="G365" i="22"/>
  <c r="J61" i="19"/>
  <c r="J309" i="21"/>
  <c r="B229" i="22"/>
  <c r="I253" i="20"/>
  <c r="E173" i="21"/>
  <c r="J87" i="22"/>
  <c r="J335" i="28"/>
  <c r="B255" i="24"/>
  <c r="K178" i="23"/>
  <c r="G98" i="28"/>
  <c r="E347" i="25"/>
  <c r="J358" i="28"/>
  <c r="F278" i="24"/>
  <c r="K301" i="23"/>
  <c r="C221" i="28"/>
  <c r="E140" i="24"/>
  <c r="J77" i="25"/>
  <c r="J325" i="27"/>
  <c r="J77" i="24"/>
  <c r="C270" i="26"/>
  <c r="I189" i="27"/>
  <c r="J148" i="25"/>
  <c r="F68" i="26"/>
  <c r="K334" i="25"/>
  <c r="C251" i="26"/>
  <c r="E170" i="27"/>
  <c r="H49" i="6"/>
  <c r="G247" i="6"/>
  <c r="I253" i="23"/>
  <c r="E173" i="28"/>
  <c r="K92" i="24"/>
  <c r="F104" i="23"/>
  <c r="D353" i="24"/>
  <c r="K47" i="22"/>
  <c r="K295" i="28"/>
  <c r="C215" i="24"/>
  <c r="H152" i="25"/>
  <c r="J71" i="26"/>
  <c r="C320" i="6"/>
  <c r="K344" i="26"/>
  <c r="G264" i="27"/>
  <c r="H223" i="25"/>
  <c r="H325" i="14"/>
  <c r="E263" i="15"/>
  <c r="F70" i="14"/>
  <c r="E175" i="14"/>
  <c r="C81" i="15"/>
  <c r="F209" i="15"/>
  <c r="C140" i="16"/>
  <c r="B266" i="16"/>
  <c r="G193" i="10"/>
  <c r="F40" i="10"/>
  <c r="H158" i="10"/>
  <c r="K346" i="11"/>
  <c r="G218" i="11"/>
  <c r="J80" i="11"/>
  <c r="J288" i="12"/>
  <c r="F143" i="12"/>
  <c r="F278" i="12"/>
  <c r="K193" i="13"/>
  <c r="B329" i="13"/>
  <c r="D248" i="14"/>
  <c r="K356" i="14"/>
  <c r="J120" i="13"/>
  <c r="G58" i="14"/>
  <c r="E307" i="16"/>
  <c r="F114" i="15"/>
  <c r="G205" i="15"/>
  <c r="J333" i="15"/>
  <c r="G264" i="16"/>
  <c r="C184" i="17"/>
  <c r="C351" i="10"/>
  <c r="H113" i="10"/>
  <c r="C295" i="11"/>
  <c r="K90" i="10"/>
  <c r="H344" i="12"/>
  <c r="B154" i="11"/>
  <c r="K345" i="12"/>
  <c r="H216" i="12"/>
  <c r="I79" i="12"/>
  <c r="C267" i="13"/>
  <c r="E186" i="14"/>
  <c r="F321" i="14"/>
  <c r="K100" i="13"/>
  <c r="B194" i="13"/>
  <c r="I131" i="14"/>
  <c r="E51" i="15"/>
  <c r="H187" i="15"/>
  <c r="I278" i="15"/>
  <c r="D78" i="14"/>
  <c r="D326" i="16"/>
  <c r="E257" i="17"/>
  <c r="B54" i="16"/>
  <c r="C187" i="16"/>
  <c r="E106" i="17"/>
  <c r="H220" i="17"/>
  <c r="J139" i="18"/>
  <c r="E275" i="18"/>
  <c r="G80" i="17"/>
  <c r="B328" i="19"/>
  <c r="I134" i="18"/>
  <c r="J48" i="19"/>
  <c r="H297" i="21"/>
  <c r="D217" i="22"/>
  <c r="E240" i="20"/>
  <c r="G159" i="21"/>
  <c r="H184" i="19"/>
  <c r="J103" i="20"/>
  <c r="J351" i="22"/>
  <c r="E47" i="19"/>
  <c r="C296" i="21"/>
  <c r="I215" i="22"/>
  <c r="J129" i="23"/>
  <c r="B49" i="28"/>
  <c r="F128" i="17"/>
  <c r="E264" i="17"/>
  <c r="J49" i="16"/>
  <c r="J297" i="18"/>
  <c r="B217" i="19"/>
  <c r="K352" i="19"/>
  <c r="J156" i="18"/>
  <c r="I292" i="18"/>
  <c r="K211" i="19"/>
  <c r="F126" i="20"/>
  <c r="B46" i="21"/>
  <c r="G69" i="19"/>
  <c r="G317" i="21"/>
  <c r="I236" i="22"/>
  <c r="J261" i="20"/>
  <c r="B181" i="21"/>
  <c r="D100" i="22"/>
  <c r="K124" i="20"/>
  <c r="G44" i="21"/>
  <c r="J287" i="23"/>
  <c r="B207" i="28"/>
  <c r="B232" i="17"/>
  <c r="K367" i="17"/>
  <c r="F153" i="16"/>
  <c r="H72" i="17"/>
  <c r="H320" i="19"/>
  <c r="E127" i="18"/>
  <c r="F260" i="18"/>
  <c r="G67" i="17"/>
  <c r="G315" i="19"/>
  <c r="B230" i="20"/>
  <c r="H149" i="21"/>
  <c r="C173" i="19"/>
  <c r="E92" i="20"/>
  <c r="E340" i="22"/>
  <c r="F365" i="20"/>
  <c r="H284" i="21"/>
  <c r="J203" i="22"/>
  <c r="G228" i="20"/>
  <c r="C148" i="21"/>
  <c r="H62" i="22"/>
  <c r="H310" i="28"/>
  <c r="J229" i="24"/>
  <c r="C165" i="16"/>
  <c r="H279" i="16"/>
  <c r="H198" i="17"/>
  <c r="J117" i="18"/>
  <c r="E253" i="18"/>
  <c r="D57" i="17"/>
  <c r="B306" i="19"/>
  <c r="I112" i="18"/>
  <c r="B356" i="20"/>
  <c r="H275" i="21"/>
  <c r="D195" i="22"/>
  <c r="E218" i="20"/>
  <c r="G137" i="21"/>
  <c r="H162" i="19"/>
  <c r="J81" i="20"/>
  <c r="J329" i="22"/>
  <c r="G354" i="20"/>
  <c r="C274" i="21"/>
  <c r="I193" i="22"/>
  <c r="J107" i="23"/>
  <c r="J355" i="24"/>
  <c r="I279" i="23"/>
  <c r="E199" i="28"/>
  <c r="K118" i="24"/>
  <c r="F130" i="23"/>
  <c r="B50" i="28"/>
  <c r="K73" i="22"/>
  <c r="K321" i="28"/>
  <c r="C241" i="24"/>
  <c r="H178" i="25"/>
  <c r="J97" i="26"/>
  <c r="C346" i="6"/>
  <c r="I41" i="25"/>
  <c r="G290" i="27"/>
  <c r="H249" i="25"/>
  <c r="D169" i="26"/>
  <c r="J88" i="27"/>
  <c r="K351" i="26"/>
  <c r="C271" i="27"/>
  <c r="F150" i="6"/>
  <c r="B70" i="4"/>
  <c r="G354" i="23"/>
  <c r="C274" i="28"/>
  <c r="I193" i="24"/>
  <c r="D205" i="23"/>
  <c r="J124" i="28"/>
  <c r="F44" i="24"/>
  <c r="K67" i="23"/>
  <c r="K315" i="24"/>
  <c r="F253" i="25"/>
  <c r="H172" i="26"/>
  <c r="J91" i="27"/>
  <c r="G116" i="25"/>
  <c r="E365" i="27"/>
  <c r="K324" i="25"/>
  <c r="B270" i="13"/>
  <c r="H189" i="14"/>
  <c r="E127" i="15"/>
  <c r="C350" i="4"/>
  <c r="H150" i="4"/>
  <c r="F263" i="6"/>
  <c r="I345" i="4"/>
  <c r="D146" i="4"/>
  <c r="D252" i="6"/>
  <c r="C300" i="8"/>
  <c r="J212" i="8"/>
  <c r="D134" i="8"/>
  <c r="F265" i="7"/>
  <c r="C259" i="7"/>
  <c r="D122" i="7"/>
  <c r="K298" i="9"/>
  <c r="J158" i="9"/>
  <c r="J272" i="9"/>
  <c r="J48" i="9"/>
  <c r="F357" i="8"/>
  <c r="F238" i="8"/>
  <c r="D158" i="8"/>
  <c r="K90" i="8"/>
  <c r="H341" i="7"/>
  <c r="I204" i="7"/>
  <c r="D58" i="7"/>
  <c r="G45" i="7"/>
  <c r="E104" i="9"/>
  <c r="C324" i="10"/>
  <c r="K188" i="9"/>
  <c r="I309" i="8"/>
  <c r="J152" i="8"/>
  <c r="F76" i="8"/>
  <c r="G336" i="7"/>
  <c r="H199" i="7"/>
  <c r="G200" i="7"/>
  <c r="F46" i="7"/>
  <c r="C235" i="9"/>
  <c r="I205" i="9"/>
  <c r="B318" i="10"/>
  <c r="F353" i="8"/>
  <c r="F234" i="8"/>
  <c r="D154" i="8"/>
  <c r="F81" i="8"/>
  <c r="H337" i="7"/>
  <c r="I200" i="7"/>
  <c r="D54" i="7"/>
  <c r="G41" i="7"/>
  <c r="E100" i="9"/>
  <c r="C320" i="10"/>
  <c r="K172" i="9"/>
  <c r="D358" i="10"/>
  <c r="H261" i="11"/>
  <c r="H50" i="10"/>
  <c r="D244" i="11"/>
  <c r="G110" i="11"/>
  <c r="G245" i="11"/>
  <c r="I180" i="12"/>
  <c r="D364" i="13"/>
  <c r="F170" i="12"/>
  <c r="K85" i="13"/>
  <c r="B221" i="13"/>
  <c r="E329" i="13"/>
  <c r="K248" i="14"/>
  <c r="B342" i="14"/>
  <c r="I279" i="15"/>
  <c r="J86" i="14"/>
  <c r="H335" i="16"/>
  <c r="G97" i="15"/>
  <c r="J225" i="15"/>
  <c r="G156" i="16"/>
  <c r="C285" i="16"/>
  <c r="K221" i="10"/>
  <c r="B68" i="10"/>
  <c r="H188" i="10"/>
  <c r="E45" i="10"/>
  <c r="C246" i="11"/>
  <c r="F108" i="11"/>
  <c r="E300" i="12"/>
  <c r="B171" i="12"/>
  <c r="E363" i="13"/>
  <c r="G221" i="13"/>
  <c r="H356" i="13"/>
  <c r="J275" i="14"/>
  <c r="E55" i="13"/>
  <c r="K178" i="4"/>
  <c r="D262" i="6"/>
  <c r="D60" i="6"/>
  <c r="G174" i="4"/>
  <c r="E256" i="6"/>
  <c r="J55" i="6"/>
  <c r="J358" i="8"/>
  <c r="C259" i="8"/>
  <c r="G110" i="8"/>
  <c r="H366" i="7"/>
  <c r="B294" i="7"/>
  <c r="C157" i="7"/>
  <c r="F339" i="9"/>
  <c r="I326" i="9"/>
  <c r="D254" i="9"/>
  <c r="G276" i="10"/>
  <c r="K73" i="9"/>
  <c r="F332" i="8"/>
  <c r="D193" i="8"/>
  <c r="H114" i="8"/>
  <c r="J245" i="7"/>
  <c r="G239" i="7"/>
  <c r="H102" i="7"/>
  <c r="E279" i="9"/>
  <c r="D139" i="9"/>
  <c r="I251" i="9"/>
  <c r="F358" i="10"/>
  <c r="H335" i="8"/>
  <c r="H266" i="8"/>
  <c r="D109" i="8"/>
  <c r="E49" i="8"/>
  <c r="B234" i="7"/>
  <c r="C97" i="7"/>
  <c r="F279" i="9"/>
  <c r="D270" i="9"/>
  <c r="D194" i="9"/>
  <c r="G216" i="10"/>
  <c r="I342" i="10"/>
  <c r="F316" i="8"/>
  <c r="D189" i="8"/>
  <c r="H110" i="8"/>
  <c r="J241" i="7"/>
  <c r="G235" i="7"/>
  <c r="H98" i="7"/>
  <c r="E275" i="9"/>
  <c r="D273" i="9"/>
  <c r="I247" i="9"/>
  <c r="F354" i="10"/>
  <c r="C311" i="10"/>
  <c r="H103" i="10"/>
  <c r="C285" i="11"/>
  <c r="K80" i="10"/>
  <c r="H334" i="12"/>
  <c r="B144" i="11"/>
  <c r="K335" i="12"/>
  <c r="H206" i="12"/>
  <c r="I69" i="12"/>
  <c r="C257" i="13"/>
  <c r="E176" i="14"/>
  <c r="F311" i="14"/>
  <c r="K90" i="13"/>
  <c r="B184" i="13"/>
  <c r="I121" i="14"/>
  <c r="E41" i="15"/>
  <c r="H177" i="15"/>
  <c r="I268" i="15"/>
  <c r="D68" i="14"/>
  <c r="D316" i="16"/>
  <c r="E247" i="17"/>
  <c r="B44" i="16"/>
  <c r="F255" i="10"/>
  <c r="K91" i="10"/>
  <c r="H276" i="11"/>
  <c r="F141" i="11"/>
  <c r="K336" i="12"/>
  <c r="I142" i="11"/>
  <c r="K77" i="12"/>
  <c r="E205" i="12"/>
  <c r="H67" i="12"/>
  <c r="K311" i="14"/>
  <c r="D118" i="13"/>
  <c r="G226" i="13"/>
  <c r="I231" i="4"/>
  <c r="E340" i="6"/>
  <c r="B113" i="6"/>
  <c r="E227" i="4"/>
  <c r="G331" i="6"/>
  <c r="H108" i="6"/>
  <c r="I308" i="8"/>
  <c r="J273" i="8"/>
  <c r="F116" i="8"/>
  <c r="G56" i="8"/>
  <c r="D241" i="7"/>
  <c r="E104" i="7"/>
  <c r="H286" i="9"/>
  <c r="K273" i="9"/>
  <c r="F201" i="9"/>
  <c r="I223" i="10"/>
  <c r="K349" i="10"/>
  <c r="K295" i="8"/>
  <c r="I208" i="8"/>
  <c r="B64" i="8"/>
  <c r="C324" i="7"/>
  <c r="D187" i="7"/>
  <c r="C188" i="7"/>
  <c r="D363" i="9"/>
  <c r="I222" i="9"/>
  <c r="C156" i="9"/>
  <c r="H305" i="10"/>
  <c r="K316" i="8"/>
  <c r="E203" i="8"/>
  <c r="G123" i="8"/>
  <c r="J323" i="7"/>
  <c r="G317" i="7"/>
  <c r="H180" i="7"/>
  <c r="E357" i="9"/>
  <c r="D217" i="9"/>
  <c r="F141" i="9"/>
  <c r="C134" i="9"/>
  <c r="K289" i="10"/>
  <c r="K291" i="8"/>
  <c r="I204" i="8"/>
  <c r="B60" i="8"/>
  <c r="C320" i="7"/>
  <c r="D183" i="7"/>
  <c r="C184" i="7"/>
  <c r="D359" i="9"/>
  <c r="I218" i="9"/>
  <c r="C140" i="9"/>
  <c r="H301" i="10"/>
  <c r="K203" i="10"/>
  <c r="J50" i="10"/>
  <c r="B169" i="10"/>
  <c r="E357" i="11"/>
  <c r="K228" i="11"/>
  <c r="D91" i="11"/>
  <c r="H302" i="12"/>
  <c r="J153" i="12"/>
  <c r="K288" i="12"/>
  <c r="E204" i="13"/>
  <c r="F339" i="13"/>
  <c r="H258" i="14"/>
  <c r="E367" i="14"/>
  <c r="D131" i="13"/>
  <c r="K68" i="14"/>
  <c r="I317" i="16"/>
  <c r="J124" i="15"/>
  <c r="K215" i="15"/>
  <c r="D344" i="15"/>
  <c r="K274" i="16"/>
  <c r="G194" i="17"/>
  <c r="F320" i="17"/>
  <c r="B189" i="10"/>
  <c r="K367" i="11"/>
  <c r="I163" i="10"/>
  <c r="H88" i="11"/>
  <c r="J226" i="11"/>
  <c r="K89" i="11"/>
  <c r="I289" i="12"/>
  <c r="G152" i="12"/>
  <c r="K339" i="13"/>
  <c r="C259" i="14"/>
  <c r="F65" i="13"/>
  <c r="I173" i="13"/>
  <c r="C118" i="4"/>
  <c r="G198" i="6"/>
  <c r="D328" i="4"/>
  <c r="I113" i="4"/>
  <c r="C194" i="6"/>
  <c r="J323" i="4"/>
  <c r="E338" i="8"/>
  <c r="H251" i="8"/>
  <c r="F171" i="8"/>
  <c r="G355" i="7"/>
  <c r="K218" i="7"/>
  <c r="B82" i="7"/>
  <c r="F71" i="7"/>
  <c r="I58" i="7"/>
  <c r="H201" i="15"/>
  <c r="E271" i="17"/>
  <c r="H300" i="11"/>
  <c r="K101" i="12"/>
  <c r="D142" i="13"/>
  <c r="F251" i="4"/>
  <c r="G195" i="4"/>
  <c r="J215" i="7"/>
  <c r="H72" i="7"/>
  <c r="B186" i="9"/>
  <c r="H89" i="9"/>
  <c r="K57" i="9"/>
  <c r="H265" i="8"/>
  <c r="B116" i="8"/>
  <c r="J229" i="7"/>
  <c r="B96" i="7"/>
  <c r="D286" i="9"/>
  <c r="D251" i="9"/>
  <c r="F175" i="9"/>
  <c r="I197" i="10"/>
  <c r="J361" i="8"/>
  <c r="J242" i="8"/>
  <c r="H162" i="8"/>
  <c r="I346" i="7"/>
  <c r="C210" i="7"/>
  <c r="F209" i="7"/>
  <c r="H62" i="7"/>
  <c r="K49" i="7"/>
  <c r="I108" i="9"/>
  <c r="G328" i="10"/>
  <c r="G206" i="9"/>
  <c r="H312" i="8"/>
  <c r="J243" i="8"/>
  <c r="F86" i="8"/>
  <c r="I355" i="7"/>
  <c r="D211" i="7"/>
  <c r="E74" i="7"/>
  <c r="C58" i="7"/>
  <c r="D247" i="9"/>
  <c r="F171" i="9"/>
  <c r="I193" i="10"/>
  <c r="K319" i="10"/>
  <c r="J231" i="10"/>
  <c r="E68" i="10"/>
  <c r="B253" i="11"/>
  <c r="J117" i="11"/>
  <c r="E313" i="12"/>
  <c r="C119" i="11"/>
  <c r="E54" i="12"/>
  <c r="I181" i="12"/>
  <c r="B44" i="12"/>
  <c r="E288" i="14"/>
  <c r="H94" i="13"/>
  <c r="K202" i="13"/>
  <c r="B296" i="13"/>
  <c r="H215" i="14"/>
  <c r="E153" i="15"/>
  <c r="H289" i="15"/>
  <c r="K51" i="14"/>
  <c r="K299" i="16"/>
  <c r="F99" i="15"/>
  <c r="E359" i="17"/>
  <c r="B156" i="16"/>
  <c r="F367" i="10"/>
  <c r="J270" i="11"/>
  <c r="J59" i="10"/>
  <c r="J256" i="11"/>
  <c r="I119" i="11"/>
  <c r="D311" i="12"/>
  <c r="K189" i="12"/>
  <c r="H44" i="12"/>
  <c r="H179" i="12"/>
  <c r="C95" i="13"/>
  <c r="D230" i="13"/>
  <c r="G338" i="13"/>
  <c r="C258" i="14"/>
  <c r="F346" i="14"/>
  <c r="C284" i="15"/>
  <c r="D91" i="14"/>
  <c r="B340" i="16"/>
  <c r="K101" i="15"/>
  <c r="D230" i="15"/>
  <c r="K160" i="16"/>
  <c r="B302" i="16"/>
  <c r="E214" i="10"/>
  <c r="D61" i="10"/>
  <c r="F179" i="10"/>
  <c r="I367" i="11"/>
  <c r="E239" i="11"/>
  <c r="H101" i="11"/>
  <c r="G293" i="12"/>
  <c r="D164" i="12"/>
  <c r="J302" i="12"/>
  <c r="I214" i="13"/>
  <c r="J349" i="13"/>
  <c r="B269" i="14"/>
  <c r="G48" i="13"/>
  <c r="H141" i="13"/>
  <c r="E79" i="14"/>
  <c r="C328" i="16"/>
  <c r="D135" i="15"/>
  <c r="E226" i="15"/>
  <c r="H354" i="15"/>
  <c r="B296" i="16"/>
  <c r="K204" i="17"/>
  <c r="J330" i="17"/>
  <c r="F134" i="10"/>
  <c r="K315" i="11"/>
  <c r="I111" i="10"/>
  <c r="F365" i="12"/>
  <c r="J174" i="11"/>
  <c r="I366" i="12"/>
  <c r="F237" i="12"/>
  <c r="G100" i="12"/>
  <c r="K287" i="13"/>
  <c r="C207" i="14"/>
  <c r="D342" i="14"/>
  <c r="I121" i="13"/>
  <c r="J214" i="13"/>
  <c r="G156" i="14"/>
  <c r="C72" i="15"/>
  <c r="F208" i="15"/>
  <c r="G299" i="15"/>
  <c r="B99" i="14"/>
  <c r="B347" i="16"/>
  <c r="C278" i="17"/>
  <c r="J74" i="16"/>
  <c r="K207" i="16"/>
  <c r="C127" i="17"/>
  <c r="F241" i="17"/>
  <c r="H160" i="18"/>
  <c r="C296" i="18"/>
  <c r="I215" i="19"/>
  <c r="J348" i="19"/>
  <c r="G155" i="18"/>
  <c r="H69" i="19"/>
  <c r="F318" i="21"/>
  <c r="B238" i="22"/>
  <c r="C261" i="20"/>
  <c r="E180" i="21"/>
  <c r="G99" i="22"/>
  <c r="H124" i="20"/>
  <c r="J43" i="21"/>
  <c r="C68" i="19"/>
  <c r="K316" i="21"/>
  <c r="G236" i="22"/>
  <c r="H150" i="23"/>
  <c r="J69" i="28"/>
  <c r="D149" i="17"/>
  <c r="C285" i="17"/>
  <c r="H70" i="16"/>
  <c r="H318" i="18"/>
  <c r="J237" i="19"/>
  <c r="G44" i="18"/>
  <c r="H177" i="18"/>
  <c r="G313" i="18"/>
  <c r="I232" i="19"/>
  <c r="D147" i="20"/>
  <c r="J66" i="21"/>
  <c r="E90" i="19"/>
  <c r="E338" i="21"/>
  <c r="G257" i="22"/>
  <c r="H282" i="20"/>
  <c r="J201" i="21"/>
  <c r="B121" i="22"/>
  <c r="I145" i="20"/>
  <c r="E65" i="21"/>
  <c r="H308" i="23"/>
  <c r="J227" i="28"/>
  <c r="H253" i="17"/>
  <c r="K59" i="16"/>
  <c r="D174" i="16"/>
  <c r="F93" i="17"/>
  <c r="F341" i="19"/>
  <c r="C148" i="18"/>
  <c r="D281" i="18"/>
  <c r="J200" i="19"/>
  <c r="E336" i="19"/>
  <c r="J250" i="20"/>
  <c r="F170" i="21"/>
  <c r="K193" i="19"/>
  <c r="C113" i="20"/>
  <c r="C361" i="22"/>
  <c r="F57" i="19"/>
  <c r="F305" i="21"/>
  <c r="H224" i="22"/>
  <c r="E249" i="20"/>
  <c r="K168" i="21"/>
  <c r="F83" i="22"/>
  <c r="F331" i="28"/>
  <c r="H250" i="24"/>
  <c r="K185" i="16"/>
  <c r="C105" i="17"/>
  <c r="F219" i="17"/>
  <c r="H138" i="18"/>
  <c r="C274" i="18"/>
  <c r="K78" i="17"/>
  <c r="J326" i="19"/>
  <c r="G133" i="18"/>
  <c r="H47" i="19"/>
  <c r="F296" i="21"/>
  <c r="B216" i="22"/>
  <c r="C239" i="20"/>
  <c r="E158" i="21"/>
  <c r="F183" i="19"/>
  <c r="H102" i="20"/>
  <c r="H350" i="22"/>
  <c r="C46" i="19"/>
  <c r="K294" i="21"/>
  <c r="G214" i="22"/>
  <c r="H128" i="23"/>
  <c r="J47" i="28"/>
  <c r="G300" i="23"/>
  <c r="C220" i="28"/>
  <c r="I139" i="24"/>
  <c r="D151" i="23"/>
  <c r="J70" i="28"/>
  <c r="I94" i="22"/>
  <c r="I342" i="28"/>
  <c r="K261" i="24"/>
  <c r="F199" i="25"/>
  <c r="H118" i="26"/>
  <c r="K366" i="6"/>
  <c r="G62" i="25"/>
  <c r="E311" i="27"/>
  <c r="F270" i="25"/>
  <c r="B190" i="26"/>
  <c r="H109" i="27"/>
  <c r="K43" i="25"/>
  <c r="K291" i="27"/>
  <c r="D171" i="6"/>
  <c r="J90" i="4"/>
  <c r="C46" i="22"/>
  <c r="K294" i="28"/>
  <c r="G214" i="24"/>
  <c r="B226" i="23"/>
  <c r="H145" i="28"/>
  <c r="D65" i="24"/>
  <c r="I88" i="23"/>
  <c r="I336" i="24"/>
  <c r="D274" i="25"/>
  <c r="F193" i="26"/>
  <c r="H112" i="27"/>
  <c r="E137" i="25"/>
  <c r="K56" i="26"/>
  <c r="B55" i="24"/>
  <c r="B118" i="13"/>
  <c r="I55" i="14"/>
  <c r="G304" i="16"/>
  <c r="H111" i="15"/>
  <c r="I202" i="15"/>
  <c r="B331" i="15"/>
  <c r="I261" i="16"/>
  <c r="E181" i="17"/>
  <c r="D307" i="17"/>
  <c r="B162" i="10"/>
  <c r="G343" i="11"/>
  <c r="E139" i="10"/>
  <c r="D64" i="11"/>
  <c r="F202" i="11"/>
  <c r="G65" i="11"/>
  <c r="B265" i="12"/>
  <c r="C128" i="12"/>
  <c r="G315" i="13"/>
  <c r="I234" i="14"/>
  <c r="B41" i="13"/>
  <c r="E149" i="13"/>
  <c r="F242" i="13"/>
  <c r="B162" i="14"/>
  <c r="I99" i="15"/>
  <c r="B236" i="15"/>
  <c r="C327" i="15"/>
  <c r="H126" i="14"/>
  <c r="J45" i="15"/>
  <c r="I305" i="17"/>
  <c r="F102" i="16"/>
  <c r="F251" i="10"/>
  <c r="K87" i="10"/>
  <c r="H272" i="11"/>
  <c r="F137" i="11"/>
  <c r="K332" i="12"/>
  <c r="I138" i="11"/>
  <c r="K73" i="12"/>
  <c r="E201" i="12"/>
  <c r="H63" i="12"/>
  <c r="K307" i="14"/>
  <c r="D114" i="13"/>
  <c r="G222" i="13"/>
  <c r="H315" i="13"/>
  <c r="D235" i="14"/>
  <c r="K172" i="15"/>
  <c r="D309" i="15"/>
  <c r="G71" i="14"/>
  <c r="G319" i="16"/>
  <c r="B119" i="15"/>
  <c r="I49" i="16"/>
  <c r="H175" i="16"/>
  <c r="B92" i="17"/>
  <c r="K227" i="17"/>
  <c r="D342" i="17"/>
  <c r="F261" i="18"/>
  <c r="I67" i="17"/>
  <c r="G316" i="19"/>
  <c r="F120" i="18"/>
  <c r="E256" i="18"/>
  <c r="F170" i="19"/>
  <c r="B90" i="20"/>
  <c r="J338" i="22"/>
  <c r="K361" i="20"/>
  <c r="C281" i="21"/>
  <c r="E200" i="22"/>
  <c r="F225" i="20"/>
  <c r="H144" i="21"/>
  <c r="K168" i="19"/>
  <c r="G88" i="20"/>
  <c r="E337" i="22"/>
  <c r="F251" i="23"/>
  <c r="H170" i="28"/>
  <c r="B250" i="17"/>
  <c r="C57" i="16"/>
  <c r="F171" i="16"/>
  <c r="H90" i="17"/>
  <c r="H338" i="19"/>
  <c r="E145" i="18"/>
  <c r="F278" i="18"/>
  <c r="I94" i="17"/>
  <c r="G333" i="19"/>
  <c r="B248" i="20"/>
  <c r="H167" i="21"/>
  <c r="C191" i="19"/>
  <c r="E110" i="20"/>
  <c r="E358" i="22"/>
  <c r="H54" i="19"/>
  <c r="H302" i="21"/>
  <c r="J221" i="22"/>
  <c r="G246" i="20"/>
  <c r="C166" i="21"/>
  <c r="H80" i="22"/>
  <c r="H328" i="28"/>
  <c r="J247" i="24"/>
  <c r="I160" i="16"/>
  <c r="B275" i="16"/>
  <c r="D194" i="17"/>
  <c r="F113" i="18"/>
  <c r="K248" i="18"/>
  <c r="J52" i="17"/>
  <c r="H301" i="19"/>
  <c r="E108" i="18"/>
  <c r="H351" i="20"/>
  <c r="D271" i="21"/>
  <c r="J190" i="22"/>
  <c r="K213" i="20"/>
  <c r="C133" i="21"/>
  <c r="D158" i="19"/>
  <c r="F77" i="20"/>
  <c r="F325" i="22"/>
  <c r="C350" i="20"/>
  <c r="I269" i="21"/>
  <c r="E189" i="22"/>
  <c r="F103" i="23"/>
  <c r="F351" i="24"/>
  <c r="H301" i="16"/>
  <c r="K205" i="17"/>
  <c r="D320" i="17"/>
  <c r="F239" i="18"/>
  <c r="I45" i="17"/>
  <c r="G294" i="19"/>
  <c r="F98" i="18"/>
  <c r="E234" i="18"/>
  <c r="F148" i="19"/>
  <c r="B68" i="20"/>
  <c r="J316" i="22"/>
  <c r="K339" i="20"/>
  <c r="C259" i="21"/>
  <c r="E178" i="22"/>
  <c r="F203" i="20"/>
  <c r="H122" i="21"/>
  <c r="K146" i="19"/>
  <c r="G66" i="20"/>
  <c r="E315" i="22"/>
  <c r="F229" i="23"/>
  <c r="H148" i="28"/>
  <c r="C72" i="22"/>
  <c r="K320" i="28"/>
  <c r="G240" i="24"/>
  <c r="B252" i="23"/>
  <c r="H171" i="28"/>
  <c r="D91" i="24"/>
  <c r="I114" i="23"/>
  <c r="I362" i="24"/>
  <c r="D300" i="25"/>
  <c r="F219" i="26"/>
  <c r="H138" i="27"/>
  <c r="E163" i="25"/>
  <c r="K82" i="26"/>
  <c r="H331" i="6"/>
  <c r="J290" i="26"/>
  <c r="F210" i="27"/>
  <c r="I144" i="25"/>
  <c r="K63" i="26"/>
  <c r="C279" i="6"/>
  <c r="H191" i="4"/>
  <c r="E60" i="6"/>
  <c r="G66" i="23"/>
  <c r="E315" i="24"/>
  <c r="J326" i="23"/>
  <c r="F246" i="28"/>
  <c r="B166" i="24"/>
  <c r="G189" i="23"/>
  <c r="I108" i="28"/>
  <c r="I356" i="25"/>
  <c r="D294" i="26"/>
  <c r="F213" i="27"/>
  <c r="C238" i="25"/>
  <c r="I157" i="26"/>
  <c r="E77" i="27"/>
  <c r="K350" i="14"/>
  <c r="D311" i="14"/>
  <c r="K248" i="15"/>
  <c r="B56" i="14"/>
  <c r="G147" i="14"/>
  <c r="I66" i="15"/>
  <c r="B195" i="15"/>
  <c r="I125" i="16"/>
  <c r="H251" i="16"/>
  <c r="K194" i="9"/>
  <c r="D355" i="11"/>
  <c r="D144" i="10"/>
  <c r="G332" i="11"/>
  <c r="E49" i="4"/>
  <c r="I129" i="6"/>
  <c r="F259" i="4"/>
  <c r="C245" i="4"/>
  <c r="E125" i="6"/>
  <c r="B255" i="4"/>
  <c r="G227" i="4"/>
  <c r="G258" i="8"/>
  <c r="E172" i="8"/>
  <c r="J356" i="7"/>
  <c r="I287" i="7"/>
  <c r="J150" i="7"/>
  <c r="I151" i="7"/>
  <c r="J326" i="9"/>
  <c r="E186" i="9"/>
  <c r="E77" i="9"/>
  <c r="D269" i="10"/>
  <c r="D334" i="8"/>
  <c r="F265" i="8"/>
  <c r="B108" i="8"/>
  <c r="C48" i="8"/>
  <c r="J232" i="7"/>
  <c r="K95" i="7"/>
  <c r="D278" i="9"/>
  <c r="J268" i="9"/>
  <c r="B193" i="9"/>
  <c r="E215" i="10"/>
  <c r="C347" i="8"/>
  <c r="F260" i="8"/>
  <c r="D180" i="8"/>
  <c r="E364" i="7"/>
  <c r="I227" i="7"/>
  <c r="J90" i="7"/>
  <c r="I91" i="7"/>
  <c r="G67" i="7"/>
  <c r="E126" i="9"/>
  <c r="C346" i="10"/>
  <c r="D209" i="10"/>
  <c r="D330" i="8"/>
  <c r="F261" i="8"/>
  <c r="B104" i="8"/>
  <c r="C44" i="8"/>
  <c r="J228" i="7"/>
  <c r="K91" i="7"/>
  <c r="C82" i="7"/>
  <c r="J264" i="9"/>
  <c r="B189" i="9"/>
  <c r="E211" i="10"/>
  <c r="G337" i="10"/>
  <c r="F249" i="10"/>
  <c r="K85" i="10"/>
  <c r="H270" i="11"/>
  <c r="F135" i="11"/>
  <c r="K330" i="12"/>
  <c r="I136" i="11"/>
  <c r="K71" i="12"/>
  <c r="E199" i="12"/>
  <c r="H61" i="12"/>
  <c r="K305" i="14"/>
  <c r="D112" i="13"/>
  <c r="G220" i="13"/>
  <c r="H313" i="13"/>
  <c r="D233" i="14"/>
  <c r="K170" i="15"/>
  <c r="D307" i="15"/>
  <c r="G69" i="14"/>
  <c r="G317" i="16"/>
  <c r="B117" i="15"/>
  <c r="I47" i="16"/>
  <c r="H173" i="16"/>
  <c r="D56" i="9"/>
  <c r="F288" i="11"/>
  <c r="F77" i="10"/>
  <c r="I265" i="11"/>
  <c r="E137" i="11"/>
  <c r="J328" i="12"/>
  <c r="G207" i="12"/>
  <c r="D62" i="12"/>
  <c r="D197" i="12"/>
  <c r="I112" i="13"/>
  <c r="J247" i="13"/>
  <c r="C356" i="13"/>
  <c r="I275" i="14"/>
  <c r="I287" i="4"/>
  <c r="D88" i="4"/>
  <c r="B169" i="6"/>
  <c r="E283" i="4"/>
  <c r="J83" i="4"/>
  <c r="H164" i="6"/>
  <c r="K320" i="8"/>
  <c r="E207" i="8"/>
  <c r="G127" i="8"/>
  <c r="J327" i="7"/>
  <c r="G321" i="7"/>
  <c r="H184" i="7"/>
  <c r="E361" i="9"/>
  <c r="D221" i="9"/>
  <c r="F145" i="9"/>
  <c r="I147" i="9"/>
  <c r="K293" i="10"/>
  <c r="K238" i="8"/>
  <c r="I152" i="8"/>
  <c r="K75" i="8"/>
  <c r="C268" i="7"/>
  <c r="D131" i="7"/>
  <c r="C132" i="7"/>
  <c r="D307" i="9"/>
  <c r="I166" i="9"/>
  <c r="E57" i="9"/>
  <c r="H249" i="10"/>
  <c r="G302" i="8"/>
  <c r="D216" i="8"/>
  <c r="H136" i="8"/>
  <c r="J267" i="7"/>
  <c r="G261" i="7"/>
  <c r="H124" i="7"/>
  <c r="E301" i="9"/>
  <c r="D161" i="9"/>
  <c r="F85" i="9"/>
  <c r="D51" i="9"/>
  <c r="K233" i="10"/>
  <c r="K234" i="8"/>
  <c r="B219" i="8"/>
  <c r="K71" i="8"/>
  <c r="C264" i="7"/>
  <c r="D127" i="7"/>
  <c r="C128" i="7"/>
  <c r="D303" i="9"/>
  <c r="I162" i="9"/>
  <c r="E53" i="9"/>
  <c r="H245" i="10"/>
  <c r="E103" i="9"/>
  <c r="B324" i="11"/>
  <c r="B113" i="10"/>
  <c r="E301" i="11"/>
  <c r="K172" i="11"/>
  <c r="F364" i="12"/>
  <c r="C243" i="12"/>
  <c r="J97" i="12"/>
  <c r="J232" i="12"/>
  <c r="E148" i="13"/>
  <c r="F283" i="13"/>
  <c r="H202" i="14"/>
  <c r="E311" i="14"/>
  <c r="D75" i="13"/>
  <c r="C342" i="15"/>
  <c r="J149" i="14"/>
  <c r="J68" i="15"/>
  <c r="K159" i="15"/>
  <c r="D288" i="15"/>
  <c r="K218" i="16"/>
  <c r="G138" i="17"/>
  <c r="F264" i="17"/>
  <c r="F130" i="10"/>
  <c r="K311" i="11"/>
  <c r="I107" i="10"/>
  <c r="F361" i="12"/>
  <c r="J170" i="11"/>
  <c r="I362" i="12"/>
  <c r="F233" i="12"/>
  <c r="G96" i="12"/>
  <c r="K283" i="13"/>
  <c r="C203" i="14"/>
  <c r="D338" i="14"/>
  <c r="I117" i="13"/>
  <c r="G340" i="4"/>
  <c r="B141" i="4"/>
  <c r="B241" i="6"/>
  <c r="C336" i="4"/>
  <c r="H136" i="4"/>
  <c r="H232" i="6"/>
  <c r="G312" i="8"/>
  <c r="G154" i="8"/>
  <c r="J143" i="8"/>
  <c r="B275" i="7"/>
  <c r="I268" i="7"/>
  <c r="J131" i="7"/>
  <c r="G308" i="9"/>
  <c r="F168" i="9"/>
  <c r="H92" i="9"/>
  <c r="F58" i="9"/>
  <c r="B367" i="8"/>
  <c r="B248" i="8"/>
  <c r="J167" i="8"/>
  <c r="K351" i="7"/>
  <c r="E215" i="7"/>
  <c r="F78" i="7"/>
  <c r="J67" i="7"/>
  <c r="C55" i="7"/>
  <c r="K113" i="9"/>
  <c r="I333" i="10"/>
  <c r="J196" i="10"/>
  <c r="B284" i="8"/>
  <c r="F162" i="8"/>
  <c r="J83" i="8"/>
  <c r="B215" i="7"/>
  <c r="G209" i="7"/>
  <c r="H212" i="7"/>
  <c r="B56" i="7"/>
  <c r="I244" i="9"/>
  <c r="K220" i="9"/>
  <c r="H327" i="10"/>
  <c r="B363" i="8"/>
  <c r="B244" i="8"/>
  <c r="J163" i="8"/>
  <c r="K347" i="7"/>
  <c r="E211" i="7"/>
  <c r="F213" i="7"/>
  <c r="J63" i="7"/>
  <c r="C51" i="7"/>
  <c r="K109" i="9"/>
  <c r="I329" i="10"/>
  <c r="E211" i="9"/>
  <c r="J367" i="10"/>
  <c r="D271" i="11"/>
  <c r="D60" i="10"/>
  <c r="F258" i="11"/>
  <c r="C120" i="11"/>
  <c r="H311" i="12"/>
  <c r="E190" i="12"/>
  <c r="B45" i="12"/>
  <c r="B180" i="12"/>
  <c r="G95" i="13"/>
  <c r="H230" i="13"/>
  <c r="K338" i="13"/>
  <c r="G258" i="14"/>
  <c r="H351" i="14"/>
  <c r="E289" i="15"/>
  <c r="F96" i="14"/>
  <c r="D345" i="16"/>
  <c r="C107" i="15"/>
  <c r="F235" i="15"/>
  <c r="C166" i="16"/>
  <c r="J322" i="16"/>
  <c r="C241" i="10"/>
  <c r="H77" i="10"/>
  <c r="C259" i="11"/>
  <c r="K54" i="10"/>
  <c r="H308" i="12"/>
  <c r="B118" i="11"/>
  <c r="K309" i="12"/>
  <c r="H180" i="12"/>
  <c r="I43" i="12"/>
  <c r="C231" i="13"/>
  <c r="E150" i="14"/>
  <c r="F285" i="14"/>
  <c r="K64" i="13"/>
  <c r="K226" i="4"/>
  <c r="I330" i="6"/>
  <c r="D108" i="6"/>
  <c r="G222" i="4"/>
  <c r="K321" i="6"/>
  <c r="J103" i="6"/>
  <c r="G313" i="8"/>
  <c r="H278" i="8"/>
  <c r="D121" i="8"/>
  <c r="E61" i="8"/>
  <c r="B246" i="7"/>
  <c r="C109" i="7"/>
  <c r="F291" i="9"/>
  <c r="I278" i="9"/>
  <c r="D206" i="9"/>
  <c r="G228" i="10"/>
  <c r="I354" i="10"/>
  <c r="I300" i="8"/>
  <c r="G213" i="8"/>
  <c r="J68" i="8"/>
  <c r="K328" i="7"/>
  <c r="B192" i="7"/>
  <c r="K192" i="7"/>
  <c r="B368" i="9"/>
  <c r="G227" i="9"/>
  <c r="E175" i="9"/>
  <c r="F310" i="10"/>
  <c r="I321" i="8"/>
  <c r="C208" i="8"/>
  <c r="E128" i="8"/>
  <c r="H328" i="7"/>
  <c r="E322" i="7"/>
  <c r="F185" i="7"/>
  <c r="C362" i="9"/>
  <c r="B222" i="9"/>
  <c r="D146" i="9"/>
  <c r="K150" i="9"/>
  <c r="I294" i="10"/>
  <c r="I296" i="8"/>
  <c r="G209" i="8"/>
  <c r="J64" i="8"/>
  <c r="K324" i="7"/>
  <c r="B188" i="7"/>
  <c r="K188" i="7"/>
  <c r="B364" i="9"/>
  <c r="G223" i="9"/>
  <c r="E159" i="9"/>
  <c r="F306" i="10"/>
  <c r="I208" i="10"/>
  <c r="H55" i="10"/>
  <c r="J173" i="10"/>
  <c r="C362" i="11"/>
  <c r="I233" i="11"/>
  <c r="B96" i="11"/>
  <c r="C310" i="12"/>
  <c r="H158" i="12"/>
  <c r="E295" i="12"/>
  <c r="C209" i="13"/>
  <c r="D344" i="13"/>
  <c r="F263" i="14"/>
  <c r="K42" i="13"/>
  <c r="B136" i="13"/>
  <c r="I73" i="14"/>
  <c r="G322" i="16"/>
  <c r="H129" i="15"/>
  <c r="I220" i="15"/>
  <c r="B349" i="15"/>
  <c r="B280" i="16"/>
  <c r="E199" i="17"/>
  <c r="D325" i="17"/>
  <c r="J203" i="10"/>
  <c r="K43" i="10"/>
  <c r="G168" i="10"/>
  <c r="F93" i="11"/>
  <c r="H231" i="11"/>
  <c r="I94" i="11"/>
  <c r="C296" i="12"/>
  <c r="E157" i="12"/>
  <c r="I344" i="13"/>
  <c r="K263" i="14"/>
  <c r="D70" i="13"/>
  <c r="G178" i="13"/>
  <c r="J266" i="13"/>
  <c r="F186" i="14"/>
  <c r="C124" i="15"/>
  <c r="F260" i="15"/>
  <c r="G351" i="15"/>
  <c r="F153" i="14"/>
  <c r="D70" i="15"/>
  <c r="C330" i="17"/>
  <c r="J126" i="16"/>
  <c r="B327" i="10"/>
  <c r="G163" i="10"/>
  <c r="D348" i="11"/>
  <c r="B213" i="11"/>
  <c r="E79" i="11"/>
  <c r="E214" i="11"/>
  <c r="G149" i="12"/>
  <c r="K276" i="12"/>
  <c r="D139" i="12"/>
  <c r="I54" i="13"/>
  <c r="J189" i="13"/>
  <c r="C298" i="13"/>
  <c r="I217" i="14"/>
  <c r="J310" i="14"/>
  <c r="G248" i="15"/>
  <c r="H55" i="14"/>
  <c r="C147" i="14"/>
  <c r="E66" i="15"/>
  <c r="H194" i="15"/>
  <c r="E125" i="16"/>
  <c r="D251" i="16"/>
  <c r="F71" i="9"/>
  <c r="H303" i="11"/>
  <c r="H92" i="10"/>
  <c r="K280" i="11"/>
  <c r="G152" i="11"/>
  <c r="B344" i="12"/>
  <c r="I222" i="12"/>
  <c r="F77" i="12"/>
  <c r="F212" i="12"/>
  <c r="K127" i="13"/>
  <c r="B263" i="13"/>
  <c r="D182" i="14"/>
  <c r="K290" i="14"/>
  <c r="J54" i="13"/>
  <c r="I321" i="15"/>
  <c r="J128" i="14"/>
  <c r="F48" i="15"/>
  <c r="G139" i="15"/>
  <c r="J267" i="15"/>
  <c r="G198" i="16"/>
  <c r="C118" i="17"/>
  <c r="J240" i="17"/>
  <c r="K47" i="16"/>
  <c r="D162" i="16"/>
  <c r="F83" i="17"/>
  <c r="F329" i="19"/>
  <c r="C136" i="18"/>
  <c r="D269" i="18"/>
  <c r="H76" i="17"/>
  <c r="E324" i="19"/>
  <c r="J238" i="20"/>
  <c r="F158" i="21"/>
  <c r="K181" i="19"/>
  <c r="C101" i="20"/>
  <c r="C349" i="22"/>
  <c r="F45" i="19"/>
  <c r="F293" i="21"/>
  <c r="H212" i="22"/>
  <c r="E237" i="20"/>
  <c r="K156" i="21"/>
  <c r="F71" i="22"/>
  <c r="F319" i="28"/>
  <c r="H238" i="24"/>
  <c r="K205" i="16"/>
  <c r="C125" i="17"/>
  <c r="F239" i="17"/>
  <c r="H158" i="18"/>
  <c r="C294" i="18"/>
  <c r="I213" i="19"/>
  <c r="J346" i="19"/>
  <c r="G153" i="18"/>
  <c r="H67" i="19"/>
  <c r="F316" i="21"/>
  <c r="B236" i="22"/>
  <c r="C259" i="20"/>
  <c r="E178" i="21"/>
  <c r="G97" i="22"/>
  <c r="H122" i="20"/>
  <c r="J41" i="21"/>
  <c r="C66" i="19"/>
  <c r="K314" i="21"/>
  <c r="G234" i="22"/>
  <c r="H148" i="23"/>
  <c r="J67" i="28"/>
  <c r="J92" i="17"/>
  <c r="I228" i="17"/>
  <c r="B343" i="17"/>
  <c r="D262" i="18"/>
  <c r="G68" i="17"/>
  <c r="E317" i="19"/>
  <c r="D121" i="18"/>
  <c r="C257" i="18"/>
  <c r="D171" i="19"/>
  <c r="J90" i="20"/>
  <c r="H339" i="22"/>
  <c r="I362" i="20"/>
  <c r="K281" i="21"/>
  <c r="C201" i="22"/>
  <c r="D226" i="20"/>
  <c r="F145" i="21"/>
  <c r="I169" i="19"/>
  <c r="E89" i="20"/>
  <c r="C338" i="22"/>
  <c r="D252" i="23"/>
  <c r="F171" i="28"/>
  <c r="J218" i="17"/>
  <c r="I354" i="17"/>
  <c r="D140" i="16"/>
  <c r="F59" i="17"/>
  <c r="F307" i="19"/>
  <c r="C114" i="18"/>
  <c r="D247" i="18"/>
  <c r="E54" i="17"/>
  <c r="E302" i="19"/>
  <c r="J216" i="20"/>
  <c r="F136" i="21"/>
  <c r="K159" i="19"/>
  <c r="C79" i="20"/>
  <c r="C327" i="22"/>
  <c r="D352" i="20"/>
  <c r="F271" i="21"/>
  <c r="H190" i="22"/>
  <c r="E215" i="20"/>
  <c r="K134" i="21"/>
  <c r="F49" i="22"/>
  <c r="F297" i="28"/>
  <c r="H216" i="24"/>
  <c r="G140" i="23"/>
  <c r="C60" i="28"/>
  <c r="H71" i="22"/>
  <c r="F320" i="28"/>
  <c r="B240" i="24"/>
  <c r="G263" i="23"/>
  <c r="I182" i="28"/>
  <c r="K101" i="24"/>
  <c r="D368" i="26"/>
  <c r="F287" i="27"/>
  <c r="C312" i="25"/>
  <c r="I231" i="26"/>
  <c r="E151" i="27"/>
  <c r="F110" i="25"/>
  <c r="D359" i="27"/>
  <c r="G293" i="25"/>
  <c r="I212" i="26"/>
  <c r="K131" i="27"/>
  <c r="F340" i="4"/>
  <c r="C209" i="6"/>
  <c r="E215" i="23"/>
  <c r="K134" i="28"/>
  <c r="G54" i="24"/>
  <c r="B66" i="23"/>
  <c r="J314" i="24"/>
  <c r="E338" i="23"/>
  <c r="G257" i="28"/>
  <c r="I176" i="24"/>
  <c r="D114" i="25"/>
  <c r="D362" i="27"/>
  <c r="I281" i="6"/>
  <c r="G306" i="26"/>
  <c r="C226" i="27"/>
  <c r="K254" i="14"/>
  <c r="D287" i="14"/>
  <c r="K224" i="15"/>
  <c r="D361" i="15"/>
  <c r="G123" i="14"/>
  <c r="I42" i="15"/>
  <c r="B171" i="15"/>
  <c r="I101" i="16"/>
  <c r="H227" i="16"/>
  <c r="I117" i="9"/>
  <c r="D331" i="11"/>
  <c r="D120" i="10"/>
  <c r="G308" i="11"/>
  <c r="C180" i="11"/>
  <c r="F42" i="11"/>
  <c r="E250" i="12"/>
  <c r="B105" i="12"/>
  <c r="B240" i="12"/>
  <c r="G155" i="13"/>
  <c r="H290" i="13"/>
  <c r="J209" i="14"/>
  <c r="G318" i="14"/>
  <c r="F82" i="13"/>
  <c r="E349" i="15"/>
  <c r="D164" i="14"/>
  <c r="B76" i="15"/>
  <c r="C167" i="15"/>
  <c r="F295" i="15"/>
  <c r="C226" i="16"/>
  <c r="I145" i="17"/>
  <c r="E236" i="10"/>
  <c r="D75" i="10"/>
  <c r="I256" i="11"/>
  <c r="G52" i="10"/>
  <c r="F256" i="11"/>
  <c r="H115" i="11"/>
  <c r="G307" i="12"/>
  <c r="D178" i="12"/>
  <c r="E41" i="12"/>
  <c r="I228" i="13"/>
  <c r="I366" i="13"/>
  <c r="B283" i="14"/>
  <c r="G62" i="13"/>
  <c r="H155" i="13"/>
  <c r="E93" i="14"/>
  <c r="C342" i="16"/>
  <c r="D149" i="15"/>
  <c r="E240" i="15"/>
  <c r="H368" i="15"/>
  <c r="J287" i="16"/>
  <c r="K218" i="17"/>
  <c r="J344" i="17"/>
  <c r="I148" i="16"/>
  <c r="B263" i="16"/>
  <c r="D182" i="17"/>
  <c r="F101" i="18"/>
  <c r="K236" i="18"/>
  <c r="J40" i="17"/>
  <c r="H289" i="19"/>
  <c r="E96" i="18"/>
  <c r="H339" i="20"/>
  <c r="D259" i="21"/>
  <c r="J178" i="22"/>
  <c r="K201" i="20"/>
  <c r="C121" i="21"/>
  <c r="D146" i="19"/>
  <c r="F65" i="20"/>
  <c r="F313" i="22"/>
  <c r="C338" i="20"/>
  <c r="I257" i="21"/>
  <c r="E177" i="22"/>
  <c r="F91" i="23"/>
  <c r="F339" i="24"/>
  <c r="B90" i="17"/>
  <c r="K225" i="17"/>
  <c r="D340" i="17"/>
  <c r="F259" i="18"/>
  <c r="I65" i="17"/>
  <c r="G314" i="19"/>
  <c r="F118" i="18"/>
  <c r="E254" i="18"/>
  <c r="F168" i="19"/>
  <c r="B88" i="20"/>
  <c r="J336" i="22"/>
  <c r="K359" i="20"/>
  <c r="C279" i="21"/>
  <c r="E198" i="22"/>
  <c r="F223" i="20"/>
  <c r="H142" i="21"/>
  <c r="K166" i="19"/>
  <c r="G86" i="20"/>
  <c r="E335" i="22"/>
  <c r="F249" i="23"/>
  <c r="H168" i="28"/>
  <c r="H193" i="17"/>
  <c r="G329" i="17"/>
  <c r="B115" i="16"/>
  <c r="B363" i="18"/>
  <c r="D282" i="19"/>
  <c r="K88" i="18"/>
  <c r="B222" i="18"/>
  <c r="K357" i="18"/>
  <c r="C277" i="19"/>
  <c r="H191" i="20"/>
  <c r="D111" i="21"/>
  <c r="I134" i="19"/>
  <c r="K53" i="20"/>
  <c r="K301" i="22"/>
  <c r="B327" i="20"/>
  <c r="D246" i="21"/>
  <c r="F165" i="22"/>
  <c r="C190" i="20"/>
  <c r="I109" i="21"/>
  <c r="B353" i="23"/>
  <c r="D272" i="28"/>
  <c r="F191" i="24"/>
  <c r="I126" i="16"/>
  <c r="B241" i="16"/>
  <c r="D160" i="17"/>
  <c r="F79" i="18"/>
  <c r="K214" i="18"/>
  <c r="B348" i="18"/>
  <c r="H267" i="19"/>
  <c r="E74" i="18"/>
  <c r="H317" i="20"/>
  <c r="D237" i="21"/>
  <c r="J156" i="22"/>
  <c r="K179" i="20"/>
  <c r="C99" i="21"/>
  <c r="D124" i="19"/>
  <c r="F43" i="20"/>
  <c r="F291" i="22"/>
  <c r="C316" i="20"/>
  <c r="I235" i="21"/>
  <c r="E155" i="22"/>
  <c r="F69" i="23"/>
  <c r="F317" i="24"/>
  <c r="E241" i="23"/>
  <c r="K160" i="28"/>
  <c r="G80" i="24"/>
  <c r="B92" i="23"/>
  <c r="J340" i="24"/>
  <c r="E364" i="23"/>
  <c r="G283" i="28"/>
  <c r="I202" i="24"/>
  <c r="D140" i="25"/>
  <c r="F59" i="26"/>
  <c r="I307" i="6"/>
  <c r="G332" i="26"/>
  <c r="C252" i="27"/>
  <c r="D211" i="25"/>
  <c r="J130" i="26"/>
  <c r="F50" i="27"/>
  <c r="G313" i="26"/>
  <c r="I232" i="27"/>
  <c r="B112" i="6"/>
  <c r="K335" i="6"/>
  <c r="C316" i="23"/>
  <c r="I235" i="28"/>
  <c r="E155" i="24"/>
  <c r="J166" i="23"/>
  <c r="F86" i="28"/>
  <c r="D335" i="25"/>
  <c r="E358" i="28"/>
  <c r="G277" i="24"/>
  <c r="B215" i="25"/>
  <c r="D134" i="26"/>
  <c r="F53" i="27"/>
  <c r="C78" i="25"/>
  <c r="K326" i="27"/>
  <c r="B286" i="25"/>
  <c r="H231" i="13"/>
  <c r="D151" i="14"/>
  <c r="K88" i="15"/>
  <c r="D225" i="15"/>
  <c r="E316" i="15"/>
  <c r="J115" i="14"/>
  <c r="J363" i="16"/>
  <c r="K294" i="17"/>
  <c r="H91" i="16"/>
  <c r="J291" i="10"/>
  <c r="E128" i="10"/>
  <c r="C135" i="4"/>
  <c r="D100" i="4"/>
  <c r="I299" i="4"/>
  <c r="E322" i="4"/>
  <c r="J124" i="4"/>
  <c r="D205" i="6"/>
  <c r="K325" i="27"/>
  <c r="K77" i="25"/>
  <c r="H143" i="27"/>
  <c r="B224" i="26"/>
  <c r="F304" i="25"/>
  <c r="E345" i="27"/>
  <c r="G96" i="25"/>
  <c r="J71" i="27"/>
  <c r="H152" i="26"/>
  <c r="F233" i="25"/>
  <c r="K295" i="24"/>
  <c r="K47" i="23"/>
  <c r="H353" i="25"/>
  <c r="J104" i="28"/>
  <c r="D185" i="23"/>
  <c r="I173" i="24"/>
  <c r="C254" i="28"/>
  <c r="G334" i="23"/>
  <c r="G231" i="4"/>
  <c r="I340" i="6"/>
  <c r="F114" i="6"/>
  <c r="C235" i="27"/>
  <c r="K315" i="26"/>
  <c r="J52" i="27"/>
  <c r="D133" i="26"/>
  <c r="H213" i="25"/>
  <c r="G254" i="27"/>
  <c r="K334" i="26"/>
  <c r="C310" i="6"/>
  <c r="J61" i="26"/>
  <c r="H142" i="25"/>
  <c r="C205" i="24"/>
  <c r="K285" i="28"/>
  <c r="I366" i="23"/>
  <c r="D343" i="24"/>
  <c r="F94" i="23"/>
  <c r="K82" i="24"/>
  <c r="E163" i="28"/>
  <c r="I243" i="23"/>
  <c r="K95" i="4"/>
  <c r="I176" i="6"/>
  <c r="B308" i="4"/>
  <c r="G99" i="27"/>
  <c r="E180" i="26"/>
  <c r="C261" i="25"/>
  <c r="J326" i="27"/>
  <c r="J90" i="25"/>
  <c r="G154" i="26"/>
  <c r="D210" i="27"/>
  <c r="E342" i="28"/>
  <c r="D104" i="6"/>
  <c r="D316" i="4"/>
  <c r="G186" i="6"/>
  <c r="C106" i="4"/>
  <c r="C187" i="6"/>
  <c r="F318" i="4"/>
  <c r="K109" i="27"/>
  <c r="I190" i="26"/>
  <c r="G271" i="25"/>
  <c r="D337" i="27"/>
  <c r="F88" i="25"/>
  <c r="E129" i="27"/>
  <c r="I209" i="26"/>
  <c r="C290" i="25"/>
  <c r="F265" i="27"/>
  <c r="D346" i="26"/>
  <c r="K79" i="24"/>
  <c r="I160" i="28"/>
  <c r="G241" i="23"/>
  <c r="B218" i="24"/>
  <c r="F298" i="28"/>
  <c r="H49" i="22"/>
  <c r="E367" i="24"/>
  <c r="G118" i="23"/>
  <c r="J293" i="6"/>
  <c r="E96" i="6"/>
  <c r="H227" i="4"/>
  <c r="D332" i="6"/>
  <c r="K99" i="26"/>
  <c r="I180" i="25"/>
  <c r="F246" i="27"/>
  <c r="J326" i="26"/>
  <c r="H367" i="6"/>
  <c r="K118" i="26"/>
  <c r="E199" i="25"/>
  <c r="H174" i="27"/>
  <c r="F255" i="26"/>
  <c r="H348" i="25"/>
  <c r="K69" i="28"/>
  <c r="I150" i="23"/>
  <c r="D127" i="24"/>
  <c r="H207" i="28"/>
  <c r="B288" i="23"/>
  <c r="G276" i="24"/>
  <c r="K356" i="28"/>
  <c r="J109" i="24"/>
  <c r="G289" i="4"/>
  <c r="B92" i="4"/>
  <c r="F172" i="6"/>
  <c r="C293" i="27"/>
  <c r="C45" i="25"/>
  <c r="J110" i="27"/>
  <c r="D191" i="26"/>
  <c r="C50" i="27"/>
  <c r="K210" i="25"/>
  <c r="D154" i="25"/>
  <c r="D148" i="4"/>
  <c r="I187" i="4"/>
  <c r="G105" i="6"/>
  <c r="J236" i="4"/>
  <c r="B357" i="6"/>
  <c r="C109" i="26"/>
  <c r="K189" i="25"/>
  <c r="H255" i="27"/>
  <c r="B336" i="26"/>
  <c r="I47" i="27"/>
  <c r="C128" i="26"/>
  <c r="G208" i="25"/>
  <c r="J183" i="27"/>
  <c r="H264" i="26"/>
  <c r="F57" i="24"/>
  <c r="C79" i="28"/>
  <c r="K159" i="23"/>
  <c r="F136" i="24"/>
  <c r="J216" i="28"/>
  <c r="D297" i="23"/>
  <c r="I285" i="24"/>
  <c r="C366" i="28"/>
  <c r="J119" i="24"/>
  <c r="G343" i="4"/>
  <c r="B146" i="4"/>
  <c r="F226" i="6"/>
  <c r="C347" i="27"/>
  <c r="C99" i="25"/>
  <c r="J164" i="27"/>
  <c r="D245" i="26"/>
  <c r="G326" i="25"/>
  <c r="G366" i="27"/>
  <c r="I117" i="25"/>
  <c r="B93" i="27"/>
  <c r="J173" i="26"/>
  <c r="H254" i="25"/>
  <c r="C317" i="24"/>
  <c r="C69" i="23"/>
  <c r="H45" i="24"/>
  <c r="B126" i="28"/>
  <c r="F206" i="23"/>
  <c r="K194" i="24"/>
  <c r="E275" i="28"/>
  <c r="I355" i="23"/>
  <c r="K207" i="4"/>
  <c r="F301" i="6"/>
  <c r="J90" i="6"/>
  <c r="G211" i="27"/>
  <c r="E292" i="26"/>
  <c r="E358" i="6"/>
  <c r="H109" i="26"/>
  <c r="D257" i="25"/>
  <c r="E49" i="25"/>
  <c r="H156" i="26"/>
  <c r="D120" i="6"/>
  <c r="D48" i="6"/>
  <c r="E247" i="6"/>
  <c r="K166" i="4"/>
  <c r="E126" i="6"/>
  <c r="H257" i="4"/>
  <c r="C49" i="27"/>
  <c r="K129" i="26"/>
  <c r="I210" i="25"/>
  <c r="F276" i="27"/>
  <c r="J356" i="26"/>
  <c r="G68" i="27"/>
  <c r="K148" i="26"/>
  <c r="E229" i="25"/>
  <c r="H204" i="27"/>
  <c r="F285" i="26"/>
  <c r="K347" i="25"/>
  <c r="K99" i="28"/>
  <c r="I180" i="23"/>
  <c r="D157" i="24"/>
  <c r="H237" i="28"/>
  <c r="B318" i="23"/>
  <c r="G306" i="24"/>
  <c r="I57" i="23"/>
  <c r="D158" i="24"/>
  <c r="E364" i="4"/>
  <c r="J166" i="4"/>
  <c r="D247" i="6"/>
  <c r="K367" i="27"/>
  <c r="K119" i="25"/>
  <c r="H185" i="27"/>
  <c r="B266" i="26"/>
  <c r="J59" i="24"/>
  <c r="C58" i="26"/>
  <c r="G138" i="25"/>
  <c r="J113" i="27"/>
  <c r="H194" i="26"/>
  <c r="F275" i="25"/>
  <c r="K337" i="24"/>
  <c r="K89" i="23"/>
  <c r="F66" i="24"/>
  <c r="J146" i="28"/>
  <c r="D227" i="23"/>
  <c r="I215" i="24"/>
  <c r="C296" i="28"/>
  <c r="E47" i="22"/>
  <c r="I228" i="4"/>
  <c r="C335" i="6"/>
  <c r="H111" i="6"/>
  <c r="E232" i="27"/>
  <c r="C313" i="26"/>
  <c r="B50" i="27"/>
  <c r="F130" i="26"/>
  <c r="D297" i="25"/>
  <c r="E89" i="25"/>
  <c r="J239" i="26"/>
  <c r="K307" i="23"/>
  <c r="F284" i="24"/>
  <c r="J364" i="28"/>
  <c r="E353" i="25"/>
  <c r="G104" i="28"/>
  <c r="K184" i="23"/>
  <c r="I178" i="6"/>
  <c r="B310" i="4"/>
  <c r="G101" i="27"/>
  <c r="E182" i="26"/>
  <c r="C263" i="25"/>
  <c r="J328" i="27"/>
  <c r="B80" i="25"/>
  <c r="K120" i="27"/>
  <c r="E201" i="26"/>
  <c r="I281" i="25"/>
  <c r="B257" i="27"/>
  <c r="J337" i="26"/>
  <c r="G71" i="24"/>
  <c r="E152" i="28"/>
  <c r="C233" i="23"/>
  <c r="H209" i="24"/>
  <c r="B290" i="28"/>
  <c r="D41" i="22"/>
  <c r="K358" i="24"/>
  <c r="C110" i="23"/>
  <c r="D186" i="24"/>
  <c r="B267" i="28"/>
  <c r="J347" i="23"/>
  <c r="G104" i="21"/>
  <c r="K184" i="20"/>
  <c r="D160" i="22"/>
  <c r="B241" i="21"/>
  <c r="J321" i="20"/>
  <c r="I296" i="22"/>
  <c r="I48" i="20"/>
  <c r="G129" i="19"/>
  <c r="B106" i="21"/>
  <c r="F186" i="20"/>
  <c r="K271" i="19"/>
  <c r="I352" i="18"/>
  <c r="J216" i="18"/>
  <c r="I83" i="18"/>
  <c r="B277" i="19"/>
  <c r="J357" i="18"/>
  <c r="J109" i="16"/>
  <c r="E324" i="17"/>
  <c r="F188" i="17"/>
  <c r="B141" i="28"/>
  <c r="J221" i="23"/>
  <c r="I307" i="22"/>
  <c r="K58" i="20"/>
  <c r="E139" i="19"/>
  <c r="B115" i="21"/>
  <c r="J195" i="20"/>
  <c r="I170" i="22"/>
  <c r="G251" i="21"/>
  <c r="E332" i="20"/>
  <c r="D309" i="22"/>
  <c r="F60" i="20"/>
  <c r="J140" i="19"/>
  <c r="I226" i="18"/>
  <c r="J90" i="18"/>
  <c r="K286" i="19"/>
  <c r="E367" i="18"/>
  <c r="J231" i="18"/>
  <c r="H312" i="17"/>
  <c r="E198" i="17"/>
  <c r="D279" i="16"/>
  <c r="D366" i="24"/>
  <c r="D118" i="23"/>
  <c r="C204" i="22"/>
  <c r="G284" i="21"/>
  <c r="K364" i="20"/>
  <c r="D340" i="22"/>
  <c r="D92" i="20"/>
  <c r="B173" i="19"/>
  <c r="K147" i="21"/>
  <c r="I228" i="20"/>
  <c r="H205" i="22"/>
  <c r="B286" i="21"/>
  <c r="F366" i="20"/>
  <c r="C123" i="18"/>
  <c r="F316" i="19"/>
  <c r="H67" i="17"/>
  <c r="I263" i="18"/>
  <c r="D128" i="18"/>
  <c r="B209" i="17"/>
  <c r="B314" i="16"/>
  <c r="G175" i="16"/>
  <c r="D208" i="24"/>
  <c r="B289" i="28"/>
  <c r="B41" i="22"/>
  <c r="G126" i="21"/>
  <c r="K206" i="20"/>
  <c r="D182" i="22"/>
  <c r="B263" i="21"/>
  <c r="J343" i="20"/>
  <c r="I318" i="22"/>
  <c r="I70" i="20"/>
  <c r="G151" i="19"/>
  <c r="B128" i="21"/>
  <c r="F208" i="20"/>
  <c r="K293" i="19"/>
  <c r="K45" i="17"/>
  <c r="J238" i="18"/>
  <c r="I105" i="18"/>
  <c r="B299" i="19"/>
  <c r="B51" i="17"/>
  <c r="J131" i="16"/>
  <c r="E346" i="17"/>
  <c r="F210" i="17"/>
  <c r="I87" i="17"/>
  <c r="C168" i="16"/>
  <c r="F237" i="15"/>
  <c r="C109" i="15"/>
  <c r="D347" i="16"/>
  <c r="F98" i="14"/>
  <c r="E291" i="15"/>
  <c r="H353" i="14"/>
  <c r="G260" i="14"/>
  <c r="K340" i="13"/>
  <c r="H232" i="13"/>
  <c r="G97" i="13"/>
  <c r="B182" i="12"/>
  <c r="B47" i="12"/>
  <c r="E192" i="12"/>
  <c r="H313" i="12"/>
  <c r="C122" i="11"/>
  <c r="G250" i="11"/>
  <c r="D62" i="10"/>
  <c r="D273" i="11"/>
  <c r="B41" i="9"/>
  <c r="J220" i="16"/>
  <c r="K94" i="16"/>
  <c r="D164" i="15"/>
  <c r="I364" i="16"/>
  <c r="I116" i="14"/>
  <c r="F354" i="15"/>
  <c r="C218" i="15"/>
  <c r="F280" i="14"/>
  <c r="K360" i="13"/>
  <c r="I267" i="13"/>
  <c r="F159" i="13"/>
  <c r="C353" i="14"/>
  <c r="J108" i="12"/>
  <c r="G246" i="12"/>
  <c r="C119" i="12"/>
  <c r="K183" i="11"/>
  <c r="K48" i="11"/>
  <c r="H182" i="11"/>
  <c r="J317" i="11"/>
  <c r="C133" i="10"/>
  <c r="H296" i="10"/>
  <c r="F96" i="16"/>
  <c r="I299" i="17"/>
  <c r="H368" i="16"/>
  <c r="H120" i="14"/>
  <c r="C321" i="15"/>
  <c r="B230" i="15"/>
  <c r="I93" i="15"/>
  <c r="B156" i="14"/>
  <c r="F236" i="13"/>
  <c r="F305" i="26"/>
  <c r="K367" i="25"/>
  <c r="K119" i="28"/>
  <c r="I200" i="23"/>
  <c r="D177" i="24"/>
  <c r="H257" i="28"/>
  <c r="B338" i="23"/>
  <c r="G326" i="24"/>
  <c r="I77" i="23"/>
  <c r="G71" i="6"/>
  <c r="J202" i="4"/>
  <c r="B294" i="6"/>
  <c r="C75" i="26"/>
  <c r="K155" i="25"/>
  <c r="H221" i="27"/>
  <c r="B302" i="26"/>
  <c r="J342" i="6"/>
  <c r="C94" i="26"/>
  <c r="G174" i="25"/>
  <c r="J149" i="27"/>
  <c r="H230" i="26"/>
  <c r="F311" i="25"/>
  <c r="C45" i="28"/>
  <c r="K125" i="23"/>
  <c r="F102" i="24"/>
  <c r="J182" i="28"/>
  <c r="D263" i="23"/>
  <c r="I251" i="24"/>
  <c r="C332" i="28"/>
  <c r="E83" i="22"/>
  <c r="J159" i="28"/>
  <c r="H240" i="23"/>
  <c r="G326" i="22"/>
  <c r="I77" i="20"/>
  <c r="C158" i="19"/>
  <c r="J133" i="21"/>
  <c r="H214" i="20"/>
  <c r="G189" i="22"/>
  <c r="E270" i="21"/>
  <c r="C351" i="20"/>
  <c r="B328" i="22"/>
  <c r="D79" i="20"/>
  <c r="H159" i="19"/>
  <c r="G245" i="18"/>
  <c r="H109" i="18"/>
  <c r="I305" i="19"/>
  <c r="K56" i="17"/>
  <c r="H250" i="18"/>
  <c r="F331" i="17"/>
  <c r="C217" i="17"/>
  <c r="D81" i="17"/>
  <c r="H362" i="24"/>
  <c r="H114" i="23"/>
  <c r="G200" i="22"/>
  <c r="K280" i="21"/>
  <c r="E361" i="20"/>
  <c r="H336" i="22"/>
  <c r="H88" i="20"/>
  <c r="F169" i="19"/>
  <c r="E144" i="21"/>
  <c r="C225" i="20"/>
  <c r="B202" i="22"/>
  <c r="F282" i="21"/>
  <c r="J362" i="20"/>
  <c r="G119" i="18"/>
  <c r="J312" i="19"/>
  <c r="B64" i="17"/>
  <c r="C260" i="18"/>
  <c r="H124" i="18"/>
  <c r="F205" i="17"/>
  <c r="H299" i="16"/>
  <c r="K171" i="16"/>
  <c r="B259" i="24"/>
  <c r="J339" i="28"/>
  <c r="J91" i="22"/>
  <c r="E177" i="21"/>
  <c r="I257" i="20"/>
  <c r="B233" i="22"/>
  <c r="J313" i="21"/>
  <c r="J65" i="19"/>
  <c r="I40" i="21"/>
  <c r="G121" i="20"/>
  <c r="F98" i="22"/>
  <c r="J178" i="21"/>
  <c r="D259" i="20"/>
  <c r="I344" i="19"/>
  <c r="D209" i="19"/>
  <c r="H289" i="18"/>
  <c r="G156" i="18"/>
  <c r="J349" i="19"/>
  <c r="J101" i="17"/>
  <c r="H182" i="16"/>
  <c r="E68" i="16"/>
  <c r="F266" i="17"/>
  <c r="J181" i="28"/>
  <c r="H262" i="23"/>
  <c r="G348" i="22"/>
  <c r="I99" i="20"/>
  <c r="C180" i="19"/>
  <c r="J155" i="21"/>
  <c r="H236" i="20"/>
  <c r="G211" i="22"/>
  <c r="E292" i="21"/>
  <c r="E44" i="19"/>
  <c r="B350" i="22"/>
  <c r="D101" i="20"/>
  <c r="H181" i="19"/>
  <c r="G267" i="18"/>
  <c r="H131" i="18"/>
  <c r="I327" i="19"/>
  <c r="C80" i="17"/>
  <c r="H272" i="18"/>
  <c r="F353" i="17"/>
  <c r="C239" i="17"/>
  <c r="D103" i="17"/>
  <c r="J186" i="16"/>
  <c r="K60" i="16"/>
  <c r="D130" i="15"/>
  <c r="I330" i="16"/>
  <c r="I82" i="14"/>
  <c r="F320" i="15"/>
  <c r="C184" i="15"/>
  <c r="F246" i="14"/>
  <c r="J326" i="13"/>
  <c r="I233" i="13"/>
  <c r="F125" i="13"/>
  <c r="C319" i="14"/>
  <c r="J74" i="12"/>
  <c r="G212" i="12"/>
  <c r="C85" i="12"/>
  <c r="K149" i="11"/>
  <c r="C344" i="12"/>
  <c r="H148" i="11"/>
  <c r="J283" i="11"/>
  <c r="C99" i="10"/>
  <c r="H262" i="10"/>
  <c r="H113" i="16"/>
  <c r="K316" i="17"/>
  <c r="B57" i="15"/>
  <c r="J137" i="14"/>
  <c r="E338" i="15"/>
  <c r="D247" i="15"/>
  <c r="K110" i="15"/>
  <c r="D173" i="14"/>
  <c r="H253" i="13"/>
  <c r="G160" i="13"/>
  <c r="D52" i="13"/>
  <c r="K245" i="14"/>
  <c r="I326" i="13"/>
  <c r="E139" i="12"/>
  <c r="D276" i="12"/>
  <c r="I76" i="11"/>
  <c r="H213" i="11"/>
  <c r="D120" i="11"/>
  <c r="B61" i="10"/>
  <c r="F253" i="10"/>
  <c r="G256" i="17"/>
  <c r="I102" i="14"/>
  <c r="H117" i="25"/>
  <c r="G158" i="27"/>
  <c r="K238" i="26"/>
  <c r="E319" i="25"/>
  <c r="H294" i="27"/>
  <c r="H46" i="25"/>
  <c r="C109" i="24"/>
  <c r="K189" i="28"/>
  <c r="I270" i="23"/>
  <c r="D247" i="24"/>
  <c r="H327" i="28"/>
  <c r="J78" i="22"/>
  <c r="E67" i="28"/>
  <c r="I147" i="23"/>
  <c r="B273" i="6"/>
  <c r="I80" i="6"/>
  <c r="B212" i="4"/>
  <c r="E306" i="6"/>
  <c r="E84" i="26"/>
  <c r="C165" i="25"/>
  <c r="J230" i="27"/>
  <c r="D311" i="26"/>
  <c r="I291" i="27"/>
  <c r="E347" i="6"/>
  <c r="C287" i="24"/>
  <c r="E122" i="4"/>
  <c r="F83" i="6"/>
  <c r="C293" i="6"/>
  <c r="C202" i="4"/>
  <c r="C91" i="6"/>
  <c r="F222" i="4"/>
  <c r="J321" i="6"/>
  <c r="I94" i="26"/>
  <c r="G175" i="25"/>
  <c r="D241" i="27"/>
  <c r="H321" i="26"/>
  <c r="F362" i="6"/>
  <c r="I113" i="26"/>
  <c r="C194" i="25"/>
  <c r="F169" i="27"/>
  <c r="D250" i="26"/>
  <c r="I333" i="25"/>
  <c r="I64" i="28"/>
  <c r="G145" i="23"/>
  <c r="B122" i="24"/>
  <c r="F202" i="28"/>
  <c r="J282" i="23"/>
  <c r="E271" i="24"/>
  <c r="I351" i="28"/>
  <c r="H104" i="24"/>
  <c r="C329" i="4"/>
  <c r="H131" i="4"/>
  <c r="B212" i="6"/>
  <c r="I332" i="27"/>
  <c r="I84" i="25"/>
  <c r="F150" i="27"/>
  <c r="J230" i="26"/>
  <c r="D311" i="25"/>
  <c r="C352" i="27"/>
  <c r="E103" i="25"/>
  <c r="H78" i="27"/>
  <c r="F159" i="26"/>
  <c r="D240" i="25"/>
  <c r="I302" i="24"/>
  <c r="I54" i="23"/>
  <c r="F360" i="25"/>
  <c r="H111" i="28"/>
  <c r="B192" i="23"/>
  <c r="G180" i="24"/>
  <c r="K260" i="28"/>
  <c r="E341" i="23"/>
  <c r="G193" i="4"/>
  <c r="D282" i="6"/>
  <c r="F76" i="6"/>
  <c r="C197" i="27"/>
  <c r="K277" i="26"/>
  <c r="K343" i="6"/>
  <c r="D95" i="26"/>
  <c r="J226" i="25"/>
  <c r="C348" i="26"/>
  <c r="B99" i="26"/>
  <c r="B211" i="6"/>
  <c r="I283" i="4"/>
  <c r="E338" i="4"/>
  <c r="J140" i="4"/>
  <c r="D221" i="6"/>
  <c r="K341" i="27"/>
  <c r="K93" i="25"/>
  <c r="H159" i="27"/>
  <c r="B240" i="26"/>
  <c r="F320" i="25"/>
  <c r="E361" i="27"/>
  <c r="G112" i="25"/>
  <c r="J87" i="27"/>
  <c r="H168" i="26"/>
  <c r="F249" i="25"/>
  <c r="K311" i="24"/>
  <c r="K63" i="23"/>
  <c r="F40" i="24"/>
  <c r="J120" i="28"/>
  <c r="D201" i="23"/>
  <c r="I189" i="24"/>
  <c r="C270" i="28"/>
  <c r="G350" i="23"/>
  <c r="G247" i="4"/>
  <c r="B50" i="4"/>
  <c r="F130" i="6"/>
  <c r="C251" i="27"/>
  <c r="K331" i="26"/>
  <c r="J68" i="27"/>
  <c r="D149" i="26"/>
  <c r="H229" i="25"/>
  <c r="G270" i="27"/>
  <c r="K350" i="26"/>
  <c r="C326" i="6"/>
  <c r="J77" i="26"/>
  <c r="H158" i="25"/>
  <c r="C221" i="24"/>
  <c r="K301" i="28"/>
  <c r="K53" i="22"/>
  <c r="D359" i="24"/>
  <c r="F110" i="23"/>
  <c r="K98" i="24"/>
  <c r="E179" i="28"/>
  <c r="I259" i="23"/>
  <c r="K111" i="4"/>
  <c r="I192" i="6"/>
  <c r="B324" i="4"/>
  <c r="G115" i="27"/>
  <c r="E196" i="26"/>
  <c r="C277" i="25"/>
  <c r="J342" i="27"/>
  <c r="H111" i="25"/>
  <c r="G186" i="26"/>
  <c r="D242" i="27"/>
  <c r="G77" i="23"/>
  <c r="D144" i="6"/>
  <c r="F63" i="4"/>
  <c r="K262" i="4"/>
  <c r="C359" i="4"/>
  <c r="H161" i="4"/>
  <c r="B242" i="6"/>
  <c r="I362" i="27"/>
  <c r="I114" i="25"/>
  <c r="F180" i="27"/>
  <c r="J260" i="26"/>
  <c r="H368" i="25"/>
  <c r="K52" i="26"/>
  <c r="E133" i="25"/>
  <c r="H108" i="27"/>
  <c r="F189" i="26"/>
  <c r="D270" i="25"/>
  <c r="I332" i="24"/>
  <c r="I84" i="23"/>
  <c r="D61" i="24"/>
  <c r="H141" i="28"/>
  <c r="B222" i="23"/>
  <c r="G210" i="24"/>
  <c r="K290" i="28"/>
  <c r="C42" i="22"/>
  <c r="E268" i="4"/>
  <c r="J70" i="4"/>
  <c r="D151" i="6"/>
  <c r="K271" i="27"/>
  <c r="I352" i="26"/>
  <c r="H89" i="27"/>
  <c r="B170" i="26"/>
  <c r="F250" i="25"/>
  <c r="E291" i="27"/>
  <c r="G42" i="25"/>
  <c r="K346" i="6"/>
  <c r="H98" i="26"/>
  <c r="F179" i="25"/>
  <c r="K241" i="24"/>
  <c r="I322" i="28"/>
  <c r="I74" i="22"/>
  <c r="J50" i="28"/>
  <c r="D131" i="23"/>
  <c r="I119" i="24"/>
  <c r="C200" i="28"/>
  <c r="G280" i="23"/>
  <c r="I132" i="4"/>
  <c r="G213" i="6"/>
  <c r="J344" i="4"/>
  <c r="E136" i="27"/>
  <c r="C217" i="26"/>
  <c r="K297" i="25"/>
  <c r="H363" i="27"/>
  <c r="F140" i="25"/>
  <c r="G226" i="26"/>
  <c r="D282" i="27"/>
  <c r="I160" i="23"/>
  <c r="F188" i="24"/>
  <c r="J268" i="28"/>
  <c r="D349" i="23"/>
  <c r="I337" i="24"/>
  <c r="K88" i="23"/>
  <c r="I82" i="6"/>
  <c r="B214" i="4"/>
  <c r="B309" i="6"/>
  <c r="E86" i="26"/>
  <c r="C167" i="25"/>
  <c r="J232" i="27"/>
  <c r="D313" i="26"/>
  <c r="B354" i="6"/>
  <c r="E105" i="26"/>
  <c r="I185" i="25"/>
  <c r="B161" i="27"/>
  <c r="J241" i="26"/>
  <c r="H322" i="25"/>
  <c r="E56" i="28"/>
  <c r="C137" i="23"/>
  <c r="H113" i="24"/>
  <c r="B194" i="28"/>
  <c r="F274" i="23"/>
  <c r="K262" i="24"/>
  <c r="E343" i="28"/>
  <c r="G94" i="22"/>
  <c r="B171" i="28"/>
  <c r="J251" i="23"/>
  <c r="I337" i="22"/>
  <c r="K88" i="20"/>
  <c r="E169" i="19"/>
  <c r="B145" i="21"/>
  <c r="J225" i="20"/>
  <c r="I200" i="22"/>
  <c r="G281" i="21"/>
  <c r="E362" i="20"/>
  <c r="D339" i="22"/>
  <c r="F90" i="20"/>
  <c r="J170" i="19"/>
  <c r="I256" i="18"/>
  <c r="J120" i="18"/>
  <c r="K316" i="19"/>
  <c r="C68" i="17"/>
  <c r="J261" i="18"/>
  <c r="H342" i="17"/>
  <c r="E228" i="17"/>
  <c r="F92" i="17"/>
  <c r="B45" i="28"/>
  <c r="J125" i="23"/>
  <c r="I211" i="22"/>
  <c r="C292" i="21"/>
  <c r="E43" i="19"/>
  <c r="J347" i="22"/>
  <c r="J99" i="20"/>
  <c r="H180" i="19"/>
  <c r="G155" i="21"/>
  <c r="E236" i="20"/>
  <c r="D213" i="22"/>
  <c r="H293" i="21"/>
  <c r="J44" i="19"/>
  <c r="I130" i="18"/>
  <c r="B324" i="19"/>
  <c r="D75" i="17"/>
  <c r="E271" i="18"/>
  <c r="J135" i="18"/>
  <c r="H216" i="17"/>
  <c r="E102" i="17"/>
  <c r="C183" i="16"/>
  <c r="D270" i="24"/>
  <c r="B351" i="28"/>
  <c r="C108" i="22"/>
  <c r="G188" i="21"/>
  <c r="K268" i="20"/>
  <c r="D244" i="22"/>
  <c r="B325" i="21"/>
  <c r="B77" i="19"/>
  <c r="K51" i="21"/>
  <c r="I132" i="20"/>
  <c r="H109" i="22"/>
  <c r="B190" i="21"/>
  <c r="F270" i="20"/>
  <c r="K355" i="19"/>
  <c r="F220" i="19"/>
  <c r="J300" i="18"/>
  <c r="I167" i="18"/>
  <c r="B361" i="19"/>
  <c r="B113" i="17"/>
  <c r="J193" i="16"/>
  <c r="G79" i="16"/>
  <c r="D297" i="17"/>
  <c r="B193" i="28"/>
  <c r="J273" i="23"/>
  <c r="I359" i="22"/>
  <c r="K110" i="20"/>
  <c r="E191" i="19"/>
  <c r="B167" i="21"/>
  <c r="J247" i="20"/>
  <c r="I222" i="22"/>
  <c r="G303" i="21"/>
  <c r="G55" i="19"/>
  <c r="D361" i="22"/>
  <c r="F112" i="20"/>
  <c r="J192" i="19"/>
  <c r="I278" i="18"/>
  <c r="J142" i="18"/>
  <c r="K338" i="19"/>
  <c r="B203" i="19"/>
  <c r="J283" i="18"/>
  <c r="H364" i="17"/>
  <c r="E250" i="17"/>
  <c r="F114" i="17"/>
  <c r="B198" i="16"/>
  <c r="C72" i="16"/>
  <c r="F141" i="15"/>
  <c r="K341" i="16"/>
  <c r="K93" i="14"/>
  <c r="H331" i="15"/>
  <c r="E195" i="15"/>
  <c r="H257" i="14"/>
  <c r="B338" i="13"/>
  <c r="K244" i="13"/>
  <c r="H136" i="13"/>
  <c r="E330" i="14"/>
  <c r="B86" i="12"/>
  <c r="I223" i="12"/>
  <c r="E96" i="12"/>
  <c r="C161" i="11"/>
  <c r="E355" i="12"/>
  <c r="J159" i="11"/>
  <c r="B295" i="11"/>
  <c r="E110" i="10"/>
  <c r="J273" i="10"/>
  <c r="J124" i="16"/>
  <c r="C328" i="17"/>
  <c r="D68" i="15"/>
  <c r="F149" i="14"/>
  <c r="G349" i="15"/>
  <c r="F258" i="15"/>
  <c r="C122" i="15"/>
  <c r="F184" i="14"/>
  <c r="J264" i="13"/>
  <c r="I171" i="13"/>
  <c r="F63" i="13"/>
  <c r="C257" i="14"/>
  <c r="K337" i="13"/>
  <c r="G150" i="12"/>
  <c r="F287" i="12"/>
  <c r="K87" i="11"/>
  <c r="J224" i="11"/>
  <c r="H86" i="11"/>
  <c r="I161" i="10"/>
  <c r="K365" i="11"/>
  <c r="B185" i="10"/>
  <c r="H329" i="17"/>
  <c r="I203" i="17"/>
  <c r="D291" i="16"/>
  <c r="F353" i="15"/>
  <c r="C225" i="15"/>
  <c r="B134" i="15"/>
  <c r="K326" i="16"/>
  <c r="C78" i="14"/>
  <c r="F140" i="13"/>
  <c r="F209" i="26"/>
  <c r="D290" i="25"/>
  <c r="I352" i="24"/>
  <c r="I104" i="23"/>
  <c r="D81" i="24"/>
  <c r="H161" i="28"/>
  <c r="B242" i="23"/>
  <c r="G230" i="24"/>
  <c r="K310" i="28"/>
  <c r="C62" i="22"/>
  <c r="J106" i="4"/>
  <c r="D187" i="6"/>
  <c r="K307" i="27"/>
  <c r="K59" i="25"/>
  <c r="H125" i="27"/>
  <c r="B206" i="26"/>
  <c r="F286" i="25"/>
  <c r="E327" i="27"/>
  <c r="G78" i="25"/>
  <c r="J53" i="27"/>
  <c r="H134" i="26"/>
  <c r="F215" i="25"/>
  <c r="K277" i="24"/>
  <c r="I358" i="28"/>
  <c r="H335" i="25"/>
  <c r="J86" i="28"/>
  <c r="D167" i="23"/>
  <c r="I155" i="24"/>
  <c r="C236" i="28"/>
  <c r="G316" i="23"/>
  <c r="J63" i="28"/>
  <c r="H144" i="23"/>
  <c r="G230" i="22"/>
  <c r="K310" i="21"/>
  <c r="C62" i="19"/>
  <c r="H366" i="22"/>
  <c r="H118" i="20"/>
  <c r="C200" i="19"/>
  <c r="E174" i="21"/>
  <c r="C255" i="20"/>
  <c r="B232" i="22"/>
  <c r="F312" i="21"/>
  <c r="H63" i="19"/>
  <c r="G149" i="18"/>
  <c r="J342" i="19"/>
  <c r="I209" i="19"/>
  <c r="C290" i="18"/>
  <c r="H154" i="18"/>
  <c r="F235" i="17"/>
  <c r="C121" i="17"/>
  <c r="K201" i="16"/>
  <c r="D40" i="28"/>
  <c r="K206" i="22"/>
  <c r="D138" i="22"/>
  <c r="I274" i="22"/>
  <c r="B84" i="21"/>
  <c r="F92" i="18"/>
  <c r="D314" i="17"/>
  <c r="J119" i="23"/>
  <c r="J341" i="22"/>
  <c r="E230" i="20"/>
  <c r="I124" i="18"/>
  <c r="J129" i="18"/>
  <c r="D279" i="17"/>
  <c r="G208" i="20"/>
  <c r="E320" i="22"/>
  <c r="B210" i="20"/>
  <c r="E107" i="18"/>
  <c r="K347" i="17"/>
  <c r="B239" i="15"/>
  <c r="K292" i="15"/>
  <c r="G342" i="13"/>
  <c r="H183" i="12"/>
  <c r="C226" i="11"/>
  <c r="F150" i="10"/>
  <c r="D144" i="14"/>
  <c r="H179" i="14"/>
  <c r="K149" i="14"/>
  <c r="C83" i="11"/>
  <c r="J259" i="10"/>
  <c r="E43" i="14"/>
  <c r="H318" i="15"/>
  <c r="J160" i="10"/>
  <c r="D201" i="11"/>
  <c r="E314" i="13"/>
  <c r="I143" i="4"/>
  <c r="I219" i="6"/>
  <c r="I145" i="8"/>
  <c r="J158" i="7"/>
  <c r="J334" i="9"/>
  <c r="H212" i="9"/>
  <c r="F50" i="9"/>
  <c r="E325" i="8"/>
  <c r="H151" i="8"/>
  <c r="K343" i="7"/>
  <c r="K325" i="7"/>
  <c r="E199" i="7"/>
  <c r="H297" i="9"/>
  <c r="C157" i="9"/>
  <c r="I47" i="9"/>
  <c r="B240" i="10"/>
  <c r="K292" i="8"/>
  <c r="H205" i="8"/>
  <c r="B127" i="8"/>
  <c r="D258" i="7"/>
  <c r="K251" i="7"/>
  <c r="B115" i="7"/>
  <c r="I291" i="9"/>
  <c r="H151" i="9"/>
  <c r="C264" i="9"/>
  <c r="H41" i="9"/>
  <c r="E224" i="10"/>
  <c r="E225" i="8"/>
  <c r="B207" i="8"/>
  <c r="E62" i="8"/>
  <c r="G254" i="7"/>
  <c r="H117" i="7"/>
  <c r="G118" i="7"/>
  <c r="H293" i="9"/>
  <c r="C153" i="9"/>
  <c r="I43" i="9"/>
  <c r="B236" i="10"/>
  <c r="F84" i="9"/>
  <c r="F314" i="11"/>
  <c r="F103" i="10"/>
  <c r="I291" i="11"/>
  <c r="E163" i="11"/>
  <c r="J354" i="12"/>
  <c r="G233" i="12"/>
  <c r="D88" i="12"/>
  <c r="D223" i="12"/>
  <c r="I138" i="13"/>
  <c r="J273" i="13"/>
  <c r="B193" i="14"/>
  <c r="I301" i="14"/>
  <c r="H65" i="13"/>
  <c r="G332" i="15"/>
  <c r="H139" i="14"/>
  <c r="D59" i="15"/>
  <c r="E150" i="15"/>
  <c r="H278" i="15"/>
  <c r="E209" i="16"/>
  <c r="K128" i="17"/>
  <c r="J254" i="17"/>
  <c r="J120" i="10"/>
  <c r="E302" i="11"/>
  <c r="C98" i="10"/>
  <c r="J351" i="12"/>
  <c r="D161" i="11"/>
  <c r="C353" i="12"/>
  <c r="J223" i="12"/>
  <c r="K86" i="12"/>
  <c r="E274" i="13"/>
  <c r="G193" i="14"/>
  <c r="H328" i="14"/>
  <c r="C108" i="13"/>
  <c r="F196" i="13"/>
  <c r="C134" i="14"/>
  <c r="I53" i="15"/>
  <c r="B190" i="15"/>
  <c r="C281" i="15"/>
  <c r="H80" i="14"/>
  <c r="H328" i="16"/>
  <c r="I259" i="17"/>
  <c r="F56" i="16"/>
  <c r="H256" i="10"/>
  <c r="C93" i="10"/>
  <c r="J277" i="11"/>
  <c r="H142" i="11"/>
  <c r="C338" i="12"/>
  <c r="K143" i="11"/>
  <c r="C79" i="12"/>
  <c r="G206" i="12"/>
  <c r="J68" i="12"/>
  <c r="C313" i="14"/>
  <c r="F119" i="13"/>
  <c r="I227" i="13"/>
  <c r="J320" i="13"/>
  <c r="F240" i="14"/>
  <c r="C178" i="15"/>
  <c r="F314" i="15"/>
  <c r="I76" i="14"/>
  <c r="I324" i="16"/>
  <c r="D124" i="15"/>
  <c r="K54" i="16"/>
  <c r="J180" i="16"/>
  <c r="J329" i="10"/>
  <c r="E166" i="10"/>
  <c r="B351" i="11"/>
  <c r="J215" i="11"/>
  <c r="C82" i="11"/>
  <c r="C217" i="11"/>
  <c r="E152" i="12"/>
  <c r="I279" i="12"/>
  <c r="B142" i="12"/>
  <c r="G57" i="13"/>
  <c r="H192" i="13"/>
  <c r="K300" i="13"/>
  <c r="G220" i="14"/>
  <c r="H313" i="14"/>
  <c r="E251" i="15"/>
  <c r="F58" i="14"/>
  <c r="E151" i="14"/>
  <c r="C69" i="15"/>
  <c r="F197" i="15"/>
  <c r="C128" i="16"/>
  <c r="B254" i="16"/>
  <c r="F170" i="17"/>
  <c r="E306" i="17"/>
  <c r="J91" i="16"/>
  <c r="J339" i="18"/>
  <c r="B259" i="19"/>
  <c r="I65" i="18"/>
  <c r="J198" i="18"/>
  <c r="I334" i="18"/>
  <c r="K253" i="19"/>
  <c r="F168" i="20"/>
  <c r="B88" i="21"/>
  <c r="G111" i="19"/>
  <c r="G359" i="21"/>
  <c r="I278" i="22"/>
  <c r="J303" i="20"/>
  <c r="B223" i="21"/>
  <c r="D142" i="22"/>
  <c r="K166" i="20"/>
  <c r="G86" i="21"/>
  <c r="J329" i="23"/>
  <c r="B249" i="28"/>
  <c r="D168" i="24"/>
  <c r="G135" i="16"/>
  <c r="J249" i="16"/>
  <c r="B169" i="17"/>
  <c r="D88" i="18"/>
  <c r="I223" i="18"/>
  <c r="J356" i="18"/>
  <c r="F276" i="19"/>
  <c r="C83" i="18"/>
  <c r="F326" i="20"/>
  <c r="B246" i="21"/>
  <c r="H165" i="22"/>
  <c r="I188" i="20"/>
  <c r="K107" i="21"/>
  <c r="B133" i="19"/>
  <c r="D52" i="20"/>
  <c r="D300" i="22"/>
  <c r="K324" i="20"/>
  <c r="G244" i="21"/>
  <c r="C164" i="22"/>
  <c r="D78" i="23"/>
  <c r="D326" i="24"/>
  <c r="C239" i="16"/>
  <c r="E158" i="17"/>
  <c r="H272" i="17"/>
  <c r="J191" i="18"/>
  <c r="E327" i="18"/>
  <c r="K246" i="19"/>
  <c r="J50" i="18"/>
  <c r="I186" i="18"/>
  <c r="J100" i="19"/>
  <c r="H349" i="21"/>
  <c r="D269" i="22"/>
  <c r="E292" i="20"/>
  <c r="G211" i="21"/>
  <c r="I130" i="22"/>
  <c r="J155" i="20"/>
  <c r="B75" i="21"/>
  <c r="E99" i="19"/>
  <c r="C348" i="21"/>
  <c r="I267" i="22"/>
  <c r="J181" i="23"/>
  <c r="B101" i="28"/>
  <c r="F148" i="17"/>
  <c r="E284" i="17"/>
  <c r="J69" i="16"/>
  <c r="J317" i="18"/>
  <c r="B237" i="19"/>
  <c r="I43" i="18"/>
  <c r="J176" i="18"/>
  <c r="I312" i="18"/>
  <c r="K231" i="19"/>
  <c r="F146" i="20"/>
  <c r="B66" i="21"/>
  <c r="G89" i="19"/>
  <c r="G337" i="21"/>
  <c r="I256" i="22"/>
  <c r="J281" i="20"/>
  <c r="B201" i="21"/>
  <c r="D120" i="22"/>
  <c r="K144" i="20"/>
  <c r="G64" i="21"/>
  <c r="J307" i="23"/>
  <c r="B227" i="28"/>
  <c r="D146" i="24"/>
  <c r="C70" i="23"/>
  <c r="K318" i="24"/>
  <c r="F330" i="23"/>
  <c r="B250" i="28"/>
  <c r="H169" i="24"/>
  <c r="C193" i="23"/>
  <c r="E112" i="28"/>
  <c r="E360" i="25"/>
  <c r="J297" i="26"/>
  <c r="B217" i="27"/>
  <c r="I241" i="25"/>
  <c r="E161" i="26"/>
  <c r="K80" i="27"/>
  <c r="B40" i="25"/>
  <c r="J288" i="27"/>
  <c r="C223" i="25"/>
  <c r="E142" i="26"/>
  <c r="G61" i="27"/>
  <c r="B270" i="4"/>
  <c r="I138" i="6"/>
  <c r="K144" i="23"/>
  <c r="G64" i="28"/>
  <c r="B76" i="22"/>
  <c r="J324" i="28"/>
  <c r="F244" i="24"/>
  <c r="K267" i="23"/>
  <c r="C187" i="28"/>
  <c r="E106" i="24"/>
  <c r="J43" i="25"/>
  <c r="J291" i="27"/>
  <c r="G316" i="25"/>
  <c r="C236" i="26"/>
  <c r="I155" i="27"/>
  <c r="D297" i="13"/>
  <c r="J216" i="14"/>
  <c r="G154" i="15"/>
  <c r="J290" i="15"/>
  <c r="C53" i="14"/>
  <c r="C301" i="16"/>
  <c r="H100" i="15"/>
  <c r="G360" i="17"/>
  <c r="D157" i="16"/>
  <c r="F357" i="10"/>
  <c r="J260" i="11"/>
  <c r="J49" i="10"/>
  <c r="F243" i="11"/>
  <c r="I109" i="11"/>
  <c r="I244" i="11"/>
  <c r="K179" i="12"/>
  <c r="F363" i="13"/>
  <c r="H169" i="12"/>
  <c r="C85" i="13"/>
  <c r="D220" i="13"/>
  <c r="G328" i="13"/>
  <c r="C248" i="14"/>
  <c r="D341" i="14"/>
  <c r="K278" i="15"/>
  <c r="B86" i="14"/>
  <c r="J334" i="16"/>
  <c r="I96" i="15"/>
  <c r="B225" i="15"/>
  <c r="I155" i="16"/>
  <c r="G283" i="16"/>
  <c r="E123" i="9"/>
  <c r="B334" i="11"/>
  <c r="B123" i="10"/>
  <c r="E311" i="11"/>
  <c r="K182" i="11"/>
  <c r="D45" i="11"/>
  <c r="C253" i="12"/>
  <c r="J107" i="12"/>
  <c r="J242" i="12"/>
  <c r="E158" i="13"/>
  <c r="F293" i="13"/>
  <c r="H212" i="14"/>
  <c r="E321" i="14"/>
  <c r="D85" i="13"/>
  <c r="C352" i="15"/>
  <c r="J169" i="14"/>
  <c r="J78" i="15"/>
  <c r="K169" i="15"/>
  <c r="D298" i="15"/>
  <c r="K228" i="16"/>
  <c r="G148" i="17"/>
  <c r="F292" i="17"/>
  <c r="E78" i="16"/>
  <c r="H192" i="16"/>
  <c r="J111" i="17"/>
  <c r="J359" i="19"/>
  <c r="G166" i="18"/>
  <c r="H299" i="18"/>
  <c r="D219" i="19"/>
  <c r="I354" i="19"/>
  <c r="D269" i="20"/>
  <c r="J188" i="21"/>
  <c r="F108" i="22"/>
  <c r="G131" i="20"/>
  <c r="I50" i="21"/>
  <c r="J75" i="19"/>
  <c r="J323" i="21"/>
  <c r="B243" i="22"/>
  <c r="I267" i="20"/>
  <c r="E187" i="21"/>
  <c r="K106" i="22"/>
  <c r="J349" i="28"/>
  <c r="B269" i="24"/>
  <c r="E236" i="16"/>
  <c r="G155" i="17"/>
  <c r="J269" i="17"/>
  <c r="B189" i="18"/>
  <c r="G324" i="18"/>
  <c r="C244" i="19"/>
  <c r="B48" i="18"/>
  <c r="K183" i="18"/>
  <c r="B98" i="19"/>
  <c r="J346" i="21"/>
  <c r="F266" i="22"/>
  <c r="G289" i="20"/>
  <c r="I208" i="21"/>
  <c r="K127" i="22"/>
  <c r="B153" i="20"/>
  <c r="D72" i="21"/>
  <c r="G96" i="19"/>
  <c r="E345" i="21"/>
  <c r="K264" i="22"/>
  <c r="B179" i="23"/>
  <c r="D98" i="28"/>
  <c r="D123" i="17"/>
  <c r="C259" i="17"/>
  <c r="H44" i="16"/>
  <c r="H292" i="18"/>
  <c r="J211" i="19"/>
  <c r="I347" i="19"/>
  <c r="H151" i="18"/>
  <c r="G287" i="18"/>
  <c r="I206" i="19"/>
  <c r="D121" i="20"/>
  <c r="J40" i="21"/>
  <c r="E64" i="19"/>
  <c r="E312" i="21"/>
  <c r="G231" i="22"/>
  <c r="H256" i="20"/>
  <c r="J175" i="21"/>
  <c r="G201" i="19"/>
  <c r="I119" i="20"/>
  <c r="G368" i="22"/>
  <c r="H282" i="23"/>
  <c r="J201" i="28"/>
  <c r="D249" i="17"/>
  <c r="E56" i="16"/>
  <c r="H170" i="16"/>
  <c r="J89" i="17"/>
  <c r="J337" i="19"/>
  <c r="G144" i="18"/>
  <c r="H277" i="18"/>
  <c r="G91" i="17"/>
  <c r="I332" i="19"/>
  <c r="D247" i="20"/>
  <c r="J166" i="21"/>
  <c r="E190" i="19"/>
  <c r="G109" i="20"/>
  <c r="G357" i="22"/>
  <c r="J53" i="19"/>
  <c r="J301" i="21"/>
  <c r="B221" i="22"/>
  <c r="I245" i="20"/>
  <c r="E165" i="21"/>
  <c r="J79" i="22"/>
  <c r="J327" i="28"/>
  <c r="B247" i="24"/>
  <c r="K170" i="23"/>
  <c r="G90" i="28"/>
  <c r="E339" i="25"/>
  <c r="J350" i="28"/>
  <c r="F270" i="24"/>
  <c r="K293" i="23"/>
  <c r="C213" i="28"/>
  <c r="E132" i="24"/>
  <c r="J69" i="25"/>
  <c r="J317" i="27"/>
  <c r="J45" i="24"/>
  <c r="C262" i="26"/>
  <c r="I181" i="27"/>
  <c r="J140" i="25"/>
  <c r="F60" i="26"/>
  <c r="D324" i="25"/>
  <c r="C243" i="26"/>
  <c r="E162" i="27"/>
  <c r="H41" i="6"/>
  <c r="G239" i="6"/>
  <c r="I245" i="23"/>
  <c r="E165" i="28"/>
  <c r="K84" i="24"/>
  <c r="F96" i="23"/>
  <c r="D345" i="24"/>
  <c r="I368" i="23"/>
  <c r="K287" i="28"/>
  <c r="C207" i="24"/>
  <c r="H144" i="25"/>
  <c r="J63" i="26"/>
  <c r="C312" i="6"/>
  <c r="K336" i="26"/>
  <c r="G256" i="27"/>
  <c r="H215" i="25"/>
  <c r="D161" i="13"/>
  <c r="K98" i="14"/>
  <c r="I347" i="16"/>
  <c r="J154" i="15"/>
  <c r="K245" i="15"/>
  <c r="F45" i="14"/>
  <c r="F293" i="16"/>
  <c r="G224" i="17"/>
  <c r="F350" i="17"/>
  <c r="F221" i="10"/>
  <c r="K57" i="10"/>
  <c r="G182" i="10"/>
  <c r="F107" i="11"/>
  <c r="I279" i="4"/>
  <c r="D80" i="4"/>
  <c r="B161" i="6"/>
  <c r="E275" i="4"/>
  <c r="J75" i="4"/>
  <c r="H156" i="6"/>
  <c r="K328" i="8"/>
  <c r="G216" i="8"/>
  <c r="G135" i="8"/>
  <c r="J335" i="7"/>
  <c r="G329" i="7"/>
  <c r="H192" i="7"/>
  <c r="C40" i="7"/>
  <c r="D229" i="9"/>
  <c r="F153" i="9"/>
  <c r="I179" i="9"/>
  <c r="K301" i="10"/>
  <c r="K246" i="8"/>
  <c r="I160" i="8"/>
  <c r="K84" i="8"/>
  <c r="C276" i="7"/>
  <c r="D139" i="7"/>
  <c r="C140" i="7"/>
  <c r="D315" i="9"/>
  <c r="I174" i="9"/>
  <c r="E65" i="9"/>
  <c r="H257" i="10"/>
  <c r="D315" i="8"/>
  <c r="E155" i="8"/>
  <c r="H144" i="8"/>
  <c r="J275" i="7"/>
  <c r="G269" i="7"/>
  <c r="H132" i="7"/>
  <c r="E309" i="9"/>
  <c r="D169" i="9"/>
  <c r="F93" i="9"/>
  <c r="D59" i="9"/>
  <c r="K241" i="10"/>
  <c r="K242" i="8"/>
  <c r="I156" i="8"/>
  <c r="K79" i="8"/>
  <c r="C272" i="7"/>
  <c r="D135" i="7"/>
  <c r="C136" i="7"/>
  <c r="D311" i="9"/>
  <c r="I170" i="9"/>
  <c r="E61" i="9"/>
  <c r="H253" i="10"/>
  <c r="E119" i="9"/>
  <c r="B332" i="11"/>
  <c r="B121" i="10"/>
  <c r="E309" i="11"/>
  <c r="K180" i="11"/>
  <c r="D43" i="11"/>
  <c r="C251" i="12"/>
  <c r="J105" i="12"/>
  <c r="J240" i="12"/>
  <c r="E156" i="13"/>
  <c r="F291" i="13"/>
  <c r="H210" i="14"/>
  <c r="E319" i="14"/>
  <c r="D83" i="13"/>
  <c r="C350" i="15"/>
  <c r="J165" i="14"/>
  <c r="J76" i="15"/>
  <c r="K167" i="15"/>
  <c r="D296" i="15"/>
  <c r="K226" i="16"/>
  <c r="G146" i="17"/>
  <c r="F272" i="17"/>
  <c r="F138" i="10"/>
  <c r="K319" i="11"/>
  <c r="I115" i="10"/>
  <c r="H40" i="11"/>
  <c r="J178" i="11"/>
  <c r="K41" i="11"/>
  <c r="F241" i="12"/>
  <c r="G104" i="12"/>
  <c r="K291" i="13"/>
  <c r="C211" i="14"/>
  <c r="D346" i="14"/>
  <c r="I125" i="13"/>
  <c r="G108" i="4"/>
  <c r="K188" i="6"/>
  <c r="H318" i="4"/>
  <c r="C104" i="4"/>
  <c r="G184" i="6"/>
  <c r="D314" i="4"/>
  <c r="K347" i="8"/>
  <c r="D261" i="8"/>
  <c r="B181" i="8"/>
  <c r="C365" i="7"/>
  <c r="G228" i="7"/>
  <c r="H91" i="7"/>
  <c r="G92" i="7"/>
  <c r="E68" i="7"/>
  <c r="C127" i="9"/>
  <c r="K346" i="10"/>
  <c r="B210" i="10"/>
  <c r="E339" i="8"/>
  <c r="I195" i="8"/>
  <c r="K115" i="8"/>
  <c r="D316" i="7"/>
  <c r="K309" i="7"/>
  <c r="B173" i="7"/>
  <c r="I349" i="9"/>
  <c r="H209" i="9"/>
  <c r="J133" i="9"/>
  <c r="K118" i="9"/>
  <c r="G354" i="8"/>
  <c r="G269" i="8"/>
  <c r="K120" i="8"/>
  <c r="D48" i="8"/>
  <c r="F304" i="7"/>
  <c r="G167" i="7"/>
  <c r="J349" i="9"/>
  <c r="C337" i="9"/>
  <c r="H264" i="9"/>
  <c r="K286" i="10"/>
  <c r="F88" i="9"/>
  <c r="D325" i="8"/>
  <c r="I191" i="8"/>
  <c r="K111" i="8"/>
  <c r="D312" i="7"/>
  <c r="K305" i="7"/>
  <c r="B169" i="7"/>
  <c r="I345" i="9"/>
  <c r="H205" i="9"/>
  <c r="J129" i="9"/>
  <c r="K110" i="9"/>
  <c r="E278" i="10"/>
  <c r="B174" i="10"/>
  <c r="G355" i="11"/>
  <c r="E151" i="10"/>
  <c r="D76" i="11"/>
  <c r="F214" i="11"/>
  <c r="G77" i="11"/>
  <c r="B277" i="12"/>
  <c r="C140" i="12"/>
  <c r="G327" i="13"/>
  <c r="I246" i="14"/>
  <c r="B53" i="13"/>
  <c r="E161" i="13"/>
  <c r="F254" i="13"/>
  <c r="B174" i="14"/>
  <c r="I111" i="15"/>
  <c r="B248" i="15"/>
  <c r="C339" i="15"/>
  <c r="H138" i="14"/>
  <c r="J57" i="15"/>
  <c r="I317" i="17"/>
  <c r="F114" i="16"/>
  <c r="J325" i="10"/>
  <c r="E162" i="10"/>
  <c r="B347" i="11"/>
  <c r="J211" i="11"/>
  <c r="C78" i="11"/>
  <c r="C213" i="11"/>
  <c r="E148" i="12"/>
  <c r="I275" i="12"/>
  <c r="B138" i="12"/>
  <c r="G53" i="13"/>
  <c r="H188" i="13"/>
  <c r="K296" i="13"/>
  <c r="E161" i="4"/>
  <c r="I241" i="6"/>
  <c r="H42" i="6"/>
  <c r="K156" i="4"/>
  <c r="E237" i="6"/>
  <c r="B367" i="4"/>
  <c r="I361" i="8"/>
  <c r="I276" i="8"/>
  <c r="C128" i="8"/>
  <c r="F55" i="8"/>
  <c r="H311" i="7"/>
  <c r="I174" i="7"/>
  <c r="B357" i="9"/>
  <c r="E344" i="9"/>
  <c r="J273" i="9"/>
  <c r="C294" i="10"/>
  <c r="J102" i="9"/>
  <c r="C298" i="8"/>
  <c r="J210" i="8"/>
  <c r="D132" i="8"/>
  <c r="F263" i="7"/>
  <c r="C257" i="7"/>
  <c r="D120" i="7"/>
  <c r="K296" i="9"/>
  <c r="J156" i="9"/>
  <c r="E269" i="9"/>
  <c r="J46" i="9"/>
  <c r="C319" i="8"/>
  <c r="I216" i="8"/>
  <c r="J126" i="8"/>
  <c r="K66" i="8"/>
  <c r="H251" i="7"/>
  <c r="I114" i="7"/>
  <c r="B297" i="9"/>
  <c r="E284" i="9"/>
  <c r="J211" i="9"/>
  <c r="C234" i="10"/>
  <c r="E360" i="10"/>
  <c r="C294" i="8"/>
  <c r="J206" i="8"/>
  <c r="D128" i="8"/>
  <c r="F259" i="7"/>
  <c r="C253" i="7"/>
  <c r="D116" i="7"/>
  <c r="K292" i="9"/>
  <c r="J152" i="9"/>
  <c r="E265" i="9"/>
  <c r="J42" i="9"/>
  <c r="G225" i="10"/>
  <c r="D121" i="10"/>
  <c r="I302" i="11"/>
  <c r="G98" i="10"/>
  <c r="D352" i="12"/>
  <c r="H161" i="11"/>
  <c r="G353" i="12"/>
  <c r="D224" i="12"/>
  <c r="E87" i="12"/>
  <c r="I274" i="13"/>
  <c r="K193" i="14"/>
  <c r="B329" i="14"/>
  <c r="G108" i="13"/>
  <c r="H201" i="13"/>
  <c r="E139" i="14"/>
  <c r="K58" i="15"/>
  <c r="D195" i="15"/>
  <c r="E286" i="15"/>
  <c r="J85" i="14"/>
  <c r="J333" i="16"/>
  <c r="K264" i="17"/>
  <c r="H61" i="16"/>
  <c r="B273" i="10"/>
  <c r="G109" i="10"/>
  <c r="D294" i="11"/>
  <c r="B159" i="11"/>
  <c r="G354" i="12"/>
  <c r="E160" i="11"/>
  <c r="G95" i="12"/>
  <c r="K222" i="12"/>
  <c r="D85" i="12"/>
  <c r="G329" i="14"/>
  <c r="J135" i="13"/>
  <c r="C244" i="13"/>
  <c r="I47" i="4"/>
  <c r="C128" i="6"/>
  <c r="J257" i="4"/>
  <c r="I238" i="4"/>
  <c r="I123" i="6"/>
  <c r="F253" i="4"/>
  <c r="C221" i="4"/>
  <c r="C260" i="8"/>
  <c r="K173" i="8"/>
  <c r="F358" i="7"/>
  <c r="E289" i="7"/>
  <c r="F152" i="7"/>
  <c r="E153" i="7"/>
  <c r="F328" i="9"/>
  <c r="K187" i="9"/>
  <c r="F79" i="9"/>
  <c r="J270" i="10"/>
  <c r="C336" i="8"/>
  <c r="B267" i="8"/>
  <c r="H109" i="8"/>
  <c r="I49" i="8"/>
  <c r="F234" i="7"/>
  <c r="G97" i="7"/>
  <c r="J279" i="9"/>
  <c r="B271" i="9"/>
  <c r="H194" i="9"/>
  <c r="K216" i="10"/>
  <c r="I348" i="8"/>
  <c r="B262" i="8"/>
  <c r="J181" i="8"/>
  <c r="K365" i="7"/>
  <c r="E229" i="7"/>
  <c r="F92" i="7"/>
  <c r="E93" i="7"/>
  <c r="C69" i="7"/>
  <c r="K127" i="9"/>
  <c r="I347" i="10"/>
  <c r="J210" i="10"/>
  <c r="J331" i="8"/>
  <c r="B263" i="8"/>
  <c r="H105" i="8"/>
  <c r="I45" i="8"/>
  <c r="F230" i="7"/>
  <c r="G93" i="7"/>
  <c r="G88" i="7"/>
  <c r="F266" i="9"/>
  <c r="H190" i="9"/>
  <c r="K212" i="10"/>
  <c r="C339" i="10"/>
  <c r="B251" i="10"/>
  <c r="G87" i="10"/>
  <c r="D272" i="11"/>
  <c r="B137" i="11"/>
  <c r="G332" i="12"/>
  <c r="E138" i="11"/>
  <c r="G73" i="12"/>
  <c r="K200" i="12"/>
  <c r="D63" i="12"/>
  <c r="G307" i="14"/>
  <c r="J113" i="13"/>
  <c r="C222" i="13"/>
  <c r="D315" i="13"/>
  <c r="J234" i="14"/>
  <c r="G172" i="15"/>
  <c r="J308" i="15"/>
  <c r="C71" i="14"/>
  <c r="C319" i="16"/>
  <c r="H118" i="15"/>
  <c r="E49" i="16"/>
  <c r="D175" i="16"/>
  <c r="J57" i="9"/>
  <c r="B290" i="11"/>
  <c r="B79" i="10"/>
  <c r="E267" i="11"/>
  <c r="K138" i="11"/>
  <c r="F330" i="12"/>
  <c r="C209" i="12"/>
  <c r="J63" i="12"/>
  <c r="J198" i="12"/>
  <c r="E114" i="13"/>
  <c r="F249" i="13"/>
  <c r="I357" i="13"/>
  <c r="E277" i="14"/>
  <c r="H365" i="14"/>
  <c r="E303" i="15"/>
  <c r="F110" i="14"/>
  <c r="D359" i="16"/>
  <c r="C121" i="15"/>
  <c r="F249" i="15"/>
  <c r="C180" i="16"/>
  <c r="I99" i="17"/>
  <c r="C247" i="10"/>
  <c r="F80" i="10"/>
  <c r="K261" i="11"/>
  <c r="I57" i="10"/>
  <c r="F311" i="12"/>
  <c r="J120" i="11"/>
  <c r="I312" i="12"/>
  <c r="F183" i="12"/>
  <c r="G46" i="12"/>
  <c r="K233" i="13"/>
  <c r="C153" i="14"/>
  <c r="D288" i="14"/>
  <c r="I67" i="13"/>
  <c r="J160" i="13"/>
  <c r="G98" i="14"/>
  <c r="E347" i="16"/>
  <c r="F154" i="15"/>
  <c r="G245" i="15"/>
  <c r="B45" i="14"/>
  <c r="B293" i="16"/>
  <c r="C224" i="17"/>
  <c r="B350" i="17"/>
  <c r="H153" i="10"/>
  <c r="C335" i="11"/>
  <c r="K130" i="10"/>
  <c r="J55" i="11"/>
  <c r="B194" i="11"/>
  <c r="C57" i="11"/>
  <c r="H256" i="12"/>
  <c r="I119" i="12"/>
  <c r="C307" i="13"/>
  <c r="E226" i="14"/>
  <c r="F361" i="14"/>
  <c r="K140" i="13"/>
  <c r="B234" i="13"/>
  <c r="H153" i="14"/>
  <c r="E91" i="15"/>
  <c r="H227" i="15"/>
  <c r="I318" i="15"/>
  <c r="D118" i="14"/>
  <c r="D366" i="16"/>
  <c r="E297" i="17"/>
  <c r="B94" i="16"/>
  <c r="C227" i="16"/>
  <c r="E146" i="17"/>
  <c r="H260" i="17"/>
  <c r="J179" i="18"/>
  <c r="E315" i="18"/>
  <c r="K234" i="19"/>
  <c r="B368" i="19"/>
  <c r="I174" i="18"/>
  <c r="J88" i="19"/>
  <c r="H337" i="21"/>
  <c r="D257" i="22"/>
  <c r="E280" i="20"/>
  <c r="G199" i="21"/>
  <c r="I118" i="22"/>
  <c r="J143" i="20"/>
  <c r="B63" i="21"/>
  <c r="E87" i="19"/>
  <c r="C336" i="21"/>
  <c r="I255" i="22"/>
  <c r="J169" i="23"/>
  <c r="B89" i="28"/>
  <c r="F168" i="17"/>
  <c r="E304" i="17"/>
  <c r="J89" i="16"/>
  <c r="J337" i="18"/>
  <c r="B257" i="19"/>
  <c r="I63" i="18"/>
  <c r="J196" i="18"/>
  <c r="I332" i="18"/>
  <c r="K251" i="19"/>
  <c r="F166" i="20"/>
  <c r="B86" i="21"/>
  <c r="G109" i="19"/>
  <c r="G357" i="21"/>
  <c r="I276" i="22"/>
  <c r="J301" i="20"/>
  <c r="B221" i="21"/>
  <c r="D140" i="22"/>
  <c r="K164" i="20"/>
  <c r="G84" i="21"/>
  <c r="J327" i="23"/>
  <c r="B247" i="28"/>
  <c r="H295" i="17"/>
  <c r="C79" i="16"/>
  <c r="F193" i="16"/>
  <c r="H112" i="17"/>
  <c r="H360" i="19"/>
  <c r="E167" i="18"/>
  <c r="F300" i="18"/>
  <c r="B220" i="19"/>
  <c r="G355" i="19"/>
  <c r="B270" i="20"/>
  <c r="H189" i="21"/>
  <c r="D109" i="22"/>
  <c r="E132" i="20"/>
  <c r="G51" i="21"/>
  <c r="H76" i="19"/>
  <c r="H324" i="21"/>
  <c r="J243" i="22"/>
  <c r="G268" i="20"/>
  <c r="C188" i="21"/>
  <c r="I107" i="22"/>
  <c r="H350" i="28"/>
  <c r="J269" i="24"/>
  <c r="C205" i="16"/>
  <c r="E124" i="17"/>
  <c r="H238" i="17"/>
  <c r="J157" i="18"/>
  <c r="E293" i="18"/>
  <c r="K212" i="19"/>
  <c r="B346" i="19"/>
  <c r="I152" i="18"/>
  <c r="J66" i="19"/>
  <c r="H315" i="21"/>
  <c r="D235" i="22"/>
  <c r="E258" i="20"/>
  <c r="G177" i="21"/>
  <c r="I96" i="22"/>
  <c r="J121" i="20"/>
  <c r="B41" i="21"/>
  <c r="E65" i="19"/>
  <c r="C314" i="21"/>
  <c r="I233" i="22"/>
  <c r="J147" i="23"/>
  <c r="B67" i="28"/>
  <c r="I319" i="23"/>
  <c r="E239" i="28"/>
  <c r="K158" i="24"/>
  <c r="F170" i="23"/>
  <c r="B90" i="28"/>
  <c r="J338" i="25"/>
  <c r="K361" i="28"/>
  <c r="C281" i="24"/>
  <c r="H218" i="25"/>
  <c r="J137" i="26"/>
  <c r="B57" i="27"/>
  <c r="I81" i="25"/>
  <c r="G330" i="27"/>
  <c r="H289" i="25"/>
  <c r="D209" i="26"/>
  <c r="J128" i="27"/>
  <c r="C63" i="25"/>
  <c r="C311" i="27"/>
  <c r="F190" i="6"/>
  <c r="B110" i="4"/>
  <c r="E65" i="22"/>
  <c r="C314" i="28"/>
  <c r="I233" i="24"/>
  <c r="D245" i="23"/>
  <c r="J164" i="28"/>
  <c r="F84" i="24"/>
  <c r="K107" i="23"/>
  <c r="K355" i="24"/>
  <c r="F293" i="25"/>
  <c r="H212" i="26"/>
  <c r="J131" i="27"/>
  <c r="G156" i="25"/>
  <c r="C76" i="26"/>
  <c r="J324" i="6"/>
  <c r="D137" i="13"/>
  <c r="K74" i="14"/>
  <c r="I323" i="16"/>
  <c r="J130" i="15"/>
  <c r="K221" i="15"/>
  <c r="D350" i="15"/>
  <c r="B282" i="16"/>
  <c r="G200" i="17"/>
  <c r="F326" i="17"/>
  <c r="D181" i="10"/>
  <c r="I362" i="11"/>
  <c r="G158" i="10"/>
  <c r="F83" i="11"/>
  <c r="H221" i="11"/>
  <c r="I84" i="11"/>
  <c r="D284" i="12"/>
  <c r="E147" i="12"/>
  <c r="I334" i="13"/>
  <c r="K253" i="14"/>
  <c r="D60" i="13"/>
  <c r="G168" i="13"/>
  <c r="H261" i="13"/>
  <c r="D181" i="14"/>
  <c r="K118" i="15"/>
  <c r="D255" i="15"/>
  <c r="E346" i="15"/>
  <c r="J145" i="14"/>
  <c r="B65" i="15"/>
  <c r="K324" i="17"/>
  <c r="H121" i="16"/>
  <c r="H270" i="10"/>
  <c r="C107" i="10"/>
  <c r="J291" i="11"/>
  <c r="H156" i="11"/>
  <c r="C352" i="12"/>
  <c r="K157" i="11"/>
  <c r="C93" i="12"/>
  <c r="G220" i="12"/>
  <c r="J82" i="12"/>
  <c r="C327" i="14"/>
  <c r="F133" i="13"/>
  <c r="I241" i="13"/>
  <c r="J334" i="13"/>
  <c r="F254" i="14"/>
  <c r="C192" i="15"/>
  <c r="F328" i="15"/>
  <c r="I90" i="14"/>
  <c r="I338" i="16"/>
  <c r="D138" i="15"/>
  <c r="K68" i="16"/>
  <c r="J194" i="16"/>
  <c r="D111" i="17"/>
  <c r="C247" i="17"/>
  <c r="F361" i="17"/>
  <c r="H280" i="18"/>
  <c r="J199" i="19"/>
  <c r="I335" i="19"/>
  <c r="H139" i="18"/>
  <c r="G275" i="18"/>
  <c r="H189" i="19"/>
  <c r="D109" i="20"/>
  <c r="B358" i="22"/>
  <c r="E52" i="19"/>
  <c r="E300" i="21"/>
  <c r="G219" i="22"/>
  <c r="H244" i="20"/>
  <c r="J163" i="21"/>
  <c r="C188" i="19"/>
  <c r="I107" i="20"/>
  <c r="G356" i="22"/>
  <c r="H270" i="23"/>
  <c r="J189" i="28"/>
  <c r="F284" i="17"/>
  <c r="E76" i="16"/>
  <c r="H190" i="16"/>
  <c r="J109" i="17"/>
  <c r="J357" i="19"/>
  <c r="G164" i="18"/>
  <c r="H297" i="18"/>
  <c r="D217" i="19"/>
  <c r="I352" i="19"/>
  <c r="D267" i="20"/>
  <c r="J186" i="21"/>
  <c r="F106" i="22"/>
  <c r="G129" i="20"/>
  <c r="I48" i="21"/>
  <c r="J73" i="19"/>
  <c r="J321" i="21"/>
  <c r="B241" i="22"/>
  <c r="I265" i="20"/>
  <c r="E185" i="21"/>
  <c r="K104" i="22"/>
  <c r="J347" i="28"/>
  <c r="B267" i="24"/>
  <c r="K179" i="16"/>
  <c r="C99" i="17"/>
  <c r="F213" i="17"/>
  <c r="H132" i="18"/>
  <c r="C268" i="18"/>
  <c r="B72" i="17"/>
  <c r="J320" i="19"/>
  <c r="G127" i="18"/>
  <c r="H41" i="19"/>
  <c r="F290" i="21"/>
  <c r="B210" i="22"/>
  <c r="C233" i="20"/>
  <c r="E152" i="21"/>
  <c r="F177" i="19"/>
  <c r="H96" i="20"/>
  <c r="H344" i="22"/>
  <c r="C40" i="19"/>
  <c r="K288" i="21"/>
  <c r="G208" i="22"/>
  <c r="H122" i="23"/>
  <c r="J41" i="28"/>
  <c r="D89" i="17"/>
  <c r="C225" i="17"/>
  <c r="F339" i="17"/>
  <c r="H258" i="18"/>
  <c r="K64" i="17"/>
  <c r="I313" i="19"/>
  <c r="H117" i="18"/>
  <c r="G253" i="18"/>
  <c r="H167" i="19"/>
  <c r="D87" i="20"/>
  <c r="B336" i="22"/>
  <c r="C359" i="20"/>
  <c r="E278" i="21"/>
  <c r="G197" i="22"/>
  <c r="H222" i="20"/>
  <c r="J141" i="21"/>
  <c r="C166" i="19"/>
  <c r="I85" i="20"/>
  <c r="G334" i="22"/>
  <c r="H248" i="23"/>
  <c r="J167" i="28"/>
  <c r="E91" i="22"/>
  <c r="C340" i="28"/>
  <c r="I259" i="24"/>
  <c r="D271" i="23"/>
  <c r="J190" i="28"/>
  <c r="F110" i="24"/>
  <c r="K133" i="23"/>
  <c r="C53" i="28"/>
  <c r="F319" i="25"/>
  <c r="H238" i="26"/>
  <c r="J157" i="27"/>
  <c r="G182" i="25"/>
  <c r="C102" i="26"/>
  <c r="J350" i="6"/>
  <c r="B310" i="26"/>
  <c r="H229" i="27"/>
  <c r="K163" i="25"/>
  <c r="C83" i="26"/>
  <c r="I304" i="6"/>
  <c r="J210" i="4"/>
  <c r="G79" i="6"/>
  <c r="I85" i="23"/>
  <c r="G334" i="24"/>
  <c r="B346" i="23"/>
  <c r="H265" i="28"/>
  <c r="D185" i="24"/>
  <c r="I208" i="23"/>
  <c r="K127" i="28"/>
  <c r="C47" i="24"/>
  <c r="F313" i="26"/>
  <c r="H232" i="27"/>
  <c r="E257" i="25"/>
  <c r="K176" i="26"/>
  <c r="G96" i="27"/>
  <c r="H55" i="25"/>
  <c r="F330" i="14"/>
  <c r="C268" i="15"/>
  <c r="D75" i="14"/>
  <c r="B324" i="16"/>
  <c r="K85" i="15"/>
  <c r="D214" i="15"/>
  <c r="K144" i="16"/>
  <c r="J270" i="16"/>
  <c r="E198" i="10"/>
  <c r="D45" i="10"/>
  <c r="F75" i="6"/>
  <c r="F279" i="4"/>
  <c r="I149" i="6"/>
  <c r="E69" i="4"/>
  <c r="K223" i="6"/>
  <c r="D355" i="4"/>
  <c r="I146" i="27"/>
  <c r="G227" i="26"/>
  <c r="E308" i="25"/>
  <c r="J44" i="26"/>
  <c r="D125" i="25"/>
  <c r="C166" i="27"/>
  <c r="G246" i="26"/>
  <c r="D328" i="25"/>
  <c r="D302" i="27"/>
  <c r="D54" i="25"/>
  <c r="I116" i="24"/>
  <c r="G197" i="28"/>
  <c r="E278" i="23"/>
  <c r="J254" i="24"/>
  <c r="D335" i="28"/>
  <c r="F86" i="22"/>
  <c r="K74" i="28"/>
  <c r="E155" i="23"/>
  <c r="E52" i="4"/>
  <c r="C133" i="6"/>
  <c r="F264" i="4"/>
  <c r="K55" i="27"/>
  <c r="I136" i="26"/>
  <c r="G217" i="25"/>
  <c r="D283" i="27"/>
  <c r="H363" i="26"/>
  <c r="E75" i="27"/>
  <c r="I155" i="26"/>
  <c r="C236" i="25"/>
  <c r="F211" i="27"/>
  <c r="D292" i="26"/>
  <c r="I354" i="25"/>
  <c r="I106" i="28"/>
  <c r="G187" i="23"/>
  <c r="B164" i="24"/>
  <c r="F244" i="28"/>
  <c r="J324" i="23"/>
  <c r="E313" i="24"/>
  <c r="G64" i="23"/>
  <c r="D184" i="6"/>
  <c r="E326" i="4"/>
  <c r="J128" i="4"/>
  <c r="D209" i="6"/>
  <c r="K329" i="27"/>
  <c r="K81" i="25"/>
  <c r="H147" i="27"/>
  <c r="B228" i="26"/>
  <c r="E125" i="27"/>
  <c r="C286" i="25"/>
  <c r="F301" i="25"/>
  <c r="G299" i="6"/>
  <c r="H166" i="6"/>
  <c r="J85" i="4"/>
  <c r="E285" i="4"/>
  <c r="I336" i="4"/>
  <c r="D139" i="4"/>
  <c r="H219" i="6"/>
  <c r="E340" i="27"/>
  <c r="E92" i="25"/>
  <c r="B158" i="27"/>
  <c r="F238" i="26"/>
  <c r="J318" i="25"/>
  <c r="I359" i="27"/>
  <c r="K110" i="25"/>
  <c r="D86" i="27"/>
  <c r="B167" i="26"/>
  <c r="J247" i="25"/>
  <c r="E310" i="24"/>
  <c r="E62" i="23"/>
  <c r="B368" i="25"/>
  <c r="D119" i="28"/>
  <c r="H199" i="23"/>
  <c r="C188" i="24"/>
  <c r="G268" i="28"/>
  <c r="K348" i="23"/>
  <c r="K245" i="4"/>
  <c r="F48" i="4"/>
  <c r="J128" i="6"/>
  <c r="G249" i="27"/>
  <c r="E330" i="26"/>
  <c r="D67" i="27"/>
  <c r="H147" i="26"/>
  <c r="B228" i="25"/>
  <c r="K268" i="27"/>
  <c r="E349" i="26"/>
  <c r="G324" i="6"/>
  <c r="D76" i="26"/>
  <c r="B157" i="25"/>
  <c r="G219" i="24"/>
  <c r="E300" i="28"/>
  <c r="E52" i="22"/>
  <c r="H357" i="24"/>
  <c r="J108" i="23"/>
  <c r="E97" i="24"/>
  <c r="I177" i="28"/>
  <c r="C258" i="23"/>
  <c r="E110" i="4"/>
  <c r="C191" i="6"/>
  <c r="F322" i="4"/>
  <c r="K113" i="27"/>
  <c r="I194" i="26"/>
  <c r="G275" i="25"/>
  <c r="D341" i="27"/>
  <c r="B110" i="25"/>
  <c r="I181" i="26"/>
  <c r="F237" i="27"/>
  <c r="C71" i="23"/>
  <c r="K366" i="4"/>
  <c r="C255" i="4"/>
  <c r="H57" i="4"/>
  <c r="B138" i="6"/>
  <c r="I258" i="27"/>
  <c r="G339" i="26"/>
  <c r="F76" i="27"/>
  <c r="J156" i="26"/>
  <c r="D237" i="25"/>
  <c r="C278" i="27"/>
  <c r="G358" i="26"/>
  <c r="I333" i="6"/>
  <c r="F85" i="26"/>
  <c r="D166" i="25"/>
  <c r="I228" i="24"/>
  <c r="G309" i="28"/>
  <c r="G61" i="22"/>
  <c r="J366" i="24"/>
  <c r="B118" i="23"/>
  <c r="G106" i="24"/>
  <c r="K186" i="28"/>
  <c r="E267" i="23"/>
  <c r="E164" i="4"/>
  <c r="C245" i="6"/>
  <c r="D47" i="6"/>
  <c r="K167" i="27"/>
  <c r="I248" i="26"/>
  <c r="I331" i="25"/>
  <c r="B66" i="26"/>
  <c r="F146" i="25"/>
  <c r="E187" i="27"/>
  <c r="I267" i="26"/>
  <c r="D68" i="24"/>
  <c r="F323" i="27"/>
  <c r="F75" i="25"/>
  <c r="K137" i="24"/>
  <c r="I218" i="28"/>
  <c r="G299" i="23"/>
  <c r="B276" i="24"/>
  <c r="F356" i="28"/>
  <c r="K344" i="25"/>
  <c r="C96" i="28"/>
  <c r="G176" i="23"/>
  <c r="F311" i="6"/>
  <c r="G109" i="6"/>
  <c r="J240" i="4"/>
  <c r="B361" i="6"/>
  <c r="C113" i="26"/>
  <c r="K193" i="25"/>
  <c r="H259" i="27"/>
  <c r="B340" i="26"/>
  <c r="E349" i="27"/>
  <c r="J75" i="27"/>
  <c r="G73" i="28"/>
  <c r="I252" i="6"/>
  <c r="H146" i="4"/>
  <c r="C346" i="4"/>
  <c r="K275" i="4"/>
  <c r="F78" i="4"/>
  <c r="J158" i="6"/>
  <c r="G279" i="27"/>
  <c r="E360" i="26"/>
  <c r="D97" i="27"/>
  <c r="H177" i="26"/>
  <c r="B258" i="25"/>
  <c r="K298" i="27"/>
  <c r="C50" i="25"/>
  <c r="G354" i="6"/>
  <c r="D106" i="26"/>
  <c r="B187" i="25"/>
  <c r="G249" i="24"/>
  <c r="E330" i="28"/>
  <c r="E82" i="22"/>
  <c r="F58" i="28"/>
  <c r="J138" i="23"/>
  <c r="E127" i="24"/>
  <c r="I207" i="28"/>
  <c r="C288" i="23"/>
  <c r="C185" i="4"/>
  <c r="B271" i="6"/>
  <c r="B68" i="6"/>
  <c r="I188" i="27"/>
  <c r="G269" i="26"/>
  <c r="F75" i="24"/>
  <c r="J86" i="26"/>
  <c r="D167" i="25"/>
  <c r="C208" i="27"/>
  <c r="G288" i="26"/>
  <c r="I263" i="6"/>
  <c r="D344" i="27"/>
  <c r="D96" i="25"/>
  <c r="I158" i="24"/>
  <c r="G239" i="28"/>
  <c r="E320" i="23"/>
  <c r="J296" i="24"/>
  <c r="B48" i="23"/>
  <c r="I365" i="25"/>
  <c r="K116" i="28"/>
  <c r="E197" i="23"/>
  <c r="E42" i="4"/>
  <c r="E130" i="6"/>
  <c r="H261" i="4"/>
  <c r="C53" i="27"/>
  <c r="K133" i="26"/>
  <c r="I214" i="25"/>
  <c r="F280" i="27"/>
  <c r="J360" i="26"/>
  <c r="C60" i="26"/>
  <c r="J115" i="27"/>
  <c r="I156" i="28"/>
  <c r="D105" i="24"/>
  <c r="H185" i="28"/>
  <c r="B266" i="23"/>
  <c r="G254" i="24"/>
  <c r="K334" i="28"/>
  <c r="C86" i="22"/>
  <c r="J130" i="4"/>
  <c r="D211" i="6"/>
  <c r="K331" i="27"/>
  <c r="K83" i="25"/>
  <c r="H149" i="27"/>
  <c r="B230" i="26"/>
  <c r="F310" i="25"/>
  <c r="E351" i="27"/>
  <c r="G102" i="25"/>
  <c r="J77" i="27"/>
  <c r="H158" i="26"/>
  <c r="F239" i="25"/>
  <c r="K301" i="24"/>
  <c r="K53" i="23"/>
  <c r="H359" i="25"/>
  <c r="J110" i="28"/>
  <c r="D191" i="23"/>
  <c r="I179" i="24"/>
  <c r="C260" i="28"/>
  <c r="G340" i="23"/>
  <c r="J87" i="28"/>
  <c r="H168" i="23"/>
  <c r="G254" i="22"/>
  <c r="K334" i="21"/>
  <c r="C86" i="19"/>
  <c r="J61" i="21"/>
  <c r="H142" i="20"/>
  <c r="G117" i="22"/>
  <c r="E198" i="21"/>
  <c r="C279" i="20"/>
  <c r="B256" i="22"/>
  <c r="F336" i="21"/>
  <c r="H87" i="19"/>
  <c r="G173" i="18"/>
  <c r="J366" i="19"/>
  <c r="I233" i="19"/>
  <c r="C314" i="18"/>
  <c r="H178" i="18"/>
  <c r="F259" i="17"/>
  <c r="C145" i="17"/>
  <c r="K225" i="16"/>
  <c r="H290" i="24"/>
  <c r="H42" i="23"/>
  <c r="G128" i="22"/>
  <c r="K208" i="21"/>
  <c r="E289" i="20"/>
  <c r="H264" i="22"/>
  <c r="F345" i="21"/>
  <c r="F97" i="19"/>
  <c r="E72" i="21"/>
  <c r="C153" i="20"/>
  <c r="B130" i="22"/>
  <c r="F210" i="21"/>
  <c r="J290" i="20"/>
  <c r="G47" i="18"/>
  <c r="J240" i="19"/>
  <c r="D321" i="18"/>
  <c r="C188" i="18"/>
  <c r="H52" i="18"/>
  <c r="F133" i="17"/>
  <c r="D214" i="16"/>
  <c r="K99" i="16"/>
  <c r="B187" i="24"/>
  <c r="J267" i="28"/>
  <c r="H348" i="23"/>
  <c r="E105" i="21"/>
  <c r="I185" i="20"/>
  <c r="B161" i="22"/>
  <c r="J241" i="21"/>
  <c r="H322" i="20"/>
  <c r="G297" i="22"/>
  <c r="G49" i="20"/>
  <c r="E130" i="19"/>
  <c r="J106" i="21"/>
  <c r="D187" i="20"/>
  <c r="I272" i="19"/>
  <c r="G353" i="18"/>
  <c r="H217" i="18"/>
  <c r="G84" i="18"/>
  <c r="J277" i="19"/>
  <c r="H358" i="18"/>
  <c r="H110" i="16"/>
  <c r="C325" i="17"/>
  <c r="D189" i="17"/>
  <c r="J109" i="28"/>
  <c r="H190" i="23"/>
  <c r="G276" i="22"/>
  <c r="K356" i="21"/>
  <c r="C108" i="19"/>
  <c r="J83" i="21"/>
  <c r="H164" i="20"/>
  <c r="G139" i="22"/>
  <c r="E220" i="21"/>
  <c r="C301" i="20"/>
  <c r="B278" i="22"/>
  <c r="F358" i="21"/>
  <c r="H109" i="19"/>
  <c r="G195" i="18"/>
  <c r="H59" i="18"/>
  <c r="I255" i="19"/>
  <c r="C336" i="18"/>
  <c r="H200" i="18"/>
  <c r="F281" i="17"/>
  <c r="C167" i="17"/>
  <c r="K247" i="16"/>
  <c r="J114" i="16"/>
  <c r="C318" i="17"/>
  <c r="D58" i="15"/>
  <c r="B139" i="14"/>
  <c r="G339" i="15"/>
  <c r="F248" i="15"/>
  <c r="C112" i="15"/>
  <c r="F174" i="14"/>
  <c r="J254" i="13"/>
  <c r="I161" i="13"/>
  <c r="F53" i="13"/>
  <c r="C247" i="14"/>
  <c r="K327" i="13"/>
  <c r="G140" i="12"/>
  <c r="F277" i="12"/>
  <c r="K77" i="11"/>
  <c r="J214" i="11"/>
  <c r="H76" i="11"/>
  <c r="I151" i="10"/>
  <c r="K355" i="11"/>
  <c r="F174" i="10"/>
  <c r="H41" i="16"/>
  <c r="K244" i="17"/>
  <c r="J313" i="16"/>
  <c r="J65" i="14"/>
  <c r="E266" i="15"/>
  <c r="D175" i="15"/>
  <c r="C368" i="16"/>
  <c r="E119" i="14"/>
  <c r="H181" i="13"/>
  <c r="G88" i="13"/>
  <c r="B309" i="14"/>
  <c r="K173" i="14"/>
  <c r="I254" i="13"/>
  <c r="E67" i="12"/>
  <c r="D204" i="12"/>
  <c r="G333" i="12"/>
  <c r="H141" i="11"/>
  <c r="D332" i="12"/>
  <c r="G78" i="10"/>
  <c r="I282" i="11"/>
  <c r="D101" i="10"/>
  <c r="G301" i="10"/>
  <c r="G120" i="17"/>
  <c r="K200" i="16"/>
  <c r="D270" i="15"/>
  <c r="K141" i="15"/>
  <c r="J50" i="15"/>
  <c r="D131" i="14"/>
  <c r="C324" i="15"/>
  <c r="D57" i="13"/>
  <c r="D126" i="26"/>
  <c r="B207" i="25"/>
  <c r="G269" i="24"/>
  <c r="E350" i="28"/>
  <c r="D327" i="25"/>
  <c r="F78" i="28"/>
  <c r="J158" i="23"/>
  <c r="E147" i="24"/>
  <c r="I227" i="28"/>
  <c r="C308" i="23"/>
  <c r="K319" i="6"/>
  <c r="B104" i="6"/>
  <c r="I224" i="27"/>
  <c r="G305" i="26"/>
  <c r="F42" i="27"/>
  <c r="J122" i="26"/>
  <c r="D203" i="25"/>
  <c r="C244" i="27"/>
  <c r="G324" i="26"/>
  <c r="I299" i="6"/>
  <c r="F51" i="26"/>
  <c r="D132" i="25"/>
  <c r="I194" i="24"/>
  <c r="G275" i="28"/>
  <c r="E356" i="23"/>
  <c r="J332" i="24"/>
  <c r="B84" i="23"/>
  <c r="G72" i="24"/>
  <c r="K152" i="28"/>
  <c r="E233" i="23"/>
  <c r="F309" i="24"/>
  <c r="F61" i="23"/>
  <c r="E147" i="22"/>
  <c r="I227" i="21"/>
  <c r="C308" i="20"/>
  <c r="F283" i="22"/>
  <c r="D364" i="21"/>
  <c r="D116" i="19"/>
  <c r="C91" i="21"/>
  <c r="K171" i="20"/>
  <c r="J148" i="22"/>
  <c r="D229" i="21"/>
  <c r="H309" i="20"/>
  <c r="E66" i="18"/>
  <c r="H259" i="19"/>
  <c r="B340" i="18"/>
  <c r="K206" i="18"/>
  <c r="F71" i="18"/>
  <c r="D152" i="17"/>
  <c r="B233" i="16"/>
  <c r="I118" i="16"/>
  <c r="F183" i="24"/>
  <c r="D264" i="28"/>
  <c r="B345" i="23"/>
  <c r="I101" i="21"/>
  <c r="C182" i="20"/>
  <c r="F157" i="22"/>
  <c r="D238" i="21"/>
  <c r="B319" i="20"/>
  <c r="K293" i="22"/>
  <c r="K45" i="20"/>
  <c r="I126" i="19"/>
  <c r="D103" i="21"/>
  <c r="H183" i="20"/>
  <c r="C269" i="19"/>
  <c r="K349" i="18"/>
  <c r="B214" i="18"/>
  <c r="K80" i="18"/>
  <c r="D274" i="19"/>
  <c r="B355" i="18"/>
  <c r="B107" i="16"/>
  <c r="G321" i="17"/>
  <c r="H185" i="17"/>
  <c r="H160" i="28"/>
  <c r="F241" i="23"/>
  <c r="E327" i="22"/>
  <c r="G78" i="20"/>
  <c r="K158" i="19"/>
  <c r="H134" i="21"/>
  <c r="F215" i="20"/>
  <c r="E190" i="22"/>
  <c r="C271" i="21"/>
  <c r="K351" i="20"/>
  <c r="J328" i="22"/>
  <c r="B80" i="20"/>
  <c r="F160" i="19"/>
  <c r="E246" i="18"/>
  <c r="F110" i="18"/>
  <c r="G306" i="19"/>
  <c r="I57" i="17"/>
  <c r="F251" i="18"/>
  <c r="D332" i="17"/>
  <c r="K217" i="17"/>
  <c r="B82" i="17"/>
  <c r="F331" i="24"/>
  <c r="F83" i="23"/>
  <c r="E169" i="22"/>
  <c r="I249" i="21"/>
  <c r="C330" i="20"/>
  <c r="F305" i="22"/>
  <c r="F57" i="20"/>
  <c r="D138" i="19"/>
  <c r="C113" i="21"/>
  <c r="K193" i="20"/>
  <c r="J170" i="22"/>
  <c r="D251" i="21"/>
  <c r="H331" i="20"/>
  <c r="E88" i="18"/>
  <c r="H281" i="19"/>
  <c r="B362" i="18"/>
  <c r="K228" i="18"/>
  <c r="F93" i="18"/>
  <c r="D174" i="17"/>
  <c r="B255" i="16"/>
  <c r="I140" i="16"/>
  <c r="J336" i="17"/>
  <c r="K210" i="17"/>
  <c r="B320" i="16"/>
  <c r="H360" i="15"/>
  <c r="E232" i="15"/>
  <c r="D141" i="15"/>
  <c r="C334" i="16"/>
  <c r="E85" i="14"/>
  <c r="H147" i="13"/>
  <c r="G54" i="13"/>
  <c r="B275" i="14"/>
  <c r="J355" i="13"/>
  <c r="I220" i="13"/>
  <c r="G362" i="13"/>
  <c r="D170" i="12"/>
  <c r="G299" i="12"/>
  <c r="H107" i="11"/>
  <c r="E245" i="11"/>
  <c r="G44" i="10"/>
  <c r="B187" i="10"/>
  <c r="D67" i="10"/>
  <c r="I220" i="10"/>
  <c r="I137" i="17"/>
  <c r="C218" i="16"/>
  <c r="F287" i="15"/>
  <c r="C159" i="15"/>
  <c r="B68" i="15"/>
  <c r="G148" i="14"/>
  <c r="E341" i="15"/>
  <c r="F74" i="13"/>
  <c r="G310" i="14"/>
  <c r="J201" i="14"/>
  <c r="H282" i="13"/>
  <c r="G147" i="13"/>
  <c r="B232" i="12"/>
  <c r="B97" i="12"/>
  <c r="E242" i="12"/>
  <c r="H363" i="12"/>
  <c r="C172" i="11"/>
  <c r="K92" i="10"/>
  <c r="C141" i="10"/>
  <c r="F104" i="16"/>
  <c r="H252" i="15"/>
  <c r="H267" i="26"/>
  <c r="D66" i="24"/>
  <c r="I59" i="26"/>
  <c r="C140" i="25"/>
  <c r="F115" i="27"/>
  <c r="D196" i="26"/>
  <c r="B277" i="25"/>
  <c r="G339" i="24"/>
  <c r="G91" i="23"/>
  <c r="B68" i="24"/>
  <c r="F148" i="28"/>
  <c r="J228" i="23"/>
  <c r="E217" i="24"/>
  <c r="I297" i="28"/>
  <c r="K48" i="22"/>
  <c r="E230" i="4"/>
  <c r="E338" i="6"/>
  <c r="D113" i="6"/>
  <c r="K233" i="27"/>
  <c r="I314" i="26"/>
  <c r="H51" i="27"/>
  <c r="B132" i="26"/>
  <c r="B302" i="25"/>
  <c r="C94" i="25"/>
  <c r="D246" i="26"/>
  <c r="B69" i="6"/>
  <c r="C55" i="4"/>
  <c r="J181" i="4"/>
  <c r="C52" i="6"/>
  <c r="I240" i="4"/>
  <c r="D43" i="4"/>
  <c r="H123" i="6"/>
  <c r="E244" i="27"/>
  <c r="C325" i="26"/>
  <c r="B62" i="27"/>
  <c r="F142" i="26"/>
  <c r="J222" i="25"/>
  <c r="I263" i="27"/>
  <c r="C344" i="26"/>
  <c r="E319" i="6"/>
  <c r="B71" i="26"/>
  <c r="J151" i="25"/>
  <c r="E214" i="24"/>
  <c r="C295" i="28"/>
  <c r="C47" i="22"/>
  <c r="F352" i="24"/>
  <c r="H103" i="23"/>
  <c r="C92" i="24"/>
  <c r="G172" i="28"/>
  <c r="K252" i="23"/>
  <c r="K149" i="4"/>
  <c r="I230" i="6"/>
  <c r="B362" i="4"/>
  <c r="G153" i="27"/>
  <c r="E234" i="26"/>
  <c r="C315" i="25"/>
  <c r="H51" i="26"/>
  <c r="B132" i="25"/>
  <c r="K172" i="27"/>
  <c r="E253" i="26"/>
  <c r="H338" i="25"/>
  <c r="B309" i="27"/>
  <c r="B61" i="25"/>
  <c r="G123" i="24"/>
  <c r="E204" i="28"/>
  <c r="C285" i="23"/>
  <c r="H261" i="24"/>
  <c r="B342" i="28"/>
  <c r="D93" i="22"/>
  <c r="I81" i="28"/>
  <c r="C162" i="23"/>
  <c r="D292" i="6"/>
  <c r="C95" i="6"/>
  <c r="F226" i="4"/>
  <c r="J329" i="6"/>
  <c r="I98" i="26"/>
  <c r="G179" i="25"/>
  <c r="D245" i="27"/>
  <c r="H325" i="26"/>
  <c r="K318" i="27"/>
  <c r="F45" i="27"/>
  <c r="I344" i="24"/>
  <c r="I133" i="6"/>
  <c r="E53" i="4"/>
  <c r="K239" i="6"/>
  <c r="B42" i="6"/>
  <c r="I162" i="27"/>
  <c r="G243" i="26"/>
  <c r="I324" i="25"/>
  <c r="J60" i="26"/>
  <c r="D141" i="25"/>
  <c r="C182" i="27"/>
  <c r="G262" i="26"/>
  <c r="F47" i="24"/>
  <c r="D318" i="27"/>
  <c r="D70" i="25"/>
  <c r="I132" i="24"/>
  <c r="G213" i="28"/>
  <c r="E294" i="23"/>
  <c r="J270" i="24"/>
  <c r="D351" i="28"/>
  <c r="I339" i="25"/>
  <c r="K90" i="28"/>
  <c r="E171" i="23"/>
  <c r="E68" i="4"/>
  <c r="C149" i="6"/>
  <c r="F280" i="4"/>
  <c r="K71" i="27"/>
  <c r="I152" i="26"/>
  <c r="G233" i="25"/>
  <c r="D299" i="27"/>
  <c r="F50" i="25"/>
  <c r="E91" i="27"/>
  <c r="I171" i="26"/>
  <c r="C252" i="25"/>
  <c r="F227" i="27"/>
  <c r="D308" i="26"/>
  <c r="K41" i="24"/>
  <c r="I122" i="28"/>
  <c r="G203" i="23"/>
  <c r="B180" i="24"/>
  <c r="F260" i="28"/>
  <c r="J340" i="23"/>
  <c r="E329" i="24"/>
  <c r="G80" i="23"/>
  <c r="D200" i="6"/>
  <c r="E342" i="4"/>
  <c r="J144" i="4"/>
  <c r="D225" i="6"/>
  <c r="K345" i="27"/>
  <c r="K97" i="25"/>
  <c r="H163" i="27"/>
  <c r="B244" i="26"/>
  <c r="E157" i="27"/>
  <c r="C318" i="25"/>
  <c r="C347" i="25"/>
  <c r="G331" i="4"/>
  <c r="H242" i="4"/>
  <c r="K112" i="6"/>
  <c r="K179" i="4"/>
  <c r="B264" i="6"/>
  <c r="J62" i="6"/>
  <c r="G183" i="27"/>
  <c r="E264" i="26"/>
  <c r="H54" i="24"/>
  <c r="H81" i="26"/>
  <c r="B162" i="25"/>
  <c r="K202" i="27"/>
  <c r="E283" i="26"/>
  <c r="G258" i="6"/>
  <c r="B339" i="27"/>
  <c r="B91" i="25"/>
  <c r="G153" i="24"/>
  <c r="E234" i="28"/>
  <c r="C315" i="23"/>
  <c r="H291" i="24"/>
  <c r="J42" i="23"/>
  <c r="G360" i="25"/>
  <c r="I111" i="28"/>
  <c r="C192" i="23"/>
  <c r="C89" i="4"/>
  <c r="K169" i="6"/>
  <c r="D301" i="4"/>
  <c r="I92" i="27"/>
  <c r="G173" i="26"/>
  <c r="E254" i="25"/>
  <c r="B320" i="27"/>
  <c r="D71" i="25"/>
  <c r="C112" i="27"/>
  <c r="G192" i="26"/>
  <c r="K272" i="25"/>
  <c r="D248" i="27"/>
  <c r="B329" i="26"/>
  <c r="I62" i="24"/>
  <c r="G143" i="28"/>
  <c r="E224" i="23"/>
  <c r="J200" i="24"/>
  <c r="D281" i="28"/>
  <c r="H361" i="23"/>
  <c r="C350" i="24"/>
  <c r="E101" i="23"/>
  <c r="B221" i="6"/>
  <c r="C363" i="4"/>
  <c r="H165" i="4"/>
  <c r="B246" i="6"/>
  <c r="I366" i="27"/>
  <c r="I118" i="25"/>
  <c r="F184" i="27"/>
  <c r="J264" i="26"/>
  <c r="E197" i="27"/>
  <c r="K252" i="6"/>
  <c r="G101" i="24"/>
  <c r="F338" i="25"/>
  <c r="H89" i="28"/>
  <c r="B170" i="23"/>
  <c r="G158" i="24"/>
  <c r="K238" i="28"/>
  <c r="E319" i="23"/>
  <c r="B343" i="6"/>
  <c r="D115" i="6"/>
  <c r="K235" i="27"/>
  <c r="I316" i="26"/>
  <c r="H53" i="27"/>
  <c r="B134" i="26"/>
  <c r="F214" i="25"/>
  <c r="E255" i="27"/>
  <c r="I335" i="26"/>
  <c r="K310" i="6"/>
  <c r="H62" i="26"/>
  <c r="F143" i="25"/>
  <c r="K205" i="24"/>
  <c r="I286" i="28"/>
  <c r="G367" i="23"/>
  <c r="B344" i="24"/>
  <c r="D95" i="23"/>
  <c r="I83" i="24"/>
  <c r="C164" i="28"/>
  <c r="G244" i="23"/>
  <c r="H320" i="24"/>
  <c r="H72" i="23"/>
  <c r="G158" i="22"/>
  <c r="K238" i="21"/>
  <c r="E319" i="20"/>
  <c r="H294" i="22"/>
  <c r="H46" i="20"/>
  <c r="F127" i="19"/>
  <c r="E102" i="21"/>
  <c r="C183" i="20"/>
  <c r="B160" i="22"/>
  <c r="F240" i="21"/>
  <c r="J320" i="20"/>
  <c r="G77" i="18"/>
  <c r="J270" i="19"/>
  <c r="D351" i="18"/>
  <c r="C218" i="18"/>
  <c r="H82" i="18"/>
  <c r="F163" i="17"/>
  <c r="D244" i="16"/>
  <c r="K129" i="16"/>
  <c r="H194" i="24"/>
  <c r="F275" i="28"/>
  <c r="D356" i="23"/>
  <c r="K112" i="21"/>
  <c r="E193" i="20"/>
  <c r="H168" i="22"/>
  <c r="F249" i="21"/>
  <c r="D330" i="20"/>
  <c r="C305" i="22"/>
  <c r="C57" i="20"/>
  <c r="K137" i="19"/>
  <c r="F114" i="21"/>
  <c r="J194" i="20"/>
  <c r="E280" i="19"/>
  <c r="C361" i="18"/>
  <c r="D225" i="18"/>
  <c r="C92" i="18"/>
  <c r="F285" i="19"/>
  <c r="D366" i="18"/>
  <c r="D118" i="16"/>
  <c r="I332" i="17"/>
  <c r="J196" i="17"/>
  <c r="J171" i="28"/>
  <c r="H252" i="23"/>
  <c r="G338" i="22"/>
  <c r="I89" i="20"/>
  <c r="C170" i="19"/>
  <c r="J145" i="21"/>
  <c r="H226" i="20"/>
  <c r="G201" i="22"/>
  <c r="E282" i="21"/>
  <c r="C363" i="20"/>
  <c r="B340" i="22"/>
  <c r="D91" i="20"/>
  <c r="H171" i="19"/>
  <c r="G257" i="18"/>
  <c r="H121" i="18"/>
  <c r="I317" i="19"/>
  <c r="K68" i="17"/>
  <c r="H262" i="18"/>
  <c r="F343" i="17"/>
  <c r="C229" i="17"/>
  <c r="D93" i="17"/>
  <c r="H342" i="24"/>
  <c r="H94" i="23"/>
  <c r="G180" i="22"/>
  <c r="K260" i="21"/>
  <c r="E341" i="20"/>
  <c r="H316" i="22"/>
  <c r="H68" i="20"/>
  <c r="F149" i="19"/>
  <c r="E124" i="21"/>
  <c r="C205" i="20"/>
  <c r="B182" i="22"/>
  <c r="F262" i="21"/>
  <c r="J342" i="20"/>
  <c r="G99" i="18"/>
  <c r="J292" i="19"/>
  <c r="B44" i="17"/>
  <c r="C240" i="18"/>
  <c r="H104" i="18"/>
  <c r="F185" i="17"/>
  <c r="D266" i="16"/>
  <c r="K151" i="16"/>
  <c r="B348" i="17"/>
  <c r="C222" i="17"/>
  <c r="B291" i="16"/>
  <c r="B43" i="14"/>
  <c r="G243" i="15"/>
  <c r="F152" i="15"/>
  <c r="E345" i="16"/>
  <c r="G96" i="14"/>
  <c r="J158" i="13"/>
  <c r="I65" i="13"/>
  <c r="D286" i="14"/>
  <c r="C151" i="14"/>
  <c r="K231" i="13"/>
  <c r="G44" i="12"/>
  <c r="F181" i="12"/>
  <c r="I310" i="12"/>
  <c r="J118" i="11"/>
  <c r="F309" i="12"/>
  <c r="I55" i="10"/>
  <c r="K259" i="11"/>
  <c r="F78" i="10"/>
  <c r="I242" i="10"/>
  <c r="K148" i="17"/>
  <c r="E229" i="16"/>
  <c r="H298" i="15"/>
  <c r="E170" i="15"/>
  <c r="D79" i="15"/>
  <c r="H170" i="14"/>
  <c r="G352" i="15"/>
  <c r="H85" i="13"/>
  <c r="I321" i="14"/>
  <c r="B213" i="14"/>
  <c r="J293" i="13"/>
  <c r="I158" i="13"/>
  <c r="D243" i="12"/>
  <c r="D108" i="12"/>
  <c r="G253" i="12"/>
  <c r="H45" i="11"/>
  <c r="E183" i="11"/>
  <c r="I311" i="11"/>
  <c r="F123" i="10"/>
  <c r="F334" i="11"/>
  <c r="C124" i="9"/>
  <c r="J230" i="16"/>
  <c r="K104" i="16"/>
  <c r="D174" i="15"/>
  <c r="K45" i="15"/>
  <c r="I126" i="14"/>
  <c r="F364" i="15"/>
  <c r="C228" i="15"/>
  <c r="F290" i="14"/>
  <c r="I267" i="14"/>
  <c r="B111" i="25"/>
  <c r="G173" i="24"/>
  <c r="E254" i="28"/>
  <c r="C335" i="23"/>
  <c r="H311" i="24"/>
  <c r="J62" i="23"/>
  <c r="E51" i="24"/>
  <c r="I131" i="28"/>
  <c r="C212" i="23"/>
  <c r="K205" i="6"/>
  <c r="D337" i="4"/>
  <c r="I128" i="27"/>
  <c r="G209" i="26"/>
  <c r="E290" i="25"/>
  <c r="B356" i="27"/>
  <c r="D107" i="25"/>
  <c r="C148" i="27"/>
  <c r="G228" i="26"/>
  <c r="K308" i="25"/>
  <c r="D284" i="27"/>
  <c r="B365" i="26"/>
  <c r="I98" i="24"/>
  <c r="G179" i="28"/>
  <c r="E260" i="23"/>
  <c r="J236" i="24"/>
  <c r="D317" i="28"/>
  <c r="F68" i="22"/>
  <c r="K56" i="28"/>
  <c r="E137" i="23"/>
  <c r="F213" i="24"/>
  <c r="D294" i="28"/>
  <c r="D46" i="22"/>
  <c r="I131" i="21"/>
  <c r="C212" i="20"/>
  <c r="F187" i="22"/>
  <c r="D268" i="21"/>
  <c r="B349" i="20"/>
  <c r="K323" i="22"/>
  <c r="K75" i="20"/>
  <c r="I156" i="19"/>
  <c r="D133" i="21"/>
  <c r="H213" i="20"/>
  <c r="C299" i="19"/>
  <c r="C51" i="17"/>
  <c r="B244" i="18"/>
  <c r="K110" i="18"/>
  <c r="D304" i="19"/>
  <c r="D56" i="17"/>
  <c r="B137" i="16"/>
  <c r="G351" i="17"/>
  <c r="H215" i="17"/>
  <c r="D168" i="28"/>
  <c r="B249" i="23"/>
  <c r="K334" i="22"/>
  <c r="C86" i="20"/>
  <c r="G166" i="19"/>
  <c r="D142" i="21"/>
  <c r="B223" i="20"/>
  <c r="K197" i="22"/>
  <c r="I278" i="21"/>
  <c r="G359" i="20"/>
  <c r="F336" i="22"/>
  <c r="H87" i="20"/>
  <c r="B168" i="19"/>
  <c r="K253" i="18"/>
  <c r="B118" i="18"/>
  <c r="C314" i="19"/>
  <c r="E65" i="17"/>
  <c r="B259" i="18"/>
  <c r="J339" i="17"/>
  <c r="G225" i="17"/>
  <c r="H89" i="17"/>
  <c r="H64" i="28"/>
  <c r="F145" i="23"/>
  <c r="E231" i="22"/>
  <c r="I311" i="21"/>
  <c r="K62" i="19"/>
  <c r="F367" i="22"/>
  <c r="F119" i="20"/>
  <c r="I201" i="19"/>
  <c r="C175" i="21"/>
  <c r="K255" i="20"/>
  <c r="J232" i="22"/>
  <c r="D313" i="21"/>
  <c r="F64" i="19"/>
  <c r="E150" i="18"/>
  <c r="H343" i="19"/>
  <c r="G210" i="19"/>
  <c r="K290" i="18"/>
  <c r="F155" i="18"/>
  <c r="D236" i="17"/>
  <c r="K121" i="17"/>
  <c r="I202" i="16"/>
  <c r="F235" i="24"/>
  <c r="D316" i="28"/>
  <c r="D68" i="22"/>
  <c r="I153" i="21"/>
  <c r="C234" i="20"/>
  <c r="F209" i="22"/>
  <c r="D290" i="21"/>
  <c r="D42" i="19"/>
  <c r="K345" i="22"/>
  <c r="K97" i="20"/>
  <c r="I178" i="19"/>
  <c r="D155" i="21"/>
  <c r="H235" i="20"/>
  <c r="C321" i="19"/>
  <c r="C73" i="17"/>
  <c r="B266" i="18"/>
  <c r="K132" i="18"/>
  <c r="D326" i="19"/>
  <c r="C79" i="17"/>
  <c r="D180" i="4"/>
  <c r="H257" i="6"/>
  <c r="B365" i="25"/>
  <c r="G278" i="26"/>
  <c r="I148" i="24"/>
  <c r="D367" i="28"/>
  <c r="E187" i="23"/>
  <c r="C165" i="6"/>
  <c r="K87" i="27"/>
  <c r="I300" i="25"/>
  <c r="B273" i="4"/>
  <c r="H361" i="4"/>
  <c r="D51" i="26"/>
  <c r="F337" i="25"/>
  <c r="K203" i="28"/>
  <c r="J92" i="22"/>
  <c r="F183" i="4"/>
  <c r="I53" i="6"/>
  <c r="C239" i="4"/>
  <c r="H42" i="4"/>
  <c r="B301" i="6"/>
  <c r="D307" i="26"/>
  <c r="B155" i="27"/>
  <c r="C131" i="23"/>
  <c r="G282" i="24"/>
  <c r="J161" i="6"/>
  <c r="C60" i="4"/>
  <c r="G66" i="6"/>
  <c r="K229" i="27"/>
  <c r="F208" i="25"/>
  <c r="H56" i="26"/>
  <c r="G361" i="23"/>
  <c r="G132" i="28"/>
  <c r="K109" i="4"/>
  <c r="B322" i="4"/>
  <c r="E194" i="26"/>
  <c r="B136" i="27"/>
  <c r="G203" i="4"/>
  <c r="B80" i="4"/>
  <c r="J98" i="27"/>
  <c r="I51" i="25"/>
  <c r="C251" i="24"/>
  <c r="F140" i="23"/>
  <c r="G238" i="23"/>
  <c r="E216" i="6"/>
  <c r="C139" i="27"/>
  <c r="C72" i="4"/>
  <c r="H170" i="4"/>
  <c r="J134" i="6"/>
  <c r="H153" i="26"/>
  <c r="G330" i="6"/>
  <c r="E306" i="28"/>
  <c r="E103" i="24"/>
  <c r="I160" i="4"/>
  <c r="K232" i="6"/>
  <c r="G152" i="4"/>
  <c r="F329" i="6"/>
  <c r="C179" i="6"/>
  <c r="G263" i="25"/>
  <c r="I201" i="26"/>
  <c r="K71" i="24"/>
  <c r="B316" i="28"/>
  <c r="F59" i="6"/>
  <c r="G46" i="4"/>
  <c r="I328" i="4"/>
  <c r="E84" i="25"/>
  <c r="I351" i="27"/>
  <c r="J239" i="25"/>
  <c r="H85" i="28"/>
  <c r="E59" i="23"/>
  <c r="K365" i="4"/>
  <c r="J248" i="6"/>
  <c r="G121" i="25"/>
  <c r="B264" i="27"/>
  <c r="E312" i="6"/>
  <c r="J266" i="6"/>
  <c r="H281" i="26"/>
  <c r="F129" i="27"/>
  <c r="G105" i="23"/>
  <c r="E231" i="24"/>
  <c r="F249" i="6"/>
  <c r="B194" i="4"/>
  <c r="E66" i="26"/>
  <c r="K44" i="4"/>
  <c r="I267" i="4"/>
  <c r="K357" i="27"/>
  <c r="F349" i="25"/>
  <c r="H184" i="26"/>
  <c r="F56" i="24"/>
  <c r="I65" i="4"/>
  <c r="D260" i="4"/>
  <c r="K104" i="6"/>
  <c r="K187" i="4"/>
  <c r="D276" i="4"/>
  <c r="J291" i="6"/>
  <c r="C351" i="6"/>
  <c r="C304" i="26"/>
  <c r="E174" i="24"/>
  <c r="D89" i="23"/>
  <c r="I350" i="4"/>
  <c r="B85" i="6"/>
  <c r="H233" i="4"/>
  <c r="F252" i="27"/>
  <c r="E205" i="25"/>
  <c r="K75" i="28"/>
  <c r="F268" i="23"/>
  <c r="E315" i="23"/>
  <c r="D307" i="6"/>
  <c r="K215" i="27"/>
  <c r="F327" i="25"/>
  <c r="J62" i="26"/>
  <c r="E232" i="12"/>
  <c r="H353" i="12"/>
  <c r="C162" i="11"/>
  <c r="G290" i="11"/>
  <c r="D102" i="10"/>
  <c r="D313" i="11"/>
  <c r="J82" i="9"/>
  <c r="J260" i="16"/>
  <c r="K134" i="16"/>
  <c r="D204" i="15"/>
  <c r="K75" i="15"/>
  <c r="K164" i="14"/>
  <c r="D65" i="14"/>
  <c r="C258" i="15"/>
  <c r="F320" i="14"/>
  <c r="E227" i="14"/>
  <c r="I307" i="13"/>
  <c r="F199" i="13"/>
  <c r="E64" i="13"/>
  <c r="J148" i="12"/>
  <c r="G286" i="12"/>
  <c r="C159" i="12"/>
  <c r="K223" i="11"/>
  <c r="K88" i="11"/>
  <c r="E313" i="11"/>
  <c r="I322" i="11"/>
  <c r="C359" i="10"/>
  <c r="C260" i="16"/>
  <c r="K50" i="6"/>
  <c r="E88" i="4"/>
  <c r="D198" i="4"/>
  <c r="G68" i="6"/>
  <c r="G123" i="4"/>
  <c r="J215" i="4"/>
  <c r="C86" i="6"/>
  <c r="I158" i="4"/>
  <c r="F233" i="4"/>
  <c r="C78" i="6"/>
  <c r="J67" i="6"/>
  <c r="E272" i="6"/>
  <c r="G186" i="4"/>
  <c r="F85" i="6"/>
  <c r="J295" i="6"/>
  <c r="C204" i="4"/>
  <c r="B103" i="6"/>
  <c r="E320" i="6"/>
  <c r="I221" i="4"/>
  <c r="C165" i="4"/>
  <c r="H236" i="4"/>
  <c r="K106" i="6"/>
  <c r="E224" i="4"/>
  <c r="D254" i="4"/>
  <c r="G124" i="6"/>
  <c r="I294" i="4"/>
  <c r="J271" i="4"/>
  <c r="C142" i="6"/>
  <c r="I125" i="4"/>
  <c r="F281" i="4"/>
  <c r="I151" i="6"/>
  <c r="E71" i="4"/>
  <c r="B299" i="4"/>
  <c r="E169" i="6"/>
  <c r="K88" i="4"/>
  <c r="H316" i="4"/>
  <c r="K186" i="6"/>
  <c r="G106" i="4"/>
  <c r="G260" i="4"/>
  <c r="B61" i="4"/>
  <c r="J141" i="6"/>
  <c r="C256" i="4"/>
  <c r="H56" i="4"/>
  <c r="F137" i="6"/>
  <c r="J313" i="8"/>
  <c r="B245" i="8"/>
  <c r="H87" i="8"/>
  <c r="K356" i="7"/>
  <c r="F212" i="7"/>
  <c r="G75" i="7"/>
  <c r="E59" i="7"/>
  <c r="F248" i="9"/>
  <c r="H172" i="9"/>
  <c r="K194" i="10"/>
  <c r="C321" i="10"/>
  <c r="C266" i="8"/>
  <c r="K179" i="8"/>
  <c r="F364" i="7"/>
  <c r="E295" i="7"/>
  <c r="F158" i="7"/>
  <c r="E159" i="7"/>
  <c r="F334" i="9"/>
  <c r="K193" i="9"/>
  <c r="J88" i="9"/>
  <c r="J276" i="10"/>
  <c r="J295" i="8"/>
  <c r="G174" i="8"/>
  <c r="I94" i="8"/>
  <c r="B295" i="7"/>
  <c r="I288" i="7"/>
  <c r="J151" i="7"/>
  <c r="G328" i="9"/>
  <c r="F188" i="9"/>
  <c r="H112" i="9"/>
  <c r="E79" i="9"/>
  <c r="C261" i="10"/>
  <c r="C262" i="8"/>
  <c r="K175" i="8"/>
  <c r="F360" i="7"/>
  <c r="E291" i="7"/>
  <c r="F154" i="7"/>
  <c r="E155" i="7"/>
  <c r="F330" i="9"/>
  <c r="K189" i="9"/>
  <c r="C82" i="9"/>
  <c r="J272" i="10"/>
  <c r="K178" i="9"/>
  <c r="D351" i="11"/>
  <c r="D140" i="10"/>
  <c r="G328" i="11"/>
  <c r="C200" i="11"/>
  <c r="F62" i="11"/>
  <c r="E270" i="12"/>
  <c r="B125" i="12"/>
  <c r="B260" i="12"/>
  <c r="G175" i="13"/>
  <c r="H310" i="13"/>
  <c r="J229" i="14"/>
  <c r="G338" i="14"/>
  <c r="F102" i="13"/>
  <c r="C40" i="14"/>
  <c r="K288" i="16"/>
  <c r="B96" i="15"/>
  <c r="C187" i="15"/>
  <c r="F315" i="15"/>
  <c r="C246" i="16"/>
  <c r="I165" i="17"/>
  <c r="H291" i="17"/>
  <c r="H157" i="10"/>
  <c r="C339" i="11"/>
  <c r="K134" i="10"/>
  <c r="J59" i="11"/>
  <c r="B198" i="11"/>
  <c r="C61" i="11"/>
  <c r="H260" i="12"/>
  <c r="I123" i="12"/>
  <c r="C311" i="13"/>
  <c r="E230" i="14"/>
  <c r="F365" i="14"/>
  <c r="K144" i="13"/>
  <c r="E89" i="4"/>
  <c r="I169" i="6"/>
  <c r="F299" i="4"/>
  <c r="K84" i="4"/>
  <c r="E165" i="6"/>
  <c r="B295" i="4"/>
  <c r="C367" i="8"/>
  <c r="F280" i="8"/>
  <c r="D200" i="8"/>
  <c r="G55" i="8"/>
  <c r="I247" i="7"/>
  <c r="J110" i="7"/>
  <c r="I111" i="7"/>
  <c r="J286" i="9"/>
  <c r="E146" i="9"/>
  <c r="C366" i="10"/>
  <c r="D229" i="10"/>
  <c r="G328" i="8"/>
  <c r="I215" i="8"/>
  <c r="C135" i="8"/>
  <c r="F335" i="7"/>
  <c r="C329" i="7"/>
  <c r="D192" i="7"/>
  <c r="K368" i="9"/>
  <c r="J228" i="9"/>
  <c r="B153" i="9"/>
  <c r="C178" i="9"/>
  <c r="F339" i="8"/>
  <c r="F220" i="8"/>
  <c r="C140" i="8"/>
  <c r="F67" i="8"/>
  <c r="H323" i="7"/>
  <c r="I186" i="7"/>
  <c r="D40" i="7"/>
  <c r="E356" i="9"/>
  <c r="E86" i="9"/>
  <c r="C306" i="10"/>
  <c r="J126" i="9"/>
  <c r="G324" i="8"/>
  <c r="K210" i="8"/>
  <c r="C131" i="8"/>
  <c r="F331" i="7"/>
  <c r="C325" i="7"/>
  <c r="D188" i="7"/>
  <c r="K364" i="9"/>
  <c r="J224" i="9"/>
  <c r="B149" i="9"/>
  <c r="C162" i="9"/>
  <c r="G297" i="10"/>
  <c r="F209" i="10"/>
  <c r="K45" i="10"/>
  <c r="G170" i="10"/>
  <c r="F95" i="11"/>
  <c r="H233" i="11"/>
  <c r="I96" i="11"/>
  <c r="J298" i="12"/>
  <c r="E159" i="12"/>
  <c r="I346" i="13"/>
  <c r="K265" i="14"/>
  <c r="D72" i="13"/>
  <c r="G180" i="13"/>
  <c r="H273" i="13"/>
  <c r="D193" i="14"/>
  <c r="K130" i="15"/>
  <c r="D267" i="15"/>
  <c r="E358" i="15"/>
  <c r="B167" i="14"/>
  <c r="B77" i="15"/>
  <c r="K336" i="17"/>
  <c r="H133" i="16"/>
  <c r="B345" i="10"/>
  <c r="G181" i="10"/>
  <c r="D366" i="11"/>
  <c r="B231" i="11"/>
  <c r="E97" i="11"/>
  <c r="E232" i="11"/>
  <c r="G167" i="12"/>
  <c r="B297" i="12"/>
  <c r="D157" i="12"/>
  <c r="I72" i="13"/>
  <c r="J207" i="13"/>
  <c r="C316" i="13"/>
  <c r="C142" i="4"/>
  <c r="G222" i="6"/>
  <c r="D352" i="4"/>
  <c r="I137" i="4"/>
  <c r="C218" i="6"/>
  <c r="J347" i="4"/>
  <c r="H346" i="8"/>
  <c r="H227" i="8"/>
  <c r="E147" i="8"/>
  <c r="H74" i="8"/>
  <c r="J330" i="7"/>
  <c r="K193" i="7"/>
  <c r="F47" i="7"/>
  <c r="G363" i="9"/>
  <c r="G93" i="9"/>
  <c r="E313" i="10"/>
  <c r="I145" i="9"/>
  <c r="F283" i="8"/>
  <c r="C162" i="8"/>
  <c r="F151" i="8"/>
  <c r="H282" i="7"/>
  <c r="E276" i="7"/>
  <c r="F139" i="7"/>
  <c r="C316" i="9"/>
  <c r="B176" i="9"/>
  <c r="D100" i="9"/>
  <c r="B66" i="9"/>
  <c r="I343" i="8"/>
  <c r="K235" i="8"/>
  <c r="B146" i="8"/>
  <c r="F343" i="7"/>
  <c r="J270" i="7"/>
  <c r="K133" i="7"/>
  <c r="D316" i="9"/>
  <c r="G303" i="9"/>
  <c r="B231" i="9"/>
  <c r="E253" i="10"/>
  <c r="I50" i="9"/>
  <c r="F326" i="8"/>
  <c r="C158" i="8"/>
  <c r="F147" i="8"/>
  <c r="H278" i="7"/>
  <c r="E272" i="7"/>
  <c r="F135" i="7"/>
  <c r="C312" i="9"/>
  <c r="B172" i="9"/>
  <c r="D96" i="9"/>
  <c r="B62" i="9"/>
  <c r="I244" i="10"/>
  <c r="F140" i="10"/>
  <c r="K321" i="11"/>
  <c r="I117" i="10"/>
  <c r="H42" i="11"/>
  <c r="J180" i="11"/>
  <c r="K43" i="11"/>
  <c r="F243" i="12"/>
  <c r="G106" i="12"/>
  <c r="K293" i="13"/>
  <c r="C213" i="14"/>
  <c r="D348" i="14"/>
  <c r="I127" i="13"/>
  <c r="J220" i="13"/>
  <c r="G168" i="14"/>
  <c r="C78" i="15"/>
  <c r="F214" i="15"/>
  <c r="G305" i="15"/>
  <c r="B105" i="14"/>
  <c r="B353" i="16"/>
  <c r="C284" i="17"/>
  <c r="J80" i="16"/>
  <c r="D292" i="10"/>
  <c r="I128" i="10"/>
  <c r="F313" i="11"/>
  <c r="D178" i="11"/>
  <c r="G44" i="11"/>
  <c r="G179" i="11"/>
  <c r="I114" i="12"/>
  <c r="C242" i="12"/>
  <c r="F104" i="12"/>
  <c r="I348" i="14"/>
  <c r="B155" i="13"/>
  <c r="E263" i="13"/>
  <c r="F356" i="13"/>
  <c r="K108" i="6"/>
  <c r="H238" i="4"/>
  <c r="I168" i="4"/>
  <c r="G104" i="6"/>
  <c r="D234" i="4"/>
  <c r="E160" i="4"/>
  <c r="E279" i="8"/>
  <c r="C193" i="8"/>
  <c r="F48" i="8"/>
  <c r="G308" i="7"/>
  <c r="H171" i="7"/>
  <c r="G172" i="7"/>
  <c r="H347" i="9"/>
  <c r="C207" i="9"/>
  <c r="D115" i="9"/>
  <c r="B290" i="10"/>
  <c r="C321" i="8"/>
  <c r="I218" i="8"/>
  <c r="J128" i="8"/>
  <c r="K68" i="8"/>
  <c r="H253" i="7"/>
  <c r="I116" i="7"/>
  <c r="B299" i="9"/>
  <c r="E286" i="9"/>
  <c r="J213" i="9"/>
  <c r="C236" i="10"/>
  <c r="K367" i="8"/>
  <c r="D281" i="8"/>
  <c r="B201" i="8"/>
  <c r="E56" i="8"/>
  <c r="G248" i="7"/>
  <c r="H111" i="7"/>
  <c r="G112" i="7"/>
  <c r="H287" i="9"/>
  <c r="C147" i="9"/>
  <c r="K366" i="10"/>
  <c r="B230" i="10"/>
  <c r="C317" i="8"/>
  <c r="I214" i="8"/>
  <c r="J124" i="8"/>
  <c r="K64" i="8"/>
  <c r="H249" i="7"/>
  <c r="I112" i="7"/>
  <c r="B295" i="9"/>
  <c r="E282" i="9"/>
  <c r="J209" i="9"/>
  <c r="C232" i="10"/>
  <c r="E358" i="10"/>
  <c r="D270" i="10"/>
  <c r="I106" i="10"/>
  <c r="F291" i="11"/>
  <c r="D156" i="11"/>
  <c r="I351" i="12"/>
  <c r="G157" i="11"/>
  <c r="I92" i="12"/>
  <c r="C220" i="12"/>
  <c r="F82" i="12"/>
  <c r="I326" i="14"/>
  <c r="B133" i="13"/>
  <c r="E241" i="13"/>
  <c r="F334" i="13"/>
  <c r="B254" i="14"/>
  <c r="I191" i="15"/>
  <c r="B328" i="15"/>
  <c r="E90" i="14"/>
  <c r="E338" i="16"/>
  <c r="J137" i="15"/>
  <c r="G68" i="16"/>
  <c r="F194" i="16"/>
  <c r="F77" i="9"/>
  <c r="D309" i="11"/>
  <c r="D98" i="10"/>
  <c r="G286" i="11"/>
  <c r="C158" i="11"/>
  <c r="H349" i="12"/>
  <c r="E228" i="12"/>
  <c r="B83" i="12"/>
  <c r="B218" i="12"/>
  <c r="G133" i="13"/>
  <c r="H268" i="13"/>
  <c r="J187" i="14"/>
  <c r="G296" i="14"/>
  <c r="H55" i="13"/>
  <c r="G322" i="15"/>
  <c r="H129" i="14"/>
  <c r="D49" i="15"/>
  <c r="E140" i="15"/>
  <c r="H268" i="15"/>
  <c r="E199" i="16"/>
  <c r="K118" i="17"/>
  <c r="C295" i="10"/>
  <c r="H99" i="10"/>
  <c r="C281" i="11"/>
  <c r="K76" i="10"/>
  <c r="H330" i="12"/>
  <c r="B140" i="11"/>
  <c r="K331" i="12"/>
  <c r="H202" i="12"/>
  <c r="I65" i="12"/>
  <c r="C253" i="13"/>
  <c r="E172" i="14"/>
  <c r="F307" i="14"/>
  <c r="K86" i="13"/>
  <c r="B180" i="13"/>
  <c r="I117" i="14"/>
  <c r="G366" i="16"/>
  <c r="H173" i="15"/>
  <c r="I264" i="15"/>
  <c r="D64" i="14"/>
  <c r="D312" i="16"/>
  <c r="E243" i="17"/>
  <c r="B40" i="16"/>
  <c r="J172" i="10"/>
  <c r="E354" i="11"/>
  <c r="C150" i="10"/>
  <c r="B75" i="11"/>
  <c r="D213" i="11"/>
  <c r="E76" i="11"/>
  <c r="J275" i="12"/>
  <c r="K138" i="12"/>
  <c r="E326" i="13"/>
  <c r="G245" i="14"/>
  <c r="J51" i="13"/>
  <c r="C160" i="13"/>
  <c r="D253" i="13"/>
  <c r="J172" i="14"/>
  <c r="G110" i="15"/>
  <c r="J246" i="15"/>
  <c r="K337" i="15"/>
  <c r="F137" i="14"/>
  <c r="H56" i="15"/>
  <c r="G316" i="17"/>
  <c r="D113" i="16"/>
  <c r="E246" i="16"/>
  <c r="G165" i="17"/>
  <c r="J279" i="17"/>
  <c r="B199" i="18"/>
  <c r="G334" i="18"/>
  <c r="C254" i="19"/>
  <c r="B58" i="18"/>
  <c r="K193" i="18"/>
  <c r="B108" i="19"/>
  <c r="J356" i="21"/>
  <c r="F276" i="22"/>
  <c r="G299" i="20"/>
  <c r="I218" i="21"/>
  <c r="K137" i="22"/>
  <c r="B163" i="20"/>
  <c r="D82" i="21"/>
  <c r="G106" i="19"/>
  <c r="E355" i="21"/>
  <c r="K274" i="22"/>
  <c r="B189" i="23"/>
  <c r="D108" i="28"/>
  <c r="H187" i="17"/>
  <c r="G323" i="17"/>
  <c r="B109" i="16"/>
  <c r="B357" i="18"/>
  <c r="D276" i="19"/>
  <c r="K82" i="18"/>
  <c r="B216" i="18"/>
  <c r="K351" i="18"/>
  <c r="C271" i="19"/>
  <c r="H185" i="20"/>
  <c r="D105" i="21"/>
  <c r="I128" i="19"/>
  <c r="K47" i="20"/>
  <c r="K295" i="22"/>
  <c r="B321" i="20"/>
  <c r="D240" i="21"/>
  <c r="F159" i="22"/>
  <c r="C184" i="20"/>
  <c r="I103" i="21"/>
  <c r="B347" i="23"/>
  <c r="D266" i="28"/>
  <c r="F185" i="24"/>
  <c r="E98" i="16"/>
  <c r="H212" i="16"/>
  <c r="J131" i="17"/>
  <c r="B51" i="18"/>
  <c r="G186" i="18"/>
  <c r="H319" i="18"/>
  <c r="D239" i="19"/>
  <c r="K45" i="18"/>
  <c r="D289" i="20"/>
  <c r="J208" i="21"/>
  <c r="F128" i="22"/>
  <c r="G151" i="20"/>
  <c r="I70" i="21"/>
  <c r="J95" i="19"/>
  <c r="J343" i="21"/>
  <c r="B263" i="22"/>
  <c r="I287" i="20"/>
  <c r="E207" i="21"/>
  <c r="K126" i="22"/>
  <c r="B41" i="23"/>
  <c r="B289" i="24"/>
  <c r="E224" i="16"/>
  <c r="G143" i="17"/>
  <c r="J257" i="17"/>
  <c r="B177" i="18"/>
  <c r="G312" i="18"/>
  <c r="C232" i="19"/>
  <c r="D365" i="19"/>
  <c r="K171" i="18"/>
  <c r="B86" i="19"/>
  <c r="J334" i="21"/>
  <c r="F254" i="22"/>
  <c r="G277" i="20"/>
  <c r="I196" i="21"/>
  <c r="K115" i="22"/>
  <c r="B141" i="20"/>
  <c r="D60" i="21"/>
  <c r="G84" i="19"/>
  <c r="E333" i="21"/>
  <c r="K252" i="22"/>
  <c r="B167" i="23"/>
  <c r="D86" i="28"/>
  <c r="K338" i="23"/>
  <c r="G258" i="28"/>
  <c r="C178" i="24"/>
  <c r="H189" i="23"/>
  <c r="D109" i="28"/>
  <c r="B358" i="25"/>
  <c r="E52" i="23"/>
  <c r="E300" i="24"/>
  <c r="J237" i="25"/>
  <c r="B157" i="26"/>
  <c r="D76" i="27"/>
  <c r="K100" i="25"/>
  <c r="I349" i="27"/>
  <c r="J308" i="25"/>
  <c r="F228" i="26"/>
  <c r="B148" i="27"/>
  <c r="E82" i="25"/>
  <c r="E330" i="27"/>
  <c r="H209" i="6"/>
  <c r="D129" i="4"/>
  <c r="G84" i="22"/>
  <c r="E333" i="28"/>
  <c r="K252" i="24"/>
  <c r="F264" i="23"/>
  <c r="B184" i="28"/>
  <c r="H103" i="24"/>
  <c r="C127" i="23"/>
  <c r="E46" i="28"/>
  <c r="H312" i="25"/>
  <c r="J231" i="26"/>
  <c r="B151" i="27"/>
  <c r="I175" i="25"/>
  <c r="E95" i="26"/>
  <c r="B344" i="6"/>
  <c r="F156" i="13"/>
  <c r="C94" i="14"/>
  <c r="K342" i="16"/>
  <c r="B150" i="15"/>
  <c r="C241" i="15"/>
  <c r="H40" i="14"/>
  <c r="H288" i="16"/>
  <c r="I219" i="17"/>
  <c r="H345" i="17"/>
  <c r="H216" i="10"/>
  <c r="C53" i="10"/>
  <c r="I177" i="10"/>
  <c r="H102" i="11"/>
  <c r="J240" i="11"/>
  <c r="K103" i="11"/>
  <c r="D309" i="12"/>
  <c r="G166" i="12"/>
  <c r="K353" i="13"/>
  <c r="C273" i="14"/>
  <c r="F79" i="13"/>
  <c r="I187" i="13"/>
  <c r="J280" i="13"/>
  <c r="F200" i="14"/>
  <c r="C138" i="15"/>
  <c r="F274" i="15"/>
  <c r="G365" i="15"/>
  <c r="K186" i="14"/>
  <c r="D84" i="15"/>
  <c r="C344" i="17"/>
  <c r="J140" i="16"/>
  <c r="J289" i="10"/>
  <c r="E126" i="10"/>
  <c r="B311" i="11"/>
  <c r="J175" i="11"/>
  <c r="C42" i="11"/>
  <c r="C177" i="11"/>
  <c r="E112" i="12"/>
  <c r="I239" i="12"/>
  <c r="B102" i="12"/>
  <c r="E346" i="14"/>
  <c r="H152" i="13"/>
  <c r="K260" i="13"/>
  <c r="B354" i="13"/>
  <c r="H273" i="14"/>
  <c r="E211" i="15"/>
  <c r="H347" i="15"/>
  <c r="K109" i="14"/>
  <c r="K357" i="16"/>
  <c r="F157" i="15"/>
  <c r="C88" i="16"/>
  <c r="B214" i="16"/>
  <c r="F130" i="17"/>
  <c r="E266" i="17"/>
  <c r="J51" i="16"/>
  <c r="J299" i="18"/>
  <c r="B219" i="19"/>
  <c r="K354" i="19"/>
  <c r="J158" i="18"/>
  <c r="I294" i="18"/>
  <c r="K213" i="19"/>
  <c r="F128" i="20"/>
  <c r="B48" i="21"/>
  <c r="G71" i="19"/>
  <c r="G319" i="21"/>
  <c r="I238" i="22"/>
  <c r="J263" i="20"/>
  <c r="B183" i="21"/>
  <c r="D102" i="22"/>
  <c r="K126" i="20"/>
  <c r="G46" i="21"/>
  <c r="J289" i="23"/>
  <c r="B209" i="28"/>
  <c r="D128" i="24"/>
  <c r="G95" i="16"/>
  <c r="J209" i="16"/>
  <c r="B129" i="17"/>
  <c r="D48" i="18"/>
  <c r="I183" i="18"/>
  <c r="J316" i="18"/>
  <c r="F236" i="19"/>
  <c r="C43" i="18"/>
  <c r="F286" i="20"/>
  <c r="B206" i="21"/>
  <c r="H125" i="22"/>
  <c r="I148" i="20"/>
  <c r="K67" i="21"/>
  <c r="B93" i="19"/>
  <c r="B341" i="21"/>
  <c r="D260" i="22"/>
  <c r="K284" i="20"/>
  <c r="G204" i="21"/>
  <c r="C124" i="22"/>
  <c r="B367" i="28"/>
  <c r="D286" i="24"/>
  <c r="C199" i="16"/>
  <c r="E118" i="17"/>
  <c r="H232" i="17"/>
  <c r="J151" i="18"/>
  <c r="E287" i="18"/>
  <c r="K206" i="19"/>
  <c r="B340" i="19"/>
  <c r="I146" i="18"/>
  <c r="J60" i="19"/>
  <c r="H309" i="21"/>
  <c r="D229" i="22"/>
  <c r="E252" i="20"/>
  <c r="G171" i="21"/>
  <c r="H196" i="19"/>
  <c r="J115" i="20"/>
  <c r="J363" i="22"/>
  <c r="E59" i="19"/>
  <c r="C308" i="21"/>
  <c r="I227" i="22"/>
  <c r="J141" i="23"/>
  <c r="B61" i="28"/>
  <c r="F108" i="17"/>
  <c r="E244" i="17"/>
  <c r="H358" i="17"/>
  <c r="J277" i="18"/>
  <c r="C89" i="17"/>
  <c r="K332" i="19"/>
  <c r="J136" i="18"/>
  <c r="I272" i="18"/>
  <c r="J186" i="19"/>
  <c r="F106" i="20"/>
  <c r="D355" i="22"/>
  <c r="G49" i="19"/>
  <c r="G297" i="21"/>
  <c r="I216" i="22"/>
  <c r="J241" i="20"/>
  <c r="B161" i="21"/>
  <c r="E185" i="19"/>
  <c r="K104" i="20"/>
  <c r="I353" i="22"/>
  <c r="J267" i="23"/>
  <c r="B187" i="28"/>
  <c r="D112" i="24"/>
  <c r="E359" i="28"/>
  <c r="K278" i="24"/>
  <c r="F290" i="23"/>
  <c r="B210" i="28"/>
  <c r="H129" i="24"/>
  <c r="C153" i="23"/>
  <c r="E72" i="28"/>
  <c r="D358" i="25"/>
  <c r="J257" i="26"/>
  <c r="B177" i="27"/>
  <c r="I201" i="25"/>
  <c r="E121" i="26"/>
  <c r="K40" i="27"/>
  <c r="D329" i="26"/>
  <c r="J248" i="27"/>
  <c r="C183" i="25"/>
  <c r="E102" i="26"/>
  <c r="B337" i="6"/>
  <c r="B230" i="4"/>
  <c r="I98" i="6"/>
  <c r="K104" i="23"/>
  <c r="I353" i="24"/>
  <c r="D365" i="23"/>
  <c r="J284" i="28"/>
  <c r="F204" i="24"/>
  <c r="K227" i="23"/>
  <c r="C147" i="28"/>
  <c r="E66" i="24"/>
  <c r="H332" i="26"/>
  <c r="J251" i="27"/>
  <c r="G276" i="25"/>
  <c r="C196" i="26"/>
  <c r="I115" i="27"/>
  <c r="J74" i="25"/>
  <c r="H349" i="14"/>
  <c r="E287" i="15"/>
  <c r="F94" i="14"/>
  <c r="D343" i="16"/>
  <c r="C105" i="15"/>
  <c r="F233" i="15"/>
  <c r="E40" i="4"/>
  <c r="K116" i="6"/>
  <c r="H246" i="4"/>
  <c r="K193" i="4"/>
  <c r="G112" i="6"/>
  <c r="D242" i="4"/>
  <c r="E176" i="4"/>
  <c r="E271" i="8"/>
  <c r="C185" i="8"/>
  <c r="F40" i="8"/>
  <c r="G300" i="7"/>
  <c r="H163" i="7"/>
  <c r="G164" i="7"/>
  <c r="H339" i="9"/>
  <c r="C199" i="9"/>
  <c r="D99" i="9"/>
  <c r="B282" i="10"/>
  <c r="C313" i="8"/>
  <c r="D278" i="8"/>
  <c r="J120" i="8"/>
  <c r="K60" i="8"/>
  <c r="H245" i="7"/>
  <c r="I108" i="7"/>
  <c r="B291" i="9"/>
  <c r="E278" i="9"/>
  <c r="J205" i="9"/>
  <c r="C228" i="10"/>
  <c r="K359" i="8"/>
  <c r="D273" i="8"/>
  <c r="B193" i="8"/>
  <c r="E48" i="8"/>
  <c r="G240" i="7"/>
  <c r="H103" i="7"/>
  <c r="G104" i="7"/>
  <c r="H279" i="9"/>
  <c r="C139" i="9"/>
  <c r="K358" i="10"/>
  <c r="B222" i="10"/>
  <c r="C309" i="8"/>
  <c r="D274" i="8"/>
  <c r="J116" i="8"/>
  <c r="K56" i="8"/>
  <c r="H241" i="7"/>
  <c r="I104" i="7"/>
  <c r="B287" i="9"/>
  <c r="E274" i="9"/>
  <c r="J201" i="9"/>
  <c r="C224" i="10"/>
  <c r="E350" i="10"/>
  <c r="D262" i="10"/>
  <c r="I98" i="10"/>
  <c r="F283" i="11"/>
  <c r="D148" i="11"/>
  <c r="I343" i="12"/>
  <c r="G149" i="11"/>
  <c r="I84" i="12"/>
  <c r="C212" i="12"/>
  <c r="F74" i="12"/>
  <c r="I318" i="14"/>
  <c r="B125" i="13"/>
  <c r="E233" i="13"/>
  <c r="F326" i="13"/>
  <c r="B246" i="14"/>
  <c r="I183" i="15"/>
  <c r="B320" i="15"/>
  <c r="E82" i="14"/>
  <c r="E330" i="16"/>
  <c r="J129" i="15"/>
  <c r="G60" i="16"/>
  <c r="F186" i="16"/>
  <c r="B69" i="9"/>
  <c r="D301" i="11"/>
  <c r="D90" i="10"/>
  <c r="G278" i="11"/>
  <c r="C150" i="11"/>
  <c r="H341" i="12"/>
  <c r="E220" i="12"/>
  <c r="B75" i="12"/>
  <c r="B210" i="12"/>
  <c r="G125" i="13"/>
  <c r="H260" i="13"/>
  <c r="J179" i="14"/>
  <c r="G288" i="14"/>
  <c r="K274" i="4"/>
  <c r="F75" i="4"/>
  <c r="D156" i="6"/>
  <c r="G270" i="4"/>
  <c r="B71" i="4"/>
  <c r="J151" i="6"/>
  <c r="I333" i="8"/>
  <c r="H230" i="8"/>
  <c r="E140" i="8"/>
  <c r="H340" i="7"/>
  <c r="E334" i="7"/>
  <c r="F197" i="7"/>
  <c r="K44" i="7"/>
  <c r="B234" i="9"/>
  <c r="D158" i="9"/>
  <c r="K198" i="9"/>
  <c r="I306" i="10"/>
  <c r="I251" i="8"/>
  <c r="G165" i="8"/>
  <c r="B350" i="7"/>
  <c r="K280" i="7"/>
  <c r="B144" i="7"/>
  <c r="K144" i="7"/>
  <c r="B320" i="9"/>
  <c r="G179" i="9"/>
  <c r="C70" i="9"/>
  <c r="F262" i="10"/>
  <c r="F334" i="8"/>
  <c r="C160" i="8"/>
  <c r="F149" i="8"/>
  <c r="H280" i="7"/>
  <c r="E274" i="7"/>
  <c r="F137" i="7"/>
  <c r="C314" i="9"/>
  <c r="B174" i="9"/>
  <c r="D98" i="9"/>
  <c r="B64" i="9"/>
  <c r="I246" i="10"/>
  <c r="I247" i="8"/>
  <c r="G161" i="8"/>
  <c r="C88" i="8"/>
  <c r="K276" i="7"/>
  <c r="B140" i="7"/>
  <c r="K140" i="7"/>
  <c r="B316" i="9"/>
  <c r="G175" i="9"/>
  <c r="C66" i="9"/>
  <c r="F258" i="10"/>
  <c r="K128" i="9"/>
  <c r="J336" i="11"/>
  <c r="J125" i="10"/>
  <c r="C314" i="11"/>
  <c r="I185" i="11"/>
  <c r="B48" i="11"/>
  <c r="K255" i="12"/>
  <c r="H110" i="12"/>
  <c r="H245" i="12"/>
  <c r="C161" i="13"/>
  <c r="D296" i="13"/>
  <c r="F215" i="14"/>
  <c r="C324" i="14"/>
  <c r="B88" i="13"/>
  <c r="K354" i="15"/>
  <c r="F175" i="14"/>
  <c r="H81" i="15"/>
  <c r="I172" i="15"/>
  <c r="B301" i="15"/>
  <c r="I231" i="16"/>
  <c r="E151" i="17"/>
  <c r="D277" i="17"/>
  <c r="D143" i="10"/>
  <c r="I324" i="11"/>
  <c r="G120" i="10"/>
  <c r="F45" i="11"/>
  <c r="H183" i="11"/>
  <c r="I46" i="11"/>
  <c r="D246" i="12"/>
  <c r="E109" i="12"/>
  <c r="I296" i="13"/>
  <c r="K215" i="14"/>
  <c r="B351" i="14"/>
  <c r="G130" i="13"/>
  <c r="I327" i="4"/>
  <c r="D128" i="4"/>
  <c r="H218" i="6"/>
  <c r="E323" i="4"/>
  <c r="J123" i="4"/>
  <c r="H212" i="6"/>
  <c r="H288" i="8"/>
  <c r="E167" i="8"/>
  <c r="G87" i="8"/>
  <c r="J287" i="7"/>
  <c r="G281" i="7"/>
  <c r="H144" i="7"/>
  <c r="E321" i="9"/>
  <c r="D181" i="9"/>
  <c r="F105" i="9"/>
  <c r="D71" i="9"/>
  <c r="G347" i="8"/>
  <c r="J260" i="8"/>
  <c r="H180" i="8"/>
  <c r="I364" i="7"/>
  <c r="C228" i="7"/>
  <c r="D91" i="7"/>
  <c r="C92" i="7"/>
  <c r="K67" i="7"/>
  <c r="I126" i="9"/>
  <c r="G346" i="10"/>
  <c r="H209" i="10"/>
  <c r="J296" i="8"/>
  <c r="D175" i="8"/>
  <c r="H96" i="8"/>
  <c r="J227" i="7"/>
  <c r="G221" i="7"/>
  <c r="H84" i="7"/>
  <c r="J68" i="7"/>
  <c r="G257" i="9"/>
  <c r="I233" i="9"/>
  <c r="F340" i="10"/>
  <c r="G343" i="8"/>
  <c r="J256" i="8"/>
  <c r="H176" i="8"/>
  <c r="I360" i="7"/>
  <c r="C224" i="7"/>
  <c r="D87" i="7"/>
  <c r="I85" i="7"/>
  <c r="K63" i="7"/>
  <c r="I122" i="9"/>
  <c r="G342" i="10"/>
  <c r="H205" i="10"/>
  <c r="J51" i="9"/>
  <c r="B284" i="11"/>
  <c r="B73" i="10"/>
  <c r="E261" i="11"/>
  <c r="K132" i="11"/>
  <c r="F324" i="12"/>
  <c r="C203" i="12"/>
  <c r="J57" i="12"/>
  <c r="J192" i="12"/>
  <c r="E108" i="13"/>
  <c r="F243" i="13"/>
  <c r="I351" i="13"/>
  <c r="E271" i="14"/>
  <c r="F364" i="14"/>
  <c r="C302" i="15"/>
  <c r="D109" i="14"/>
  <c r="B358" i="16"/>
  <c r="K119" i="15"/>
  <c r="D248" i="15"/>
  <c r="K178" i="16"/>
  <c r="G98" i="17"/>
  <c r="I266" i="10"/>
  <c r="F90" i="10"/>
  <c r="K271" i="11"/>
  <c r="I67" i="10"/>
  <c r="F321" i="12"/>
  <c r="J130" i="11"/>
  <c r="I322" i="12"/>
  <c r="F193" i="12"/>
  <c r="G56" i="12"/>
  <c r="K243" i="13"/>
  <c r="C163" i="14"/>
  <c r="D298" i="14"/>
  <c r="I77" i="13"/>
  <c r="C214" i="4"/>
  <c r="C309" i="6"/>
  <c r="F95" i="6"/>
  <c r="I209" i="4"/>
  <c r="D303" i="6"/>
  <c r="B91" i="6"/>
  <c r="E326" i="8"/>
  <c r="K223" i="8"/>
  <c r="B134" i="8"/>
  <c r="C74" i="8"/>
  <c r="J258" i="7"/>
  <c r="K121" i="7"/>
  <c r="D304" i="9"/>
  <c r="G291" i="9"/>
  <c r="B219" i="9"/>
  <c r="E241" i="10"/>
  <c r="G367" i="10"/>
  <c r="D327" i="8"/>
  <c r="B158" i="8"/>
  <c r="H81" i="8"/>
  <c r="I341" i="7"/>
  <c r="J204" i="7"/>
  <c r="I205" i="7"/>
  <c r="H51" i="7"/>
  <c r="E240" i="9"/>
  <c r="G216" i="9"/>
  <c r="D323" i="10"/>
  <c r="G334" i="8"/>
  <c r="F231" i="8"/>
  <c r="C141" i="8"/>
  <c r="F341" i="7"/>
  <c r="C335" i="7"/>
  <c r="D198" i="7"/>
  <c r="I45" i="7"/>
  <c r="J234" i="9"/>
  <c r="B159" i="9"/>
  <c r="C202" i="9"/>
  <c r="G307" i="10"/>
  <c r="C312" i="8"/>
  <c r="B154" i="8"/>
  <c r="H77" i="8"/>
  <c r="I337" i="7"/>
  <c r="J200" i="7"/>
  <c r="I201" i="7"/>
  <c r="H47" i="7"/>
  <c r="E236" i="9"/>
  <c r="G210" i="9"/>
  <c r="D319" i="10"/>
  <c r="C223" i="10"/>
  <c r="F68" i="10"/>
  <c r="F189" i="10"/>
  <c r="I45" i="10"/>
  <c r="G246" i="11"/>
  <c r="J108" i="11"/>
  <c r="I300" i="12"/>
  <c r="F171" i="12"/>
  <c r="I363" i="13"/>
  <c r="K221" i="13"/>
  <c r="B357" i="13"/>
  <c r="D276" i="14"/>
  <c r="I55" i="13"/>
  <c r="J148" i="13"/>
  <c r="G86" i="14"/>
  <c r="E335" i="16"/>
  <c r="F142" i="15"/>
  <c r="G233" i="15"/>
  <c r="J361" i="15"/>
  <c r="B281" i="16"/>
  <c r="C212" i="17"/>
  <c r="B338" i="17"/>
  <c r="D220" i="10"/>
  <c r="I56" i="10"/>
  <c r="E181" i="10"/>
  <c r="D106" i="11"/>
  <c r="F244" i="11"/>
  <c r="G107" i="11"/>
  <c r="I42" i="12"/>
  <c r="C170" i="12"/>
  <c r="G357" i="13"/>
  <c r="I276" i="14"/>
  <c r="B83" i="13"/>
  <c r="E191" i="13"/>
  <c r="H279" i="13"/>
  <c r="D199" i="14"/>
  <c r="K136" i="15"/>
  <c r="D273" i="15"/>
  <c r="E364" i="15"/>
  <c r="C182" i="14"/>
  <c r="B83" i="15"/>
  <c r="K342" i="17"/>
  <c r="H139" i="16"/>
  <c r="J339" i="10"/>
  <c r="E176" i="10"/>
  <c r="B361" i="11"/>
  <c r="J225" i="11"/>
  <c r="C92" i="11"/>
  <c r="C227" i="11"/>
  <c r="E162" i="12"/>
  <c r="C290" i="12"/>
  <c r="B152" i="12"/>
  <c r="G67" i="13"/>
  <c r="H202" i="13"/>
  <c r="K310" i="13"/>
  <c r="G230" i="14"/>
  <c r="H323" i="14"/>
  <c r="E261" i="15"/>
  <c r="F68" i="14"/>
  <c r="E171" i="14"/>
  <c r="C79" i="15"/>
  <c r="F207" i="15"/>
  <c r="C138" i="16"/>
  <c r="B264" i="16"/>
  <c r="C88" i="9"/>
  <c r="F316" i="11"/>
  <c r="F105" i="10"/>
  <c r="I293" i="11"/>
  <c r="E165" i="11"/>
  <c r="J356" i="12"/>
  <c r="G235" i="12"/>
  <c r="D90" i="12"/>
  <c r="D225" i="12"/>
  <c r="I140" i="13"/>
  <c r="J275" i="13"/>
  <c r="B195" i="14"/>
  <c r="I303" i="14"/>
  <c r="H67" i="13"/>
  <c r="G334" i="15"/>
  <c r="H141" i="14"/>
  <c r="D61" i="15"/>
  <c r="E152" i="15"/>
  <c r="H280" i="15"/>
  <c r="E211" i="16"/>
  <c r="K130" i="17"/>
  <c r="F254" i="17"/>
  <c r="I60" i="16"/>
  <c r="B175" i="16"/>
  <c r="D94" i="17"/>
  <c r="D342" i="19"/>
  <c r="K148" i="18"/>
  <c r="B282" i="18"/>
  <c r="H201" i="19"/>
  <c r="C337" i="19"/>
  <c r="H251" i="20"/>
  <c r="D171" i="21"/>
  <c r="I194" i="19"/>
  <c r="K113" i="20"/>
  <c r="K361" i="22"/>
  <c r="D58" i="19"/>
  <c r="D306" i="21"/>
  <c r="F225" i="22"/>
  <c r="C250" i="20"/>
  <c r="I169" i="21"/>
  <c r="D84" i="22"/>
  <c r="D332" i="28"/>
  <c r="F251" i="24"/>
  <c r="I218" i="16"/>
  <c r="K137" i="17"/>
  <c r="D252" i="17"/>
  <c r="F171" i="18"/>
  <c r="K306" i="18"/>
  <c r="G226" i="19"/>
  <c r="H359" i="19"/>
  <c r="E166" i="18"/>
  <c r="F80" i="19"/>
  <c r="D329" i="21"/>
  <c r="J248" i="22"/>
  <c r="K271" i="20"/>
  <c r="C191" i="21"/>
  <c r="E110" i="22"/>
  <c r="F135" i="20"/>
  <c r="H54" i="21"/>
  <c r="K78" i="19"/>
  <c r="I327" i="21"/>
  <c r="E247" i="22"/>
  <c r="F161" i="23"/>
  <c r="H80" i="28"/>
  <c r="H105" i="17"/>
  <c r="G241" i="17"/>
  <c r="J355" i="17"/>
  <c r="B275" i="18"/>
  <c r="E83" i="17"/>
  <c r="C330" i="19"/>
  <c r="B134" i="18"/>
  <c r="K269" i="18"/>
  <c r="B184" i="19"/>
  <c r="H103" i="20"/>
  <c r="F352" i="22"/>
  <c r="I46" i="19"/>
  <c r="I294" i="21"/>
  <c r="K213" i="22"/>
  <c r="B239" i="20"/>
  <c r="D158" i="21"/>
  <c r="G182" i="19"/>
  <c r="C102" i="20"/>
  <c r="K350" i="22"/>
  <c r="B265" i="23"/>
  <c r="D184" i="28"/>
  <c r="H231" i="17"/>
  <c r="G367" i="17"/>
  <c r="B153" i="16"/>
  <c r="D72" i="17"/>
  <c r="D320" i="19"/>
  <c r="K126" i="18"/>
  <c r="B260" i="18"/>
  <c r="C67" i="17"/>
  <c r="C315" i="19"/>
  <c r="H229" i="20"/>
  <c r="D149" i="21"/>
  <c r="I172" i="19"/>
  <c r="K91" i="20"/>
  <c r="K339" i="22"/>
  <c r="B365" i="20"/>
  <c r="D284" i="21"/>
  <c r="F203" i="22"/>
  <c r="C228" i="20"/>
  <c r="I147" i="21"/>
  <c r="D62" i="22"/>
  <c r="D310" i="28"/>
  <c r="F229" i="24"/>
  <c r="E153" i="23"/>
  <c r="K72" i="28"/>
  <c r="F84" i="22"/>
  <c r="D333" i="28"/>
  <c r="J252" i="24"/>
  <c r="E276" i="23"/>
  <c r="G195" i="28"/>
  <c r="I114" i="24"/>
  <c r="D52" i="25"/>
  <c r="D300" i="27"/>
  <c r="G325" i="25"/>
  <c r="G244" i="26"/>
  <c r="C164" i="27"/>
  <c r="D123" i="25"/>
  <c r="J42" i="26"/>
  <c r="E306" i="25"/>
  <c r="G225" i="26"/>
  <c r="I144" i="27"/>
  <c r="D353" i="4"/>
  <c r="K221" i="6"/>
  <c r="C228" i="23"/>
  <c r="I147" i="28"/>
  <c r="E67" i="24"/>
  <c r="J78" i="23"/>
  <c r="H327" i="24"/>
  <c r="C351" i="23"/>
  <c r="E270" i="28"/>
  <c r="G189" i="24"/>
  <c r="B127" i="25"/>
  <c r="D46" i="26"/>
  <c r="G294" i="6"/>
  <c r="E319" i="26"/>
  <c r="K238" i="27"/>
  <c r="C306" i="14"/>
  <c r="B300" i="14"/>
  <c r="I237" i="15"/>
  <c r="J44" i="14"/>
  <c r="E136" i="14"/>
  <c r="G55" i="15"/>
  <c r="J183" i="15"/>
  <c r="G114" i="16"/>
  <c r="F240" i="16"/>
  <c r="C150" i="9"/>
  <c r="B344" i="11"/>
  <c r="B133" i="10"/>
  <c r="E321" i="11"/>
  <c r="K192" i="11"/>
  <c r="D55" i="11"/>
  <c r="C263" i="12"/>
  <c r="J117" i="12"/>
  <c r="J252" i="12"/>
  <c r="E168" i="13"/>
  <c r="F303" i="13"/>
  <c r="H222" i="14"/>
  <c r="E331" i="14"/>
  <c r="D95" i="13"/>
  <c r="C362" i="15"/>
  <c r="I281" i="16"/>
  <c r="J88" i="15"/>
  <c r="K179" i="15"/>
  <c r="D308" i="15"/>
  <c r="K238" i="16"/>
  <c r="G158" i="17"/>
  <c r="K261" i="10"/>
  <c r="B88" i="10"/>
  <c r="G269" i="11"/>
  <c r="E65" i="10"/>
  <c r="B319" i="12"/>
  <c r="F128" i="11"/>
  <c r="E320" i="12"/>
  <c r="B191" i="12"/>
  <c r="C54" i="12"/>
  <c r="G241" i="13"/>
  <c r="I160" i="14"/>
  <c r="J295" i="14"/>
  <c r="E75" i="13"/>
  <c r="F168" i="13"/>
  <c r="C106" i="14"/>
  <c r="K354" i="16"/>
  <c r="B162" i="15"/>
  <c r="C253" i="15"/>
  <c r="H52" i="14"/>
  <c r="H300" i="16"/>
  <c r="I231" i="17"/>
  <c r="H357" i="17"/>
  <c r="G161" i="16"/>
  <c r="J275" i="16"/>
  <c r="B195" i="17"/>
  <c r="D114" i="18"/>
  <c r="I249" i="18"/>
  <c r="H53" i="17"/>
  <c r="F302" i="19"/>
  <c r="C109" i="18"/>
  <c r="F352" i="20"/>
  <c r="B272" i="21"/>
  <c r="H191" i="22"/>
  <c r="I214" i="20"/>
  <c r="K133" i="21"/>
  <c r="B159" i="19"/>
  <c r="D78" i="20"/>
  <c r="D326" i="22"/>
  <c r="K350" i="20"/>
  <c r="G270" i="21"/>
  <c r="C190" i="22"/>
  <c r="D104" i="23"/>
  <c r="D352" i="24"/>
  <c r="J102" i="17"/>
  <c r="I238" i="17"/>
  <c r="B353" i="17"/>
  <c r="D272" i="18"/>
  <c r="G79" i="17"/>
  <c r="E327" i="19"/>
  <c r="D131" i="18"/>
  <c r="C267" i="18"/>
  <c r="D181" i="19"/>
  <c r="J100" i="20"/>
  <c r="H349" i="22"/>
  <c r="K43" i="19"/>
  <c r="K291" i="21"/>
  <c r="C211" i="22"/>
  <c r="D236" i="20"/>
  <c r="F155" i="21"/>
  <c r="I179" i="19"/>
  <c r="E99" i="20"/>
  <c r="C348" i="22"/>
  <c r="D262" i="23"/>
  <c r="F181" i="28"/>
  <c r="F206" i="17"/>
  <c r="E342" i="17"/>
  <c r="J127" i="16"/>
  <c r="B47" i="17"/>
  <c r="B295" i="19"/>
  <c r="I101" i="18"/>
  <c r="J234" i="18"/>
  <c r="K41" i="17"/>
  <c r="K289" i="19"/>
  <c r="F204" i="20"/>
  <c r="B124" i="21"/>
  <c r="G147" i="19"/>
  <c r="I66" i="20"/>
  <c r="I314" i="22"/>
  <c r="J339" i="20"/>
  <c r="B259" i="21"/>
  <c r="D178" i="22"/>
  <c r="K202" i="20"/>
  <c r="G122" i="21"/>
  <c r="J365" i="23"/>
  <c r="B285" i="28"/>
  <c r="D204" i="24"/>
  <c r="G139" i="16"/>
  <c r="J253" i="16"/>
  <c r="B173" i="17"/>
  <c r="D92" i="18"/>
  <c r="I227" i="18"/>
  <c r="J360" i="18"/>
  <c r="F280" i="19"/>
  <c r="C87" i="18"/>
  <c r="F330" i="20"/>
  <c r="B250" i="21"/>
  <c r="H169" i="22"/>
  <c r="I192" i="20"/>
  <c r="K111" i="21"/>
  <c r="B137" i="19"/>
  <c r="D56" i="20"/>
  <c r="D304" i="22"/>
  <c r="K328" i="20"/>
  <c r="G248" i="21"/>
  <c r="C168" i="22"/>
  <c r="D82" i="23"/>
  <c r="D330" i="24"/>
  <c r="C254" i="23"/>
  <c r="I173" i="28"/>
  <c r="E93" i="24"/>
  <c r="J104" i="23"/>
  <c r="H353" i="24"/>
  <c r="E48" i="22"/>
  <c r="E296" i="28"/>
  <c r="G215" i="24"/>
  <c r="B153" i="25"/>
  <c r="D72" i="26"/>
  <c r="G320" i="6"/>
  <c r="E345" i="26"/>
  <c r="K264" i="27"/>
  <c r="B224" i="25"/>
  <c r="H143" i="26"/>
  <c r="D63" i="27"/>
  <c r="E326" i="26"/>
  <c r="G245" i="27"/>
  <c r="J124" i="6"/>
  <c r="F44" i="4"/>
  <c r="K328" i="23"/>
  <c r="G248" i="28"/>
  <c r="C168" i="24"/>
  <c r="H179" i="23"/>
  <c r="D99" i="28"/>
  <c r="B348" i="25"/>
  <c r="E42" i="23"/>
  <c r="E290" i="24"/>
  <c r="J227" i="25"/>
  <c r="B147" i="26"/>
  <c r="D66" i="27"/>
  <c r="K90" i="25"/>
  <c r="I339" i="27"/>
  <c r="J298" i="25"/>
  <c r="F244" i="13"/>
  <c r="B164" i="14"/>
  <c r="I101" i="15"/>
  <c r="G46" i="6"/>
  <c r="D176" i="4"/>
  <c r="B339" i="6"/>
  <c r="C42" i="6"/>
  <c r="J171" i="4"/>
  <c r="D322" i="6"/>
  <c r="J310" i="8"/>
  <c r="D187" i="8"/>
  <c r="H108" i="8"/>
  <c r="J239" i="7"/>
  <c r="G233" i="7"/>
  <c r="H96" i="7"/>
  <c r="E273" i="9"/>
  <c r="G269" i="9"/>
  <c r="I245" i="9"/>
  <c r="F352" i="10"/>
  <c r="C366" i="8"/>
  <c r="C281" i="8"/>
  <c r="G132" i="8"/>
  <c r="J59" i="8"/>
  <c r="B316" i="7"/>
  <c r="C179" i="7"/>
  <c r="F361" i="9"/>
  <c r="I348" i="9"/>
  <c r="I78" i="9"/>
  <c r="G298" i="10"/>
  <c r="H111" i="9"/>
  <c r="K281" i="8"/>
  <c r="G195" i="8"/>
  <c r="J50" i="8"/>
  <c r="K310" i="7"/>
  <c r="B174" i="7"/>
  <c r="K174" i="7"/>
  <c r="B350" i="9"/>
  <c r="G209" i="9"/>
  <c r="B120" i="9"/>
  <c r="F292" i="10"/>
  <c r="C362" i="8"/>
  <c r="C277" i="8"/>
  <c r="G128" i="8"/>
  <c r="J55" i="8"/>
  <c r="B312" i="7"/>
  <c r="C175" i="7"/>
  <c r="F357" i="9"/>
  <c r="I344" i="9"/>
  <c r="H274" i="9"/>
  <c r="G294" i="10"/>
  <c r="H103" i="9"/>
  <c r="H332" i="10"/>
  <c r="C169" i="10"/>
  <c r="J353" i="11"/>
  <c r="H218" i="11"/>
  <c r="K84" i="11"/>
  <c r="K219" i="11"/>
  <c r="C155" i="12"/>
  <c r="G282" i="12"/>
  <c r="J144" i="12"/>
  <c r="E60" i="13"/>
  <c r="F195" i="13"/>
  <c r="I303" i="13"/>
  <c r="E223" i="14"/>
  <c r="F316" i="14"/>
  <c r="C254" i="15"/>
  <c r="D61" i="14"/>
  <c r="K156" i="14"/>
  <c r="K71" i="15"/>
  <c r="D200" i="15"/>
  <c r="K130" i="16"/>
  <c r="J256" i="16"/>
  <c r="G195" i="10"/>
  <c r="F42" i="10"/>
  <c r="H160" i="10"/>
  <c r="K348" i="11"/>
  <c r="G220" i="11"/>
  <c r="J82" i="11"/>
  <c r="F291" i="12"/>
  <c r="F145" i="12"/>
  <c r="F280" i="12"/>
  <c r="K195" i="13"/>
  <c r="B331" i="13"/>
  <c r="D250" i="14"/>
  <c r="K358" i="14"/>
  <c r="G204" i="4"/>
  <c r="E296" i="6"/>
  <c r="J85" i="6"/>
  <c r="C200" i="4"/>
  <c r="F290" i="6"/>
  <c r="F81" i="6"/>
  <c r="E336" i="8"/>
  <c r="G233" i="8"/>
  <c r="H143" i="8"/>
  <c r="F84" i="8"/>
  <c r="F268" i="7"/>
  <c r="G131" i="7"/>
  <c r="J313" i="9"/>
  <c r="C301" i="9"/>
  <c r="H228" i="9"/>
  <c r="K250" i="10"/>
  <c r="E48" i="9"/>
  <c r="D289" i="8"/>
  <c r="H167" i="8"/>
  <c r="B89" i="8"/>
  <c r="D220" i="7"/>
  <c r="K213" i="7"/>
  <c r="B77" i="7"/>
  <c r="D61" i="7"/>
  <c r="K249" i="9"/>
  <c r="C226" i="9"/>
  <c r="J332" i="10"/>
  <c r="J309" i="8"/>
  <c r="B241" i="8"/>
  <c r="I150" i="8"/>
  <c r="K352" i="7"/>
  <c r="F346" i="7"/>
  <c r="J207" i="7"/>
  <c r="E55" i="7"/>
  <c r="F244" i="9"/>
  <c r="H168" i="9"/>
  <c r="K190" i="10"/>
  <c r="C317" i="10"/>
  <c r="D285" i="8"/>
  <c r="H163" i="8"/>
  <c r="B85" i="8"/>
  <c r="D216" i="7"/>
  <c r="J213" i="7"/>
  <c r="B73" i="7"/>
  <c r="D57" i="7"/>
  <c r="K245" i="9"/>
  <c r="C222" i="9"/>
  <c r="J328" i="10"/>
  <c r="E242" i="10"/>
  <c r="B78" i="10"/>
  <c r="G259" i="11"/>
  <c r="E55" i="10"/>
  <c r="B309" i="12"/>
  <c r="F118" i="11"/>
  <c r="E310" i="12"/>
  <c r="B181" i="12"/>
  <c r="C44" i="12"/>
  <c r="G231" i="13"/>
  <c r="I150" i="14"/>
  <c r="J285" i="14"/>
  <c r="E65" i="13"/>
  <c r="F158" i="13"/>
  <c r="C96" i="14"/>
  <c r="K344" i="16"/>
  <c r="B152" i="15"/>
  <c r="C243" i="15"/>
  <c r="H42" i="14"/>
  <c r="H290" i="16"/>
  <c r="I221" i="17"/>
  <c r="H347" i="17"/>
  <c r="J229" i="10"/>
  <c r="E66" i="10"/>
  <c r="H202" i="10"/>
  <c r="J115" i="11"/>
  <c r="D259" i="11"/>
  <c r="C117" i="11"/>
  <c r="E52" i="12"/>
  <c r="I179" i="12"/>
  <c r="B42" i="12"/>
  <c r="E286" i="14"/>
  <c r="H92" i="13"/>
  <c r="K200" i="13"/>
  <c r="E257" i="4"/>
  <c r="J57" i="4"/>
  <c r="H138" i="6"/>
  <c r="K252" i="4"/>
  <c r="F53" i="4"/>
  <c r="D134" i="6"/>
  <c r="B317" i="8"/>
  <c r="D248" i="8"/>
  <c r="J90" i="8"/>
  <c r="C360" i="7"/>
  <c r="H215" i="7"/>
  <c r="I78" i="7"/>
  <c r="G62" i="7"/>
  <c r="H251" i="9"/>
  <c r="J175" i="9"/>
  <c r="C198" i="10"/>
  <c r="E324" i="10"/>
  <c r="E269" i="8"/>
  <c r="C183" i="8"/>
  <c r="H367" i="7"/>
  <c r="G298" i="7"/>
  <c r="H161" i="7"/>
  <c r="G162" i="7"/>
  <c r="H337" i="9"/>
  <c r="C197" i="9"/>
  <c r="D95" i="9"/>
  <c r="B280" i="10"/>
  <c r="B299" i="8"/>
  <c r="I177" i="8"/>
  <c r="K97" i="8"/>
  <c r="D298" i="7"/>
  <c r="K291" i="7"/>
  <c r="B155" i="7"/>
  <c r="I331" i="9"/>
  <c r="H191" i="9"/>
  <c r="J115" i="9"/>
  <c r="H83" i="9"/>
  <c r="E264" i="10"/>
  <c r="E265" i="8"/>
  <c r="C179" i="8"/>
  <c r="H363" i="7"/>
  <c r="G294" i="7"/>
  <c r="H157" i="7"/>
  <c r="G158" i="7"/>
  <c r="H333" i="9"/>
  <c r="C193" i="9"/>
  <c r="D87" i="9"/>
  <c r="B276" i="10"/>
  <c r="I191" i="9"/>
  <c r="F354" i="11"/>
  <c r="F143" i="10"/>
  <c r="I331" i="11"/>
  <c r="E203" i="11"/>
  <c r="H65" i="11"/>
  <c r="G273" i="12"/>
  <c r="D128" i="12"/>
  <c r="D263" i="12"/>
  <c r="I178" i="13"/>
  <c r="J313" i="13"/>
  <c r="B233" i="14"/>
  <c r="I341" i="14"/>
  <c r="G307" i="4"/>
  <c r="B275" i="4"/>
  <c r="E145" i="6"/>
  <c r="K64" i="4"/>
  <c r="H292" i="4"/>
  <c r="K162" i="6"/>
  <c r="G82" i="4"/>
  <c r="D310" i="4"/>
  <c r="G180" i="6"/>
  <c r="H144" i="6"/>
  <c r="J63" i="4"/>
  <c r="E263" i="4"/>
  <c r="D162" i="6"/>
  <c r="F81" i="4"/>
  <c r="K280" i="4"/>
  <c r="J179" i="6"/>
  <c r="B99" i="4"/>
  <c r="G298" i="4"/>
  <c r="E111" i="4"/>
  <c r="F313" i="4"/>
  <c r="I183" i="6"/>
  <c r="E103" i="4"/>
  <c r="B331" i="4"/>
  <c r="E201" i="6"/>
  <c r="K120" i="4"/>
  <c r="H348" i="4"/>
  <c r="K218" i="6"/>
  <c r="K112" i="4"/>
  <c r="D358" i="4"/>
  <c r="G228" i="6"/>
  <c r="C148" i="4"/>
  <c r="B47" i="6"/>
  <c r="C246" i="6"/>
  <c r="I165" i="4"/>
  <c r="H64" i="6"/>
  <c r="B268" i="6"/>
  <c r="E183" i="4"/>
  <c r="I183" i="4"/>
  <c r="H268" i="6"/>
  <c r="B65" i="6"/>
  <c r="E179" i="4"/>
  <c r="I262" i="6"/>
  <c r="H60" i="6"/>
  <c r="B354" i="8"/>
  <c r="E254" i="8"/>
  <c r="I105" i="8"/>
  <c r="J361" i="7"/>
  <c r="D289" i="7"/>
  <c r="E152" i="7"/>
  <c r="H334" i="9"/>
  <c r="K321" i="9"/>
  <c r="F249" i="9"/>
  <c r="I271" i="10"/>
  <c r="C69" i="9"/>
  <c r="D313" i="8"/>
  <c r="F188" i="8"/>
  <c r="J109" i="8"/>
  <c r="B241" i="7"/>
  <c r="I234" i="7"/>
  <c r="J97" i="7"/>
  <c r="G274" i="9"/>
  <c r="H271" i="9"/>
  <c r="K246" i="9"/>
  <c r="H353" i="10"/>
  <c r="H330" i="8"/>
  <c r="J261" i="8"/>
  <c r="F104" i="8"/>
  <c r="G44" i="8"/>
  <c r="D229" i="7"/>
  <c r="E92" i="7"/>
  <c r="I83" i="7"/>
  <c r="D265" i="9"/>
  <c r="F189" i="9"/>
  <c r="I211" i="10"/>
  <c r="K337" i="10"/>
  <c r="B306" i="8"/>
  <c r="F184" i="8"/>
  <c r="J105" i="8"/>
  <c r="B237" i="7"/>
  <c r="I230" i="7"/>
  <c r="J93" i="7"/>
  <c r="G270" i="9"/>
  <c r="I266" i="9"/>
  <c r="K242" i="9"/>
  <c r="H349" i="10"/>
  <c r="K291" i="10"/>
  <c r="J98" i="10"/>
  <c r="E280" i="11"/>
  <c r="C76" i="10"/>
  <c r="J329" i="12"/>
  <c r="D139" i="11"/>
  <c r="C331" i="12"/>
  <c r="J201" i="12"/>
  <c r="K64" i="12"/>
  <c r="E252" i="13"/>
  <c r="G171" i="14"/>
  <c r="H306" i="14"/>
  <c r="C86" i="13"/>
  <c r="D179" i="13"/>
  <c r="K116" i="14"/>
  <c r="I365" i="16"/>
  <c r="J172" i="15"/>
  <c r="K263" i="15"/>
  <c r="F63" i="14"/>
  <c r="F311" i="16"/>
  <c r="G242" i="17"/>
  <c r="F368" i="17"/>
  <c r="H250" i="10"/>
  <c r="C87" i="10"/>
  <c r="J271" i="11"/>
  <c r="H136" i="11"/>
  <c r="C332" i="12"/>
  <c r="K137" i="11"/>
  <c r="C73" i="12"/>
  <c r="G200" i="12"/>
  <c r="J62" i="12"/>
  <c r="C307" i="14"/>
  <c r="F113" i="13"/>
  <c r="I221" i="13"/>
  <c r="J314" i="13"/>
  <c r="K92" i="6"/>
  <c r="H222" i="4"/>
  <c r="I136" i="4"/>
  <c r="G88" i="6"/>
  <c r="D218" i="4"/>
  <c r="E128" i="4"/>
  <c r="E296" i="8"/>
  <c r="C209" i="8"/>
  <c r="F64" i="8"/>
  <c r="G324" i="7"/>
  <c r="H187" i="7"/>
  <c r="G188" i="7"/>
  <c r="H363" i="9"/>
  <c r="C223" i="9"/>
  <c r="I157" i="9"/>
  <c r="B306" i="10"/>
  <c r="K338" i="8"/>
  <c r="I234" i="8"/>
  <c r="J144" i="8"/>
  <c r="K88" i="8"/>
  <c r="H269" i="7"/>
  <c r="I132" i="7"/>
  <c r="B315" i="9"/>
  <c r="E302" i="9"/>
  <c r="J229" i="9"/>
  <c r="C252" i="10"/>
  <c r="G49" i="9"/>
  <c r="E235" i="8"/>
  <c r="J219" i="8"/>
  <c r="E72" i="8"/>
  <c r="G264" i="7"/>
  <c r="H127" i="7"/>
  <c r="G128" i="7"/>
  <c r="H303" i="9"/>
  <c r="C163" i="9"/>
  <c r="I53" i="9"/>
  <c r="B246" i="10"/>
  <c r="C333" i="8"/>
  <c r="I230" i="8"/>
  <c r="J140" i="8"/>
  <c r="K80" i="8"/>
  <c r="H265" i="7"/>
  <c r="I128" i="7"/>
  <c r="B311" i="9"/>
  <c r="E298" i="9"/>
  <c r="J225" i="9"/>
  <c r="C248" i="10"/>
  <c r="G45" i="9"/>
  <c r="D286" i="10"/>
  <c r="I122" i="10"/>
  <c r="F307" i="11"/>
  <c r="D172" i="11"/>
  <c r="I367" i="12"/>
  <c r="G173" i="11"/>
  <c r="I108" i="12"/>
  <c r="C236" i="12"/>
  <c r="F98" i="12"/>
  <c r="I342" i="14"/>
  <c r="B149" i="13"/>
  <c r="E257" i="13"/>
  <c r="F350" i="13"/>
  <c r="B270" i="14"/>
  <c r="I207" i="15"/>
  <c r="B344" i="15"/>
  <c r="E106" i="14"/>
  <c r="E354" i="16"/>
  <c r="J153" i="15"/>
  <c r="G84" i="16"/>
  <c r="F210" i="16"/>
  <c r="I105" i="9"/>
  <c r="D325" i="11"/>
  <c r="D114" i="10"/>
  <c r="G302" i="11"/>
  <c r="C174" i="11"/>
  <c r="H365" i="12"/>
  <c r="E244" i="12"/>
  <c r="B99" i="12"/>
  <c r="B234" i="12"/>
  <c r="G149" i="13"/>
  <c r="H284" i="13"/>
  <c r="J203" i="14"/>
  <c r="E65" i="4"/>
  <c r="I145" i="6"/>
  <c r="F275" i="4"/>
  <c r="C309" i="4"/>
  <c r="E141" i="6"/>
  <c r="B271" i="4"/>
  <c r="G291" i="4"/>
  <c r="G242" i="8"/>
  <c r="E156" i="8"/>
  <c r="G79" i="8"/>
  <c r="I271" i="7"/>
  <c r="J134" i="7"/>
  <c r="I135" i="7"/>
  <c r="J310" i="9"/>
  <c r="E170" i="9"/>
  <c r="K60" i="9"/>
  <c r="D253" i="10"/>
  <c r="D318" i="8"/>
  <c r="F249" i="8"/>
  <c r="B92" i="8"/>
  <c r="E361" i="7"/>
  <c r="J216" i="7"/>
  <c r="K79" i="7"/>
  <c r="I63" i="7"/>
  <c r="J252" i="9"/>
  <c r="B177" i="9"/>
  <c r="E199" i="10"/>
  <c r="F363" i="8"/>
  <c r="F244" i="8"/>
  <c r="D164" i="8"/>
  <c r="E348" i="7"/>
  <c r="I211" i="7"/>
  <c r="J74" i="7"/>
  <c r="D64" i="7"/>
  <c r="G51" i="7"/>
  <c r="E110" i="9"/>
  <c r="C330" i="10"/>
  <c r="K212" i="9"/>
  <c r="D314" i="8"/>
  <c r="F245" i="8"/>
  <c r="B88" i="8"/>
  <c r="E357" i="7"/>
  <c r="J212" i="7"/>
  <c r="K75" i="7"/>
  <c r="I59" i="7"/>
  <c r="J248" i="9"/>
  <c r="B173" i="9"/>
  <c r="E195" i="10"/>
  <c r="G321" i="10"/>
  <c r="F233" i="10"/>
  <c r="K69" i="10"/>
  <c r="H254" i="11"/>
  <c r="F119" i="11"/>
  <c r="K314" i="12"/>
  <c r="I120" i="11"/>
  <c r="K55" i="12"/>
  <c r="E183" i="12"/>
  <c r="H45" i="12"/>
  <c r="K289" i="14"/>
  <c r="D96" i="13"/>
  <c r="G204" i="13"/>
  <c r="H297" i="13"/>
  <c r="D217" i="14"/>
  <c r="K154" i="15"/>
  <c r="D291" i="15"/>
  <c r="G53" i="14"/>
  <c r="G301" i="16"/>
  <c r="B101" i="15"/>
  <c r="K360" i="17"/>
  <c r="H157" i="16"/>
  <c r="D40" i="9"/>
  <c r="F272" i="11"/>
  <c r="F61" i="10"/>
  <c r="I249" i="11"/>
  <c r="E121" i="11"/>
  <c r="J312" i="12"/>
  <c r="G191" i="12"/>
  <c r="D46" i="12"/>
  <c r="D181" i="12"/>
  <c r="I96" i="13"/>
  <c r="J231" i="13"/>
  <c r="C340" i="13"/>
  <c r="I259" i="14"/>
  <c r="E361" i="4"/>
  <c r="J161" i="4"/>
  <c r="D293" i="6"/>
  <c r="K356" i="4"/>
  <c r="F157" i="4"/>
  <c r="B282" i="6"/>
  <c r="K288" i="8"/>
  <c r="H201" i="8"/>
  <c r="B123" i="8"/>
  <c r="D254" i="7"/>
  <c r="K247" i="7"/>
  <c r="B111" i="7"/>
  <c r="I287" i="9"/>
  <c r="H147" i="9"/>
  <c r="C260" i="9"/>
  <c r="J366" i="10"/>
  <c r="D346" i="8"/>
  <c r="D227" i="8"/>
  <c r="K146" i="8"/>
  <c r="D74" i="8"/>
  <c r="F330" i="7"/>
  <c r="G193" i="7"/>
  <c r="B47" i="7"/>
  <c r="C363" i="9"/>
  <c r="C93" i="9"/>
  <c r="K312" i="10"/>
  <c r="C144" i="9"/>
  <c r="C297" i="8"/>
  <c r="K209" i="8"/>
  <c r="D65" i="8"/>
  <c r="E325" i="7"/>
  <c r="F188" i="7"/>
  <c r="E189" i="7"/>
  <c r="F364" i="9"/>
  <c r="K223" i="9"/>
  <c r="K160" i="9"/>
  <c r="J306" i="10"/>
  <c r="D342" i="8"/>
  <c r="D223" i="8"/>
  <c r="K142" i="8"/>
  <c r="D70" i="8"/>
  <c r="F326" i="7"/>
  <c r="G189" i="7"/>
  <c r="B43" i="7"/>
  <c r="C359" i="9"/>
  <c r="C89" i="9"/>
  <c r="K308" i="10"/>
  <c r="F132" i="9"/>
  <c r="B347" i="10"/>
  <c r="G183" i="10"/>
  <c r="D368" i="11"/>
  <c r="B233" i="11"/>
  <c r="E99" i="11"/>
  <c r="E234" i="11"/>
  <c r="G169" i="12"/>
  <c r="I299" i="12"/>
  <c r="D159" i="12"/>
  <c r="I74" i="13"/>
  <c r="J209" i="13"/>
  <c r="C318" i="13"/>
  <c r="I237" i="14"/>
  <c r="J330" i="14"/>
  <c r="G268" i="15"/>
  <c r="H75" i="14"/>
  <c r="F324" i="16"/>
  <c r="E86" i="15"/>
  <c r="H214" i="15"/>
  <c r="E145" i="16"/>
  <c r="D271" i="16"/>
  <c r="K209" i="10"/>
  <c r="J56" i="10"/>
  <c r="B175" i="10"/>
  <c r="E363" i="11"/>
  <c r="K234" i="11"/>
  <c r="D97" i="11"/>
  <c r="C289" i="12"/>
  <c r="J159" i="12"/>
  <c r="K296" i="12"/>
  <c r="E210" i="13"/>
  <c r="F345" i="13"/>
  <c r="H264" i="14"/>
  <c r="C44" i="13"/>
  <c r="F132" i="13"/>
  <c r="C70" i="14"/>
  <c r="K318" i="16"/>
  <c r="B126" i="15"/>
  <c r="C217" i="15"/>
  <c r="F345" i="15"/>
  <c r="C276" i="16"/>
  <c r="I195" i="17"/>
  <c r="H321" i="17"/>
  <c r="F176" i="10"/>
  <c r="K357" i="11"/>
  <c r="I153" i="10"/>
  <c r="H78" i="11"/>
  <c r="J216" i="11"/>
  <c r="K79" i="11"/>
  <c r="F279" i="12"/>
  <c r="G142" i="12"/>
  <c r="K329" i="13"/>
  <c r="C249" i="14"/>
  <c r="F55" i="13"/>
  <c r="I163" i="13"/>
  <c r="J256" i="13"/>
  <c r="F176" i="14"/>
  <c r="C114" i="15"/>
  <c r="F250" i="15"/>
  <c r="G341" i="15"/>
  <c r="B141" i="14"/>
  <c r="D60" i="15"/>
  <c r="C320" i="17"/>
  <c r="J116" i="16"/>
  <c r="J265" i="10"/>
  <c r="E102" i="10"/>
  <c r="B287" i="11"/>
  <c r="J151" i="11"/>
  <c r="E347" i="12"/>
  <c r="C153" i="11"/>
  <c r="E88" i="12"/>
  <c r="I215" i="12"/>
  <c r="B78" i="12"/>
  <c r="E322" i="14"/>
  <c r="H128" i="13"/>
  <c r="K236" i="13"/>
  <c r="B330" i="13"/>
  <c r="H249" i="14"/>
  <c r="E187" i="15"/>
  <c r="H323" i="15"/>
  <c r="K85" i="14"/>
  <c r="K333" i="16"/>
  <c r="F133" i="15"/>
  <c r="C64" i="16"/>
  <c r="B190" i="16"/>
  <c r="F106" i="17"/>
  <c r="E242" i="17"/>
  <c r="H356" i="17"/>
  <c r="J275" i="18"/>
  <c r="E84" i="17"/>
  <c r="K330" i="19"/>
  <c r="J134" i="18"/>
  <c r="I270" i="18"/>
  <c r="J184" i="19"/>
  <c r="F104" i="20"/>
  <c r="D353" i="22"/>
  <c r="G47" i="19"/>
  <c r="G295" i="21"/>
  <c r="I214" i="22"/>
  <c r="J239" i="20"/>
  <c r="B159" i="21"/>
  <c r="E183" i="19"/>
  <c r="K102" i="20"/>
  <c r="I351" i="22"/>
  <c r="J265" i="23"/>
  <c r="B185" i="28"/>
  <c r="J272" i="17"/>
  <c r="G71" i="16"/>
  <c r="J185" i="16"/>
  <c r="B105" i="17"/>
  <c r="B353" i="19"/>
  <c r="I159" i="18"/>
  <c r="J292" i="18"/>
  <c r="F212" i="19"/>
  <c r="K347" i="19"/>
  <c r="F262" i="20"/>
  <c r="B182" i="21"/>
  <c r="H101" i="22"/>
  <c r="I124" i="20"/>
  <c r="K43" i="21"/>
  <c r="B69" i="19"/>
  <c r="B317" i="21"/>
  <c r="D236" i="22"/>
  <c r="K260" i="20"/>
  <c r="G180" i="21"/>
  <c r="B95" i="22"/>
  <c r="B343" i="28"/>
  <c r="D262" i="24"/>
  <c r="C175" i="16"/>
  <c r="F312" i="16"/>
  <c r="H208" i="17"/>
  <c r="J127" i="18"/>
  <c r="E263" i="18"/>
  <c r="D67" i="17"/>
  <c r="B316" i="19"/>
  <c r="I122" i="18"/>
  <c r="B366" i="20"/>
  <c r="H285" i="21"/>
  <c r="D205" i="22"/>
  <c r="E228" i="20"/>
  <c r="G147" i="21"/>
  <c r="H172" i="19"/>
  <c r="J91" i="20"/>
  <c r="J339" i="22"/>
  <c r="G364" i="20"/>
  <c r="C284" i="21"/>
  <c r="I203" i="22"/>
  <c r="J117" i="23"/>
  <c r="J365" i="24"/>
  <c r="F84" i="17"/>
  <c r="E220" i="17"/>
  <c r="H334" i="17"/>
  <c r="J253" i="18"/>
  <c r="C60" i="17"/>
  <c r="K308" i="19"/>
  <c r="J112" i="18"/>
  <c r="I248" i="18"/>
  <c r="J162" i="19"/>
  <c r="F82" i="20"/>
  <c r="D331" i="22"/>
  <c r="E354" i="20"/>
  <c r="G273" i="21"/>
  <c r="I192" i="22"/>
  <c r="J217" i="20"/>
  <c r="B137" i="21"/>
  <c r="E161" i="19"/>
  <c r="K80" i="20"/>
  <c r="I329" i="22"/>
  <c r="J243" i="23"/>
  <c r="B163" i="28"/>
  <c r="G86" i="22"/>
  <c r="E335" i="28"/>
  <c r="K254" i="24"/>
  <c r="F266" i="23"/>
  <c r="B186" i="28"/>
  <c r="H105" i="24"/>
  <c r="C129" i="23"/>
  <c r="E48" i="28"/>
  <c r="H314" i="25"/>
  <c r="J233" i="26"/>
  <c r="B153" i="27"/>
  <c r="I177" i="25"/>
  <c r="E97" i="26"/>
  <c r="B346" i="6"/>
  <c r="D305" i="26"/>
  <c r="J224" i="27"/>
  <c r="C159" i="25"/>
  <c r="E78" i="26"/>
  <c r="E298" i="6"/>
  <c r="B206" i="4"/>
  <c r="I74" i="6"/>
  <c r="K80" i="23"/>
  <c r="I329" i="24"/>
  <c r="D341" i="23"/>
  <c r="J260" i="28"/>
  <c r="F180" i="24"/>
  <c r="K203" i="23"/>
  <c r="C123" i="28"/>
  <c r="E42" i="24"/>
  <c r="H308" i="26"/>
  <c r="J227" i="27"/>
  <c r="G252" i="25"/>
  <c r="C172" i="26"/>
  <c r="I91" i="27"/>
  <c r="D233" i="13"/>
  <c r="J152" i="14"/>
  <c r="G90" i="15"/>
  <c r="J226" i="15"/>
  <c r="K317" i="15"/>
  <c r="F117" i="14"/>
  <c r="F365" i="16"/>
  <c r="G296" i="17"/>
  <c r="D93" i="16"/>
  <c r="F293" i="10"/>
  <c r="K129" i="10"/>
  <c r="H314" i="11"/>
  <c r="F179" i="11"/>
  <c r="I45" i="11"/>
  <c r="I180" i="11"/>
  <c r="K115" i="12"/>
  <c r="E243" i="12"/>
  <c r="H105" i="12"/>
  <c r="K349" i="14"/>
  <c r="D156" i="13"/>
  <c r="G264" i="13"/>
  <c r="H357" i="13"/>
  <c r="D277" i="14"/>
  <c r="K214" i="15"/>
  <c r="D351" i="15"/>
  <c r="G113" i="14"/>
  <c r="G361" i="16"/>
  <c r="B161" i="15"/>
  <c r="I91" i="16"/>
  <c r="H217" i="16"/>
  <c r="H366" i="10"/>
  <c r="B270" i="11"/>
  <c r="B59" i="10"/>
  <c r="I254" i="11"/>
  <c r="K118" i="11"/>
  <c r="J258" i="11"/>
  <c r="C189" i="12"/>
  <c r="J43" i="12"/>
  <c r="J178" i="12"/>
  <c r="E94" i="13"/>
  <c r="F229" i="13"/>
  <c r="I337" i="13"/>
  <c r="E257" i="14"/>
  <c r="F350" i="14"/>
  <c r="C288" i="15"/>
  <c r="D95" i="14"/>
  <c r="B344" i="16"/>
  <c r="K105" i="15"/>
  <c r="D234" i="15"/>
  <c r="K164" i="16"/>
  <c r="B318" i="16"/>
  <c r="D207" i="17"/>
  <c r="C343" i="17"/>
  <c r="H128" i="16"/>
  <c r="J47" i="17"/>
  <c r="J295" i="19"/>
  <c r="G102" i="18"/>
  <c r="H235" i="18"/>
  <c r="I42" i="17"/>
  <c r="I290" i="19"/>
  <c r="D205" i="20"/>
  <c r="J124" i="21"/>
  <c r="E148" i="19"/>
  <c r="G67" i="20"/>
  <c r="G315" i="22"/>
  <c r="H340" i="20"/>
  <c r="J259" i="21"/>
  <c r="B179" i="22"/>
  <c r="I203" i="20"/>
  <c r="E123" i="21"/>
  <c r="H366" i="23"/>
  <c r="J285" i="28"/>
  <c r="B205" i="24"/>
  <c r="E172" i="16"/>
  <c r="D301" i="16"/>
  <c r="J205" i="17"/>
  <c r="B125" i="18"/>
  <c r="G260" i="18"/>
  <c r="F64" i="17"/>
  <c r="D313" i="19"/>
  <c r="K119" i="18"/>
  <c r="D363" i="20"/>
  <c r="J282" i="21"/>
  <c r="F202" i="22"/>
  <c r="G225" i="20"/>
  <c r="I144" i="21"/>
  <c r="J169" i="19"/>
  <c r="B89" i="20"/>
  <c r="B337" i="22"/>
  <c r="I361" i="20"/>
  <c r="E281" i="21"/>
  <c r="K200" i="22"/>
  <c r="B115" i="23"/>
  <c r="B363" i="24"/>
  <c r="K275" i="16"/>
  <c r="C195" i="17"/>
  <c r="F309" i="17"/>
  <c r="H228" i="18"/>
  <c r="C364" i="18"/>
  <c r="I283" i="19"/>
  <c r="H87" i="18"/>
  <c r="G223" i="18"/>
  <c r="H137" i="19"/>
  <c r="D57" i="20"/>
  <c r="B306" i="22"/>
  <c r="C329" i="20"/>
  <c r="E248" i="21"/>
  <c r="G167" i="22"/>
  <c r="H192" i="20"/>
  <c r="J111" i="21"/>
  <c r="C136" i="19"/>
  <c r="I55" i="20"/>
  <c r="G304" i="22"/>
  <c r="H218" i="23"/>
  <c r="J137" i="28"/>
  <c r="D185" i="17"/>
  <c r="C321" i="17"/>
  <c r="H106" i="16"/>
  <c r="H354" i="18"/>
  <c r="J273" i="19"/>
  <c r="G80" i="18"/>
  <c r="H213" i="18"/>
  <c r="G349" i="18"/>
  <c r="I268" i="19"/>
  <c r="D183" i="20"/>
  <c r="J102" i="21"/>
  <c r="E126" i="19"/>
  <c r="G45" i="20"/>
  <c r="G293" i="22"/>
  <c r="H318" i="20"/>
  <c r="J237" i="21"/>
  <c r="B157" i="22"/>
  <c r="I181" i="20"/>
  <c r="E101" i="21"/>
  <c r="H344" i="23"/>
  <c r="J263" i="28"/>
  <c r="B183" i="24"/>
  <c r="K106" i="23"/>
  <c r="I355" i="24"/>
  <c r="D367" i="23"/>
  <c r="J286" i="28"/>
  <c r="F206" i="24"/>
  <c r="K229" i="23"/>
  <c r="C149" i="28"/>
  <c r="E68" i="24"/>
  <c r="H334" i="26"/>
  <c r="J253" i="27"/>
  <c r="G278" i="25"/>
  <c r="C198" i="26"/>
  <c r="I117" i="27"/>
  <c r="J76" i="25"/>
  <c r="H325" i="27"/>
  <c r="K259" i="25"/>
  <c r="C179" i="26"/>
  <c r="E98" i="27"/>
  <c r="J306" i="4"/>
  <c r="G175" i="6"/>
  <c r="I181" i="23"/>
  <c r="E101" i="28"/>
  <c r="C350" i="25"/>
  <c r="H361" i="28"/>
  <c r="D281" i="24"/>
  <c r="I304" i="23"/>
  <c r="K223" i="28"/>
  <c r="C143" i="24"/>
  <c r="H80" i="25"/>
  <c r="H328" i="27"/>
  <c r="B89" i="24"/>
  <c r="K272" i="26"/>
  <c r="G192" i="27"/>
  <c r="H151" i="25"/>
  <c r="D97" i="13"/>
  <c r="C364" i="15"/>
  <c r="I283" i="16"/>
  <c r="J90" i="15"/>
  <c r="K181" i="15"/>
  <c r="D310" i="15"/>
  <c r="K240" i="16"/>
  <c r="C40" i="6"/>
  <c r="J169" i="4"/>
  <c r="H314" i="6"/>
  <c r="K364" i="4"/>
  <c r="F165" i="4"/>
  <c r="F303" i="6"/>
  <c r="B334" i="8"/>
  <c r="H193" i="8"/>
  <c r="B115" i="8"/>
  <c r="D246" i="7"/>
  <c r="K239" i="7"/>
  <c r="B103" i="7"/>
  <c r="I279" i="9"/>
  <c r="H139" i="9"/>
  <c r="C252" i="9"/>
  <c r="J358" i="10"/>
  <c r="D338" i="8"/>
  <c r="D219" i="8"/>
  <c r="K138" i="8"/>
  <c r="D66" i="8"/>
  <c r="F322" i="7"/>
  <c r="G185" i="7"/>
  <c r="J367" i="9"/>
  <c r="C355" i="9"/>
  <c r="C85" i="9"/>
  <c r="K304" i="10"/>
  <c r="F124" i="9"/>
  <c r="C289" i="8"/>
  <c r="K201" i="8"/>
  <c r="D57" i="8"/>
  <c r="E317" i="7"/>
  <c r="F180" i="7"/>
  <c r="E181" i="7"/>
  <c r="F356" i="9"/>
  <c r="K215" i="9"/>
  <c r="J132" i="9"/>
  <c r="J298" i="10"/>
  <c r="G368" i="8"/>
  <c r="D215" i="8"/>
  <c r="K134" i="8"/>
  <c r="D62" i="8"/>
  <c r="F318" i="7"/>
  <c r="G181" i="7"/>
  <c r="J363" i="9"/>
  <c r="C351" i="9"/>
  <c r="C81" i="9"/>
  <c r="K300" i="10"/>
  <c r="F116" i="9"/>
  <c r="B339" i="10"/>
  <c r="G175" i="10"/>
  <c r="D360" i="11"/>
  <c r="B225" i="11"/>
  <c r="E91" i="11"/>
  <c r="E226" i="11"/>
  <c r="G161" i="12"/>
  <c r="B289" i="12"/>
  <c r="D151" i="12"/>
  <c r="I66" i="13"/>
  <c r="J201" i="13"/>
  <c r="C310" i="13"/>
  <c r="I229" i="14"/>
  <c r="J322" i="14"/>
  <c r="G260" i="15"/>
  <c r="H67" i="14"/>
  <c r="I169" i="14"/>
  <c r="E78" i="15"/>
  <c r="H206" i="15"/>
  <c r="E137" i="16"/>
  <c r="D263" i="16"/>
  <c r="K201" i="10"/>
  <c r="J48" i="10"/>
  <c r="B167" i="10"/>
  <c r="E355" i="11"/>
  <c r="K226" i="11"/>
  <c r="D89" i="11"/>
  <c r="B300" i="12"/>
  <c r="J151" i="12"/>
  <c r="J286" i="12"/>
  <c r="E202" i="13"/>
  <c r="F337" i="13"/>
  <c r="H256" i="14"/>
  <c r="E365" i="14"/>
  <c r="C198" i="4"/>
  <c r="J287" i="6"/>
  <c r="F79" i="6"/>
  <c r="I193" i="4"/>
  <c r="K281" i="6"/>
  <c r="B75" i="6"/>
  <c r="H339" i="8"/>
  <c r="K239" i="8"/>
  <c r="B150" i="8"/>
  <c r="F347" i="7"/>
  <c r="J274" i="7"/>
  <c r="K137" i="7"/>
  <c r="D320" i="9"/>
  <c r="G307" i="9"/>
  <c r="B235" i="9"/>
  <c r="E257" i="10"/>
  <c r="I54" i="9"/>
  <c r="H295" i="8"/>
  <c r="B174" i="8"/>
  <c r="F95" i="8"/>
  <c r="H226" i="7"/>
  <c r="E220" i="7"/>
  <c r="F83" i="7"/>
  <c r="H67" i="7"/>
  <c r="E256" i="9"/>
  <c r="G232" i="9"/>
  <c r="D339" i="10"/>
  <c r="D316" i="8"/>
  <c r="F247" i="8"/>
  <c r="B90" i="8"/>
  <c r="E359" i="7"/>
  <c r="J214" i="7"/>
  <c r="K77" i="7"/>
  <c r="I61" i="7"/>
  <c r="J250" i="9"/>
  <c r="B175" i="9"/>
  <c r="E197" i="10"/>
  <c r="G323" i="10"/>
  <c r="H291" i="8"/>
  <c r="B170" i="8"/>
  <c r="F91" i="8"/>
  <c r="H222" i="7"/>
  <c r="E216" i="7"/>
  <c r="F79" i="7"/>
  <c r="H63" i="7"/>
  <c r="E252" i="9"/>
  <c r="G228" i="9"/>
  <c r="D335" i="10"/>
  <c r="C255" i="10"/>
  <c r="F84" i="10"/>
  <c r="K265" i="11"/>
  <c r="I61" i="10"/>
  <c r="F315" i="12"/>
  <c r="J124" i="11"/>
  <c r="I316" i="12"/>
  <c r="F187" i="12"/>
  <c r="G50" i="12"/>
  <c r="K237" i="13"/>
  <c r="C157" i="14"/>
  <c r="D292" i="14"/>
  <c r="I71" i="13"/>
  <c r="J164" i="13"/>
  <c r="G102" i="14"/>
  <c r="E351" i="16"/>
  <c r="F158" i="15"/>
  <c r="G249" i="15"/>
  <c r="B49" i="14"/>
  <c r="B297" i="16"/>
  <c r="C228" i="17"/>
  <c r="B354" i="17"/>
  <c r="D236" i="10"/>
  <c r="I72" i="10"/>
  <c r="F257" i="11"/>
  <c r="D122" i="11"/>
  <c r="I317" i="12"/>
  <c r="G123" i="11"/>
  <c r="I58" i="12"/>
  <c r="C186" i="12"/>
  <c r="F48" i="12"/>
  <c r="I292" i="14"/>
  <c r="B99" i="13"/>
  <c r="E207" i="13"/>
  <c r="K250" i="4"/>
  <c r="F51" i="4"/>
  <c r="D132" i="6"/>
  <c r="G246" i="4"/>
  <c r="B47" i="4"/>
  <c r="J127" i="6"/>
  <c r="F323" i="8"/>
  <c r="H254" i="8"/>
  <c r="D97" i="8"/>
  <c r="G366" i="7"/>
  <c r="B222" i="7"/>
  <c r="C85" i="7"/>
  <c r="K68" i="7"/>
  <c r="B258" i="9"/>
  <c r="D182" i="9"/>
  <c r="G204" i="10"/>
  <c r="I330" i="10"/>
  <c r="I275" i="8"/>
  <c r="G189" i="8"/>
  <c r="J44" i="8"/>
  <c r="K304" i="7"/>
  <c r="B168" i="7"/>
  <c r="K168" i="7"/>
  <c r="B344" i="9"/>
  <c r="G203" i="9"/>
  <c r="B108" i="9"/>
  <c r="F286" i="10"/>
  <c r="F305" i="8"/>
  <c r="C184" i="8"/>
  <c r="E104" i="8"/>
  <c r="H304" i="7"/>
  <c r="E298" i="7"/>
  <c r="F161" i="7"/>
  <c r="C338" i="9"/>
  <c r="B198" i="9"/>
  <c r="D122" i="9"/>
  <c r="I95" i="9"/>
  <c r="I270" i="10"/>
  <c r="I271" i="8"/>
  <c r="G185" i="8"/>
  <c r="J40" i="8"/>
  <c r="K300" i="7"/>
  <c r="B164" i="7"/>
  <c r="K164" i="7"/>
  <c r="B340" i="9"/>
  <c r="G199" i="9"/>
  <c r="B100" i="9"/>
  <c r="F282" i="10"/>
  <c r="I184" i="10"/>
  <c r="J360" i="11"/>
  <c r="J149" i="10"/>
  <c r="C338" i="11"/>
  <c r="I209" i="11"/>
  <c r="B72" i="11"/>
  <c r="K279" i="12"/>
  <c r="H134" i="12"/>
  <c r="H269" i="12"/>
  <c r="C185" i="13"/>
  <c r="D320" i="13"/>
  <c r="F239" i="14"/>
  <c r="C348" i="14"/>
  <c r="B112" i="13"/>
  <c r="I49" i="14"/>
  <c r="G298" i="16"/>
  <c r="H105" i="15"/>
  <c r="I196" i="15"/>
  <c r="B325" i="15"/>
  <c r="I255" i="16"/>
  <c r="E175" i="17"/>
  <c r="D301" i="17"/>
  <c r="D167" i="10"/>
  <c r="I348" i="11"/>
  <c r="G144" i="10"/>
  <c r="F69" i="11"/>
  <c r="H207" i="11"/>
  <c r="I70" i="11"/>
  <c r="D270" i="12"/>
  <c r="E133" i="12"/>
  <c r="I320" i="13"/>
  <c r="K239" i="14"/>
  <c r="D46" i="13"/>
  <c r="G154" i="13"/>
  <c r="E137" i="4"/>
  <c r="I217" i="6"/>
  <c r="F347" i="4"/>
  <c r="K132" i="4"/>
  <c r="E213" i="6"/>
  <c r="B343" i="4"/>
  <c r="F351" i="8"/>
  <c r="F232" i="8"/>
  <c r="D152" i="8"/>
  <c r="F79" i="8"/>
  <c r="H335" i="7"/>
  <c r="I198" i="7"/>
  <c r="D52" i="7"/>
  <c r="E368" i="9"/>
  <c r="E98" i="9"/>
  <c r="C318" i="10"/>
  <c r="K164" i="9"/>
  <c r="D288" i="8"/>
  <c r="K166" i="8"/>
  <c r="C87" i="8"/>
  <c r="F287" i="7"/>
  <c r="C281" i="7"/>
  <c r="D144" i="7"/>
  <c r="K320" i="9"/>
  <c r="J180" i="9"/>
  <c r="B105" i="9"/>
  <c r="J70" i="9"/>
  <c r="F340" i="8"/>
  <c r="I240" i="8"/>
  <c r="J150" i="8"/>
  <c r="D348" i="7"/>
  <c r="H275" i="7"/>
  <c r="I138" i="7"/>
  <c r="B321" i="9"/>
  <c r="E308" i="9"/>
  <c r="J235" i="9"/>
  <c r="C258" i="10"/>
  <c r="G55" i="9"/>
  <c r="D284" i="8"/>
  <c r="K162" i="8"/>
  <c r="C83" i="8"/>
  <c r="F283" i="7"/>
  <c r="C277" i="7"/>
  <c r="D140" i="7"/>
  <c r="K316" i="9"/>
  <c r="J176" i="9"/>
  <c r="B101" i="9"/>
  <c r="J66" i="9"/>
  <c r="G249" i="10"/>
  <c r="D145" i="10"/>
  <c r="I326" i="11"/>
  <c r="G122" i="10"/>
  <c r="F47" i="11"/>
  <c r="H185" i="11"/>
  <c r="I48" i="11"/>
  <c r="D248" i="12"/>
  <c r="E111" i="12"/>
  <c r="I298" i="13"/>
  <c r="K217" i="14"/>
  <c r="B353" i="14"/>
  <c r="G132" i="13"/>
  <c r="H225" i="13"/>
  <c r="C180" i="14"/>
  <c r="K82" i="15"/>
  <c r="D219" i="15"/>
  <c r="E310" i="15"/>
  <c r="J109" i="14"/>
  <c r="J357" i="16"/>
  <c r="K288" i="17"/>
  <c r="H85" i="16"/>
  <c r="B297" i="10"/>
  <c r="G133" i="10"/>
  <c r="D318" i="11"/>
  <c r="B183" i="11"/>
  <c r="E49" i="11"/>
  <c r="E184" i="11"/>
  <c r="G119" i="12"/>
  <c r="K246" i="12"/>
  <c r="D109" i="12"/>
  <c r="G353" i="14"/>
  <c r="J159" i="13"/>
  <c r="C268" i="13"/>
  <c r="G216" i="14"/>
  <c r="B276" i="14"/>
  <c r="I213" i="15"/>
  <c r="B350" i="15"/>
  <c r="E112" i="14"/>
  <c r="E360" i="16"/>
  <c r="J159" i="15"/>
  <c r="G90" i="16"/>
  <c r="F216" i="16"/>
  <c r="E95" i="9"/>
  <c r="B320" i="11"/>
  <c r="B109" i="10"/>
  <c r="E297" i="11"/>
  <c r="K168" i="11"/>
  <c r="F360" i="12"/>
  <c r="C239" i="12"/>
  <c r="J93" i="12"/>
  <c r="J228" i="12"/>
  <c r="E144" i="13"/>
  <c r="F279" i="13"/>
  <c r="H198" i="14"/>
  <c r="E307" i="14"/>
  <c r="D71" i="13"/>
  <c r="C338" i="15"/>
  <c r="D145" i="14"/>
  <c r="J64" i="15"/>
  <c r="K155" i="15"/>
  <c r="D284" i="15"/>
  <c r="K214" i="16"/>
  <c r="G134" i="17"/>
  <c r="C217" i="10"/>
  <c r="B64" i="10"/>
  <c r="D182" i="10"/>
  <c r="E41" i="10"/>
  <c r="C242" i="11"/>
  <c r="F104" i="11"/>
  <c r="E296" i="12"/>
  <c r="B167" i="12"/>
  <c r="G306" i="12"/>
  <c r="G217" i="13"/>
  <c r="H352" i="13"/>
  <c r="J271" i="14"/>
  <c r="E51" i="13"/>
  <c r="F144" i="13"/>
  <c r="C82" i="14"/>
  <c r="K330" i="16"/>
  <c r="B138" i="15"/>
  <c r="C229" i="15"/>
  <c r="F357" i="15"/>
  <c r="D307" i="16"/>
  <c r="I207" i="17"/>
  <c r="H333" i="17"/>
  <c r="G137" i="16"/>
  <c r="J251" i="16"/>
  <c r="B171" i="17"/>
  <c r="D90" i="18"/>
  <c r="I225" i="18"/>
  <c r="J358" i="18"/>
  <c r="F278" i="19"/>
  <c r="C85" i="18"/>
  <c r="F328" i="20"/>
  <c r="B248" i="21"/>
  <c r="H167" i="22"/>
  <c r="I190" i="20"/>
  <c r="K109" i="21"/>
  <c r="B135" i="19"/>
  <c r="D54" i="20"/>
  <c r="D302" i="22"/>
  <c r="K326" i="20"/>
  <c r="G246" i="21"/>
  <c r="C166" i="22"/>
  <c r="D80" i="23"/>
  <c r="D328" i="24"/>
  <c r="J78" i="17"/>
  <c r="I214" i="17"/>
  <c r="B329" i="17"/>
  <c r="D248" i="18"/>
  <c r="G54" i="17"/>
  <c r="E303" i="19"/>
  <c r="D107" i="18"/>
  <c r="C243" i="18"/>
  <c r="D157" i="19"/>
  <c r="J76" i="20"/>
  <c r="H325" i="22"/>
  <c r="I348" i="20"/>
  <c r="K267" i="21"/>
  <c r="C187" i="22"/>
  <c r="D212" i="20"/>
  <c r="F131" i="21"/>
  <c r="I155" i="19"/>
  <c r="E75" i="20"/>
  <c r="C324" i="22"/>
  <c r="D238" i="23"/>
  <c r="F157" i="28"/>
  <c r="F182" i="17"/>
  <c r="E318" i="17"/>
  <c r="J103" i="16"/>
  <c r="J351" i="18"/>
  <c r="B271" i="19"/>
  <c r="I77" i="18"/>
  <c r="J210" i="18"/>
  <c r="I346" i="18"/>
  <c r="K265" i="19"/>
  <c r="F180" i="20"/>
  <c r="B100" i="21"/>
  <c r="G123" i="19"/>
  <c r="I42" i="20"/>
  <c r="I290" i="22"/>
  <c r="J315" i="20"/>
  <c r="B235" i="21"/>
  <c r="D154" i="22"/>
  <c r="K178" i="20"/>
  <c r="G98" i="21"/>
  <c r="J341" i="23"/>
  <c r="B261" i="28"/>
  <c r="D180" i="24"/>
  <c r="G115" i="16"/>
  <c r="J229" i="16"/>
  <c r="B149" i="17"/>
  <c r="D68" i="18"/>
  <c r="I203" i="18"/>
  <c r="J336" i="18"/>
  <c r="F256" i="19"/>
  <c r="C63" i="18"/>
  <c r="F306" i="20"/>
  <c r="B226" i="21"/>
  <c r="H145" i="22"/>
  <c r="I168" i="20"/>
  <c r="K87" i="21"/>
  <c r="B113" i="19"/>
  <c r="B361" i="21"/>
  <c r="D280" i="22"/>
  <c r="K304" i="20"/>
  <c r="G224" i="21"/>
  <c r="C144" i="22"/>
  <c r="D58" i="23"/>
  <c r="D306" i="24"/>
  <c r="C230" i="23"/>
  <c r="I149" i="28"/>
  <c r="E69" i="24"/>
  <c r="J80" i="23"/>
  <c r="H329" i="24"/>
  <c r="C353" i="23"/>
  <c r="E272" i="28"/>
  <c r="G191" i="24"/>
  <c r="B129" i="25"/>
  <c r="D48" i="26"/>
  <c r="G296" i="6"/>
  <c r="E321" i="26"/>
  <c r="K240" i="27"/>
  <c r="B200" i="25"/>
  <c r="H119" i="26"/>
  <c r="E368" i="6"/>
  <c r="E302" i="26"/>
  <c r="G221" i="27"/>
  <c r="J100" i="6"/>
  <c r="I314" i="6"/>
  <c r="K304" i="23"/>
  <c r="G224" i="28"/>
  <c r="C144" i="24"/>
  <c r="H155" i="23"/>
  <c r="D75" i="28"/>
  <c r="B324" i="25"/>
  <c r="C347" i="28"/>
  <c r="E266" i="24"/>
  <c r="J203" i="25"/>
  <c r="B123" i="26"/>
  <c r="D42" i="27"/>
  <c r="K66" i="25"/>
  <c r="I315" i="27"/>
  <c r="J274" i="25"/>
  <c r="H47" i="13"/>
  <c r="G314" i="15"/>
  <c r="H121" i="14"/>
  <c r="D41" i="15"/>
  <c r="E132" i="15"/>
  <c r="H260" i="15"/>
  <c r="E191" i="16"/>
  <c r="K110" i="17"/>
  <c r="G269" i="10"/>
  <c r="H91" i="10"/>
  <c r="C273" i="11"/>
  <c r="K68" i="10"/>
  <c r="H322" i="12"/>
  <c r="B132" i="11"/>
  <c r="K323" i="12"/>
  <c r="H194" i="12"/>
  <c r="I57" i="12"/>
  <c r="C245" i="13"/>
  <c r="E164" i="14"/>
  <c r="F299" i="14"/>
  <c r="K78" i="13"/>
  <c r="B172" i="13"/>
  <c r="I109" i="14"/>
  <c r="G358" i="16"/>
  <c r="H165" i="15"/>
  <c r="I256" i="15"/>
  <c r="D56" i="14"/>
  <c r="D304" i="16"/>
  <c r="E235" i="17"/>
  <c r="D361" i="17"/>
  <c r="J164" i="10"/>
  <c r="E346" i="11"/>
  <c r="C142" i="10"/>
  <c r="B67" i="11"/>
  <c r="D205" i="11"/>
  <c r="E68" i="11"/>
  <c r="J267" i="12"/>
  <c r="K130" i="12"/>
  <c r="E318" i="13"/>
  <c r="G237" i="14"/>
  <c r="J43" i="13"/>
  <c r="C152" i="13"/>
  <c r="D245" i="13"/>
  <c r="J164" i="14"/>
  <c r="G102" i="15"/>
  <c r="J238" i="15"/>
  <c r="K329" i="15"/>
  <c r="F129" i="14"/>
  <c r="H48" i="15"/>
  <c r="G308" i="17"/>
  <c r="D105" i="16"/>
  <c r="E238" i="16"/>
  <c r="G157" i="17"/>
  <c r="J271" i="17"/>
  <c r="B191" i="18"/>
  <c r="G326" i="18"/>
  <c r="C246" i="19"/>
  <c r="B50" i="18"/>
  <c r="K185" i="18"/>
  <c r="B100" i="19"/>
  <c r="J348" i="21"/>
  <c r="F268" i="22"/>
  <c r="G291" i="20"/>
  <c r="I210" i="21"/>
  <c r="K129" i="22"/>
  <c r="B155" i="20"/>
  <c r="D74" i="21"/>
  <c r="G98" i="19"/>
  <c r="E347" i="21"/>
  <c r="K266" i="22"/>
  <c r="B181" i="23"/>
  <c r="D100" i="28"/>
  <c r="H179" i="17"/>
  <c r="G315" i="17"/>
  <c r="B101" i="16"/>
  <c r="B349" i="18"/>
  <c r="D268" i="19"/>
  <c r="K74" i="18"/>
  <c r="B208" i="18"/>
  <c r="K343" i="18"/>
  <c r="C263" i="19"/>
  <c r="H177" i="20"/>
  <c r="D97" i="21"/>
  <c r="I120" i="19"/>
  <c r="I368" i="21"/>
  <c r="K287" i="22"/>
  <c r="B313" i="20"/>
  <c r="D232" i="21"/>
  <c r="F151" i="22"/>
  <c r="C176" i="20"/>
  <c r="I95" i="21"/>
  <c r="B339" i="23"/>
  <c r="D258" i="28"/>
  <c r="F177" i="24"/>
  <c r="E90" i="16"/>
  <c r="H204" i="16"/>
  <c r="J123" i="17"/>
  <c r="B43" i="18"/>
  <c r="G178" i="18"/>
  <c r="H311" i="18"/>
  <c r="D231" i="19"/>
  <c r="I366" i="19"/>
  <c r="D281" i="20"/>
  <c r="J200" i="21"/>
  <c r="F120" i="22"/>
  <c r="G143" i="20"/>
  <c r="I62" i="21"/>
  <c r="J87" i="19"/>
  <c r="J335" i="21"/>
  <c r="B255" i="22"/>
  <c r="I279" i="20"/>
  <c r="E199" i="21"/>
  <c r="K118" i="22"/>
  <c r="J361" i="28"/>
  <c r="B281" i="24"/>
  <c r="E216" i="16"/>
  <c r="G135" i="17"/>
  <c r="J249" i="17"/>
  <c r="B169" i="18"/>
  <c r="G304" i="18"/>
  <c r="C224" i="19"/>
  <c r="D357" i="19"/>
  <c r="K163" i="18"/>
  <c r="B78" i="19"/>
  <c r="J326" i="21"/>
  <c r="F246" i="22"/>
  <c r="G269" i="20"/>
  <c r="I188" i="21"/>
  <c r="K107" i="22"/>
  <c r="B133" i="20"/>
  <c r="D52" i="21"/>
  <c r="G76" i="19"/>
  <c r="E325" i="21"/>
  <c r="K244" i="22"/>
  <c r="B159" i="23"/>
  <c r="D78" i="28"/>
  <c r="K330" i="23"/>
  <c r="G250" i="28"/>
  <c r="C170" i="24"/>
  <c r="H181" i="23"/>
  <c r="D101" i="28"/>
  <c r="B350" i="25"/>
  <c r="E44" i="23"/>
  <c r="E292" i="24"/>
  <c r="J229" i="25"/>
  <c r="B149" i="26"/>
  <c r="D68" i="27"/>
  <c r="K92" i="25"/>
  <c r="I341" i="27"/>
  <c r="J300" i="25"/>
  <c r="F220" i="26"/>
  <c r="B140" i="27"/>
  <c r="E74" i="25"/>
  <c r="E322" i="27"/>
  <c r="H201" i="6"/>
  <c r="D121" i="4"/>
  <c r="G76" i="22"/>
  <c r="E325" i="28"/>
  <c r="K244" i="24"/>
  <c r="F256" i="23"/>
  <c r="B176" i="28"/>
  <c r="H95" i="24"/>
  <c r="C119" i="23"/>
  <c r="C367" i="24"/>
  <c r="H304" i="25"/>
  <c r="J223" i="26"/>
  <c r="B143" i="27"/>
  <c r="I167" i="25"/>
  <c r="E87" i="26"/>
  <c r="B336" i="6"/>
  <c r="D329" i="13"/>
  <c r="J240" i="14"/>
  <c r="G178" i="15"/>
  <c r="K298" i="4"/>
  <c r="F99" i="4"/>
  <c r="D180" i="6"/>
  <c r="G294" i="4"/>
  <c r="B95" i="4"/>
  <c r="J175" i="6"/>
  <c r="K340" i="8"/>
  <c r="C196" i="8"/>
  <c r="E116" i="8"/>
  <c r="H316" i="7"/>
  <c r="E310" i="7"/>
  <c r="F173" i="7"/>
  <c r="C350" i="9"/>
  <c r="B210" i="9"/>
  <c r="D134" i="9"/>
  <c r="I119" i="9"/>
  <c r="I282" i="10"/>
  <c r="I227" i="8"/>
  <c r="F209" i="8"/>
  <c r="I64" i="8"/>
  <c r="K256" i="7"/>
  <c r="B120" i="7"/>
  <c r="K120" i="7"/>
  <c r="B296" i="9"/>
  <c r="G155" i="9"/>
  <c r="C46" i="9"/>
  <c r="F238" i="10"/>
  <c r="E291" i="8"/>
  <c r="B204" i="8"/>
  <c r="F125" i="8"/>
  <c r="H256" i="7"/>
  <c r="E250" i="7"/>
  <c r="F113" i="7"/>
  <c r="C290" i="9"/>
  <c r="B150" i="9"/>
  <c r="G262" i="9"/>
  <c r="B40" i="9"/>
  <c r="I222" i="10"/>
  <c r="I223" i="8"/>
  <c r="F205" i="8"/>
  <c r="I60" i="8"/>
  <c r="K252" i="7"/>
  <c r="B116" i="7"/>
  <c r="K116" i="7"/>
  <c r="B292" i="9"/>
  <c r="G151" i="9"/>
  <c r="C42" i="9"/>
  <c r="F234" i="10"/>
  <c r="D82" i="9"/>
  <c r="J312" i="11"/>
  <c r="J101" i="10"/>
  <c r="C290" i="11"/>
  <c r="I161" i="11"/>
  <c r="D353" i="12"/>
  <c r="K231" i="12"/>
  <c r="H86" i="12"/>
  <c r="H221" i="12"/>
  <c r="C137" i="13"/>
  <c r="D272" i="13"/>
  <c r="F191" i="14"/>
  <c r="C300" i="14"/>
  <c r="B64" i="13"/>
  <c r="K330" i="15"/>
  <c r="B138" i="14"/>
  <c r="H57" i="15"/>
  <c r="I148" i="15"/>
  <c r="B277" i="15"/>
  <c r="I207" i="16"/>
  <c r="E127" i="17"/>
  <c r="D253" i="17"/>
  <c r="D119" i="10"/>
  <c r="I300" i="11"/>
  <c r="G96" i="10"/>
  <c r="D350" i="12"/>
  <c r="H159" i="11"/>
  <c r="G351" i="12"/>
  <c r="D222" i="12"/>
  <c r="E85" i="12"/>
  <c r="I272" i="13"/>
  <c r="K191" i="14"/>
  <c r="B327" i="14"/>
  <c r="G106" i="13"/>
  <c r="I127" i="4"/>
  <c r="C208" i="6"/>
  <c r="J337" i="4"/>
  <c r="E123" i="4"/>
  <c r="I203" i="6"/>
  <c r="F333" i="4"/>
  <c r="B361" i="8"/>
  <c r="B242" i="8"/>
  <c r="J161" i="8"/>
  <c r="K345" i="7"/>
  <c r="E209" i="7"/>
  <c r="E208" i="7"/>
  <c r="J61" i="7"/>
  <c r="C49" i="7"/>
  <c r="K107" i="9"/>
  <c r="I327" i="10"/>
  <c r="E203" i="9"/>
  <c r="J297" i="8"/>
  <c r="G176" i="8"/>
  <c r="I96" i="8"/>
  <c r="B297" i="7"/>
  <c r="I290" i="7"/>
  <c r="J153" i="7"/>
  <c r="G330" i="9"/>
  <c r="F190" i="9"/>
  <c r="H114" i="9"/>
  <c r="B82" i="9"/>
  <c r="B350" i="8"/>
  <c r="E250" i="8"/>
  <c r="I101" i="8"/>
  <c r="J357" i="7"/>
  <c r="D285" i="7"/>
  <c r="E148" i="7"/>
  <c r="H330" i="9"/>
  <c r="K317" i="9"/>
  <c r="F245" i="9"/>
  <c r="I267" i="10"/>
  <c r="C65" i="9"/>
  <c r="J293" i="8"/>
  <c r="G172" i="8"/>
  <c r="I92" i="8"/>
  <c r="B293" i="7"/>
  <c r="I286" i="7"/>
  <c r="J149" i="7"/>
  <c r="G326" i="9"/>
  <c r="F186" i="9"/>
  <c r="H110" i="9"/>
  <c r="H76" i="9"/>
  <c r="C259" i="10"/>
  <c r="J154" i="10"/>
  <c r="E336" i="11"/>
  <c r="C132" i="10"/>
  <c r="B57" i="11"/>
  <c r="D195" i="11"/>
  <c r="E58" i="11"/>
  <c r="J257" i="12"/>
  <c r="K120" i="12"/>
  <c r="E308" i="13"/>
  <c r="G227" i="14"/>
  <c r="H362" i="14"/>
  <c r="C142" i="13"/>
  <c r="D235" i="13"/>
  <c r="J154" i="14"/>
  <c r="G92" i="15"/>
  <c r="J228" i="15"/>
  <c r="K319" i="15"/>
  <c r="F119" i="14"/>
  <c r="F367" i="16"/>
  <c r="G298" i="17"/>
  <c r="D95" i="16"/>
  <c r="H306" i="10"/>
  <c r="C143" i="10"/>
  <c r="J327" i="11"/>
  <c r="H192" i="11"/>
  <c r="K58" i="11"/>
  <c r="K193" i="11"/>
  <c r="C129" i="12"/>
  <c r="G256" i="12"/>
  <c r="J118" i="12"/>
  <c r="C363" i="14"/>
  <c r="F169" i="13"/>
  <c r="I277" i="13"/>
  <c r="G180" i="4"/>
  <c r="E264" i="6"/>
  <c r="J61" i="6"/>
  <c r="C176" i="4"/>
  <c r="F258" i="6"/>
  <c r="F57" i="6"/>
  <c r="D357" i="8"/>
  <c r="G257" i="8"/>
  <c r="K108" i="8"/>
  <c r="B365" i="7"/>
  <c r="F292" i="7"/>
  <c r="G155" i="7"/>
  <c r="J337" i="9"/>
  <c r="C325" i="9"/>
  <c r="H252" i="9"/>
  <c r="K274" i="10"/>
  <c r="E72" i="9"/>
  <c r="B326" i="8"/>
  <c r="H191" i="8"/>
  <c r="B113" i="8"/>
  <c r="D244" i="7"/>
  <c r="K237" i="7"/>
  <c r="B101" i="7"/>
  <c r="I277" i="9"/>
  <c r="H137" i="9"/>
  <c r="C250" i="9"/>
  <c r="J356" i="10"/>
  <c r="J333" i="8"/>
  <c r="B265" i="8"/>
  <c r="H107" i="8"/>
  <c r="I47" i="8"/>
  <c r="F232" i="7"/>
  <c r="G95" i="7"/>
  <c r="J277" i="9"/>
  <c r="F268" i="9"/>
  <c r="H192" i="9"/>
  <c r="K214" i="10"/>
  <c r="C341" i="10"/>
  <c r="H311" i="8"/>
  <c r="H187" i="8"/>
  <c r="B109" i="8"/>
  <c r="D240" i="7"/>
  <c r="K233" i="7"/>
  <c r="B97" i="7"/>
  <c r="I273" i="9"/>
  <c r="B270" i="9"/>
  <c r="C246" i="9"/>
  <c r="J352" i="10"/>
  <c r="I304" i="10"/>
  <c r="B102" i="10"/>
  <c r="G283" i="11"/>
  <c r="E79" i="10"/>
  <c r="B333" i="12"/>
  <c r="F142" i="11"/>
  <c r="E334" i="12"/>
  <c r="B205" i="12"/>
  <c r="C68" i="12"/>
  <c r="G255" i="13"/>
  <c r="I174" i="14"/>
  <c r="J309" i="14"/>
  <c r="E89" i="13"/>
  <c r="F182" i="13"/>
  <c r="C120" i="14"/>
  <c r="K368" i="16"/>
  <c r="B176" i="15"/>
  <c r="C267" i="15"/>
  <c r="H66" i="14"/>
  <c r="H314" i="16"/>
  <c r="I245" i="17"/>
  <c r="F42" i="16"/>
  <c r="J253" i="10"/>
  <c r="E90" i="10"/>
  <c r="B275" i="11"/>
  <c r="J139" i="11"/>
  <c r="E335" i="12"/>
  <c r="C141" i="11"/>
  <c r="E76" i="12"/>
  <c r="I203" i="12"/>
  <c r="B66" i="12"/>
  <c r="E310" i="14"/>
  <c r="H116" i="13"/>
  <c r="K224" i="13"/>
  <c r="K66" i="4"/>
  <c r="E147" i="6"/>
  <c r="B277" i="4"/>
  <c r="G315" i="4"/>
  <c r="K142" i="6"/>
  <c r="H272" i="4"/>
  <c r="K297" i="4"/>
  <c r="K240" i="8"/>
  <c r="I154" i="8"/>
  <c r="K77" i="8"/>
  <c r="C270" i="7"/>
  <c r="D133" i="7"/>
  <c r="C134" i="7"/>
  <c r="D309" i="9"/>
  <c r="I168" i="9"/>
  <c r="E59" i="9"/>
  <c r="H251" i="10"/>
  <c r="H316" i="8"/>
  <c r="J247" i="8"/>
  <c r="F90" i="8"/>
  <c r="I359" i="7"/>
  <c r="D215" i="7"/>
  <c r="E78" i="7"/>
  <c r="C62" i="7"/>
  <c r="G239" i="14"/>
  <c r="E320" i="13"/>
  <c r="K132" i="12"/>
  <c r="J269" i="12"/>
  <c r="E70" i="11"/>
  <c r="D207" i="11"/>
  <c r="J113" i="11"/>
  <c r="H54" i="10"/>
  <c r="D234" i="10"/>
  <c r="E237" i="17"/>
  <c r="C77" i="14"/>
  <c r="G226" i="4"/>
  <c r="F125" i="6"/>
  <c r="H44" i="4"/>
  <c r="C244" i="4"/>
  <c r="B143" i="6"/>
  <c r="D62" i="4"/>
  <c r="I261" i="4"/>
  <c r="H160" i="6"/>
  <c r="J79" i="4"/>
  <c r="G179" i="4"/>
  <c r="B243" i="4"/>
  <c r="E113" i="6"/>
  <c r="K249" i="4"/>
  <c r="H260" i="4"/>
  <c r="K130" i="6"/>
  <c r="E320" i="4"/>
  <c r="D278" i="4"/>
  <c r="G148" i="6"/>
  <c r="C68" i="4"/>
  <c r="J163" i="6"/>
  <c r="B83" i="4"/>
  <c r="G282" i="4"/>
  <c r="J181" i="6"/>
  <c r="H100" i="4"/>
  <c r="C300" i="4"/>
  <c r="F205" i="6"/>
  <c r="D118" i="4"/>
  <c r="I317" i="4"/>
  <c r="D106" i="6"/>
  <c r="I326" i="6"/>
  <c r="K224" i="4"/>
  <c r="J123" i="6"/>
  <c r="B43" i="4"/>
  <c r="G242" i="4"/>
  <c r="F141" i="6"/>
  <c r="H60" i="4"/>
  <c r="C260" i="4"/>
  <c r="K106" i="4"/>
  <c r="E187" i="6"/>
  <c r="B317" i="4"/>
  <c r="G102" i="4"/>
  <c r="K182" i="6"/>
  <c r="H312" i="4"/>
  <c r="G349" i="8"/>
  <c r="J262" i="8"/>
  <c r="H182" i="8"/>
  <c r="I366" i="7"/>
  <c r="C230" i="7"/>
  <c r="D93" i="7"/>
  <c r="C94" i="7"/>
  <c r="K69" i="7"/>
  <c r="I128" i="9"/>
  <c r="G348" i="10"/>
  <c r="H211" i="10"/>
  <c r="I345" i="8"/>
  <c r="E197" i="8"/>
  <c r="G117" i="8"/>
  <c r="J317" i="7"/>
  <c r="G311" i="7"/>
  <c r="H174" i="7"/>
  <c r="E351" i="9"/>
  <c r="D211" i="9"/>
  <c r="F135" i="9"/>
  <c r="C122" i="9"/>
  <c r="C356" i="8"/>
  <c r="C271" i="8"/>
  <c r="G122" i="8"/>
  <c r="J49" i="8"/>
  <c r="B306" i="7"/>
  <c r="C169" i="7"/>
  <c r="F351" i="9"/>
  <c r="I338" i="9"/>
  <c r="D266" i="9"/>
  <c r="G288" i="10"/>
  <c r="H91" i="9"/>
  <c r="H331" i="8"/>
  <c r="E193" i="8"/>
  <c r="G113" i="8"/>
  <c r="J313" i="7"/>
  <c r="G307" i="7"/>
  <c r="H170" i="7"/>
  <c r="E347" i="9"/>
  <c r="D207" i="9"/>
  <c r="F131" i="9"/>
  <c r="C114" i="9"/>
  <c r="K279" i="10"/>
  <c r="H175" i="10"/>
  <c r="C357" i="11"/>
  <c r="K152" i="10"/>
  <c r="J77" i="11"/>
  <c r="B216" i="11"/>
  <c r="C79" i="11"/>
  <c r="H278" i="12"/>
  <c r="I141" i="12"/>
  <c r="C329" i="13"/>
  <c r="E248" i="14"/>
  <c r="H54" i="13"/>
  <c r="K162" i="13"/>
  <c r="B256" i="13"/>
  <c r="H175" i="14"/>
  <c r="E113" i="15"/>
  <c r="H249" i="15"/>
  <c r="I340" i="15"/>
  <c r="D140" i="14"/>
  <c r="F59" i="15"/>
  <c r="E319" i="17"/>
  <c r="B116" i="16"/>
  <c r="F327" i="10"/>
  <c r="K163" i="10"/>
  <c r="H348" i="11"/>
  <c r="F213" i="11"/>
  <c r="I79" i="11"/>
  <c r="I214" i="11"/>
  <c r="K149" i="12"/>
  <c r="E277" i="12"/>
  <c r="H139" i="12"/>
  <c r="C55" i="13"/>
  <c r="D190" i="13"/>
  <c r="G298" i="13"/>
  <c r="C218" i="14"/>
  <c r="E345" i="4"/>
  <c r="J145" i="4"/>
  <c r="H250" i="6"/>
  <c r="K340" i="4"/>
  <c r="F141" i="4"/>
  <c r="D242" i="6"/>
  <c r="K304" i="8"/>
  <c r="D222" i="8"/>
  <c r="B139" i="8"/>
  <c r="D270" i="7"/>
  <c r="K263" i="7"/>
  <c r="B127" i="7"/>
  <c r="I303" i="9"/>
  <c r="H163" i="9"/>
  <c r="J87" i="9"/>
  <c r="H53" i="9"/>
  <c r="D362" i="8"/>
  <c r="D243" i="8"/>
  <c r="B163" i="8"/>
  <c r="C347" i="7"/>
  <c r="G210" i="7"/>
  <c r="D210" i="7"/>
  <c r="B63" i="7"/>
  <c r="E50" i="7"/>
  <c r="C109" i="9"/>
  <c r="K328" i="10"/>
  <c r="C208" i="9"/>
  <c r="H325" i="8"/>
  <c r="H157" i="8"/>
  <c r="D81" i="8"/>
  <c r="E341" i="7"/>
  <c r="F204" i="7"/>
  <c r="E205" i="7"/>
  <c r="D51" i="7"/>
  <c r="K239" i="9"/>
  <c r="C216" i="9"/>
  <c r="J322" i="10"/>
  <c r="D358" i="8"/>
  <c r="D239" i="8"/>
  <c r="B159" i="8"/>
  <c r="C343" i="7"/>
  <c r="F342" i="7"/>
  <c r="G205" i="7"/>
  <c r="B59" i="7"/>
  <c r="E46" i="7"/>
  <c r="C105" i="9"/>
  <c r="K324" i="10"/>
  <c r="C192" i="9"/>
  <c r="B363" i="10"/>
  <c r="F266" i="11"/>
  <c r="F55" i="10"/>
  <c r="C249" i="11"/>
  <c r="E115" i="11"/>
  <c r="J250" i="11"/>
  <c r="G185" i="12"/>
  <c r="D40" i="12"/>
  <c r="D175" i="12"/>
  <c r="I90" i="13"/>
  <c r="J225" i="13"/>
  <c r="C334" i="13"/>
  <c r="I253" i="14"/>
  <c r="J346" i="14"/>
  <c r="G284" i="15"/>
  <c r="H91" i="14"/>
  <c r="F340" i="16"/>
  <c r="E102" i="15"/>
  <c r="H230" i="15"/>
  <c r="E161" i="16"/>
  <c r="H303" i="16"/>
  <c r="G231" i="10"/>
  <c r="J72" i="10"/>
  <c r="B203" i="10"/>
  <c r="C50" i="10"/>
  <c r="H251" i="11"/>
  <c r="D113" i="11"/>
  <c r="C305" i="12"/>
  <c r="J175" i="12"/>
  <c r="C368" i="13"/>
  <c r="E226" i="13"/>
  <c r="K361" i="13"/>
  <c r="H280" i="14"/>
  <c r="C60" i="13"/>
  <c r="K68" i="6"/>
  <c r="H198" i="4"/>
  <c r="I88" i="4"/>
  <c r="G64" i="6"/>
  <c r="D194" i="4"/>
  <c r="E80" i="4"/>
  <c r="F286" i="8"/>
  <c r="J164" i="8"/>
  <c r="D86" i="8"/>
  <c r="F217" i="7"/>
  <c r="C211" i="7"/>
  <c r="D74" i="7"/>
  <c r="F58" i="7"/>
  <c r="C247" i="9"/>
  <c r="E223" i="9"/>
  <c r="B330" i="10"/>
  <c r="F358" i="8"/>
  <c r="I258" i="8"/>
  <c r="C110" i="8"/>
  <c r="D366" i="7"/>
  <c r="H293" i="7"/>
  <c r="I156" i="7"/>
  <c r="B339" i="9"/>
  <c r="E326" i="9"/>
  <c r="J253" i="9"/>
  <c r="C276" i="10"/>
  <c r="G73" i="9"/>
  <c r="E259" i="8"/>
  <c r="C173" i="8"/>
  <c r="H357" i="7"/>
  <c r="G288" i="7"/>
  <c r="H151" i="7"/>
  <c r="G152" i="7"/>
  <c r="H327" i="9"/>
  <c r="C187" i="9"/>
  <c r="F78" i="9"/>
  <c r="B270" i="10"/>
  <c r="F354" i="8"/>
  <c r="I254" i="8"/>
  <c r="C106" i="8"/>
  <c r="D362" i="7"/>
  <c r="H289" i="7"/>
  <c r="I152" i="7"/>
  <c r="B335" i="9"/>
  <c r="E322" i="9"/>
  <c r="J249" i="9"/>
  <c r="C272" i="10"/>
  <c r="G69" i="9"/>
  <c r="D310" i="10"/>
  <c r="I146" i="10"/>
  <c r="F331" i="11"/>
  <c r="D196" i="11"/>
  <c r="G62" i="11"/>
  <c r="G197" i="11"/>
  <c r="I132" i="12"/>
  <c r="C260" i="12"/>
  <c r="F122" i="12"/>
  <c r="I366" i="14"/>
  <c r="B173" i="13"/>
  <c r="E281" i="13"/>
  <c r="K200" i="14"/>
  <c r="B294" i="14"/>
  <c r="I231" i="15"/>
  <c r="B368" i="15"/>
  <c r="E130" i="14"/>
  <c r="G49" i="15"/>
  <c r="J177" i="15"/>
  <c r="G108" i="16"/>
  <c r="F234" i="16"/>
  <c r="K170" i="9"/>
  <c r="D349" i="11"/>
  <c r="D138" i="10"/>
  <c r="G326" i="11"/>
  <c r="C198" i="11"/>
  <c r="F60" i="11"/>
  <c r="E268" i="12"/>
  <c r="B123" i="12"/>
  <c r="B258" i="12"/>
  <c r="G173" i="13"/>
  <c r="H308" i="13"/>
  <c r="J227" i="14"/>
  <c r="G336" i="14"/>
  <c r="G284" i="4"/>
  <c r="B85" i="4"/>
  <c r="J165" i="6"/>
  <c r="C280" i="4"/>
  <c r="H80" i="4"/>
  <c r="F161" i="6"/>
  <c r="C324" i="8"/>
  <c r="G210" i="8"/>
  <c r="I130" i="8"/>
  <c r="B331" i="7"/>
  <c r="I324" i="7"/>
  <c r="J187" i="7"/>
  <c r="G364" i="9"/>
  <c r="F224" i="9"/>
  <c r="H148" i="9"/>
  <c r="G160" i="9"/>
  <c r="C297" i="10"/>
  <c r="C242" i="8"/>
  <c r="K155" i="8"/>
  <c r="C79" i="8"/>
  <c r="E271" i="7"/>
  <c r="F134" i="7"/>
  <c r="E135" i="7"/>
  <c r="F310" i="9"/>
  <c r="K169" i="9"/>
  <c r="G60" i="9"/>
  <c r="J252" i="10"/>
  <c r="I305" i="8"/>
  <c r="F225" i="8"/>
  <c r="J139" i="8"/>
  <c r="B271" i="7"/>
  <c r="I264" i="7"/>
  <c r="J127" i="7"/>
  <c r="G304" i="9"/>
  <c r="F164" i="9"/>
  <c r="H88" i="9"/>
  <c r="F54" i="9"/>
  <c r="C237" i="10"/>
  <c r="C238" i="8"/>
  <c r="K151" i="8"/>
  <c r="C75" i="8"/>
  <c r="E267" i="7"/>
  <c r="F130" i="7"/>
  <c r="E131" i="7"/>
  <c r="F306" i="9"/>
  <c r="K165" i="9"/>
  <c r="G56" i="9"/>
  <c r="J248" i="10"/>
  <c r="I109" i="9"/>
  <c r="D327" i="11"/>
  <c r="D116" i="10"/>
  <c r="G304" i="11"/>
  <c r="C176" i="11"/>
  <c r="H367" i="12"/>
  <c r="E246" i="12"/>
  <c r="B101" i="12"/>
  <c r="B236" i="12"/>
  <c r="G151" i="13"/>
  <c r="H286" i="13"/>
  <c r="J205" i="14"/>
  <c r="G314" i="14"/>
  <c r="F78" i="13"/>
  <c r="E345" i="15"/>
  <c r="D156" i="14"/>
  <c r="B72" i="15"/>
  <c r="C163" i="15"/>
  <c r="F291" i="15"/>
  <c r="C222" i="16"/>
  <c r="I141" i="17"/>
  <c r="H267" i="17"/>
  <c r="H133" i="10"/>
  <c r="C315" i="11"/>
  <c r="K110" i="10"/>
  <c r="H364" i="12"/>
  <c r="B174" i="11"/>
  <c r="K365" i="12"/>
  <c r="H236" i="12"/>
  <c r="I99" i="12"/>
  <c r="C287" i="13"/>
  <c r="E206" i="14"/>
  <c r="F341" i="14"/>
  <c r="K120" i="13"/>
  <c r="D209" i="13"/>
  <c r="K146" i="14"/>
  <c r="G66" i="15"/>
  <c r="J202" i="15"/>
  <c r="K293" i="15"/>
  <c r="F93" i="14"/>
  <c r="F341" i="16"/>
  <c r="G272" i="17"/>
  <c r="D69" i="16"/>
  <c r="F269" i="10"/>
  <c r="K105" i="10"/>
  <c r="H290" i="11"/>
  <c r="F155" i="11"/>
  <c r="K350" i="12"/>
  <c r="I156" i="11"/>
  <c r="K91" i="12"/>
  <c r="E219" i="12"/>
  <c r="H81" i="12"/>
  <c r="K325" i="14"/>
  <c r="D132" i="13"/>
  <c r="G240" i="13"/>
  <c r="H333" i="13"/>
  <c r="D253" i="14"/>
  <c r="K190" i="15"/>
  <c r="D327" i="15"/>
  <c r="G89" i="14"/>
  <c r="G337" i="16"/>
  <c r="B137" i="15"/>
  <c r="I67" i="16"/>
  <c r="H193" i="16"/>
  <c r="H342" i="10"/>
  <c r="C179" i="10"/>
  <c r="J363" i="11"/>
  <c r="H228" i="11"/>
  <c r="K94" i="11"/>
  <c r="K229" i="11"/>
  <c r="C165" i="12"/>
  <c r="J293" i="12"/>
  <c r="J154" i="12"/>
  <c r="E70" i="13"/>
  <c r="F205" i="13"/>
  <c r="I313" i="13"/>
  <c r="E233" i="14"/>
  <c r="F326" i="14"/>
  <c r="C264" i="15"/>
  <c r="D71" i="14"/>
  <c r="I177" i="14"/>
  <c r="K81" i="15"/>
  <c r="D210" i="15"/>
  <c r="K140" i="16"/>
  <c r="J266" i="16"/>
  <c r="D183" i="17"/>
  <c r="C319" i="17"/>
  <c r="H104" i="16"/>
  <c r="H352" i="18"/>
  <c r="J271" i="19"/>
  <c r="G78" i="18"/>
  <c r="H211" i="18"/>
  <c r="G347" i="18"/>
  <c r="I266" i="19"/>
  <c r="D181" i="20"/>
  <c r="J100" i="21"/>
  <c r="E124" i="19"/>
  <c r="G43" i="20"/>
  <c r="G291" i="22"/>
  <c r="H316" i="20"/>
  <c r="J235" i="21"/>
  <c r="B155" i="22"/>
  <c r="I179" i="20"/>
  <c r="E99" i="21"/>
  <c r="H342" i="23"/>
  <c r="J261" i="28"/>
  <c r="B181" i="24"/>
  <c r="E148" i="16"/>
  <c r="H262" i="16"/>
  <c r="J181" i="17"/>
  <c r="B101" i="18"/>
  <c r="G236" i="18"/>
  <c r="F40" i="17"/>
  <c r="D289" i="19"/>
  <c r="K95" i="18"/>
  <c r="D339" i="20"/>
  <c r="J258" i="21"/>
  <c r="F178" i="22"/>
  <c r="G201" i="20"/>
  <c r="I120" i="21"/>
  <c r="J145" i="19"/>
  <c r="B65" i="20"/>
  <c r="B313" i="22"/>
  <c r="I337" i="20"/>
  <c r="E257" i="21"/>
  <c r="K176" i="22"/>
  <c r="B91" i="23"/>
  <c r="B339" i="24"/>
  <c r="K251" i="16"/>
  <c r="C171" i="17"/>
  <c r="F285" i="17"/>
  <c r="H204" i="18"/>
  <c r="C340" i="18"/>
  <c r="I259" i="19"/>
  <c r="H63" i="18"/>
  <c r="G199" i="18"/>
  <c r="H113" i="19"/>
  <c r="F362" i="21"/>
  <c r="B282" i="22"/>
  <c r="C305" i="20"/>
  <c r="E224" i="21"/>
  <c r="G143" i="22"/>
  <c r="H168" i="20"/>
  <c r="J87" i="21"/>
  <c r="C112" i="19"/>
  <c r="K360" i="21"/>
  <c r="G280" i="22"/>
  <c r="H194" i="23"/>
  <c r="J113" i="28"/>
  <c r="D161" i="17"/>
  <c r="C297" i="17"/>
  <c r="H82" i="16"/>
  <c r="H330" i="18"/>
  <c r="J249" i="19"/>
  <c r="G56" i="18"/>
  <c r="H189" i="18"/>
  <c r="G325" i="18"/>
  <c r="I244" i="19"/>
  <c r="D159" i="20"/>
  <c r="J78" i="21"/>
  <c r="E102" i="19"/>
  <c r="E350" i="21"/>
  <c r="G269" i="22"/>
  <c r="H294" i="20"/>
  <c r="J213" i="21"/>
  <c r="B133" i="22"/>
  <c r="I157" i="20"/>
  <c r="E77" i="21"/>
  <c r="H320" i="23"/>
  <c r="J239" i="28"/>
  <c r="B159" i="24"/>
  <c r="K82" i="23"/>
  <c r="I331" i="24"/>
  <c r="D343" i="23"/>
  <c r="J262" i="28"/>
  <c r="F182" i="24"/>
  <c r="K205" i="23"/>
  <c r="C125" i="28"/>
  <c r="E44" i="24"/>
  <c r="H310" i="26"/>
  <c r="J229" i="27"/>
  <c r="G254" i="25"/>
  <c r="C174" i="26"/>
  <c r="I93" i="27"/>
  <c r="J52" i="25"/>
  <c r="H301" i="27"/>
  <c r="K235" i="25"/>
  <c r="C155" i="26"/>
  <c r="E74" i="27"/>
  <c r="J282" i="4"/>
  <c r="G151" i="6"/>
  <c r="I157" i="23"/>
  <c r="E77" i="28"/>
  <c r="J88" i="22"/>
  <c r="H337" i="28"/>
  <c r="D257" i="24"/>
  <c r="I280" i="23"/>
  <c r="K199" i="28"/>
  <c r="C119" i="24"/>
  <c r="H56" i="25"/>
  <c r="H304" i="27"/>
  <c r="F331" i="25"/>
  <c r="K248" i="26"/>
  <c r="G168" i="27"/>
  <c r="D313" i="13"/>
  <c r="H229" i="14"/>
  <c r="E167" i="15"/>
  <c r="H303" i="15"/>
  <c r="K65" i="14"/>
  <c r="K313" i="16"/>
  <c r="F113" i="15"/>
  <c r="C44" i="16"/>
  <c r="B170" i="16"/>
  <c r="F41" i="9"/>
  <c r="H273" i="11"/>
  <c r="H62" i="10"/>
  <c r="K250" i="11"/>
  <c r="G122" i="11"/>
  <c r="B314" i="12"/>
  <c r="I192" i="12"/>
  <c r="F47" i="12"/>
  <c r="F182" i="12"/>
  <c r="K97" i="13"/>
  <c r="B233" i="13"/>
  <c r="E341" i="13"/>
  <c r="K260" i="14"/>
  <c r="B354" i="14"/>
  <c r="I291" i="15"/>
  <c r="J98" i="14"/>
  <c r="H347" i="16"/>
  <c r="G109" i="15"/>
  <c r="J237" i="15"/>
  <c r="G168" i="16"/>
  <c r="C88" i="17"/>
  <c r="E161" i="9"/>
  <c r="J346" i="11"/>
  <c r="J135" i="10"/>
  <c r="C324" i="11"/>
  <c r="I195" i="11"/>
  <c r="B58" i="11"/>
  <c r="K265" i="12"/>
  <c r="H120" i="12"/>
  <c r="H255" i="12"/>
  <c r="C171" i="13"/>
  <c r="D306" i="13"/>
  <c r="F225" i="14"/>
  <c r="C334" i="14"/>
  <c r="B98" i="13"/>
  <c r="K364" i="15"/>
  <c r="G284" i="16"/>
  <c r="H91" i="15"/>
  <c r="I182" i="15"/>
  <c r="B311" i="15"/>
  <c r="I241" i="16"/>
  <c r="E161" i="17"/>
  <c r="D287" i="17"/>
  <c r="C91" i="16"/>
  <c r="F205" i="16"/>
  <c r="H124" i="17"/>
  <c r="J43" i="18"/>
  <c r="E179" i="18"/>
  <c r="F312" i="18"/>
  <c r="B232" i="19"/>
  <c r="G367" i="19"/>
  <c r="B282" i="20"/>
  <c r="H201" i="21"/>
  <c r="D121" i="22"/>
  <c r="E144" i="20"/>
  <c r="G63" i="21"/>
  <c r="H88" i="19"/>
  <c r="H336" i="21"/>
  <c r="J255" i="22"/>
  <c r="G280" i="20"/>
  <c r="C200" i="21"/>
  <c r="I119" i="22"/>
  <c r="H362" i="28"/>
  <c r="J281" i="24"/>
  <c r="C249" i="16"/>
  <c r="E168" i="17"/>
  <c r="H282" i="17"/>
  <c r="J201" i="18"/>
  <c r="E337" i="18"/>
  <c r="K256" i="19"/>
  <c r="J60" i="18"/>
  <c r="I196" i="18"/>
  <c r="J110" i="19"/>
  <c r="H359" i="21"/>
  <c r="D279" i="22"/>
  <c r="E302" i="20"/>
  <c r="G221" i="21"/>
  <c r="I140" i="22"/>
  <c r="J165" i="20"/>
  <c r="B85" i="21"/>
  <c r="E109" i="19"/>
  <c r="C358" i="21"/>
  <c r="I277" i="22"/>
  <c r="J191" i="23"/>
  <c r="B111" i="28"/>
  <c r="B136" i="17"/>
  <c r="K271" i="17"/>
  <c r="F57" i="16"/>
  <c r="F305" i="18"/>
  <c r="H224" i="19"/>
  <c r="G360" i="19"/>
  <c r="F164" i="18"/>
  <c r="E300" i="18"/>
  <c r="G219" i="19"/>
  <c r="B134" i="20"/>
  <c r="H53" i="21"/>
  <c r="C77" i="19"/>
  <c r="C325" i="21"/>
  <c r="E244" i="22"/>
  <c r="F269" i="20"/>
  <c r="H188" i="21"/>
  <c r="J107" i="22"/>
  <c r="G132" i="20"/>
  <c r="C52" i="21"/>
  <c r="F295" i="23"/>
  <c r="H214" i="28"/>
  <c r="B268" i="17"/>
  <c r="C69" i="16"/>
  <c r="F183" i="16"/>
  <c r="H102" i="17"/>
  <c r="H350" i="19"/>
  <c r="E157" i="18"/>
  <c r="F290" i="18"/>
  <c r="B210" i="19"/>
  <c r="G345" i="19"/>
  <c r="B260" i="20"/>
  <c r="H179" i="21"/>
  <c r="D99" i="22"/>
  <c r="E122" i="20"/>
  <c r="G41" i="21"/>
  <c r="H66" i="19"/>
  <c r="H314" i="21"/>
  <c r="J233" i="22"/>
  <c r="G258" i="20"/>
  <c r="C178" i="21"/>
  <c r="H92" i="22"/>
  <c r="H340" i="28"/>
  <c r="J259" i="24"/>
  <c r="I183" i="23"/>
  <c r="E103" i="28"/>
  <c r="C352" i="25"/>
  <c r="H363" i="28"/>
  <c r="D283" i="24"/>
  <c r="I306" i="23"/>
  <c r="K225" i="28"/>
  <c r="C145" i="24"/>
  <c r="H82" i="25"/>
  <c r="H330" i="27"/>
  <c r="B97" i="24"/>
  <c r="K274" i="26"/>
  <c r="G194" i="27"/>
  <c r="H153" i="25"/>
  <c r="D73" i="26"/>
  <c r="H350" i="25"/>
  <c r="K255" i="26"/>
  <c r="C175" i="27"/>
  <c r="F54" i="6"/>
  <c r="J252" i="6"/>
  <c r="G258" i="23"/>
  <c r="C178" i="28"/>
  <c r="I97" i="24"/>
  <c r="D109" i="23"/>
  <c r="B358" i="24"/>
  <c r="I52" i="22"/>
  <c r="I300" i="28"/>
  <c r="K219" i="24"/>
  <c r="F157" i="25"/>
  <c r="H76" i="26"/>
  <c r="K324" i="6"/>
  <c r="I349" i="26"/>
  <c r="E269" i="27"/>
  <c r="F228" i="25"/>
  <c r="B174" i="13"/>
  <c r="I111" i="14"/>
  <c r="G360" i="16"/>
  <c r="H167" i="15"/>
  <c r="I258" i="15"/>
  <c r="D58" i="14"/>
  <c r="D306" i="16"/>
  <c r="G292" i="4"/>
  <c r="B93" i="4"/>
  <c r="J173" i="6"/>
  <c r="C288" i="4"/>
  <c r="H88" i="4"/>
  <c r="F169" i="6"/>
  <c r="C316" i="8"/>
  <c r="G202" i="8"/>
  <c r="I122" i="8"/>
  <c r="B323" i="7"/>
  <c r="I316" i="7"/>
  <c r="J179" i="7"/>
  <c r="G356" i="9"/>
  <c r="F216" i="9"/>
  <c r="H140" i="9"/>
  <c r="G132" i="9"/>
  <c r="C289" i="10"/>
  <c r="C234" i="8"/>
  <c r="F217" i="8"/>
  <c r="C71" i="8"/>
  <c r="E263" i="7"/>
  <c r="F126" i="7"/>
  <c r="E127" i="7"/>
  <c r="F302" i="9"/>
  <c r="K161" i="9"/>
  <c r="G52" i="9"/>
  <c r="J244" i="10"/>
  <c r="I297" i="8"/>
  <c r="F210" i="8"/>
  <c r="J131" i="8"/>
  <c r="B263" i="7"/>
  <c r="I256" i="7"/>
  <c r="J119" i="7"/>
  <c r="G296" i="9"/>
  <c r="F156" i="9"/>
  <c r="K268" i="9"/>
  <c r="F46" i="9"/>
  <c r="C229" i="10"/>
  <c r="C230" i="8"/>
  <c r="J211" i="8"/>
  <c r="C67" i="8"/>
  <c r="E259" i="7"/>
  <c r="F122" i="7"/>
  <c r="E123" i="7"/>
  <c r="F298" i="9"/>
  <c r="K157" i="9"/>
  <c r="G48" i="9"/>
  <c r="J240" i="10"/>
  <c r="I93" i="9"/>
  <c r="D319" i="11"/>
  <c r="D108" i="10"/>
  <c r="G296" i="11"/>
  <c r="C168" i="11"/>
  <c r="H359" i="12"/>
  <c r="E238" i="12"/>
  <c r="B93" i="12"/>
  <c r="B228" i="12"/>
  <c r="G143" i="13"/>
  <c r="H278" i="13"/>
  <c r="J197" i="14"/>
  <c r="G306" i="14"/>
  <c r="F70" i="13"/>
  <c r="E337" i="15"/>
  <c r="F144" i="14"/>
  <c r="B64" i="15"/>
  <c r="C155" i="15"/>
  <c r="F283" i="15"/>
  <c r="C214" i="16"/>
  <c r="I133" i="17"/>
  <c r="H259" i="17"/>
  <c r="H125" i="10"/>
  <c r="C307" i="11"/>
  <c r="K102" i="10"/>
  <c r="H356" i="12"/>
  <c r="B166" i="11"/>
  <c r="K357" i="12"/>
  <c r="H228" i="12"/>
  <c r="I91" i="12"/>
  <c r="C279" i="13"/>
  <c r="E198" i="14"/>
  <c r="F333" i="14"/>
  <c r="K112" i="13"/>
  <c r="E121" i="4"/>
  <c r="I201" i="6"/>
  <c r="F331" i="4"/>
  <c r="K116" i="4"/>
  <c r="E197" i="6"/>
  <c r="B327" i="4"/>
  <c r="F367" i="8"/>
  <c r="F248" i="8"/>
  <c r="D168" i="8"/>
  <c r="E352" i="7"/>
  <c r="I215" i="7"/>
  <c r="J78" i="7"/>
  <c r="D68" i="7"/>
  <c r="G55" i="7"/>
  <c r="E114" i="9"/>
  <c r="C334" i="10"/>
  <c r="D197" i="10"/>
  <c r="D304" i="8"/>
  <c r="K182" i="8"/>
  <c r="C103" i="8"/>
  <c r="F303" i="7"/>
  <c r="C297" i="7"/>
  <c r="D160" i="7"/>
  <c r="K336" i="9"/>
  <c r="J196" i="9"/>
  <c r="B121" i="9"/>
  <c r="E93" i="9"/>
  <c r="F356" i="8"/>
  <c r="I256" i="8"/>
  <c r="C108" i="8"/>
  <c r="D364" i="7"/>
  <c r="H291" i="7"/>
  <c r="I154" i="7"/>
  <c r="B337" i="9"/>
  <c r="E324" i="9"/>
  <c r="J251" i="9"/>
  <c r="C274" i="10"/>
  <c r="G71" i="9"/>
  <c r="D300" i="8"/>
  <c r="K178" i="8"/>
  <c r="C99" i="8"/>
  <c r="F299" i="7"/>
  <c r="C293" i="7"/>
  <c r="D156" i="7"/>
  <c r="K332" i="9"/>
  <c r="J192" i="9"/>
  <c r="B117" i="9"/>
  <c r="E85" i="9"/>
  <c r="G265" i="10"/>
  <c r="D161" i="10"/>
  <c r="I342" i="11"/>
  <c r="G138" i="10"/>
  <c r="F63" i="11"/>
  <c r="H201" i="11"/>
  <c r="I64" i="11"/>
  <c r="D264" i="12"/>
  <c r="E127" i="12"/>
  <c r="I314" i="13"/>
  <c r="K233" i="14"/>
  <c r="D40" i="13"/>
  <c r="G148" i="13"/>
  <c r="H241" i="13"/>
  <c r="D161" i="14"/>
  <c r="K98" i="15"/>
  <c r="D235" i="15"/>
  <c r="E326" i="15"/>
  <c r="J125" i="14"/>
  <c r="B45" i="15"/>
  <c r="K304" i="17"/>
  <c r="H101" i="16"/>
  <c r="B313" i="10"/>
  <c r="G149" i="10"/>
  <c r="D334" i="11"/>
  <c r="B199" i="11"/>
  <c r="E65" i="11"/>
  <c r="E200" i="11"/>
  <c r="G135" i="12"/>
  <c r="K262" i="12"/>
  <c r="D125" i="12"/>
  <c r="I40" i="13"/>
  <c r="J175" i="13"/>
  <c r="C284" i="13"/>
  <c r="C174" i="4"/>
  <c r="J255" i="6"/>
  <c r="F55" i="6"/>
  <c r="I169" i="4"/>
  <c r="C250" i="6"/>
  <c r="B51" i="6"/>
  <c r="H363" i="8"/>
  <c r="K263" i="8"/>
  <c r="E115" i="8"/>
  <c r="H42" i="8"/>
  <c r="J298" i="7"/>
  <c r="K161" i="7"/>
  <c r="D344" i="9"/>
  <c r="G331" i="9"/>
  <c r="B259" i="9"/>
  <c r="E281" i="10"/>
  <c r="I79" i="9"/>
  <c r="E285" i="8"/>
  <c r="B198" i="8"/>
  <c r="F119" i="8"/>
  <c r="H250" i="7"/>
  <c r="E244" i="7"/>
  <c r="F107" i="7"/>
  <c r="C284" i="9"/>
  <c r="B144" i="9"/>
  <c r="G256" i="9"/>
  <c r="D363" i="10"/>
  <c r="E351" i="8"/>
  <c r="F271" i="8"/>
  <c r="B114" i="8"/>
  <c r="C54" i="8"/>
  <c r="J238" i="7"/>
  <c r="K101" i="7"/>
  <c r="D284" i="9"/>
  <c r="G271" i="9"/>
  <c r="B199" i="9"/>
  <c r="E221" i="10"/>
  <c r="G347" i="10"/>
  <c r="K335" i="8"/>
  <c r="B194" i="8"/>
  <c r="F115" i="8"/>
  <c r="H246" i="7"/>
  <c r="E240" i="7"/>
  <c r="F103" i="7"/>
  <c r="C280" i="9"/>
  <c r="B140" i="9"/>
  <c r="G252" i="9"/>
  <c r="D359" i="10"/>
  <c r="E330" i="10"/>
  <c r="F108" i="10"/>
  <c r="K289" i="11"/>
  <c r="I85" i="10"/>
  <c r="F339" i="12"/>
  <c r="J148" i="11"/>
  <c r="I340" i="12"/>
  <c r="F211" i="12"/>
  <c r="G74" i="12"/>
  <c r="K261" i="13"/>
  <c r="C181" i="14"/>
  <c r="D316" i="14"/>
  <c r="I95" i="13"/>
  <c r="J188" i="13"/>
  <c r="G126" i="14"/>
  <c r="C46" i="15"/>
  <c r="F182" i="15"/>
  <c r="G273" i="15"/>
  <c r="B73" i="14"/>
  <c r="B321" i="16"/>
  <c r="C252" i="17"/>
  <c r="J48" i="16"/>
  <c r="D260" i="10"/>
  <c r="I96" i="10"/>
  <c r="F281" i="11"/>
  <c r="D146" i="11"/>
  <c r="I341" i="12"/>
  <c r="G147" i="11"/>
  <c r="I82" i="12"/>
  <c r="C210" i="12"/>
  <c r="F72" i="12"/>
  <c r="I316" i="14"/>
  <c r="B123" i="13"/>
  <c r="E231" i="13"/>
  <c r="G60" i="4"/>
  <c r="K140" i="6"/>
  <c r="H270" i="4"/>
  <c r="K289" i="4"/>
  <c r="G136" i="6"/>
  <c r="D266" i="4"/>
  <c r="E272" i="4"/>
  <c r="E247" i="8"/>
  <c r="C161" i="8"/>
  <c r="G86" i="8"/>
  <c r="G276" i="7"/>
  <c r="H139" i="7"/>
  <c r="G140" i="7"/>
  <c r="H315" i="9"/>
  <c r="C175" i="9"/>
  <c r="I65" i="9"/>
  <c r="B258" i="10"/>
  <c r="B323" i="8"/>
  <c r="D254" i="8"/>
  <c r="J96" i="8"/>
  <c r="C366" i="7"/>
  <c r="H221" i="7"/>
  <c r="I84" i="7"/>
  <c r="G68" i="7"/>
  <c r="H257" i="9"/>
  <c r="J181" i="9"/>
  <c r="C204" i="10"/>
  <c r="D368" i="8"/>
  <c r="D249" i="8"/>
  <c r="B169" i="8"/>
  <c r="C353" i="7"/>
  <c r="G216" i="7"/>
  <c r="H79" i="7"/>
  <c r="B69" i="7"/>
  <c r="E56" i="7"/>
  <c r="C115" i="9"/>
  <c r="K334" i="10"/>
  <c r="B198" i="10"/>
  <c r="B319" i="8"/>
  <c r="D250" i="8"/>
  <c r="J92" i="8"/>
  <c r="C362" i="7"/>
  <c r="H217" i="7"/>
  <c r="I80" i="7"/>
  <c r="G64" i="7"/>
  <c r="H253" i="9"/>
  <c r="J177" i="9"/>
  <c r="C200" i="10"/>
  <c r="E326" i="10"/>
  <c r="D238" i="10"/>
  <c r="I74" i="10"/>
  <c r="F259" i="11"/>
  <c r="D124" i="11"/>
  <c r="I319" i="12"/>
  <c r="G125" i="11"/>
  <c r="I60" i="12"/>
  <c r="C188" i="12"/>
  <c r="F50" i="12"/>
  <c r="I294" i="14"/>
  <c r="B101" i="13"/>
  <c r="E209" i="13"/>
  <c r="F302" i="13"/>
  <c r="B222" i="14"/>
  <c r="I159" i="15"/>
  <c r="B296" i="15"/>
  <c r="E58" i="14"/>
  <c r="E306" i="16"/>
  <c r="J105" i="15"/>
  <c r="I365" i="17"/>
  <c r="F162" i="16"/>
  <c r="B45" i="9"/>
  <c r="D277" i="11"/>
  <c r="D66" i="10"/>
  <c r="G254" i="11"/>
  <c r="C126" i="11"/>
  <c r="H317" i="12"/>
  <c r="E196" i="12"/>
  <c r="B51" i="12"/>
  <c r="B186" i="12"/>
  <c r="G101" i="13"/>
  <c r="H236" i="13"/>
  <c r="K344" i="13"/>
  <c r="G264" i="14"/>
  <c r="J352" i="14"/>
  <c r="G290" i="15"/>
  <c r="H97" i="14"/>
  <c r="F346" i="16"/>
  <c r="E108" i="15"/>
  <c r="H236" i="15"/>
  <c r="E167" i="16"/>
  <c r="K86" i="17"/>
  <c r="G221" i="10"/>
  <c r="H67" i="10"/>
  <c r="J187" i="10"/>
  <c r="K44" i="10"/>
  <c r="I245" i="11"/>
  <c r="B108" i="11"/>
  <c r="K299" i="12"/>
  <c r="H170" i="12"/>
  <c r="K362" i="13"/>
  <c r="C221" i="13"/>
  <c r="D356" i="13"/>
  <c r="F275" i="14"/>
  <c r="K54" i="13"/>
  <c r="B148" i="13"/>
  <c r="I85" i="14"/>
  <c r="G334" i="16"/>
  <c r="H141" i="15"/>
  <c r="I232" i="15"/>
  <c r="B361" i="15"/>
  <c r="H321" i="16"/>
  <c r="E211" i="17"/>
  <c r="D337" i="17"/>
  <c r="J140" i="10"/>
  <c r="E322" i="11"/>
  <c r="C118" i="10"/>
  <c r="B43" i="11"/>
  <c r="D181" i="11"/>
  <c r="E44" i="11"/>
  <c r="J243" i="12"/>
  <c r="K106" i="12"/>
  <c r="E294" i="13"/>
  <c r="G213" i="14"/>
  <c r="H348" i="14"/>
  <c r="C128" i="13"/>
  <c r="D221" i="13"/>
  <c r="E169" i="14"/>
  <c r="G78" i="15"/>
  <c r="J214" i="15"/>
  <c r="K305" i="15"/>
  <c r="F105" i="14"/>
  <c r="F353" i="16"/>
  <c r="G284" i="17"/>
  <c r="D81" i="16"/>
  <c r="E214" i="16"/>
  <c r="G133" i="17"/>
  <c r="J247" i="17"/>
  <c r="B167" i="18"/>
  <c r="G302" i="18"/>
  <c r="C222" i="19"/>
  <c r="D355" i="19"/>
  <c r="K161" i="18"/>
  <c r="B76" i="19"/>
  <c r="J324" i="21"/>
  <c r="F244" i="22"/>
  <c r="G267" i="20"/>
  <c r="I186" i="21"/>
  <c r="K105" i="22"/>
  <c r="B131" i="20"/>
  <c r="D50" i="21"/>
  <c r="G74" i="19"/>
  <c r="E323" i="21"/>
  <c r="K242" i="22"/>
  <c r="B157" i="23"/>
  <c r="D76" i="28"/>
  <c r="H155" i="17"/>
  <c r="G291" i="17"/>
  <c r="B77" i="16"/>
  <c r="B325" i="18"/>
  <c r="D244" i="19"/>
  <c r="K50" i="18"/>
  <c r="B184" i="18"/>
  <c r="K319" i="18"/>
  <c r="C239" i="19"/>
  <c r="H153" i="20"/>
  <c r="D73" i="21"/>
  <c r="I96" i="19"/>
  <c r="I344" i="21"/>
  <c r="K263" i="22"/>
  <c r="B289" i="20"/>
  <c r="D208" i="21"/>
  <c r="F127" i="22"/>
  <c r="C152" i="20"/>
  <c r="I71" i="21"/>
  <c r="B315" i="23"/>
  <c r="D234" i="28"/>
  <c r="B262" i="17"/>
  <c r="E66" i="16"/>
  <c r="H180" i="16"/>
  <c r="J99" i="17"/>
  <c r="J347" i="19"/>
  <c r="G154" i="18"/>
  <c r="H287" i="18"/>
  <c r="D207" i="19"/>
  <c r="I342" i="19"/>
  <c r="D257" i="20"/>
  <c r="J176" i="21"/>
  <c r="K201" i="19"/>
  <c r="G119" i="20"/>
  <c r="G367" i="22"/>
  <c r="J63" i="19"/>
  <c r="J311" i="21"/>
  <c r="B231" i="22"/>
  <c r="I255" i="20"/>
  <c r="E175" i="21"/>
  <c r="J89" i="22"/>
  <c r="J337" i="28"/>
  <c r="B257" i="24"/>
  <c r="E192" i="16"/>
  <c r="G111" i="17"/>
  <c r="J225" i="17"/>
  <c r="B145" i="18"/>
  <c r="G280" i="18"/>
  <c r="E90" i="17"/>
  <c r="D333" i="19"/>
  <c r="K139" i="18"/>
  <c r="B54" i="19"/>
  <c r="J302" i="21"/>
  <c r="F222" i="22"/>
  <c r="G245" i="20"/>
  <c r="I164" i="21"/>
  <c r="J189" i="19"/>
  <c r="B109" i="20"/>
  <c r="B357" i="22"/>
  <c r="G52" i="19"/>
  <c r="E301" i="21"/>
  <c r="K220" i="22"/>
  <c r="B135" i="23"/>
  <c r="D54" i="28"/>
  <c r="K306" i="23"/>
  <c r="G226" i="28"/>
  <c r="C146" i="24"/>
  <c r="H157" i="23"/>
  <c r="D77" i="28"/>
  <c r="B326" i="25"/>
  <c r="C349" i="28"/>
  <c r="E268" i="24"/>
  <c r="J205" i="25"/>
  <c r="B125" i="26"/>
  <c r="D44" i="27"/>
  <c r="K68" i="25"/>
  <c r="I317" i="27"/>
  <c r="J276" i="25"/>
  <c r="F196" i="26"/>
  <c r="B116" i="27"/>
  <c r="E50" i="25"/>
  <c r="E298" i="27"/>
  <c r="H177" i="6"/>
  <c r="D97" i="4"/>
  <c r="G52" i="22"/>
  <c r="E301" i="28"/>
  <c r="K220" i="24"/>
  <c r="F232" i="23"/>
  <c r="B152" i="28"/>
  <c r="H71" i="24"/>
  <c r="C95" i="23"/>
  <c r="C343" i="24"/>
  <c r="H280" i="25"/>
  <c r="J199" i="26"/>
  <c r="B119" i="27"/>
  <c r="I143" i="25"/>
  <c r="E63" i="26"/>
  <c r="H80" i="24"/>
  <c r="F124" i="13"/>
  <c r="C62" i="14"/>
  <c r="K310" i="16"/>
  <c r="B118" i="15"/>
  <c r="C209" i="15"/>
  <c r="F337" i="15"/>
  <c r="C268" i="16"/>
  <c r="I187" i="17"/>
  <c r="H313" i="17"/>
  <c r="F168" i="10"/>
  <c r="K349" i="11"/>
  <c r="I145" i="10"/>
  <c r="H70" i="11"/>
  <c r="J208" i="11"/>
  <c r="K71" i="11"/>
  <c r="F271" i="12"/>
  <c r="G134" i="12"/>
  <c r="K321" i="13"/>
  <c r="C241" i="14"/>
  <c r="F47" i="13"/>
  <c r="I155" i="13"/>
  <c r="J248" i="13"/>
  <c r="F168" i="14"/>
  <c r="C106" i="15"/>
  <c r="F242" i="15"/>
  <c r="G333" i="15"/>
  <c r="B133" i="14"/>
  <c r="D52" i="15"/>
  <c r="C312" i="17"/>
  <c r="J108" i="16"/>
  <c r="J257" i="10"/>
  <c r="E94" i="10"/>
  <c r="B279" i="11"/>
  <c r="J143" i="11"/>
  <c r="E339" i="12"/>
  <c r="C145" i="11"/>
  <c r="E80" i="12"/>
  <c r="I207" i="12"/>
  <c r="B70" i="12"/>
  <c r="E314" i="14"/>
  <c r="H120" i="13"/>
  <c r="K228" i="13"/>
  <c r="B322" i="13"/>
  <c r="H241" i="14"/>
  <c r="E179" i="15"/>
  <c r="H315" i="15"/>
  <c r="K77" i="14"/>
  <c r="K325" i="16"/>
  <c r="F125" i="15"/>
  <c r="C56" i="16"/>
  <c r="B182" i="16"/>
  <c r="F98" i="17"/>
  <c r="E234" i="17"/>
  <c r="H348" i="17"/>
  <c r="J267" i="18"/>
  <c r="C74" i="17"/>
  <c r="K322" i="19"/>
  <c r="J126" i="18"/>
  <c r="I262" i="18"/>
  <c r="J176" i="19"/>
  <c r="F96" i="20"/>
  <c r="D345" i="22"/>
  <c r="E368" i="20"/>
  <c r="G287" i="21"/>
  <c r="I206" i="22"/>
  <c r="J231" i="20"/>
  <c r="B151" i="21"/>
  <c r="E175" i="19"/>
  <c r="K94" i="20"/>
  <c r="I343" i="22"/>
  <c r="J257" i="23"/>
  <c r="B177" i="28"/>
  <c r="F258" i="17"/>
  <c r="G63" i="16"/>
  <c r="J177" i="16"/>
  <c r="B97" i="17"/>
  <c r="B345" i="19"/>
  <c r="I151" i="18"/>
  <c r="J284" i="18"/>
  <c r="F204" i="19"/>
  <c r="K339" i="19"/>
  <c r="F254" i="20"/>
  <c r="B174" i="21"/>
  <c r="G197" i="19"/>
  <c r="I116" i="20"/>
  <c r="I364" i="22"/>
  <c r="B61" i="19"/>
  <c r="B309" i="21"/>
  <c r="D228" i="22"/>
  <c r="K252" i="20"/>
  <c r="G172" i="21"/>
  <c r="B87" i="22"/>
  <c r="B335" i="28"/>
  <c r="D254" i="24"/>
  <c r="C167" i="16"/>
  <c r="C283" i="16"/>
  <c r="H200" i="17"/>
  <c r="J119" i="18"/>
  <c r="E255" i="18"/>
  <c r="D59" i="17"/>
  <c r="B308" i="19"/>
  <c r="I114" i="18"/>
  <c r="B358" i="20"/>
  <c r="H277" i="21"/>
  <c r="D197" i="22"/>
  <c r="E220" i="20"/>
  <c r="G139" i="21"/>
  <c r="H164" i="19"/>
  <c r="J83" i="20"/>
  <c r="J331" i="22"/>
  <c r="G356" i="20"/>
  <c r="C276" i="21"/>
  <c r="I195" i="22"/>
  <c r="J109" i="23"/>
  <c r="J357" i="24"/>
  <c r="F76" i="17"/>
  <c r="E212" i="17"/>
  <c r="H326" i="17"/>
  <c r="J245" i="18"/>
  <c r="C52" i="17"/>
  <c r="K300" i="19"/>
  <c r="J104" i="18"/>
  <c r="I240" i="18"/>
  <c r="J154" i="19"/>
  <c r="F74" i="20"/>
  <c r="D323" i="22"/>
  <c r="E346" i="20"/>
  <c r="G265" i="21"/>
  <c r="I184" i="22"/>
  <c r="J209" i="20"/>
  <c r="B129" i="21"/>
  <c r="E153" i="19"/>
  <c r="K72" i="20"/>
  <c r="I321" i="22"/>
  <c r="J235" i="23"/>
  <c r="B155" i="28"/>
  <c r="G78" i="22"/>
  <c r="E327" i="28"/>
  <c r="K246" i="24"/>
  <c r="F258" i="23"/>
  <c r="B178" i="28"/>
  <c r="H97" i="24"/>
  <c r="C121" i="23"/>
  <c r="E40" i="28"/>
  <c r="H306" i="25"/>
  <c r="J225" i="26"/>
  <c r="B145" i="27"/>
  <c r="I169" i="25"/>
  <c r="E89" i="26"/>
  <c r="B338" i="6"/>
  <c r="D297" i="26"/>
  <c r="J216" i="27"/>
  <c r="C151" i="25"/>
  <c r="E70" i="26"/>
  <c r="H287" i="6"/>
  <c r="B198" i="4"/>
  <c r="I66" i="6"/>
  <c r="K72" i="23"/>
  <c r="I321" i="24"/>
  <c r="D333" i="23"/>
  <c r="J252" i="28"/>
  <c r="F172" i="24"/>
  <c r="K195" i="23"/>
  <c r="C115" i="28"/>
  <c r="C363" i="25"/>
  <c r="H300" i="26"/>
  <c r="J219" i="27"/>
  <c r="G244" i="25"/>
  <c r="C164" i="26"/>
  <c r="I83" i="27"/>
  <c r="J42" i="25"/>
  <c r="H317" i="14"/>
  <c r="E255" i="15"/>
  <c r="C222" i="4"/>
  <c r="C321" i="6"/>
  <c r="F103" i="6"/>
  <c r="I217" i="4"/>
  <c r="K313" i="6"/>
  <c r="B99" i="6"/>
  <c r="E318" i="8"/>
  <c r="K215" i="8"/>
  <c r="B126" i="8"/>
  <c r="C66" i="8"/>
  <c r="J250" i="7"/>
  <c r="K113" i="7"/>
  <c r="D296" i="9"/>
  <c r="G283" i="9"/>
  <c r="B211" i="9"/>
  <c r="E233" i="10"/>
  <c r="G359" i="10"/>
  <c r="G305" i="8"/>
  <c r="B225" i="8"/>
  <c r="H73" i="8"/>
  <c r="I333" i="7"/>
  <c r="J196" i="7"/>
  <c r="I197" i="7"/>
  <c r="H43" i="7"/>
  <c r="E232" i="9"/>
  <c r="G194" i="9"/>
  <c r="D315" i="10"/>
  <c r="G326" i="8"/>
  <c r="K212" i="8"/>
  <c r="C133" i="8"/>
  <c r="F333" i="7"/>
  <c r="C327" i="7"/>
  <c r="D190" i="7"/>
  <c r="K366" i="9"/>
  <c r="J226" i="9"/>
  <c r="B151" i="9"/>
  <c r="C170" i="9"/>
  <c r="G299" i="10"/>
  <c r="G301" i="8"/>
  <c r="G214" i="8"/>
  <c r="H69" i="8"/>
  <c r="I329" i="7"/>
  <c r="J192" i="7"/>
  <c r="I193" i="7"/>
  <c r="J368" i="9"/>
  <c r="E228" i="9"/>
  <c r="G178" i="9"/>
  <c r="D311" i="10"/>
  <c r="G213" i="10"/>
  <c r="F60" i="10"/>
  <c r="H178" i="10"/>
  <c r="K366" i="11"/>
  <c r="G238" i="11"/>
  <c r="J100" i="11"/>
  <c r="I292" i="12"/>
  <c r="F163" i="12"/>
  <c r="I301" i="12"/>
  <c r="K213" i="13"/>
  <c r="B349" i="13"/>
  <c r="D268" i="14"/>
  <c r="I47" i="13"/>
  <c r="J140" i="13"/>
  <c r="G78" i="14"/>
  <c r="E327" i="16"/>
  <c r="F134" i="15"/>
  <c r="G225" i="15"/>
  <c r="J353" i="15"/>
  <c r="J292" i="16"/>
  <c r="C204" i="17"/>
  <c r="B330" i="17"/>
  <c r="D212" i="10"/>
  <c r="I48" i="10"/>
  <c r="E173" i="10"/>
  <c r="D98" i="11"/>
  <c r="F236" i="11"/>
  <c r="G99" i="11"/>
  <c r="G302" i="12"/>
  <c r="C162" i="12"/>
  <c r="G349" i="13"/>
  <c r="I268" i="14"/>
  <c r="B75" i="13"/>
  <c r="E183" i="13"/>
  <c r="K50" i="4"/>
  <c r="E131" i="6"/>
  <c r="B261" i="4"/>
  <c r="G251" i="4"/>
  <c r="K126" i="6"/>
  <c r="H256" i="4"/>
  <c r="K233" i="4"/>
  <c r="K256" i="8"/>
  <c r="I170" i="8"/>
  <c r="D355" i="7"/>
  <c r="C286" i="7"/>
  <c r="D149" i="7"/>
  <c r="C150" i="7"/>
  <c r="D325" i="9"/>
  <c r="I184" i="9"/>
  <c r="E75" i="9"/>
  <c r="H267" i="10"/>
  <c r="H332" i="8"/>
  <c r="J263" i="8"/>
  <c r="F106" i="8"/>
  <c r="G46" i="8"/>
  <c r="D231" i="7"/>
  <c r="E94" i="7"/>
  <c r="H276" i="9"/>
  <c r="D267" i="9"/>
  <c r="F191" i="9"/>
  <c r="I213" i="10"/>
  <c r="G345" i="8"/>
  <c r="J258" i="8"/>
  <c r="H178" i="8"/>
  <c r="I362" i="7"/>
  <c r="C226" i="7"/>
  <c r="D89" i="7"/>
  <c r="C90" i="7"/>
  <c r="K65" i="7"/>
  <c r="I124" i="9"/>
  <c r="G344" i="10"/>
  <c r="H207" i="10"/>
  <c r="H328" i="8"/>
  <c r="J259" i="8"/>
  <c r="F102" i="8"/>
  <c r="G42" i="8"/>
  <c r="D227" i="7"/>
  <c r="E90" i="7"/>
  <c r="I75" i="7"/>
  <c r="D263" i="9"/>
  <c r="F187" i="9"/>
  <c r="I209" i="10"/>
  <c r="K335" i="10"/>
  <c r="J247" i="10"/>
  <c r="E84" i="10"/>
  <c r="B269" i="11"/>
  <c r="J133" i="11"/>
  <c r="E329" i="12"/>
  <c r="C135" i="11"/>
  <c r="E70" i="12"/>
  <c r="I197" i="12"/>
  <c r="B60" i="12"/>
  <c r="E304" i="14"/>
  <c r="H110" i="13"/>
  <c r="K218" i="13"/>
  <c r="B312" i="13"/>
  <c r="H231" i="14"/>
  <c r="E169" i="15"/>
  <c r="H305" i="15"/>
  <c r="K67" i="14"/>
  <c r="K315" i="16"/>
  <c r="F115" i="15"/>
  <c r="C46" i="16"/>
  <c r="B172" i="16"/>
  <c r="H54" i="9"/>
  <c r="J286" i="11"/>
  <c r="J75" i="10"/>
  <c r="C264" i="11"/>
  <c r="I135" i="11"/>
  <c r="D327" i="12"/>
  <c r="K205" i="12"/>
  <c r="H60" i="12"/>
  <c r="H195" i="12"/>
  <c r="C111" i="13"/>
  <c r="D246" i="13"/>
  <c r="G354" i="13"/>
  <c r="I103" i="4"/>
  <c r="C184" i="6"/>
  <c r="J313" i="4"/>
  <c r="E99" i="4"/>
  <c r="I179" i="6"/>
  <c r="F309" i="4"/>
  <c r="I352" i="8"/>
  <c r="B266" i="8"/>
  <c r="J185" i="8"/>
  <c r="C41" i="8"/>
  <c r="E233" i="7"/>
  <c r="F96" i="7"/>
  <c r="E97" i="7"/>
  <c r="G73" i="7"/>
  <c r="K131" i="9"/>
  <c r="I351" i="10"/>
  <c r="J214" i="10"/>
  <c r="C314" i="8"/>
  <c r="G200" i="8"/>
  <c r="I120" i="8"/>
  <c r="B321" i="7"/>
  <c r="I314" i="7"/>
  <c r="J177" i="7"/>
  <c r="G354" i="9"/>
  <c r="F214" i="9"/>
  <c r="H138" i="9"/>
  <c r="G128" i="9"/>
  <c r="E359" i="8"/>
  <c r="E274" i="8"/>
  <c r="I125" i="8"/>
  <c r="B53" i="8"/>
  <c r="D309" i="7"/>
  <c r="E172" i="7"/>
  <c r="H354" i="9"/>
  <c r="K341" i="9"/>
  <c r="F269" i="9"/>
  <c r="I291" i="10"/>
  <c r="B98" i="9"/>
  <c r="G342" i="8"/>
  <c r="G196" i="8"/>
  <c r="I116" i="8"/>
  <c r="B317" i="7"/>
  <c r="I310" i="7"/>
  <c r="J173" i="7"/>
  <c r="G350" i="9"/>
  <c r="F210" i="9"/>
  <c r="H134" i="9"/>
  <c r="G120" i="9"/>
  <c r="C283" i="10"/>
  <c r="J178" i="10"/>
  <c r="E360" i="11"/>
  <c r="C156" i="10"/>
  <c r="B81" i="11"/>
  <c r="D219" i="11"/>
  <c r="E82" i="11"/>
  <c r="J281" i="12"/>
  <c r="K144" i="12"/>
  <c r="E332" i="13"/>
  <c r="G251" i="14"/>
  <c r="J57" i="13"/>
  <c r="C166" i="13"/>
  <c r="D259" i="13"/>
  <c r="J178" i="14"/>
  <c r="G116" i="15"/>
  <c r="J252" i="15"/>
  <c r="K343" i="15"/>
  <c r="F143" i="14"/>
  <c r="H62" i="15"/>
  <c r="G322" i="17"/>
  <c r="D119" i="16"/>
  <c r="H330" i="10"/>
  <c r="C167" i="10"/>
  <c r="J351" i="11"/>
  <c r="H216" i="11"/>
  <c r="K82" i="11"/>
  <c r="K217" i="11"/>
  <c r="C153" i="12"/>
  <c r="G280" i="12"/>
  <c r="J142" i="12"/>
  <c r="E58" i="13"/>
  <c r="F193" i="13"/>
  <c r="I301" i="13"/>
  <c r="E221" i="14"/>
  <c r="G70" i="6"/>
  <c r="D200" i="4"/>
  <c r="K91" i="4"/>
  <c r="C66" i="6"/>
  <c r="J195" i="4"/>
  <c r="G83" i="4"/>
  <c r="J284" i="8"/>
  <c r="D163" i="8"/>
  <c r="H84" i="8"/>
  <c r="E322" i="12"/>
  <c r="F130" i="11"/>
  <c r="D340" i="12"/>
  <c r="B281" i="11"/>
  <c r="F64" i="10"/>
  <c r="J314" i="16"/>
  <c r="I98" i="15"/>
  <c r="E303" i="4"/>
  <c r="F209" i="6"/>
  <c r="F121" i="4"/>
  <c r="K320" i="4"/>
  <c r="F237" i="6"/>
  <c r="B139" i="4"/>
  <c r="G338" i="4"/>
  <c r="K279" i="6"/>
  <c r="H156" i="4"/>
  <c r="K176" i="4"/>
  <c r="J319" i="4"/>
  <c r="C190" i="6"/>
  <c r="I109" i="4"/>
  <c r="F337" i="4"/>
  <c r="I207" i="6"/>
  <c r="E127" i="4"/>
  <c r="B355" i="4"/>
  <c r="E225" i="6"/>
  <c r="K144" i="4"/>
  <c r="F288" i="6"/>
  <c r="J159" i="4"/>
  <c r="E359" i="4"/>
  <c r="F347" i="6"/>
  <c r="F177" i="4"/>
  <c r="I47" i="6"/>
  <c r="K81" i="4"/>
  <c r="B195" i="4"/>
  <c r="E65" i="6"/>
  <c r="C101" i="4"/>
  <c r="H204" i="4"/>
  <c r="K74" i="6"/>
  <c r="E136" i="4"/>
  <c r="D222" i="4"/>
  <c r="G92" i="6"/>
  <c r="G171" i="4"/>
  <c r="J239" i="4"/>
  <c r="C110" i="6"/>
  <c r="G52" i="6"/>
  <c r="E337" i="4"/>
  <c r="J137" i="4"/>
  <c r="H234" i="6"/>
  <c r="K332" i="4"/>
  <c r="F133" i="4"/>
  <c r="D226" i="6"/>
  <c r="J324" i="8"/>
  <c r="I157" i="8"/>
  <c r="B147" i="8"/>
  <c r="D278" i="7"/>
  <c r="K271" i="7"/>
  <c r="B135" i="7"/>
  <c r="I311" i="9"/>
  <c r="H171" i="9"/>
  <c r="J95" i="9"/>
  <c r="H61" i="9"/>
  <c r="K337" i="8"/>
  <c r="D251" i="8"/>
  <c r="B171" i="8"/>
  <c r="C355" i="7"/>
  <c r="G218" i="7"/>
  <c r="H81" i="7"/>
  <c r="B71" i="7"/>
  <c r="E58" i="7"/>
  <c r="C117" i="9"/>
  <c r="K336" i="10"/>
  <c r="B200" i="10"/>
  <c r="D287" i="8"/>
  <c r="H165" i="8"/>
  <c r="B87" i="8"/>
  <c r="D218" i="7"/>
  <c r="K211" i="7"/>
  <c r="B75" i="7"/>
  <c r="D59" i="7"/>
  <c r="K247" i="9"/>
  <c r="C224" i="9"/>
  <c r="J330" i="10"/>
  <c r="D366" i="8"/>
  <c r="D247" i="8"/>
  <c r="B167" i="8"/>
  <c r="C351" i="7"/>
  <c r="G214" i="7"/>
  <c r="H77" i="7"/>
  <c r="B67" i="7"/>
  <c r="E54" i="7"/>
  <c r="C113" i="9"/>
  <c r="K332" i="10"/>
  <c r="B196" i="10"/>
  <c r="D42" i="9"/>
  <c r="F274" i="11"/>
  <c r="F63" i="10"/>
  <c r="I251" i="11"/>
  <c r="E123" i="11"/>
  <c r="J314" i="12"/>
  <c r="G193" i="12"/>
  <c r="D48" i="12"/>
  <c r="D183" i="12"/>
  <c r="I98" i="13"/>
  <c r="J233" i="13"/>
  <c r="C342" i="13"/>
  <c r="I261" i="14"/>
  <c r="J354" i="14"/>
  <c r="G292" i="15"/>
  <c r="H99" i="14"/>
  <c r="F348" i="16"/>
  <c r="E110" i="15"/>
  <c r="H238" i="15"/>
  <c r="E169" i="16"/>
  <c r="K88" i="17"/>
  <c r="G247" i="10"/>
  <c r="J80" i="10"/>
  <c r="E262" i="11"/>
  <c r="C58" i="10"/>
  <c r="J311" i="12"/>
  <c r="D121" i="11"/>
  <c r="C313" i="12"/>
  <c r="J183" i="12"/>
  <c r="K46" i="12"/>
  <c r="E234" i="13"/>
  <c r="G153" i="14"/>
  <c r="H288" i="14"/>
  <c r="C68" i="13"/>
  <c r="C166" i="4"/>
  <c r="G246" i="6"/>
  <c r="F47" i="6"/>
  <c r="I161" i="4"/>
  <c r="C242" i="6"/>
  <c r="B43" i="6"/>
  <c r="K356" i="8"/>
  <c r="K271" i="8"/>
  <c r="E123" i="8"/>
  <c r="H50" i="8"/>
  <c r="J306" i="7"/>
  <c r="K169" i="7"/>
  <c r="D352" i="9"/>
  <c r="G339" i="9"/>
  <c r="B267" i="9"/>
  <c r="E289" i="10"/>
  <c r="D93" i="9"/>
  <c r="E293" i="8"/>
  <c r="B206" i="8"/>
  <c r="F127" i="8"/>
  <c r="H258" i="7"/>
  <c r="E252" i="7"/>
  <c r="F115" i="7"/>
  <c r="C292" i="9"/>
  <c r="B152" i="9"/>
  <c r="G264" i="9"/>
  <c r="B42" i="9"/>
  <c r="E314" i="8"/>
  <c r="F279" i="8"/>
  <c r="B122" i="8"/>
  <c r="C62" i="8"/>
  <c r="J246" i="7"/>
  <c r="K109" i="7"/>
  <c r="D292" i="9"/>
  <c r="G279" i="9"/>
  <c r="B207" i="9"/>
  <c r="E229" i="10"/>
  <c r="G355" i="10"/>
  <c r="E289" i="8"/>
  <c r="B202" i="8"/>
  <c r="F123" i="8"/>
  <c r="H254" i="7"/>
  <c r="E248" i="7"/>
  <c r="F111" i="7"/>
  <c r="C288" i="9"/>
  <c r="B148" i="9"/>
  <c r="G260" i="9"/>
  <c r="D367" i="10"/>
  <c r="E362" i="10"/>
  <c r="F116" i="10"/>
  <c r="K297" i="11"/>
  <c r="I93" i="10"/>
  <c r="F347" i="12"/>
  <c r="J156" i="11"/>
  <c r="I348" i="12"/>
  <c r="F219" i="12"/>
  <c r="G82" i="12"/>
  <c r="K269" i="13"/>
  <c r="C189" i="14"/>
  <c r="D324" i="14"/>
  <c r="I103" i="13"/>
  <c r="J196" i="13"/>
  <c r="G134" i="14"/>
  <c r="C54" i="15"/>
  <c r="F190" i="15"/>
  <c r="G281" i="15"/>
  <c r="B81" i="14"/>
  <c r="B329" i="16"/>
  <c r="C260" i="17"/>
  <c r="J56" i="16"/>
  <c r="D268" i="10"/>
  <c r="I104" i="10"/>
  <c r="F289" i="11"/>
  <c r="D154" i="11"/>
  <c r="I349" i="12"/>
  <c r="G155" i="11"/>
  <c r="I90" i="12"/>
  <c r="C218" i="12"/>
  <c r="F80" i="12"/>
  <c r="I324" i="14"/>
  <c r="B131" i="13"/>
  <c r="E239" i="13"/>
  <c r="K218" i="4"/>
  <c r="G315" i="6"/>
  <c r="D100" i="6"/>
  <c r="G214" i="4"/>
  <c r="H309" i="6"/>
  <c r="J95" i="6"/>
  <c r="G321" i="8"/>
  <c r="C219" i="8"/>
  <c r="D129" i="8"/>
  <c r="E69" i="8"/>
  <c r="B254" i="7"/>
  <c r="C117" i="7"/>
  <c r="F299" i="9"/>
  <c r="I286" i="9"/>
  <c r="D214" i="9"/>
  <c r="G236" i="10"/>
  <c r="I362" i="10"/>
  <c r="G310" i="8"/>
  <c r="D153" i="8"/>
  <c r="J76" i="8"/>
  <c r="K336" i="7"/>
  <c r="B200" i="7"/>
  <c r="K200" i="7"/>
  <c r="J46" i="7"/>
  <c r="G235" i="9"/>
  <c r="E207" i="9"/>
  <c r="F318" i="10"/>
  <c r="I329" i="8"/>
  <c r="C218" i="8"/>
  <c r="E136" i="8"/>
  <c r="H336" i="7"/>
  <c r="E330" i="7"/>
  <c r="F193" i="7"/>
  <c r="K40" i="7"/>
  <c r="B230" i="9"/>
  <c r="D154" i="9"/>
  <c r="K182" i="9"/>
  <c r="I302" i="10"/>
  <c r="I304" i="8"/>
  <c r="J221" i="8"/>
  <c r="J72" i="8"/>
  <c r="K332" i="7"/>
  <c r="B196" i="7"/>
  <c r="K196" i="7"/>
  <c r="J42" i="7"/>
  <c r="G231" i="9"/>
  <c r="E191" i="9"/>
  <c r="F314" i="10"/>
  <c r="I216" i="10"/>
  <c r="H63" i="10"/>
  <c r="J181" i="10"/>
  <c r="K40" i="10"/>
  <c r="I241" i="11"/>
  <c r="B104" i="11"/>
  <c r="K295" i="12"/>
  <c r="H166" i="12"/>
  <c r="B306" i="12"/>
  <c r="C217" i="13"/>
  <c r="D352" i="13"/>
  <c r="F271" i="14"/>
  <c r="K50" i="13"/>
  <c r="B144" i="13"/>
  <c r="I81" i="14"/>
  <c r="G330" i="16"/>
  <c r="H137" i="15"/>
  <c r="I228" i="15"/>
  <c r="B357" i="15"/>
  <c r="H305" i="16"/>
  <c r="E207" i="17"/>
  <c r="D333" i="17"/>
  <c r="F215" i="10"/>
  <c r="K51" i="10"/>
  <c r="G176" i="10"/>
  <c r="F101" i="11"/>
  <c r="H239" i="11"/>
  <c r="I102" i="11"/>
  <c r="J306" i="12"/>
  <c r="E165" i="12"/>
  <c r="I352" i="13"/>
  <c r="K271" i="14"/>
  <c r="D78" i="13"/>
  <c r="G186" i="13"/>
  <c r="E105" i="4"/>
  <c r="I185" i="6"/>
  <c r="F315" i="4"/>
  <c r="K100" i="4"/>
  <c r="E181" i="6"/>
  <c r="B311" i="4"/>
  <c r="C351" i="8"/>
  <c r="F264" i="8"/>
  <c r="D184" i="8"/>
  <c r="E368" i="7"/>
  <c r="I231" i="7"/>
  <c r="J94" i="7"/>
  <c r="I95" i="7"/>
  <c r="G71" i="7"/>
  <c r="E130" i="9"/>
  <c r="C350" i="10"/>
  <c r="D213" i="10"/>
  <c r="C352" i="8"/>
  <c r="K198" i="8"/>
  <c r="C119" i="8"/>
  <c r="F319" i="7"/>
  <c r="C313" i="7"/>
  <c r="D176" i="7"/>
  <c r="K352" i="9"/>
  <c r="J212" i="9"/>
  <c r="B137" i="9"/>
  <c r="E125" i="9"/>
  <c r="I357" i="8"/>
  <c r="I272" i="8"/>
  <c r="C124" i="8"/>
  <c r="F51" i="8"/>
  <c r="H307" i="7"/>
  <c r="I170" i="7"/>
  <c r="B353" i="9"/>
  <c r="E340" i="9"/>
  <c r="J267" i="9"/>
  <c r="C290" i="10"/>
  <c r="J94" i="9"/>
  <c r="D337" i="8"/>
  <c r="K194" i="8"/>
  <c r="C115" i="8"/>
  <c r="F315" i="7"/>
  <c r="C309" i="7"/>
  <c r="D172" i="7"/>
  <c r="K348" i="9"/>
  <c r="J208" i="9"/>
  <c r="B133" i="9"/>
  <c r="E117" i="9"/>
  <c r="G281" i="10"/>
  <c r="D177" i="10"/>
  <c r="I358" i="11"/>
  <c r="G154" i="10"/>
  <c r="F79" i="11"/>
  <c r="H217" i="11"/>
  <c r="I80" i="11"/>
  <c r="D280" i="12"/>
  <c r="E143" i="12"/>
  <c r="I330" i="13"/>
  <c r="K249" i="14"/>
  <c r="D56" i="13"/>
  <c r="G164" i="13"/>
  <c r="H257" i="13"/>
  <c r="D177" i="14"/>
  <c r="K114" i="15"/>
  <c r="D251" i="15"/>
  <c r="E342" i="15"/>
  <c r="J141" i="14"/>
  <c r="B61" i="15"/>
  <c r="K320" i="17"/>
  <c r="H117" i="16"/>
  <c r="B329" i="10"/>
  <c r="G165" i="10"/>
  <c r="D350" i="11"/>
  <c r="B215" i="11"/>
  <c r="E81" i="11"/>
  <c r="E216" i="11"/>
  <c r="G151" i="12"/>
  <c r="K278" i="12"/>
  <c r="D141" i="12"/>
  <c r="I56" i="13"/>
  <c r="J191" i="13"/>
  <c r="C300" i="13"/>
  <c r="C338" i="14"/>
  <c r="B308" i="14"/>
  <c r="I245" i="15"/>
  <c r="J52" i="14"/>
  <c r="E144" i="14"/>
  <c r="G63" i="15"/>
  <c r="J191" i="15"/>
  <c r="G122" i="16"/>
  <c r="F248" i="16"/>
  <c r="C182" i="9"/>
  <c r="B352" i="11"/>
  <c r="B141" i="10"/>
  <c r="E329" i="11"/>
  <c r="K200" i="11"/>
  <c r="D63" i="11"/>
  <c r="C271" i="12"/>
  <c r="J125" i="12"/>
  <c r="J260" i="12"/>
  <c r="E176" i="13"/>
  <c r="F311" i="13"/>
  <c r="H230" i="14"/>
  <c r="E339" i="14"/>
  <c r="D103" i="13"/>
  <c r="K40" i="14"/>
  <c r="I289" i="16"/>
  <c r="J96" i="15"/>
  <c r="K187" i="15"/>
  <c r="D316" i="15"/>
  <c r="K246" i="16"/>
  <c r="G166" i="17"/>
  <c r="I280" i="10"/>
  <c r="B96" i="10"/>
  <c r="G277" i="11"/>
  <c r="E73" i="10"/>
  <c r="B327" i="12"/>
  <c r="F136" i="11"/>
  <c r="E328" i="12"/>
  <c r="B199" i="12"/>
  <c r="C62" i="12"/>
  <c r="G249" i="13"/>
  <c r="I168" i="14"/>
  <c r="J303" i="14"/>
  <c r="E83" i="13"/>
  <c r="F176" i="13"/>
  <c r="C114" i="14"/>
  <c r="K362" i="16"/>
  <c r="B170" i="15"/>
  <c r="C261" i="15"/>
  <c r="H60" i="14"/>
  <c r="H308" i="16"/>
  <c r="I239" i="17"/>
  <c r="H365" i="17"/>
  <c r="G169" i="16"/>
  <c r="B290" i="16"/>
  <c r="B203" i="17"/>
  <c r="D122" i="18"/>
  <c r="I257" i="18"/>
  <c r="H61" i="17"/>
  <c r="F310" i="19"/>
  <c r="C117" i="18"/>
  <c r="F360" i="20"/>
  <c r="B280" i="21"/>
  <c r="H199" i="22"/>
  <c r="I222" i="20"/>
  <c r="K141" i="21"/>
  <c r="B167" i="19"/>
  <c r="D86" i="20"/>
  <c r="D334" i="22"/>
  <c r="K358" i="20"/>
  <c r="G278" i="21"/>
  <c r="C198" i="22"/>
  <c r="D112" i="23"/>
  <c r="D360" i="24"/>
  <c r="J110" i="17"/>
  <c r="I246" i="17"/>
  <c r="B361" i="17"/>
  <c r="D280" i="18"/>
  <c r="F199" i="19"/>
  <c r="E335" i="19"/>
  <c r="D139" i="18"/>
  <c r="C275" i="18"/>
  <c r="D189" i="19"/>
  <c r="J108" i="20"/>
  <c r="H357" i="22"/>
  <c r="K51" i="19"/>
  <c r="K299" i="21"/>
  <c r="C219" i="22"/>
  <c r="D244" i="20"/>
  <c r="F163" i="21"/>
  <c r="I187" i="19"/>
  <c r="E107" i="20"/>
  <c r="C356" i="22"/>
  <c r="D270" i="23"/>
  <c r="F189" i="28"/>
  <c r="F214" i="17"/>
  <c r="E350" i="17"/>
  <c r="J135" i="16"/>
  <c r="B55" i="17"/>
  <c r="B303" i="19"/>
  <c r="I109" i="18"/>
  <c r="J242" i="18"/>
  <c r="K49" i="17"/>
  <c r="K297" i="19"/>
  <c r="F212" i="20"/>
  <c r="B132" i="21"/>
  <c r="G155" i="19"/>
  <c r="I74" i="20"/>
  <c r="I322" i="22"/>
  <c r="J347" i="20"/>
  <c r="B267" i="21"/>
  <c r="D186" i="22"/>
  <c r="K210" i="20"/>
  <c r="G130" i="21"/>
  <c r="B45" i="22"/>
  <c r="B293" i="28"/>
  <c r="D212" i="24"/>
  <c r="G147" i="16"/>
  <c r="J261" i="16"/>
  <c r="B181" i="17"/>
  <c r="D100" i="18"/>
  <c r="I235" i="18"/>
  <c r="J368" i="18"/>
  <c r="F288" i="19"/>
  <c r="C95" i="18"/>
  <c r="F338" i="20"/>
  <c r="B258" i="21"/>
  <c r="H177" i="22"/>
  <c r="I200" i="20"/>
  <c r="K119" i="21"/>
  <c r="B145" i="19"/>
  <c r="D64" i="20"/>
  <c r="D312" i="22"/>
  <c r="K336" i="20"/>
  <c r="G256" i="21"/>
  <c r="C176" i="22"/>
  <c r="D90" i="23"/>
  <c r="D338" i="24"/>
  <c r="C262" i="23"/>
  <c r="I181" i="28"/>
  <c r="E101" i="24"/>
  <c r="J112" i="23"/>
  <c r="H361" i="24"/>
  <c r="E56" i="22"/>
  <c r="E304" i="28"/>
  <c r="G223" i="24"/>
  <c r="B161" i="25"/>
  <c r="D80" i="26"/>
  <c r="G328" i="6"/>
  <c r="E353" i="26"/>
  <c r="K272" i="27"/>
  <c r="B232" i="25"/>
  <c r="H151" i="26"/>
  <c r="D71" i="27"/>
  <c r="E334" i="26"/>
  <c r="G253" i="27"/>
  <c r="J132" i="6"/>
  <c r="F52" i="4"/>
  <c r="K336" i="23"/>
  <c r="G256" i="28"/>
  <c r="C176" i="24"/>
  <c r="H187" i="23"/>
  <c r="D107" i="28"/>
  <c r="B356" i="25"/>
  <c r="E50" i="23"/>
  <c r="E298" i="24"/>
  <c r="J235" i="25"/>
  <c r="B155" i="26"/>
  <c r="D74" i="27"/>
  <c r="K98" i="25"/>
  <c r="I347" i="27"/>
  <c r="J306" i="25"/>
  <c r="H79" i="13"/>
  <c r="G346" i="15"/>
  <c r="H158" i="14"/>
  <c r="D73" i="15"/>
  <c r="E164" i="15"/>
  <c r="H292" i="15"/>
  <c r="E223" i="16"/>
  <c r="K142" i="17"/>
  <c r="J268" i="17"/>
  <c r="H123" i="10"/>
  <c r="C305" i="11"/>
  <c r="K100" i="10"/>
  <c r="H354" i="12"/>
  <c r="B164" i="11"/>
  <c r="K355" i="12"/>
  <c r="H226" i="12"/>
  <c r="I89" i="12"/>
  <c r="C277" i="13"/>
  <c r="E196" i="14"/>
  <c r="F331" i="14"/>
  <c r="K110" i="13"/>
  <c r="B204" i="13"/>
  <c r="I141" i="14"/>
  <c r="E61" i="15"/>
  <c r="H197" i="15"/>
  <c r="I288" i="15"/>
  <c r="D88" i="14"/>
  <c r="D336" i="16"/>
  <c r="E267" i="17"/>
  <c r="B64" i="16"/>
  <c r="B213" i="10"/>
  <c r="G49" i="10"/>
  <c r="C174" i="10"/>
  <c r="B99" i="11"/>
  <c r="D237" i="11"/>
  <c r="E100" i="11"/>
  <c r="H303" i="12"/>
  <c r="K162" i="12"/>
  <c r="E350" i="13"/>
  <c r="G269" i="14"/>
  <c r="J75" i="13"/>
  <c r="C184" i="13"/>
  <c r="D277" i="13"/>
  <c r="J196" i="14"/>
  <c r="G134" i="15"/>
  <c r="J270" i="15"/>
  <c r="K361" i="15"/>
  <c r="D174" i="14"/>
  <c r="H80" i="15"/>
  <c r="G340" i="17"/>
  <c r="D137" i="16"/>
  <c r="E270" i="16"/>
  <c r="G189" i="17"/>
  <c r="J303" i="17"/>
  <c r="B223" i="18"/>
  <c r="G358" i="18"/>
  <c r="C278" i="19"/>
  <c r="B82" i="18"/>
  <c r="K217" i="18"/>
  <c r="B132" i="19"/>
  <c r="H51" i="20"/>
  <c r="F300" i="22"/>
  <c r="G323" i="20"/>
  <c r="I242" i="21"/>
  <c r="K161" i="22"/>
  <c r="B187" i="20"/>
  <c r="D106" i="21"/>
  <c r="G130" i="19"/>
  <c r="C50" i="20"/>
  <c r="K298" i="22"/>
  <c r="B213" i="23"/>
  <c r="D132" i="28"/>
  <c r="H211" i="17"/>
  <c r="G347" i="17"/>
  <c r="B133" i="16"/>
  <c r="D52" i="17"/>
  <c r="D300" i="19"/>
  <c r="K106" i="18"/>
  <c r="B240" i="18"/>
  <c r="C47" i="17"/>
  <c r="C295" i="19"/>
  <c r="H209" i="20"/>
  <c r="D129" i="21"/>
  <c r="I152" i="19"/>
  <c r="K71" i="20"/>
  <c r="K319" i="22"/>
  <c r="B345" i="20"/>
  <c r="D264" i="21"/>
  <c r="F183" i="22"/>
  <c r="C208" i="20"/>
  <c r="I127" i="21"/>
  <c r="D42" i="22"/>
  <c r="D290" i="28"/>
  <c r="F209" i="24"/>
  <c r="E122" i="16"/>
  <c r="H236" i="16"/>
  <c r="J155" i="17"/>
  <c r="B75" i="18"/>
  <c r="G210" i="18"/>
  <c r="H343" i="18"/>
  <c r="D263" i="19"/>
  <c r="K69" i="18"/>
  <c r="D313" i="20"/>
  <c r="J232" i="21"/>
  <c r="F152" i="22"/>
  <c r="G175" i="20"/>
  <c r="I94" i="21"/>
  <c r="J119" i="19"/>
  <c r="J367" i="21"/>
  <c r="B287" i="22"/>
  <c r="I311" i="20"/>
  <c r="E231" i="21"/>
  <c r="K150" i="22"/>
  <c r="B65" i="23"/>
  <c r="B313" i="24"/>
  <c r="E248" i="16"/>
  <c r="G167" i="17"/>
  <c r="J281" i="17"/>
  <c r="B201" i="18"/>
  <c r="G336" i="18"/>
  <c r="C256" i="19"/>
  <c r="B60" i="18"/>
  <c r="K195" i="18"/>
  <c r="B110" i="19"/>
  <c r="J358" i="21"/>
  <c r="F278" i="22"/>
  <c r="G301" i="20"/>
  <c r="I220" i="21"/>
  <c r="K139" i="22"/>
  <c r="B165" i="20"/>
  <c r="D84" i="21"/>
  <c r="G108" i="19"/>
  <c r="E357" i="21"/>
  <c r="K276" i="22"/>
  <c r="B191" i="23"/>
  <c r="D110" i="28"/>
  <c r="K362" i="23"/>
  <c r="G282" i="28"/>
  <c r="C202" i="24"/>
  <c r="H213" i="23"/>
  <c r="D133" i="28"/>
  <c r="J52" i="24"/>
  <c r="E76" i="23"/>
  <c r="E324" i="24"/>
  <c r="J261" i="25"/>
  <c r="B181" i="26"/>
  <c r="D100" i="27"/>
  <c r="K124" i="25"/>
  <c r="G44" i="26"/>
  <c r="E336" i="25"/>
  <c r="F252" i="26"/>
  <c r="B172" i="27"/>
  <c r="E106" i="25"/>
  <c r="E354" i="27"/>
  <c r="H233" i="6"/>
  <c r="D153" i="4"/>
  <c r="D110" i="24"/>
  <c r="E357" i="28"/>
  <c r="K276" i="24"/>
  <c r="F288" i="23"/>
  <c r="B208" i="28"/>
  <c r="H127" i="24"/>
  <c r="C151" i="23"/>
  <c r="E70" i="28"/>
  <c r="D350" i="25"/>
  <c r="J255" i="26"/>
  <c r="B175" i="27"/>
  <c r="I199" i="25"/>
  <c r="E119" i="26"/>
  <c r="B368" i="6"/>
  <c r="C210" i="14"/>
  <c r="J272" i="14"/>
  <c r="G210" i="15"/>
  <c r="J346" i="15"/>
  <c r="C109" i="14"/>
  <c r="C357" i="16"/>
  <c r="H156" i="15"/>
  <c r="E113" i="4"/>
  <c r="I193" i="6"/>
  <c r="F323" i="4"/>
  <c r="K108" i="4"/>
  <c r="E189" i="6"/>
  <c r="B319" i="4"/>
  <c r="C343" i="8"/>
  <c r="F256" i="8"/>
  <c r="D176" i="8"/>
  <c r="E360" i="7"/>
  <c r="I223" i="7"/>
  <c r="J86" i="7"/>
  <c r="C84" i="7"/>
  <c r="G63" i="7"/>
  <c r="E122" i="9"/>
  <c r="C342" i="10"/>
  <c r="D205" i="10"/>
  <c r="B322" i="8"/>
  <c r="K190" i="8"/>
  <c r="C111" i="8"/>
  <c r="F311" i="7"/>
  <c r="C305" i="7"/>
  <c r="D168" i="7"/>
  <c r="K344" i="9"/>
  <c r="J204" i="9"/>
  <c r="B129" i="9"/>
  <c r="E109" i="9"/>
  <c r="F364" i="8"/>
  <c r="I264" i="8"/>
  <c r="C116" i="8"/>
  <c r="F43" i="8"/>
  <c r="H299" i="7"/>
  <c r="I162" i="7"/>
  <c r="B345" i="9"/>
  <c r="E332" i="9"/>
  <c r="J259" i="9"/>
  <c r="C282" i="10"/>
  <c r="J80" i="9"/>
  <c r="H309" i="8"/>
  <c r="K186" i="8"/>
  <c r="C107" i="8"/>
  <c r="F307" i="7"/>
  <c r="C301" i="7"/>
  <c r="D164" i="7"/>
  <c r="K340" i="9"/>
  <c r="J200" i="9"/>
  <c r="B125" i="9"/>
  <c r="E101" i="9"/>
  <c r="G273" i="10"/>
  <c r="D169" i="10"/>
  <c r="I350" i="11"/>
  <c r="G146" i="10"/>
  <c r="F71" i="11"/>
  <c r="H209" i="11"/>
  <c r="I72" i="11"/>
  <c r="D272" i="12"/>
  <c r="E135" i="12"/>
  <c r="I322" i="13"/>
  <c r="K241" i="14"/>
  <c r="D48" i="13"/>
  <c r="G156" i="13"/>
  <c r="H249" i="13"/>
  <c r="D169" i="14"/>
  <c r="K106" i="15"/>
  <c r="D243" i="15"/>
  <c r="E334" i="15"/>
  <c r="J133" i="14"/>
  <c r="B53" i="15"/>
  <c r="K312" i="17"/>
  <c r="H109" i="16"/>
  <c r="B321" i="10"/>
  <c r="G157" i="10"/>
  <c r="D342" i="11"/>
  <c r="B207" i="11"/>
  <c r="E73" i="11"/>
  <c r="E208" i="11"/>
  <c r="G143" i="12"/>
  <c r="K270" i="12"/>
  <c r="D133" i="12"/>
  <c r="I48" i="13"/>
  <c r="J183" i="13"/>
  <c r="C292" i="13"/>
  <c r="I211" i="14"/>
  <c r="I351" i="4"/>
  <c r="D152" i="4"/>
  <c r="H267" i="6"/>
  <c r="E347" i="4"/>
  <c r="J147" i="4"/>
  <c r="F256" i="6"/>
  <c r="G298" i="8"/>
  <c r="D211" i="8"/>
  <c r="H132" i="8"/>
  <c r="J263" i="7"/>
  <c r="G257" i="7"/>
  <c r="H120" i="7"/>
  <c r="E297" i="9"/>
  <c r="D157" i="9"/>
  <c r="I269" i="9"/>
  <c r="D47" i="9"/>
  <c r="J355" i="8"/>
  <c r="J236" i="8"/>
  <c r="H156" i="8"/>
  <c r="G84" i="8"/>
  <c r="B340" i="7"/>
  <c r="C203" i="7"/>
  <c r="H56" i="7"/>
  <c r="K43" i="7"/>
  <c r="I102" i="9"/>
  <c r="G322" i="10"/>
  <c r="G182" i="9"/>
  <c r="I306" i="8"/>
  <c r="J229" i="8"/>
  <c r="J74" i="8"/>
  <c r="K334" i="7"/>
  <c r="B198" i="7"/>
  <c r="K198" i="7"/>
  <c r="J44" i="7"/>
  <c r="G233" i="9"/>
  <c r="E199" i="9"/>
  <c r="F316" i="10"/>
  <c r="J351" i="8"/>
  <c r="J232" i="8"/>
  <c r="H152" i="8"/>
  <c r="J79" i="8"/>
  <c r="B336" i="7"/>
  <c r="C199" i="7"/>
  <c r="H52" i="7"/>
  <c r="I368" i="9"/>
  <c r="I98" i="9"/>
  <c r="G318" i="10"/>
  <c r="G166" i="9"/>
  <c r="H356" i="10"/>
  <c r="B260" i="11"/>
  <c r="B49" i="10"/>
  <c r="H242" i="11"/>
  <c r="K108" i="11"/>
  <c r="K243" i="11"/>
  <c r="C179" i="12"/>
  <c r="H362" i="13"/>
  <c r="J168" i="12"/>
  <c r="E84" i="13"/>
  <c r="F219" i="13"/>
  <c r="I327" i="13"/>
  <c r="E247" i="14"/>
  <c r="F340" i="14"/>
  <c r="C278" i="15"/>
  <c r="D85" i="14"/>
  <c r="B334" i="16"/>
  <c r="K95" i="15"/>
  <c r="D224" i="15"/>
  <c r="K154" i="16"/>
  <c r="K281" i="16"/>
  <c r="K219" i="10"/>
  <c r="F66" i="10"/>
  <c r="F185" i="10"/>
  <c r="I43" i="10"/>
  <c r="G244" i="11"/>
  <c r="J106" i="11"/>
  <c r="I298" i="12"/>
  <c r="F169" i="12"/>
  <c r="I361" i="13"/>
  <c r="K219" i="13"/>
  <c r="B355" i="13"/>
  <c r="D274" i="14"/>
  <c r="I53" i="13"/>
  <c r="E75" i="6"/>
  <c r="B205" i="4"/>
  <c r="G101" i="4"/>
  <c r="K70" i="6"/>
  <c r="H200" i="4"/>
  <c r="C93" i="4"/>
  <c r="J328" i="8"/>
  <c r="F158" i="8"/>
  <c r="B82" i="8"/>
  <c r="C342" i="7"/>
  <c r="D205" i="7"/>
  <c r="C206" i="7"/>
  <c r="B52" i="7"/>
  <c r="I240" i="9"/>
  <c r="K216" i="9"/>
  <c r="H323" i="10"/>
  <c r="B352" i="8"/>
  <c r="E252" i="8"/>
  <c r="I103" i="8"/>
  <c r="J359" i="7"/>
  <c r="D287" i="7"/>
  <c r="E150" i="7"/>
  <c r="H332" i="9"/>
  <c r="K319" i="9"/>
  <c r="F247" i="9"/>
  <c r="I269" i="10"/>
  <c r="C67" i="9"/>
  <c r="K252" i="8"/>
  <c r="I166" i="8"/>
  <c r="D351" i="7"/>
  <c r="C282" i="7"/>
  <c r="D145" i="7"/>
  <c r="C146" i="7"/>
  <c r="D321" i="9"/>
  <c r="I180" i="9"/>
  <c r="E71" i="9"/>
  <c r="H263" i="10"/>
  <c r="B348" i="8"/>
  <c r="E248" i="8"/>
  <c r="I99" i="8"/>
  <c r="J355" i="7"/>
  <c r="D283" i="7"/>
  <c r="E146" i="7"/>
  <c r="H328" i="9"/>
  <c r="K315" i="9"/>
  <c r="F243" i="9"/>
  <c r="I265" i="10"/>
  <c r="C63" i="9"/>
  <c r="J303" i="10"/>
  <c r="E140" i="10"/>
  <c r="B325" i="11"/>
  <c r="J189" i="11"/>
  <c r="C56" i="11"/>
  <c r="C191" i="11"/>
  <c r="E126" i="12"/>
  <c r="I253" i="12"/>
  <c r="B116" i="12"/>
  <c r="E360" i="14"/>
  <c r="H166" i="13"/>
  <c r="K274" i="13"/>
  <c r="G194" i="14"/>
  <c r="H287" i="14"/>
  <c r="E225" i="15"/>
  <c r="H361" i="15"/>
  <c r="K123" i="14"/>
  <c r="C43" i="15"/>
  <c r="F171" i="15"/>
  <c r="C102" i="16"/>
  <c r="B228" i="16"/>
  <c r="E145" i="9"/>
  <c r="J342" i="11"/>
  <c r="J131" i="10"/>
  <c r="C320" i="11"/>
  <c r="I191" i="11"/>
  <c r="B54" i="11"/>
  <c r="K261" i="12"/>
  <c r="H116" i="12"/>
  <c r="H251" i="12"/>
  <c r="C167" i="13"/>
  <c r="D302" i="13"/>
  <c r="F221" i="14"/>
  <c r="C330" i="14"/>
  <c r="K290" i="4"/>
  <c r="F91" i="4"/>
  <c r="D172" i="6"/>
  <c r="G286" i="4"/>
  <c r="B87" i="4"/>
  <c r="J167" i="6"/>
  <c r="I317" i="8"/>
  <c r="C204" i="8"/>
  <c r="E124" i="8"/>
  <c r="H324" i="7"/>
  <c r="E318" i="7"/>
  <c r="F181" i="7"/>
  <c r="C358" i="9"/>
  <c r="B218" i="9"/>
  <c r="D142" i="9"/>
  <c r="I135" i="9"/>
  <c r="I290" i="10"/>
  <c r="I235" i="8"/>
  <c r="F221" i="8"/>
  <c r="I72" i="8"/>
  <c r="K264" i="7"/>
  <c r="B128" i="7"/>
  <c r="K128" i="7"/>
  <c r="B304" i="9"/>
  <c r="G163" i="9"/>
  <c r="C54" i="9"/>
  <c r="F246" i="10"/>
  <c r="E299" i="8"/>
  <c r="B212" i="8"/>
  <c r="F133" i="8"/>
  <c r="H264" i="7"/>
  <c r="E258" i="7"/>
  <c r="F121" i="7"/>
  <c r="C298" i="9"/>
  <c r="B158" i="9"/>
  <c r="D271" i="9"/>
  <c r="B48" i="9"/>
  <c r="I230" i="10"/>
  <c r="I231" i="8"/>
  <c r="F213" i="8"/>
  <c r="I68" i="8"/>
  <c r="K260" i="7"/>
  <c r="B124" i="7"/>
  <c r="K124" i="7"/>
  <c r="B300" i="9"/>
  <c r="G159" i="9"/>
  <c r="C50" i="9"/>
  <c r="F242" i="10"/>
  <c r="K96" i="9"/>
  <c r="J320" i="11"/>
  <c r="J109" i="10"/>
  <c r="C298" i="11"/>
  <c r="I169" i="11"/>
  <c r="D361" i="12"/>
  <c r="K239" i="12"/>
  <c r="H94" i="12"/>
  <c r="H229" i="12"/>
  <c r="C145" i="13"/>
  <c r="D280" i="13"/>
  <c r="F199" i="14"/>
  <c r="C308" i="14"/>
  <c r="B72" i="13"/>
  <c r="K338" i="15"/>
  <c r="B146" i="14"/>
  <c r="H65" i="15"/>
  <c r="I156" i="15"/>
  <c r="B285" i="15"/>
  <c r="I215" i="16"/>
  <c r="E135" i="17"/>
  <c r="D261" i="17"/>
  <c r="D127" i="10"/>
  <c r="I308" i="11"/>
  <c r="G104" i="10"/>
  <c r="D358" i="12"/>
  <c r="H167" i="11"/>
  <c r="G359" i="12"/>
  <c r="D230" i="12"/>
  <c r="E93" i="12"/>
  <c r="I280" i="13"/>
  <c r="K199" i="14"/>
  <c r="B335" i="14"/>
  <c r="G114" i="13"/>
  <c r="J202" i="13"/>
  <c r="G140" i="14"/>
  <c r="C60" i="15"/>
  <c r="F196" i="15"/>
  <c r="G287" i="15"/>
  <c r="B87" i="14"/>
  <c r="B335" i="16"/>
  <c r="C266" i="17"/>
  <c r="J62" i="16"/>
  <c r="B263" i="10"/>
  <c r="G99" i="10"/>
  <c r="D284" i="11"/>
  <c r="B149" i="11"/>
  <c r="G344" i="12"/>
  <c r="E150" i="11"/>
  <c r="G85" i="12"/>
  <c r="K212" i="12"/>
  <c r="D75" i="12"/>
  <c r="G319" i="14"/>
  <c r="J125" i="13"/>
  <c r="C234" i="13"/>
  <c r="D327" i="13"/>
  <c r="J246" i="14"/>
  <c r="G184" i="15"/>
  <c r="J320" i="15"/>
  <c r="C83" i="14"/>
  <c r="C331" i="16"/>
  <c r="H130" i="15"/>
  <c r="E61" i="16"/>
  <c r="D187" i="16"/>
  <c r="D336" i="10"/>
  <c r="I172" i="10"/>
  <c r="F357" i="11"/>
  <c r="D222" i="11"/>
  <c r="G88" i="11"/>
  <c r="G223" i="11"/>
  <c r="I158" i="12"/>
  <c r="C286" i="12"/>
  <c r="F148" i="12"/>
  <c r="K63" i="13"/>
  <c r="B199" i="13"/>
  <c r="E307" i="13"/>
  <c r="K226" i="14"/>
  <c r="B320" i="14"/>
  <c r="I257" i="15"/>
  <c r="J64" i="14"/>
  <c r="C164" i="14"/>
  <c r="G75" i="15"/>
  <c r="J203" i="15"/>
  <c r="G134" i="16"/>
  <c r="F260" i="16"/>
  <c r="J176" i="17"/>
  <c r="I312" i="17"/>
  <c r="D98" i="16"/>
  <c r="D346" i="18"/>
  <c r="F265" i="19"/>
  <c r="C72" i="18"/>
  <c r="D205" i="18"/>
  <c r="C341" i="18"/>
  <c r="E260" i="19"/>
  <c r="J174" i="20"/>
  <c r="F94" i="21"/>
  <c r="K117" i="19"/>
  <c r="K365" i="21"/>
  <c r="C285" i="22"/>
  <c r="D310" i="20"/>
  <c r="F229" i="21"/>
  <c r="H148" i="22"/>
  <c r="E173" i="20"/>
  <c r="K92" i="21"/>
  <c r="D336" i="23"/>
  <c r="F255" i="28"/>
  <c r="H174" i="24"/>
  <c r="K141" i="16"/>
  <c r="D256" i="16"/>
  <c r="F175" i="17"/>
  <c r="H94" i="18"/>
  <c r="C230" i="18"/>
  <c r="D363" i="18"/>
  <c r="J282" i="19"/>
  <c r="G89" i="18"/>
  <c r="J332" i="20"/>
  <c r="F252" i="21"/>
  <c r="B172" i="22"/>
  <c r="C195" i="20"/>
  <c r="E114" i="21"/>
  <c r="F139" i="19"/>
  <c r="H58" i="20"/>
  <c r="H306" i="22"/>
  <c r="E331" i="20"/>
  <c r="K250" i="21"/>
  <c r="G170" i="22"/>
  <c r="H84" i="23"/>
  <c r="H332" i="24"/>
  <c r="G245" i="16"/>
  <c r="I164" i="17"/>
  <c r="B279" i="17"/>
  <c r="D198" i="18"/>
  <c r="I333" i="18"/>
  <c r="E253" i="19"/>
  <c r="D57" i="18"/>
  <c r="C193" i="18"/>
  <c r="D107" i="19"/>
  <c r="B356" i="21"/>
  <c r="H275" i="22"/>
  <c r="I298" i="20"/>
  <c r="K217" i="21"/>
  <c r="C137" i="22"/>
  <c r="D162" i="20"/>
  <c r="F81" i="21"/>
  <c r="I105" i="19"/>
  <c r="G354" i="21"/>
  <c r="C274" i="22"/>
  <c r="D188" i="23"/>
  <c r="F107" i="28"/>
  <c r="J154" i="17"/>
  <c r="I290" i="17"/>
  <c r="D76" i="16"/>
  <c r="D324" i="18"/>
  <c r="F243" i="19"/>
  <c r="C50" i="18"/>
  <c r="D183" i="18"/>
  <c r="C319" i="18"/>
  <c r="E238" i="19"/>
  <c r="J152" i="20"/>
  <c r="F72" i="21"/>
  <c r="K95" i="19"/>
  <c r="K343" i="21"/>
  <c r="C263" i="22"/>
  <c r="D288" i="20"/>
  <c r="F207" i="21"/>
  <c r="H126" i="22"/>
  <c r="E151" i="20"/>
  <c r="K70" i="21"/>
  <c r="D314" i="23"/>
  <c r="F233" i="28"/>
  <c r="H152" i="24"/>
  <c r="G76" i="23"/>
  <c r="E325" i="24"/>
  <c r="J336" i="23"/>
  <c r="F256" i="28"/>
  <c r="B176" i="24"/>
  <c r="G199" i="23"/>
  <c r="I118" i="28"/>
  <c r="I366" i="25"/>
  <c r="D304" i="26"/>
  <c r="F223" i="27"/>
  <c r="C248" i="25"/>
  <c r="I167" i="26"/>
  <c r="E87" i="27"/>
  <c r="F46" i="25"/>
  <c r="D295" i="27"/>
  <c r="G229" i="25"/>
  <c r="I148" i="26"/>
  <c r="K67" i="27"/>
  <c r="F276" i="4"/>
  <c r="C145" i="6"/>
  <c r="E151" i="23"/>
  <c r="K70" i="28"/>
  <c r="F82" i="22"/>
  <c r="D331" i="28"/>
  <c r="J250" i="24"/>
  <c r="E274" i="23"/>
  <c r="G193" i="28"/>
  <c r="I112" i="24"/>
  <c r="D50" i="25"/>
  <c r="D298" i="27"/>
  <c r="K322" i="25"/>
  <c r="G242" i="26"/>
  <c r="C162" i="27"/>
  <c r="D305" i="13"/>
  <c r="D223" i="14"/>
  <c r="K160" i="15"/>
  <c r="D297" i="15"/>
  <c r="G59" i="14"/>
  <c r="G307" i="16"/>
  <c r="B107" i="15"/>
  <c r="K366" i="17"/>
  <c r="H163" i="16"/>
  <c r="J363" i="10"/>
  <c r="D267" i="11"/>
  <c r="D56" i="10"/>
  <c r="D250" i="11"/>
  <c r="C116" i="11"/>
  <c r="K251" i="11"/>
  <c r="E186" i="12"/>
  <c r="B41" i="12"/>
  <c r="B176" i="12"/>
  <c r="G91" i="13"/>
  <c r="H226" i="13"/>
  <c r="K334" i="13"/>
  <c r="G254" i="14"/>
  <c r="H347" i="14"/>
  <c r="E285" i="15"/>
  <c r="F92" i="14"/>
  <c r="D341" i="16"/>
  <c r="C103" i="15"/>
  <c r="F231" i="15"/>
  <c r="C162" i="16"/>
  <c r="J306" i="16"/>
  <c r="C136" i="9"/>
  <c r="F340" i="11"/>
  <c r="F129" i="10"/>
  <c r="I317" i="11"/>
  <c r="E189" i="11"/>
  <c r="H51" i="11"/>
  <c r="G259" i="12"/>
  <c r="D114" i="12"/>
  <c r="D249" i="12"/>
  <c r="I164" i="13"/>
  <c r="J299" i="13"/>
  <c r="B219" i="14"/>
  <c r="I327" i="14"/>
  <c r="H91" i="13"/>
  <c r="G358" i="15"/>
  <c r="E189" i="14"/>
  <c r="D85" i="15"/>
  <c r="E176" i="15"/>
  <c r="H304" i="15"/>
  <c r="E235" i="16"/>
  <c r="K154" i="17"/>
  <c r="J280" i="17"/>
  <c r="I84" i="16"/>
  <c r="B199" i="16"/>
  <c r="D118" i="17"/>
  <c r="D366" i="19"/>
  <c r="K172" i="18"/>
  <c r="B306" i="18"/>
  <c r="H225" i="19"/>
  <c r="C361" i="19"/>
  <c r="H275" i="20"/>
  <c r="D195" i="21"/>
  <c r="J114" i="22"/>
  <c r="K137" i="20"/>
  <c r="C57" i="21"/>
  <c r="D82" i="19"/>
  <c r="D330" i="21"/>
  <c r="F249" i="22"/>
  <c r="C274" i="20"/>
  <c r="I193" i="21"/>
  <c r="E113" i="22"/>
  <c r="D356" i="28"/>
  <c r="F275" i="24"/>
  <c r="I242" i="16"/>
  <c r="K161" i="17"/>
  <c r="D276" i="17"/>
  <c r="F195" i="18"/>
  <c r="K330" i="18"/>
  <c r="G250" i="19"/>
  <c r="F54" i="18"/>
  <c r="E190" i="18"/>
  <c r="F104" i="19"/>
  <c r="D353" i="21"/>
  <c r="J272" i="22"/>
  <c r="K295" i="20"/>
  <c r="C215" i="21"/>
  <c r="E134" i="22"/>
  <c r="F159" i="20"/>
  <c r="H78" i="21"/>
  <c r="K102" i="19"/>
  <c r="I351" i="21"/>
  <c r="E271" i="22"/>
  <c r="F185" i="23"/>
  <c r="H104" i="28"/>
  <c r="H129" i="17"/>
  <c r="G265" i="17"/>
  <c r="B51" i="16"/>
  <c r="B299" i="18"/>
  <c r="D218" i="19"/>
  <c r="C354" i="19"/>
  <c r="B158" i="18"/>
  <c r="K293" i="18"/>
  <c r="C213" i="19"/>
  <c r="H127" i="20"/>
  <c r="D47" i="21"/>
  <c r="I70" i="19"/>
  <c r="I318" i="21"/>
  <c r="K237" i="22"/>
  <c r="B263" i="20"/>
  <c r="D182" i="21"/>
  <c r="F101" i="22"/>
  <c r="C126" i="20"/>
  <c r="I45" i="21"/>
  <c r="B289" i="23"/>
  <c r="D208" i="28"/>
  <c r="D257" i="17"/>
  <c r="I62" i="16"/>
  <c r="B177" i="16"/>
  <c r="D96" i="17"/>
  <c r="D344" i="19"/>
  <c r="K150" i="18"/>
  <c r="B284" i="18"/>
  <c r="H203" i="19"/>
  <c r="C339" i="19"/>
  <c r="H253" i="20"/>
  <c r="D173" i="21"/>
  <c r="I196" i="19"/>
  <c r="K115" i="20"/>
  <c r="K363" i="22"/>
  <c r="D60" i="19"/>
  <c r="D308" i="21"/>
  <c r="F227" i="22"/>
  <c r="C252" i="20"/>
  <c r="I171" i="21"/>
  <c r="D86" i="22"/>
  <c r="D334" i="28"/>
  <c r="F253" i="24"/>
  <c r="E177" i="23"/>
  <c r="K96" i="28"/>
  <c r="I345" i="25"/>
  <c r="D357" i="28"/>
  <c r="J276" i="24"/>
  <c r="E300" i="23"/>
  <c r="G219" i="28"/>
  <c r="I138" i="24"/>
  <c r="D76" i="25"/>
  <c r="D324" i="27"/>
  <c r="F71" i="24"/>
  <c r="G268" i="26"/>
  <c r="C188" i="27"/>
  <c r="D147" i="25"/>
  <c r="J66" i="26"/>
  <c r="I332" i="25"/>
  <c r="G249" i="26"/>
  <c r="I168" i="27"/>
  <c r="B48" i="6"/>
  <c r="K245" i="6"/>
  <c r="C252" i="23"/>
  <c r="I171" i="28"/>
  <c r="E91" i="24"/>
  <c r="J102" i="23"/>
  <c r="H351" i="24"/>
  <c r="E46" i="22"/>
  <c r="E294" i="28"/>
  <c r="G213" i="24"/>
  <c r="B151" i="25"/>
  <c r="D70" i="26"/>
  <c r="G318" i="6"/>
  <c r="E343" i="26"/>
  <c r="K262" i="27"/>
  <c r="B222" i="25"/>
  <c r="H167" i="13"/>
  <c r="E105" i="14"/>
  <c r="K42" i="4"/>
  <c r="E123" i="6"/>
  <c r="B253" i="4"/>
  <c r="G219" i="4"/>
  <c r="K118" i="6"/>
  <c r="H248" i="4"/>
  <c r="K201" i="4"/>
  <c r="K264" i="8"/>
  <c r="I178" i="8"/>
  <c r="D363" i="7"/>
  <c r="C294" i="7"/>
  <c r="D157" i="7"/>
  <c r="C158" i="7"/>
  <c r="D333" i="9"/>
  <c r="I192" i="9"/>
  <c r="F86" i="9"/>
  <c r="H275" i="10"/>
  <c r="K352" i="8"/>
  <c r="J271" i="8"/>
  <c r="F114" i="8"/>
  <c r="G54" i="8"/>
  <c r="D239" i="7"/>
  <c r="E102" i="7"/>
  <c r="H284" i="9"/>
  <c r="K271" i="9"/>
  <c r="F199" i="9"/>
  <c r="I221" i="10"/>
  <c r="G353" i="8"/>
  <c r="J266" i="8"/>
  <c r="H186" i="8"/>
  <c r="K41" i="8"/>
  <c r="C234" i="7"/>
  <c r="D97" i="7"/>
  <c r="C98" i="7"/>
  <c r="K74" i="7"/>
  <c r="I132" i="9"/>
  <c r="G352" i="10"/>
  <c r="H215" i="10"/>
  <c r="H337" i="8"/>
  <c r="J267" i="8"/>
  <c r="F110" i="8"/>
  <c r="G50" i="8"/>
  <c r="D235" i="7"/>
  <c r="E98" i="7"/>
  <c r="H280" i="9"/>
  <c r="H272" i="9"/>
  <c r="F195" i="9"/>
  <c r="I217" i="10"/>
  <c r="K343" i="10"/>
  <c r="J255" i="10"/>
  <c r="E92" i="10"/>
  <c r="B277" i="11"/>
  <c r="J141" i="11"/>
  <c r="E337" i="12"/>
  <c r="C143" i="11"/>
  <c r="E78" i="12"/>
  <c r="I205" i="12"/>
  <c r="B68" i="12"/>
  <c r="E312" i="14"/>
  <c r="H118" i="13"/>
  <c r="K226" i="13"/>
  <c r="B320" i="13"/>
  <c r="H239" i="14"/>
  <c r="E177" i="15"/>
  <c r="H313" i="15"/>
  <c r="K75" i="14"/>
  <c r="K323" i="16"/>
  <c r="F123" i="15"/>
  <c r="C54" i="16"/>
  <c r="B180" i="16"/>
  <c r="H62" i="9"/>
  <c r="J294" i="11"/>
  <c r="J83" i="10"/>
  <c r="C272" i="11"/>
  <c r="I143" i="11"/>
  <c r="D335" i="12"/>
  <c r="K213" i="12"/>
  <c r="H68" i="12"/>
  <c r="H203" i="12"/>
  <c r="C119" i="13"/>
  <c r="D254" i="13"/>
  <c r="B364" i="13"/>
  <c r="C282" i="14"/>
  <c r="E281" i="4"/>
  <c r="J81" i="4"/>
  <c r="H162" i="6"/>
  <c r="K276" i="4"/>
  <c r="F77" i="4"/>
  <c r="D158" i="6"/>
  <c r="E327" i="8"/>
  <c r="I213" i="8"/>
  <c r="K133" i="8"/>
  <c r="D334" i="7"/>
  <c r="K327" i="7"/>
  <c r="B191" i="7"/>
  <c r="I367" i="9"/>
  <c r="H227" i="9"/>
  <c r="J151" i="9"/>
  <c r="E173" i="9"/>
  <c r="E300" i="10"/>
  <c r="E245" i="8"/>
  <c r="C159" i="8"/>
  <c r="E82" i="8"/>
  <c r="G274" i="7"/>
  <c r="H137" i="7"/>
  <c r="G138" i="7"/>
  <c r="H313" i="9"/>
  <c r="C173" i="9"/>
  <c r="I63" i="9"/>
  <c r="B256" i="10"/>
  <c r="K310" i="8"/>
  <c r="I153" i="8"/>
  <c r="B143" i="8"/>
  <c r="D274" i="7"/>
  <c r="K267" i="7"/>
  <c r="B131" i="7"/>
  <c r="I307" i="9"/>
  <c r="H167" i="9"/>
  <c r="J91" i="9"/>
  <c r="H57" i="9"/>
  <c r="E240" i="10"/>
  <c r="E241" i="8"/>
  <c r="C155" i="8"/>
  <c r="E78" i="8"/>
  <c r="G270" i="7"/>
  <c r="H133" i="7"/>
  <c r="G134" i="7"/>
  <c r="H309" i="9"/>
  <c r="C169" i="9"/>
  <c r="I59" i="9"/>
  <c r="B252" i="10"/>
  <c r="C116" i="9"/>
  <c r="F330" i="11"/>
  <c r="F119" i="10"/>
  <c r="I307" i="11"/>
  <c r="E179" i="11"/>
  <c r="H41" i="11"/>
  <c r="G249" i="12"/>
  <c r="D104" i="12"/>
  <c r="D239" i="12"/>
  <c r="I154" i="13"/>
  <c r="J289" i="13"/>
  <c r="B209" i="14"/>
  <c r="I317" i="14"/>
  <c r="H81" i="13"/>
  <c r="G348" i="15"/>
  <c r="H162" i="14"/>
  <c r="D75" i="15"/>
  <c r="E166" i="15"/>
  <c r="H294" i="15"/>
  <c r="E225" i="16"/>
  <c r="K144" i="17"/>
  <c r="J270" i="17"/>
  <c r="J136" i="10"/>
  <c r="E318" i="11"/>
  <c r="C114" i="10"/>
  <c r="J367" i="12"/>
  <c r="D177" i="11"/>
  <c r="E40" i="11"/>
  <c r="J239" i="12"/>
  <c r="K102" i="12"/>
  <c r="E290" i="13"/>
  <c r="G209" i="14"/>
  <c r="H344" i="14"/>
  <c r="C124" i="13"/>
  <c r="C334" i="4"/>
  <c r="H134" i="4"/>
  <c r="D228" i="6"/>
  <c r="I329" i="4"/>
  <c r="D130" i="4"/>
  <c r="F221" i="6"/>
  <c r="D282" i="8"/>
  <c r="K160" i="8"/>
  <c r="D150" i="8"/>
  <c r="F281" i="7"/>
  <c r="C275" i="7"/>
  <c r="D138" i="7"/>
  <c r="K314" i="9"/>
  <c r="J174" i="9"/>
  <c r="B99" i="9"/>
  <c r="J64" i="9"/>
  <c r="C341" i="8"/>
  <c r="F254" i="8"/>
  <c r="D174" i="8"/>
  <c r="E358" i="7"/>
  <c r="I221" i="7"/>
  <c r="J84" i="7"/>
  <c r="C76" i="7"/>
  <c r="G61" i="7"/>
  <c r="E120" i="9"/>
  <c r="C340" i="10"/>
  <c r="D203" i="10"/>
  <c r="F290" i="8"/>
  <c r="J168" i="8"/>
  <c r="D90" i="8"/>
  <c r="F221" i="7"/>
  <c r="C215" i="7"/>
  <c r="D78" i="7"/>
  <c r="F62" i="7"/>
  <c r="C251" i="9"/>
  <c r="E227" i="9"/>
  <c r="B334" i="10"/>
  <c r="C337" i="8"/>
  <c r="F250" i="8"/>
  <c r="D170" i="8"/>
  <c r="E354" i="7"/>
  <c r="I217" i="7"/>
  <c r="J80" i="7"/>
  <c r="D70" i="7"/>
  <c r="G57" i="7"/>
  <c r="E116" i="9"/>
  <c r="C336" i="10"/>
  <c r="D199" i="10"/>
  <c r="F45" i="9"/>
  <c r="H277" i="11"/>
  <c r="H66" i="10"/>
  <c r="K254" i="11"/>
  <c r="G126" i="11"/>
  <c r="B318" i="12"/>
  <c r="I196" i="12"/>
  <c r="F51" i="12"/>
  <c r="F186" i="12"/>
  <c r="K101" i="13"/>
  <c r="B237" i="13"/>
  <c r="E345" i="13"/>
  <c r="K264" i="14"/>
  <c r="B358" i="14"/>
  <c r="I295" i="15"/>
  <c r="J102" i="14"/>
  <c r="H351" i="16"/>
  <c r="G113" i="15"/>
  <c r="J241" i="15"/>
  <c r="G172" i="16"/>
  <c r="C92" i="17"/>
  <c r="K253" i="10"/>
  <c r="B84" i="10"/>
  <c r="G265" i="11"/>
  <c r="E61" i="10"/>
  <c r="B315" i="12"/>
  <c r="F124" i="11"/>
  <c r="E316" i="12"/>
  <c r="B187" i="12"/>
  <c r="C50" i="12"/>
  <c r="G237" i="13"/>
  <c r="I156" i="14"/>
  <c r="J291" i="14"/>
  <c r="E71" i="13"/>
  <c r="G220" i="4"/>
  <c r="K317" i="6"/>
  <c r="J101" i="6"/>
  <c r="C216" i="4"/>
  <c r="J311" i="6"/>
  <c r="F97" i="6"/>
  <c r="K319" i="8"/>
  <c r="G217" i="8"/>
  <c r="H127" i="8"/>
  <c r="I67" i="8"/>
  <c r="F252" i="7"/>
  <c r="G115" i="7"/>
  <c r="J297" i="9"/>
  <c r="B208" i="13"/>
  <c r="I292" i="15"/>
  <c r="B68" i="16"/>
  <c r="F165" i="11"/>
  <c r="E229" i="12"/>
  <c r="G250" i="13"/>
  <c r="C213" i="4"/>
  <c r="G266" i="8"/>
  <c r="B278" i="7"/>
  <c r="F323" i="9"/>
  <c r="E194" i="9"/>
  <c r="G260" i="10"/>
  <c r="E352" i="8"/>
  <c r="F273" i="8"/>
  <c r="H98" i="8"/>
  <c r="K232" i="7"/>
  <c r="K103" i="7"/>
  <c r="K288" i="9"/>
  <c r="J148" i="9"/>
  <c r="E261" i="9"/>
  <c r="B368" i="10"/>
  <c r="C311" i="8"/>
  <c r="D276" i="8"/>
  <c r="J118" i="8"/>
  <c r="K58" i="8"/>
  <c r="H243" i="7"/>
  <c r="I106" i="7"/>
  <c r="B289" i="9"/>
  <c r="E276" i="9"/>
  <c r="J203" i="9"/>
  <c r="C226" i="10"/>
  <c r="E352" i="10"/>
  <c r="C286" i="8"/>
  <c r="J198" i="8"/>
  <c r="D120" i="8"/>
  <c r="F251" i="7"/>
  <c r="C245" i="7"/>
  <c r="D108" i="7"/>
  <c r="K284" i="9"/>
  <c r="J144" i="9"/>
  <c r="E257" i="9"/>
  <c r="B364" i="10"/>
  <c r="G349" i="10"/>
  <c r="D113" i="10"/>
  <c r="I294" i="11"/>
  <c r="G90" i="10"/>
  <c r="D344" i="12"/>
  <c r="H153" i="11"/>
  <c r="G345" i="12"/>
  <c r="D216" i="12"/>
  <c r="E79" i="12"/>
  <c r="I266" i="13"/>
  <c r="K185" i="14"/>
  <c r="B321" i="14"/>
  <c r="G100" i="13"/>
  <c r="H193" i="13"/>
  <c r="E131" i="14"/>
  <c r="K50" i="15"/>
  <c r="D187" i="15"/>
  <c r="E278" i="15"/>
  <c r="J77" i="14"/>
  <c r="J325" i="16"/>
  <c r="K256" i="17"/>
  <c r="H53" i="16"/>
  <c r="B265" i="10"/>
  <c r="G101" i="10"/>
  <c r="D286" i="11"/>
  <c r="B151" i="11"/>
  <c r="G346" i="12"/>
  <c r="E152" i="11"/>
  <c r="G87" i="12"/>
  <c r="K214" i="12"/>
  <c r="D77" i="12"/>
  <c r="G321" i="14"/>
  <c r="J127" i="13"/>
  <c r="C236" i="13"/>
  <c r="F332" i="13"/>
  <c r="B244" i="14"/>
  <c r="I181" i="15"/>
  <c r="B318" i="15"/>
  <c r="E80" i="14"/>
  <c r="E328" i="16"/>
  <c r="J127" i="15"/>
  <c r="G58" i="16"/>
  <c r="F184" i="16"/>
  <c r="J55" i="9"/>
  <c r="B288" i="11"/>
  <c r="B77" i="10"/>
  <c r="E265" i="11"/>
  <c r="K136" i="11"/>
  <c r="F328" i="12"/>
  <c r="C207" i="12"/>
  <c r="J61" i="12"/>
  <c r="J196" i="12"/>
  <c r="E112" i="13"/>
  <c r="F247" i="13"/>
  <c r="I355" i="13"/>
  <c r="E275" i="14"/>
  <c r="F368" i="14"/>
  <c r="C306" i="15"/>
  <c r="D113" i="14"/>
  <c r="B362" i="16"/>
  <c r="K123" i="15"/>
  <c r="D252" i="15"/>
  <c r="K182" i="16"/>
  <c r="G102" i="17"/>
  <c r="C185" i="10"/>
  <c r="D361" i="11"/>
  <c r="D150" i="10"/>
  <c r="G338" i="11"/>
  <c r="C210" i="11"/>
  <c r="F72" i="11"/>
  <c r="E280" i="12"/>
  <c r="B135" i="12"/>
  <c r="B270" i="12"/>
  <c r="G185" i="13"/>
  <c r="H320" i="13"/>
  <c r="J239" i="14"/>
  <c r="G348" i="14"/>
  <c r="F112" i="13"/>
  <c r="C50" i="14"/>
  <c r="K298" i="16"/>
  <c r="B106" i="15"/>
  <c r="C197" i="15"/>
  <c r="F325" i="15"/>
  <c r="C256" i="16"/>
  <c r="I175" i="17"/>
  <c r="H301" i="17"/>
  <c r="G105" i="16"/>
  <c r="J219" i="16"/>
  <c r="B139" i="17"/>
  <c r="D58" i="18"/>
  <c r="I193" i="18"/>
  <c r="J326" i="18"/>
  <c r="F246" i="19"/>
  <c r="C53" i="18"/>
  <c r="F296" i="20"/>
  <c r="B216" i="21"/>
  <c r="H135" i="22"/>
  <c r="I158" i="20"/>
  <c r="K77" i="21"/>
  <c r="B103" i="19"/>
  <c r="B351" i="21"/>
  <c r="D270" i="22"/>
  <c r="K294" i="20"/>
  <c r="G214" i="21"/>
  <c r="C134" i="22"/>
  <c r="D48" i="23"/>
  <c r="D296" i="24"/>
  <c r="G263" i="16"/>
  <c r="I182" i="17"/>
  <c r="B297" i="17"/>
  <c r="D216" i="18"/>
  <c r="I351" i="18"/>
  <c r="E271" i="19"/>
  <c r="D75" i="18"/>
  <c r="C211" i="18"/>
  <c r="D125" i="19"/>
  <c r="J44" i="20"/>
  <c r="H293" i="22"/>
  <c r="I316" i="20"/>
  <c r="K235" i="21"/>
  <c r="C155" i="22"/>
  <c r="D180" i="20"/>
  <c r="F99" i="21"/>
  <c r="I123" i="19"/>
  <c r="E43" i="20"/>
  <c r="C292" i="22"/>
  <c r="D206" i="23"/>
  <c r="F125" i="28"/>
  <c r="F150" i="17"/>
  <c r="E286" i="17"/>
  <c r="J71" i="16"/>
  <c r="J319" i="18"/>
  <c r="B239" i="19"/>
  <c r="I45" i="18"/>
  <c r="J178" i="18"/>
  <c r="I314" i="18"/>
  <c r="K233" i="19"/>
  <c r="F148" i="20"/>
  <c r="B68" i="21"/>
  <c r="G91" i="19"/>
  <c r="G339" i="21"/>
  <c r="I258" i="22"/>
  <c r="J283" i="20"/>
  <c r="B203" i="21"/>
  <c r="D122" i="22"/>
  <c r="K146" i="20"/>
  <c r="G66" i="21"/>
  <c r="J309" i="23"/>
  <c r="B229" i="28"/>
  <c r="D148" i="24"/>
  <c r="G83" i="16"/>
  <c r="J197" i="16"/>
  <c r="B117" i="17"/>
  <c r="B365" i="19"/>
  <c r="I171" i="18"/>
  <c r="J304" i="18"/>
  <c r="F224" i="19"/>
  <c r="K359" i="19"/>
  <c r="F274" i="20"/>
  <c r="B194" i="21"/>
  <c r="H113" i="22"/>
  <c r="I136" i="20"/>
  <c r="K55" i="21"/>
  <c r="B81" i="19"/>
  <c r="B329" i="21"/>
  <c r="D248" i="22"/>
  <c r="K272" i="20"/>
  <c r="G192" i="21"/>
  <c r="C112" i="22"/>
  <c r="B355" i="28"/>
  <c r="D274" i="24"/>
  <c r="C198" i="23"/>
  <c r="I117" i="28"/>
  <c r="G366" i="25"/>
  <c r="J48" i="23"/>
  <c r="H297" i="24"/>
  <c r="C321" i="23"/>
  <c r="E240" i="28"/>
  <c r="G159" i="24"/>
  <c r="B97" i="25"/>
  <c r="B345" i="27"/>
  <c r="G264" i="6"/>
  <c r="E289" i="26"/>
  <c r="K208" i="27"/>
  <c r="B168" i="25"/>
  <c r="H87" i="26"/>
  <c r="H78" i="24"/>
  <c r="E270" i="26"/>
  <c r="G189" i="27"/>
  <c r="J68" i="6"/>
  <c r="B272" i="6"/>
  <c r="K272" i="23"/>
  <c r="G192" i="28"/>
  <c r="C112" i="24"/>
  <c r="H123" i="23"/>
  <c r="D43" i="28"/>
  <c r="C67" i="22"/>
  <c r="C315" i="28"/>
  <c r="E234" i="24"/>
  <c r="J171" i="25"/>
  <c r="B91" i="26"/>
  <c r="E339" i="6"/>
  <c r="C364" i="26"/>
  <c r="I283" i="27"/>
  <c r="J242" i="25"/>
  <c r="J344" i="14"/>
  <c r="G282" i="15"/>
  <c r="H89" i="14"/>
  <c r="F338" i="16"/>
  <c r="E100" i="15"/>
  <c r="H228" i="15"/>
  <c r="E159" i="16"/>
  <c r="H295" i="16"/>
  <c r="I212" i="10"/>
  <c r="H59" i="10"/>
  <c r="J177" i="10"/>
  <c r="C366" i="11"/>
  <c r="I237" i="11"/>
  <c r="B100" i="11"/>
  <c r="K291" i="12"/>
  <c r="H162" i="12"/>
  <c r="H300" i="12"/>
  <c r="C213" i="13"/>
  <c r="D348" i="13"/>
  <c r="F267" i="14"/>
  <c r="K46" i="13"/>
  <c r="B140" i="13"/>
  <c r="I77" i="14"/>
  <c r="G326" i="16"/>
  <c r="H133" i="15"/>
  <c r="I224" i="15"/>
  <c r="B353" i="15"/>
  <c r="H289" i="16"/>
  <c r="E203" i="17"/>
  <c r="D329" i="17"/>
  <c r="J132" i="10"/>
  <c r="E314" i="11"/>
  <c r="C110" i="10"/>
  <c r="J363" i="12"/>
  <c r="D173" i="11"/>
  <c r="C365" i="12"/>
  <c r="J235" i="12"/>
  <c r="K98" i="12"/>
  <c r="E286" i="13"/>
  <c r="G205" i="14"/>
  <c r="H340" i="14"/>
  <c r="C120" i="13"/>
  <c r="D213" i="13"/>
  <c r="E153" i="14"/>
  <c r="G70" i="15"/>
  <c r="J206" i="15"/>
  <c r="K297" i="15"/>
  <c r="F97" i="14"/>
  <c r="F345" i="16"/>
  <c r="G276" i="17"/>
  <c r="D73" i="16"/>
  <c r="E206" i="16"/>
  <c r="G125" i="17"/>
  <c r="J239" i="17"/>
  <c r="B159" i="18"/>
  <c r="G294" i="18"/>
  <c r="C214" i="19"/>
  <c r="D347" i="19"/>
  <c r="K153" i="18"/>
  <c r="B68" i="19"/>
  <c r="J316" i="21"/>
  <c r="F236" i="22"/>
  <c r="G259" i="20"/>
  <c r="I178" i="21"/>
  <c r="K97" i="22"/>
  <c r="B123" i="20"/>
  <c r="D42" i="21"/>
  <c r="G66" i="19"/>
  <c r="E315" i="21"/>
  <c r="K234" i="22"/>
  <c r="B149" i="23"/>
  <c r="D68" i="28"/>
  <c r="H147" i="17"/>
  <c r="G283" i="17"/>
  <c r="B69" i="16"/>
  <c r="B317" i="18"/>
  <c r="D236" i="19"/>
  <c r="K42" i="18"/>
  <c r="B176" i="18"/>
  <c r="K311" i="18"/>
  <c r="C231" i="19"/>
  <c r="H145" i="20"/>
  <c r="D65" i="21"/>
  <c r="I88" i="19"/>
  <c r="I336" i="21"/>
  <c r="K255" i="22"/>
  <c r="B281" i="20"/>
  <c r="D200" i="21"/>
  <c r="F119" i="22"/>
  <c r="C144" i="20"/>
  <c r="I63" i="21"/>
  <c r="B307" i="23"/>
  <c r="D226" i="28"/>
  <c r="D251" i="17"/>
  <c r="E58" i="16"/>
  <c r="H172" i="16"/>
  <c r="J91" i="17"/>
  <c r="J339" i="19"/>
  <c r="G146" i="18"/>
  <c r="H279" i="18"/>
  <c r="D199" i="19"/>
  <c r="I334" i="19"/>
  <c r="D249" i="20"/>
  <c r="J168" i="21"/>
  <c r="E192" i="19"/>
  <c r="G111" i="20"/>
  <c r="G359" i="22"/>
  <c r="J55" i="19"/>
  <c r="J303" i="21"/>
  <c r="B223" i="22"/>
  <c r="I247" i="20"/>
  <c r="E167" i="21"/>
  <c r="J81" i="22"/>
  <c r="J329" i="28"/>
  <c r="B249" i="24"/>
  <c r="E184" i="16"/>
  <c r="G103" i="17"/>
  <c r="J217" i="17"/>
  <c r="B137" i="18"/>
  <c r="G272" i="18"/>
  <c r="I76" i="17"/>
  <c r="D325" i="19"/>
  <c r="K131" i="18"/>
  <c r="B46" i="19"/>
  <c r="J294" i="21"/>
  <c r="F214" i="22"/>
  <c r="G237" i="20"/>
  <c r="I156" i="21"/>
  <c r="J181" i="19"/>
  <c r="B101" i="20"/>
  <c r="B349" i="22"/>
  <c r="G44" i="19"/>
  <c r="E293" i="21"/>
  <c r="K212" i="22"/>
  <c r="B127" i="23"/>
  <c r="D46" i="28"/>
  <c r="K298" i="23"/>
  <c r="G218" i="28"/>
  <c r="C138" i="24"/>
  <c r="H149" i="23"/>
  <c r="D69" i="28"/>
  <c r="C93" i="22"/>
  <c r="C341" i="28"/>
  <c r="E260" i="24"/>
  <c r="J197" i="25"/>
  <c r="B117" i="26"/>
  <c r="E365" i="6"/>
  <c r="K60" i="25"/>
  <c r="I309" i="27"/>
  <c r="J268" i="25"/>
  <c r="F188" i="26"/>
  <c r="B108" i="27"/>
  <c r="E42" i="25"/>
  <c r="E290" i="27"/>
  <c r="H169" i="6"/>
  <c r="D89" i="4"/>
  <c r="G44" i="22"/>
  <c r="E293" i="28"/>
  <c r="K212" i="24"/>
  <c r="F224" i="23"/>
  <c r="B144" i="28"/>
  <c r="H63" i="24"/>
  <c r="C87" i="23"/>
  <c r="C335" i="24"/>
  <c r="H272" i="25"/>
  <c r="J191" i="26"/>
  <c r="B111" i="27"/>
  <c r="I135" i="25"/>
  <c r="E55" i="26"/>
  <c r="H48" i="24"/>
  <c r="D289" i="13"/>
  <c r="J208" i="14"/>
  <c r="G146" i="15"/>
  <c r="J282" i="15"/>
  <c r="C45" i="14"/>
  <c r="C293" i="16"/>
  <c r="H92" i="15"/>
  <c r="G352" i="17"/>
  <c r="D149" i="16"/>
  <c r="F349" i="10"/>
  <c r="B188" i="10"/>
  <c r="J41" i="10"/>
  <c r="F235" i="11"/>
  <c r="I151" i="4"/>
  <c r="C232" i="6"/>
  <c r="J361" i="4"/>
  <c r="E147" i="4"/>
  <c r="I227" i="6"/>
  <c r="F357" i="4"/>
  <c r="B337" i="8"/>
  <c r="B218" i="8"/>
  <c r="I137" i="8"/>
  <c r="B65" i="8"/>
  <c r="D321" i="7"/>
  <c r="E184" i="7"/>
  <c r="H366" i="9"/>
  <c r="K353" i="9"/>
  <c r="K83" i="9"/>
  <c r="I303" i="10"/>
  <c r="B122" i="9"/>
  <c r="G308" i="8"/>
  <c r="G152" i="8"/>
  <c r="J141" i="8"/>
  <c r="B273" i="7"/>
  <c r="I266" i="7"/>
  <c r="J129" i="7"/>
  <c r="G306" i="9"/>
  <c r="F166" i="9"/>
  <c r="H90" i="9"/>
  <c r="F56" i="9"/>
  <c r="I328" i="8"/>
  <c r="E226" i="8"/>
  <c r="F136" i="8"/>
  <c r="G76" i="8"/>
  <c r="D261" i="7"/>
  <c r="E124" i="7"/>
  <c r="H306" i="9"/>
  <c r="K293" i="9"/>
  <c r="F221" i="9"/>
  <c r="I243" i="10"/>
  <c r="C41" i="9"/>
  <c r="I303" i="8"/>
  <c r="H218" i="8"/>
  <c r="J137" i="8"/>
  <c r="B269" i="7"/>
  <c r="I262" i="7"/>
  <c r="J125" i="7"/>
  <c r="G302" i="9"/>
  <c r="F162" i="9"/>
  <c r="H86" i="9"/>
  <c r="F52" i="9"/>
  <c r="C235" i="10"/>
  <c r="J130" i="10"/>
  <c r="E312" i="11"/>
  <c r="C108" i="10"/>
  <c r="J361" i="12"/>
  <c r="D171" i="11"/>
  <c r="C363" i="12"/>
  <c r="J233" i="12"/>
  <c r="K96" i="12"/>
  <c r="E284" i="13"/>
  <c r="G203" i="14"/>
  <c r="H338" i="14"/>
  <c r="C118" i="13"/>
  <c r="D211" i="13"/>
  <c r="E149" i="14"/>
  <c r="G68" i="15"/>
  <c r="J204" i="15"/>
  <c r="K295" i="15"/>
  <c r="F95" i="14"/>
  <c r="F343" i="16"/>
  <c r="G274" i="17"/>
  <c r="D71" i="16"/>
  <c r="H282" i="10"/>
  <c r="C119" i="10"/>
  <c r="J303" i="11"/>
  <c r="H168" i="11"/>
  <c r="C364" i="12"/>
  <c r="K169" i="11"/>
  <c r="C105" i="12"/>
  <c r="G232" i="12"/>
  <c r="J94" i="12"/>
  <c r="C339" i="14"/>
  <c r="F145" i="13"/>
  <c r="I253" i="13"/>
  <c r="J346" i="13"/>
  <c r="K60" i="6"/>
  <c r="H190" i="4"/>
  <c r="I72" i="4"/>
  <c r="G56" i="6"/>
  <c r="D186" i="4"/>
  <c r="E64" i="4"/>
  <c r="F294" i="8"/>
  <c r="J172" i="8"/>
  <c r="D94" i="8"/>
  <c r="F225" i="7"/>
  <c r="C219" i="7"/>
  <c r="D82" i="7"/>
  <c r="F66" i="7"/>
  <c r="C255" i="9"/>
  <c r="E231" i="9"/>
  <c r="B338" i="10"/>
  <c r="F366" i="8"/>
  <c r="I266" i="8"/>
  <c r="C118" i="8"/>
  <c r="F45" i="8"/>
  <c r="H301" i="7"/>
  <c r="I164" i="7"/>
  <c r="B347" i="9"/>
  <c r="E334" i="9"/>
  <c r="J261" i="9"/>
  <c r="C284" i="10"/>
  <c r="F83" i="9"/>
  <c r="E267" i="8"/>
  <c r="C181" i="8"/>
  <c r="H365" i="7"/>
  <c r="G296" i="7"/>
  <c r="H159" i="7"/>
  <c r="G160" i="7"/>
  <c r="H335" i="9"/>
  <c r="C195" i="9"/>
  <c r="D91" i="9"/>
  <c r="B278" i="10"/>
  <c r="F362" i="8"/>
  <c r="I262" i="8"/>
  <c r="C114" i="8"/>
  <c r="F41" i="8"/>
  <c r="H297" i="7"/>
  <c r="I160" i="7"/>
  <c r="B343" i="9"/>
  <c r="E330" i="9"/>
  <c r="J257" i="9"/>
  <c r="C280" i="10"/>
  <c r="C78" i="9"/>
  <c r="D318" i="10"/>
  <c r="I154" i="10"/>
  <c r="F339" i="11"/>
  <c r="D204" i="11"/>
  <c r="G70" i="11"/>
  <c r="G205" i="11"/>
  <c r="I140" i="12"/>
  <c r="C268" i="12"/>
  <c r="F130" i="12"/>
  <c r="K45" i="13"/>
  <c r="B181" i="13"/>
  <c r="E289" i="13"/>
  <c r="K208" i="14"/>
  <c r="B302" i="14"/>
  <c r="I239" i="15"/>
  <c r="J46" i="14"/>
  <c r="E138" i="14"/>
  <c r="G57" i="15"/>
  <c r="J185" i="15"/>
  <c r="G116" i="16"/>
  <c r="F242" i="16"/>
  <c r="K202" i="9"/>
  <c r="D357" i="11"/>
  <c r="D146" i="10"/>
  <c r="G334" i="11"/>
  <c r="C206" i="11"/>
  <c r="F68" i="11"/>
  <c r="E276" i="12"/>
  <c r="B131" i="12"/>
  <c r="B266" i="12"/>
  <c r="G181" i="13"/>
  <c r="H316" i="13"/>
  <c r="J235" i="14"/>
  <c r="I358" i="4"/>
  <c r="I113" i="6"/>
  <c r="F243" i="4"/>
  <c r="C181" i="4"/>
  <c r="E109" i="6"/>
  <c r="B239" i="4"/>
  <c r="K169" i="4"/>
  <c r="G274" i="8"/>
  <c r="E188" i="8"/>
  <c r="H43" i="8"/>
  <c r="I303" i="7"/>
  <c r="J166" i="7"/>
  <c r="I167" i="7"/>
  <c r="J342" i="9"/>
  <c r="E202" i="9"/>
  <c r="H105" i="9"/>
  <c r="D285" i="10"/>
  <c r="E316" i="8"/>
  <c r="F281" i="8"/>
  <c r="B124" i="8"/>
  <c r="C64" i="8"/>
  <c r="J248" i="7"/>
  <c r="K111" i="7"/>
  <c r="D294" i="9"/>
  <c r="G281" i="9"/>
  <c r="B209" i="9"/>
  <c r="E231" i="10"/>
  <c r="C363" i="8"/>
  <c r="F276" i="8"/>
  <c r="D196" i="8"/>
  <c r="G51" i="8"/>
  <c r="I243" i="7"/>
  <c r="J106" i="7"/>
  <c r="I107" i="7"/>
  <c r="J282" i="9"/>
  <c r="E142" i="9"/>
  <c r="C362" i="10"/>
  <c r="D225" i="10"/>
  <c r="E312" i="8"/>
  <c r="F277" i="8"/>
  <c r="B120" i="8"/>
  <c r="C60" i="8"/>
  <c r="J244" i="7"/>
  <c r="K107" i="7"/>
  <c r="D290" i="9"/>
  <c r="G277" i="9"/>
  <c r="B205" i="9"/>
  <c r="E227" i="10"/>
  <c r="G353" i="10"/>
  <c r="F265" i="10"/>
  <c r="K101" i="10"/>
  <c r="H286" i="11"/>
  <c r="F151" i="11"/>
  <c r="K346" i="12"/>
  <c r="I152" i="11"/>
  <c r="K87" i="12"/>
  <c r="E215" i="12"/>
  <c r="H77" i="12"/>
  <c r="K321" i="14"/>
  <c r="D128" i="13"/>
  <c r="G236" i="13"/>
  <c r="H329" i="13"/>
  <c r="D249" i="14"/>
  <c r="K186" i="15"/>
  <c r="D323" i="15"/>
  <c r="G85" i="14"/>
  <c r="G333" i="16"/>
  <c r="B133" i="15"/>
  <c r="I63" i="16"/>
  <c r="H189" i="16"/>
  <c r="D72" i="9"/>
  <c r="F304" i="11"/>
  <c r="F93" i="10"/>
  <c r="I281" i="11"/>
  <c r="E153" i="11"/>
  <c r="J344" i="12"/>
  <c r="G223" i="12"/>
  <c r="D78" i="12"/>
  <c r="D213" i="12"/>
  <c r="I128" i="13"/>
  <c r="J263" i="13"/>
  <c r="B183" i="14"/>
  <c r="I291" i="14"/>
  <c r="E329" i="4"/>
  <c r="J129" i="4"/>
  <c r="H220" i="6"/>
  <c r="K324" i="4"/>
  <c r="F125" i="4"/>
  <c r="B215" i="6"/>
  <c r="B287" i="8"/>
  <c r="I165" i="8"/>
  <c r="K85" i="8"/>
  <c r="D286" i="7"/>
  <c r="K279" i="7"/>
  <c r="B143" i="7"/>
  <c r="I319" i="9"/>
  <c r="H179" i="9"/>
  <c r="J103" i="9"/>
  <c r="H69" i="9"/>
  <c r="K345" i="8"/>
  <c r="D259" i="8"/>
  <c r="B179" i="8"/>
  <c r="C363" i="7"/>
  <c r="G226" i="7"/>
  <c r="H89" i="7"/>
  <c r="G90" i="7"/>
  <c r="E66" i="7"/>
  <c r="C125" i="9"/>
  <c r="K344" i="10"/>
  <c r="B208" i="10"/>
  <c r="D295" i="8"/>
  <c r="H173" i="8"/>
  <c r="B95" i="8"/>
  <c r="D226" i="7"/>
  <c r="K219" i="7"/>
  <c r="B83" i="7"/>
  <c r="D67" i="7"/>
  <c r="K255" i="9"/>
  <c r="C232" i="9"/>
  <c r="J338" i="10"/>
  <c r="K341" i="8"/>
  <c r="D255" i="8"/>
  <c r="B175" i="8"/>
  <c r="C359" i="7"/>
  <c r="G222" i="7"/>
  <c r="H85" i="7"/>
  <c r="E79" i="7"/>
  <c r="E62" i="7"/>
  <c r="C121" i="9"/>
  <c r="K340" i="10"/>
  <c r="B204" i="10"/>
  <c r="D50" i="9"/>
  <c r="F282" i="11"/>
  <c r="F71" i="10"/>
  <c r="I259" i="11"/>
  <c r="E131" i="11"/>
  <c r="J322" i="12"/>
  <c r="G201" i="12"/>
  <c r="D56" i="12"/>
  <c r="D191" i="12"/>
  <c r="I106" i="13"/>
  <c r="J241" i="13"/>
  <c r="C350" i="13"/>
  <c r="I269" i="14"/>
  <c r="J362" i="14"/>
  <c r="G300" i="15"/>
  <c r="H107" i="14"/>
  <c r="F356" i="16"/>
  <c r="E118" i="15"/>
  <c r="H246" i="15"/>
  <c r="E177" i="16"/>
  <c r="K96" i="17"/>
  <c r="G263" i="10"/>
  <c r="J88" i="10"/>
  <c r="E270" i="11"/>
  <c r="C66" i="10"/>
  <c r="J319" i="12"/>
  <c r="D129" i="11"/>
  <c r="C321" i="12"/>
  <c r="J191" i="12"/>
  <c r="K54" i="12"/>
  <c r="E242" i="13"/>
  <c r="G161" i="14"/>
  <c r="H296" i="14"/>
  <c r="C76" i="13"/>
  <c r="F164" i="13"/>
  <c r="C102" i="14"/>
  <c r="K350" i="16"/>
  <c r="B158" i="15"/>
  <c r="C249" i="15"/>
  <c r="H48" i="14"/>
  <c r="H296" i="16"/>
  <c r="I227" i="17"/>
  <c r="H353" i="17"/>
  <c r="H224" i="10"/>
  <c r="C61" i="10"/>
  <c r="H187" i="10"/>
  <c r="H110" i="11"/>
  <c r="J248" i="11"/>
  <c r="K111" i="11"/>
  <c r="C47" i="12"/>
  <c r="G174" i="12"/>
  <c r="J362" i="13"/>
  <c r="C281" i="14"/>
  <c r="F87" i="13"/>
  <c r="I195" i="13"/>
  <c r="J288" i="13"/>
  <c r="F208" i="14"/>
  <c r="C146" i="15"/>
  <c r="F282" i="15"/>
  <c r="I44" i="14"/>
  <c r="I292" i="16"/>
  <c r="D92" i="15"/>
  <c r="C352" i="17"/>
  <c r="J148" i="16"/>
  <c r="J297" i="10"/>
  <c r="E134" i="10"/>
  <c r="B319" i="11"/>
  <c r="J183" i="11"/>
  <c r="C50" i="11"/>
  <c r="C185" i="11"/>
  <c r="E120" i="12"/>
  <c r="I247" i="12"/>
  <c r="B110" i="12"/>
  <c r="E354" i="14"/>
  <c r="H160" i="13"/>
  <c r="K268" i="13"/>
  <c r="C363" i="13"/>
  <c r="H281" i="14"/>
  <c r="E219" i="15"/>
  <c r="H355" i="15"/>
  <c r="K117" i="14"/>
  <c r="K365" i="16"/>
  <c r="F165" i="15"/>
  <c r="C96" i="16"/>
  <c r="B222" i="16"/>
  <c r="F138" i="17"/>
  <c r="E274" i="17"/>
  <c r="J59" i="16"/>
  <c r="J307" i="18"/>
  <c r="B227" i="19"/>
  <c r="K362" i="19"/>
  <c r="J166" i="18"/>
  <c r="I302" i="18"/>
  <c r="K221" i="19"/>
  <c r="F136" i="20"/>
  <c r="B56" i="21"/>
  <c r="G79" i="19"/>
  <c r="G327" i="21"/>
  <c r="I246" i="22"/>
  <c r="J271" i="20"/>
  <c r="B191" i="21"/>
  <c r="D110" i="22"/>
  <c r="K134" i="20"/>
  <c r="G54" i="21"/>
  <c r="J297" i="23"/>
  <c r="B217" i="28"/>
  <c r="D136" i="24"/>
  <c r="G103" i="16"/>
  <c r="J217" i="16"/>
  <c r="B137" i="17"/>
  <c r="D56" i="18"/>
  <c r="I191" i="18"/>
  <c r="J324" i="18"/>
  <c r="F244" i="19"/>
  <c r="C51" i="18"/>
  <c r="F294" i="20"/>
  <c r="B214" i="21"/>
  <c r="H133" i="22"/>
  <c r="I156" i="20"/>
  <c r="K75" i="21"/>
  <c r="B101" i="19"/>
  <c r="B349" i="21"/>
  <c r="D268" i="22"/>
  <c r="K292" i="20"/>
  <c r="G212" i="21"/>
  <c r="C132" i="22"/>
  <c r="D46" i="23"/>
  <c r="D294" i="24"/>
  <c r="C207" i="16"/>
  <c r="E126" i="17"/>
  <c r="H240" i="17"/>
  <c r="J159" i="18"/>
  <c r="E295" i="18"/>
  <c r="K214" i="19"/>
  <c r="B348" i="19"/>
  <c r="I154" i="18"/>
  <c r="J68" i="19"/>
  <c r="H317" i="21"/>
  <c r="D237" i="22"/>
  <c r="E260" i="20"/>
  <c r="G179" i="21"/>
  <c r="I98" i="22"/>
  <c r="J123" i="20"/>
  <c r="B43" i="21"/>
  <c r="E67" i="19"/>
  <c r="C316" i="21"/>
  <c r="I235" i="22"/>
  <c r="J149" i="23"/>
  <c r="B69" i="28"/>
  <c r="F116" i="17"/>
  <c r="E252" i="17"/>
  <c r="H366" i="17"/>
  <c r="J285" i="18"/>
  <c r="B205" i="19"/>
  <c r="K340" i="19"/>
  <c r="J144" i="18"/>
  <c r="I280" i="18"/>
  <c r="J194" i="19"/>
  <c r="F114" i="20"/>
  <c r="D363" i="22"/>
  <c r="G57" i="19"/>
  <c r="G305" i="21"/>
  <c r="I224" i="22"/>
  <c r="J249" i="20"/>
  <c r="B169" i="21"/>
  <c r="E193" i="19"/>
  <c r="K112" i="20"/>
  <c r="I361" i="22"/>
  <c r="J275" i="23"/>
  <c r="B195" i="28"/>
  <c r="F121" i="24"/>
  <c r="E367" i="28"/>
  <c r="K286" i="24"/>
  <c r="F298" i="23"/>
  <c r="B218" i="28"/>
  <c r="H137" i="24"/>
  <c r="C161" i="23"/>
  <c r="E80" i="28"/>
  <c r="D62" i="24"/>
  <c r="J265" i="26"/>
  <c r="B185" i="27"/>
  <c r="I209" i="25"/>
  <c r="E129" i="26"/>
  <c r="K48" i="27"/>
  <c r="D337" i="26"/>
  <c r="J256" i="27"/>
  <c r="C191" i="25"/>
  <c r="E110" i="26"/>
  <c r="D358" i="6"/>
  <c r="B238" i="4"/>
  <c r="I106" i="6"/>
  <c r="K112" i="23"/>
  <c r="I361" i="24"/>
  <c r="B44" i="22"/>
  <c r="J292" i="28"/>
  <c r="F212" i="24"/>
  <c r="K235" i="23"/>
  <c r="C155" i="28"/>
  <c r="E74" i="24"/>
  <c r="H340" i="26"/>
  <c r="J259" i="27"/>
  <c r="G284" i="25"/>
  <c r="C204" i="26"/>
  <c r="I123" i="27"/>
  <c r="D265" i="13"/>
  <c r="J184" i="14"/>
  <c r="G122" i="15"/>
  <c r="J258" i="15"/>
  <c r="K349" i="15"/>
  <c r="D150" i="14"/>
  <c r="H68" i="15"/>
  <c r="G328" i="17"/>
  <c r="D125" i="16"/>
  <c r="F325" i="10"/>
  <c r="K161" i="10"/>
  <c r="H346" i="11"/>
  <c r="F211" i="11"/>
  <c r="I77" i="11"/>
  <c r="I212" i="11"/>
  <c r="K147" i="12"/>
  <c r="E275" i="12"/>
  <c r="H137" i="12"/>
  <c r="C53" i="13"/>
  <c r="D188" i="13"/>
  <c r="G296" i="13"/>
  <c r="C216" i="14"/>
  <c r="D309" i="14"/>
  <c r="K246" i="15"/>
  <c r="B54" i="14"/>
  <c r="G145" i="14"/>
  <c r="I64" i="15"/>
  <c r="B193" i="15"/>
  <c r="I123" i="16"/>
  <c r="H249" i="16"/>
  <c r="J69" i="9"/>
  <c r="B302" i="11"/>
  <c r="B91" i="10"/>
  <c r="E279" i="11"/>
  <c r="K150" i="11"/>
  <c r="F342" i="12"/>
  <c r="C221" i="12"/>
  <c r="J75" i="12"/>
  <c r="J210" i="12"/>
  <c r="E126" i="13"/>
  <c r="F261" i="13"/>
  <c r="H180" i="14"/>
  <c r="E289" i="14"/>
  <c r="D53" i="13"/>
  <c r="C320" i="15"/>
  <c r="D127" i="14"/>
  <c r="J46" i="15"/>
  <c r="K137" i="15"/>
  <c r="D266" i="15"/>
  <c r="K196" i="16"/>
  <c r="G116" i="17"/>
  <c r="D239" i="17"/>
  <c r="E46" i="16"/>
  <c r="H160" i="16"/>
  <c r="E81" i="17"/>
  <c r="J327" i="19"/>
  <c r="G134" i="18"/>
  <c r="H267" i="18"/>
  <c r="I74" i="17"/>
  <c r="I322" i="19"/>
  <c r="D237" i="20"/>
  <c r="J156" i="21"/>
  <c r="E180" i="19"/>
  <c r="G99" i="20"/>
  <c r="G347" i="22"/>
  <c r="J43" i="19"/>
  <c r="J291" i="21"/>
  <c r="B211" i="22"/>
  <c r="I235" i="20"/>
  <c r="E155" i="21"/>
  <c r="J69" i="22"/>
  <c r="J317" i="28"/>
  <c r="B237" i="24"/>
  <c r="E204" i="16"/>
  <c r="G123" i="17"/>
  <c r="J237" i="17"/>
  <c r="B157" i="18"/>
  <c r="G292" i="18"/>
  <c r="C212" i="19"/>
  <c r="D345" i="19"/>
  <c r="K151" i="18"/>
  <c r="B66" i="19"/>
  <c r="J314" i="21"/>
  <c r="F234" i="22"/>
  <c r="G257" i="20"/>
  <c r="I176" i="21"/>
  <c r="K95" i="22"/>
  <c r="B121" i="20"/>
  <c r="D40" i="21"/>
  <c r="G64" i="19"/>
  <c r="E313" i="21"/>
  <c r="K232" i="22"/>
  <c r="B147" i="23"/>
  <c r="D66" i="28"/>
  <c r="D91" i="17"/>
  <c r="C227" i="17"/>
  <c r="F341" i="17"/>
  <c r="H260" i="18"/>
  <c r="K66" i="17"/>
  <c r="I315" i="19"/>
  <c r="H119" i="18"/>
  <c r="G255" i="18"/>
  <c r="H169" i="19"/>
  <c r="D89" i="20"/>
  <c r="B338" i="22"/>
  <c r="C361" i="20"/>
  <c r="E280" i="21"/>
  <c r="G199" i="22"/>
  <c r="H224" i="20"/>
  <c r="J143" i="21"/>
  <c r="C168" i="19"/>
  <c r="I87" i="20"/>
  <c r="G336" i="22"/>
  <c r="H250" i="23"/>
  <c r="J169" i="28"/>
  <c r="D217" i="17"/>
  <c r="C353" i="17"/>
  <c r="H138" i="16"/>
  <c r="J57" i="17"/>
  <c r="J305" i="19"/>
  <c r="G112" i="18"/>
  <c r="H245" i="18"/>
  <c r="I52" i="17"/>
  <c r="I300" i="19"/>
  <c r="D215" i="20"/>
  <c r="J134" i="21"/>
  <c r="E158" i="19"/>
  <c r="G77" i="20"/>
  <c r="G325" i="22"/>
  <c r="H350" i="20"/>
  <c r="J269" i="21"/>
  <c r="B189" i="22"/>
  <c r="I213" i="20"/>
  <c r="E133" i="21"/>
  <c r="J47" i="22"/>
  <c r="J295" i="28"/>
  <c r="B215" i="24"/>
  <c r="K138" i="23"/>
  <c r="G58" i="28"/>
  <c r="B70" i="22"/>
  <c r="J318" i="28"/>
  <c r="F238" i="24"/>
  <c r="K261" i="23"/>
  <c r="C181" i="28"/>
  <c r="E100" i="24"/>
  <c r="H366" i="26"/>
  <c r="J285" i="27"/>
  <c r="G310" i="25"/>
  <c r="C230" i="26"/>
  <c r="I149" i="27"/>
  <c r="J108" i="25"/>
  <c r="H357" i="27"/>
  <c r="K291" i="25"/>
  <c r="C211" i="26"/>
  <c r="E130" i="27"/>
  <c r="J338" i="4"/>
  <c r="G207" i="6"/>
  <c r="I213" i="23"/>
  <c r="E133" i="28"/>
  <c r="K52" i="24"/>
  <c r="F64" i="23"/>
  <c r="D313" i="24"/>
  <c r="I336" i="23"/>
  <c r="K255" i="28"/>
  <c r="C175" i="24"/>
  <c r="H112" i="25"/>
  <c r="H360" i="27"/>
  <c r="C280" i="6"/>
  <c r="K304" i="26"/>
  <c r="G224" i="27"/>
  <c r="H183" i="25"/>
  <c r="D129" i="13"/>
  <c r="K66" i="14"/>
  <c r="I315" i="16"/>
  <c r="J122" i="15"/>
  <c r="K213" i="15"/>
  <c r="D342" i="15"/>
  <c r="K272" i="16"/>
  <c r="G192" i="17"/>
  <c r="F318" i="17"/>
  <c r="D173" i="10"/>
  <c r="E75" i="4"/>
  <c r="J97" i="6"/>
  <c r="I286" i="6"/>
  <c r="E197" i="4"/>
  <c r="K95" i="6"/>
  <c r="D227" i="4"/>
  <c r="F331" i="6"/>
  <c r="G99" i="26"/>
  <c r="E180" i="25"/>
  <c r="B246" i="27"/>
  <c r="F326" i="26"/>
  <c r="D367" i="6"/>
  <c r="G118" i="26"/>
  <c r="K198" i="25"/>
  <c r="D174" i="27"/>
  <c r="B255" i="26"/>
  <c r="B347" i="25"/>
  <c r="G69" i="28"/>
  <c r="E150" i="23"/>
  <c r="J126" i="24"/>
  <c r="D207" i="28"/>
  <c r="H287" i="23"/>
  <c r="C276" i="24"/>
  <c r="G356" i="28"/>
  <c r="F109" i="24"/>
  <c r="K333" i="4"/>
  <c r="F136" i="4"/>
  <c r="J216" i="6"/>
  <c r="G337" i="27"/>
  <c r="G89" i="25"/>
  <c r="D155" i="27"/>
  <c r="H235" i="26"/>
  <c r="B316" i="25"/>
  <c r="K356" i="27"/>
  <c r="C108" i="25"/>
  <c r="F83" i="27"/>
  <c r="D164" i="26"/>
  <c r="B245" i="25"/>
  <c r="G307" i="24"/>
  <c r="G59" i="23"/>
  <c r="D365" i="25"/>
  <c r="F116" i="28"/>
  <c r="J196" i="23"/>
  <c r="E185" i="24"/>
  <c r="I265" i="28"/>
  <c r="C346" i="23"/>
  <c r="E198" i="4"/>
  <c r="H288" i="6"/>
  <c r="D81" i="6"/>
  <c r="K201" i="27"/>
  <c r="I282" i="26"/>
  <c r="I348" i="6"/>
  <c r="B100" i="26"/>
  <c r="B238" i="25"/>
  <c r="E359" i="26"/>
  <c r="D118" i="26"/>
  <c r="D194" i="6"/>
  <c r="C119" i="4"/>
  <c r="J213" i="4"/>
  <c r="C84" i="6"/>
  <c r="I208" i="4"/>
  <c r="F302" i="6"/>
  <c r="H91" i="6"/>
  <c r="E212" i="27"/>
  <c r="C293" i="26"/>
  <c r="C359" i="6"/>
  <c r="F110" i="26"/>
  <c r="J190" i="25"/>
  <c r="I231" i="27"/>
  <c r="C312" i="26"/>
  <c r="E287" i="6"/>
  <c r="J367" i="27"/>
  <c r="J119" i="25"/>
  <c r="E182" i="24"/>
  <c r="C263" i="28"/>
  <c r="K343" i="23"/>
  <c r="F320" i="24"/>
  <c r="H71" i="23"/>
  <c r="C60" i="24"/>
  <c r="G140" i="28"/>
  <c r="K220" i="23"/>
  <c r="K117" i="4"/>
  <c r="I198" i="6"/>
  <c r="B330" i="4"/>
  <c r="G121" i="27"/>
  <c r="E202" i="26"/>
  <c r="C283" i="25"/>
  <c r="J348" i="27"/>
  <c r="B100" i="25"/>
  <c r="K140" i="27"/>
  <c r="E221" i="26"/>
  <c r="I301" i="25"/>
  <c r="B277" i="27"/>
  <c r="J357" i="26"/>
  <c r="G91" i="24"/>
  <c r="E172" i="28"/>
  <c r="C253" i="23"/>
  <c r="H229" i="24"/>
  <c r="B310" i="28"/>
  <c r="D61" i="22"/>
  <c r="I49" i="28"/>
  <c r="C130" i="23"/>
  <c r="J249" i="6"/>
  <c r="C63" i="6"/>
  <c r="F194" i="4"/>
  <c r="J282" i="6"/>
  <c r="I66" i="26"/>
  <c r="G147" i="25"/>
  <c r="D213" i="27"/>
  <c r="H293" i="26"/>
  <c r="K254" i="27"/>
  <c r="G310" i="6"/>
  <c r="I216" i="24"/>
  <c r="I165" i="6"/>
  <c r="E85" i="4"/>
  <c r="K207" i="6"/>
  <c r="D339" i="4"/>
  <c r="I130" i="27"/>
  <c r="G211" i="26"/>
  <c r="E292" i="25"/>
  <c r="B358" i="27"/>
  <c r="D109" i="25"/>
  <c r="C150" i="27"/>
  <c r="G230" i="26"/>
  <c r="K310" i="25"/>
  <c r="D286" i="27"/>
  <c r="B367" i="26"/>
  <c r="I100" i="24"/>
  <c r="G181" i="28"/>
  <c r="E262" i="23"/>
  <c r="J238" i="24"/>
  <c r="D319" i="28"/>
  <c r="F70" i="22"/>
  <c r="K58" i="28"/>
  <c r="E139" i="23"/>
  <c r="J323" i="6"/>
  <c r="C117" i="6"/>
  <c r="F248" i="4"/>
  <c r="H368" i="6"/>
  <c r="I120" i="26"/>
  <c r="G201" i="25"/>
  <c r="D267" i="27"/>
  <c r="H347" i="26"/>
  <c r="E59" i="27"/>
  <c r="I139" i="26"/>
  <c r="C220" i="25"/>
  <c r="F195" i="27"/>
  <c r="D276" i="26"/>
  <c r="I338" i="25"/>
  <c r="I90" i="28"/>
  <c r="G171" i="23"/>
  <c r="B148" i="24"/>
  <c r="F228" i="28"/>
  <c r="J308" i="23"/>
  <c r="E297" i="24"/>
  <c r="G48" i="23"/>
  <c r="F135" i="24"/>
  <c r="E310" i="4"/>
  <c r="J112" i="4"/>
  <c r="D193" i="6"/>
  <c r="K313" i="27"/>
  <c r="K65" i="25"/>
  <c r="H131" i="27"/>
  <c r="B212" i="26"/>
  <c r="E93" i="27"/>
  <c r="C254" i="25"/>
  <c r="F237" i="25"/>
  <c r="B40" i="4"/>
  <c r="H274" i="4"/>
  <c r="K144" i="6"/>
  <c r="G64" i="4"/>
  <c r="I228" i="6"/>
  <c r="B360" i="4"/>
  <c r="G151" i="27"/>
  <c r="E232" i="26"/>
  <c r="C313" i="25"/>
  <c r="H49" i="26"/>
  <c r="B130" i="25"/>
  <c r="K170" i="27"/>
  <c r="E251" i="26"/>
  <c r="H334" i="25"/>
  <c r="B307" i="27"/>
  <c r="B59" i="25"/>
  <c r="G121" i="24"/>
  <c r="E202" i="28"/>
  <c r="C283" i="23"/>
  <c r="H259" i="24"/>
  <c r="B340" i="28"/>
  <c r="D91" i="22"/>
  <c r="I79" i="28"/>
  <c r="C160" i="23"/>
  <c r="C57" i="4"/>
  <c r="K137" i="6"/>
  <c r="D269" i="4"/>
  <c r="I60" i="27"/>
  <c r="G141" i="26"/>
  <c r="E222" i="25"/>
  <c r="B288" i="27"/>
  <c r="F368" i="26"/>
  <c r="C80" i="27"/>
  <c r="G160" i="26"/>
  <c r="K240" i="25"/>
  <c r="D216" i="27"/>
  <c r="B297" i="26"/>
  <c r="G359" i="25"/>
  <c r="G111" i="28"/>
  <c r="E192" i="23"/>
  <c r="J168" i="24"/>
  <c r="D249" i="28"/>
  <c r="H329" i="23"/>
  <c r="C318" i="24"/>
  <c r="E69" i="23"/>
  <c r="B189" i="6"/>
  <c r="C331" i="4"/>
  <c r="H133" i="4"/>
  <c r="B214" i="6"/>
  <c r="I334" i="27"/>
  <c r="I86" i="25"/>
  <c r="F152" i="27"/>
  <c r="J232" i="26"/>
  <c r="E133" i="27"/>
  <c r="C294" i="25"/>
  <c r="H320" i="25"/>
  <c r="G81" i="22"/>
  <c r="H57" i="28"/>
  <c r="B138" i="23"/>
  <c r="G126" i="24"/>
  <c r="K206" i="28"/>
  <c r="E287" i="23"/>
  <c r="D291" i="6"/>
  <c r="D83" i="6"/>
  <c r="K203" i="27"/>
  <c r="I284" i="26"/>
  <c r="I350" i="6"/>
  <c r="B102" i="26"/>
  <c r="F182" i="25"/>
  <c r="E223" i="27"/>
  <c r="I303" i="26"/>
  <c r="K278" i="6"/>
  <c r="F359" i="27"/>
  <c r="F111" i="25"/>
  <c r="K173" i="24"/>
  <c r="I254" i="28"/>
  <c r="G335" i="23"/>
  <c r="B312" i="24"/>
  <c r="D63" i="23"/>
  <c r="I51" i="24"/>
  <c r="C132" i="28"/>
  <c r="G212" i="23"/>
  <c r="H288" i="24"/>
  <c r="H40" i="23"/>
  <c r="G126" i="22"/>
  <c r="K206" i="21"/>
  <c r="E287" i="20"/>
  <c r="H262" i="22"/>
  <c r="F343" i="21"/>
  <c r="F95" i="19"/>
  <c r="E70" i="21"/>
  <c r="C151" i="20"/>
  <c r="B128" i="22"/>
  <c r="F208" i="21"/>
  <c r="J288" i="20"/>
  <c r="G45" i="18"/>
  <c r="J238" i="19"/>
  <c r="D319" i="18"/>
  <c r="C186" i="18"/>
  <c r="H50" i="18"/>
  <c r="F131" i="17"/>
  <c r="D212" i="16"/>
  <c r="K97" i="16"/>
  <c r="H162" i="24"/>
  <c r="F243" i="28"/>
  <c r="D324" i="23"/>
  <c r="K80" i="21"/>
  <c r="E161" i="20"/>
  <c r="H136" i="22"/>
  <c r="F217" i="21"/>
  <c r="D298" i="20"/>
  <c r="C273" i="22"/>
  <c r="K353" i="21"/>
  <c r="K105" i="19"/>
  <c r="F82" i="21"/>
  <c r="J162" i="20"/>
  <c r="E248" i="19"/>
  <c r="C329" i="18"/>
  <c r="D193" i="18"/>
  <c r="C60" i="18"/>
  <c r="F253" i="19"/>
  <c r="D334" i="18"/>
  <c r="D86" i="16"/>
  <c r="I300" i="17"/>
  <c r="J164" i="17"/>
  <c r="J139" i="28"/>
  <c r="H220" i="23"/>
  <c r="G306" i="22"/>
  <c r="I57" i="20"/>
  <c r="C138" i="19"/>
  <c r="J113" i="21"/>
  <c r="H194" i="20"/>
  <c r="G169" i="22"/>
  <c r="E250" i="21"/>
  <c r="C331" i="20"/>
  <c r="B308" i="22"/>
  <c r="D59" i="20"/>
  <c r="H139" i="19"/>
  <c r="G225" i="18"/>
  <c r="H89" i="18"/>
  <c r="I285" i="19"/>
  <c r="C366" i="18"/>
  <c r="H230" i="18"/>
  <c r="F311" i="17"/>
  <c r="C197" i="17"/>
  <c r="K277" i="16"/>
  <c r="H310" i="24"/>
  <c r="H62" i="23"/>
  <c r="G148" i="22"/>
  <c r="K228" i="21"/>
  <c r="E309" i="20"/>
  <c r="H284" i="22"/>
  <c r="F365" i="21"/>
  <c r="F117" i="19"/>
  <c r="E92" i="21"/>
  <c r="C173" i="20"/>
  <c r="B150" i="22"/>
  <c r="F230" i="21"/>
  <c r="J310" i="20"/>
  <c r="G67" i="18"/>
  <c r="J260" i="19"/>
  <c r="D341" i="18"/>
  <c r="C208" i="18"/>
  <c r="H72" i="18"/>
  <c r="F153" i="17"/>
  <c r="D234" i="16"/>
  <c r="K119" i="16"/>
  <c r="B316" i="17"/>
  <c r="C190" i="17"/>
  <c r="G270" i="16"/>
  <c r="J339" i="15"/>
  <c r="G211" i="15"/>
  <c r="F120" i="15"/>
  <c r="E313" i="16"/>
  <c r="G64" i="14"/>
  <c r="J126" i="13"/>
  <c r="K362" i="14"/>
  <c r="D254" i="14"/>
  <c r="B335" i="13"/>
  <c r="K199" i="13"/>
  <c r="F284" i="12"/>
  <c r="F149" i="12"/>
  <c r="J296" i="12"/>
  <c r="J86" i="11"/>
  <c r="G224" i="11"/>
  <c r="K352" i="11"/>
  <c r="H164" i="10"/>
  <c r="F46" i="10"/>
  <c r="G199" i="10"/>
  <c r="K116" i="17"/>
  <c r="E197" i="16"/>
  <c r="H266" i="15"/>
  <c r="E138" i="15"/>
  <c r="D47" i="15"/>
  <c r="H127" i="14"/>
  <c r="G320" i="15"/>
  <c r="H53" i="13"/>
  <c r="I289" i="14"/>
  <c r="B181" i="14"/>
  <c r="J261" i="13"/>
  <c r="I126" i="13"/>
  <c r="D211" i="12"/>
  <c r="D76" i="12"/>
  <c r="G221" i="12"/>
  <c r="J342" i="12"/>
  <c r="E151" i="11"/>
  <c r="I279" i="11"/>
  <c r="F91" i="10"/>
  <c r="F302" i="11"/>
  <c r="D70" i="9"/>
  <c r="J198" i="16"/>
  <c r="K72" i="16"/>
  <c r="D142" i="15"/>
  <c r="I342" i="16"/>
  <c r="I94" i="14"/>
  <c r="F332" i="15"/>
  <c r="C196" i="15"/>
  <c r="F258" i="14"/>
  <c r="J354" i="13"/>
  <c r="B79" i="25"/>
  <c r="G141" i="24"/>
  <c r="E222" i="28"/>
  <c r="C303" i="23"/>
  <c r="H279" i="24"/>
  <c r="B360" i="28"/>
  <c r="G348" i="25"/>
  <c r="I99" i="28"/>
  <c r="C180" i="23"/>
  <c r="K173" i="6"/>
  <c r="D305" i="4"/>
  <c r="I96" i="27"/>
  <c r="G177" i="26"/>
  <c r="E258" i="25"/>
  <c r="B324" i="27"/>
  <c r="D75" i="25"/>
  <c r="C116" i="27"/>
  <c r="G196" i="26"/>
  <c r="K276" i="25"/>
  <c r="D252" i="27"/>
  <c r="B333" i="26"/>
  <c r="I66" i="24"/>
  <c r="G147" i="28"/>
  <c r="E228" i="23"/>
  <c r="J204" i="24"/>
  <c r="D285" i="28"/>
  <c r="H365" i="23"/>
  <c r="C354" i="24"/>
  <c r="E105" i="23"/>
  <c r="F181" i="24"/>
  <c r="D262" i="28"/>
  <c r="B343" i="23"/>
  <c r="I99" i="21"/>
  <c r="C180" i="20"/>
  <c r="F155" i="22"/>
  <c r="D236" i="21"/>
  <c r="B317" i="20"/>
  <c r="K291" i="22"/>
  <c r="K43" i="20"/>
  <c r="I124" i="19"/>
  <c r="D101" i="21"/>
  <c r="H181" i="20"/>
  <c r="C267" i="19"/>
  <c r="K347" i="18"/>
  <c r="B212" i="18"/>
  <c r="K78" i="18"/>
  <c r="D272" i="19"/>
  <c r="B353" i="18"/>
  <c r="B105" i="16"/>
  <c r="G319" i="17"/>
  <c r="H183" i="17"/>
  <c r="D136" i="28"/>
  <c r="B217" i="23"/>
  <c r="K302" i="22"/>
  <c r="C54" i="20"/>
  <c r="G134" i="19"/>
  <c r="D110" i="21"/>
  <c r="B191" i="20"/>
  <c r="K165" i="22"/>
  <c r="I246" i="21"/>
  <c r="G327" i="20"/>
  <c r="F304" i="22"/>
  <c r="H55" i="20"/>
  <c r="B136" i="19"/>
  <c r="K221" i="18"/>
  <c r="B86" i="18"/>
  <c r="C282" i="19"/>
  <c r="G362" i="18"/>
  <c r="B227" i="18"/>
  <c r="J307" i="17"/>
  <c r="G193" i="17"/>
  <c r="E274" i="16"/>
  <c r="F361" i="24"/>
  <c r="F113" i="23"/>
  <c r="E199" i="22"/>
  <c r="I279" i="21"/>
  <c r="C360" i="20"/>
  <c r="F335" i="22"/>
  <c r="F87" i="20"/>
  <c r="D168" i="19"/>
  <c r="C143" i="21"/>
  <c r="K223" i="20"/>
  <c r="J200" i="22"/>
  <c r="D281" i="21"/>
  <c r="H361" i="20"/>
  <c r="E118" i="18"/>
  <c r="H311" i="19"/>
  <c r="J62" i="17"/>
  <c r="K258" i="18"/>
  <c r="F123" i="18"/>
  <c r="D204" i="17"/>
  <c r="J294" i="16"/>
  <c r="I170" i="16"/>
  <c r="F203" i="24"/>
  <c r="D284" i="28"/>
  <c r="B365" i="23"/>
  <c r="I121" i="21"/>
  <c r="C202" i="20"/>
  <c r="F177" i="22"/>
  <c r="D258" i="21"/>
  <c r="B339" i="20"/>
  <c r="K313" i="22"/>
  <c r="K65" i="20"/>
  <c r="I146" i="19"/>
  <c r="D123" i="21"/>
  <c r="H203" i="20"/>
  <c r="C289" i="19"/>
  <c r="C41" i="17"/>
  <c r="B234" i="18"/>
  <c r="K100" i="18"/>
  <c r="D294" i="19"/>
  <c r="D46" i="17"/>
  <c r="B127" i="16"/>
  <c r="G341" i="17"/>
  <c r="H205" i="17"/>
  <c r="H311" i="16"/>
  <c r="E163" i="16"/>
  <c r="H232" i="15"/>
  <c r="E104" i="15"/>
  <c r="F342" i="16"/>
  <c r="H93" i="14"/>
  <c r="G286" i="15"/>
  <c r="J348" i="14"/>
  <c r="I255" i="14"/>
  <c r="C336" i="13"/>
  <c r="J227" i="13"/>
  <c r="I92" i="13"/>
  <c r="D177" i="12"/>
  <c r="D42" i="12"/>
  <c r="G187" i="12"/>
  <c r="B254" i="11"/>
  <c r="E117" i="11"/>
  <c r="J251" i="11"/>
  <c r="F57" i="10"/>
  <c r="F268" i="11"/>
  <c r="B365" i="10"/>
  <c r="B216" i="16"/>
  <c r="C90" i="16"/>
  <c r="F159" i="15"/>
  <c r="K359" i="16"/>
  <c r="K111" i="14"/>
  <c r="H349" i="15"/>
  <c r="E213" i="15"/>
  <c r="H275" i="14"/>
  <c r="B356" i="13"/>
  <c r="K262" i="13"/>
  <c r="H154" i="13"/>
  <c r="E348" i="14"/>
  <c r="B104" i="12"/>
  <c r="I241" i="12"/>
  <c r="E114" i="12"/>
  <c r="C179" i="11"/>
  <c r="C44" i="11"/>
  <c r="E249" i="11"/>
  <c r="C265" i="11"/>
  <c r="G185" i="10"/>
  <c r="C132" i="16"/>
  <c r="F340" i="15"/>
  <c r="B220" i="25"/>
  <c r="K260" i="27"/>
  <c r="E341" i="26"/>
  <c r="G316" i="6"/>
  <c r="D68" i="26"/>
  <c r="B149" i="25"/>
  <c r="G211" i="24"/>
  <c r="E292" i="28"/>
  <c r="E44" i="22"/>
  <c r="H349" i="24"/>
  <c r="J100" i="23"/>
  <c r="E89" i="24"/>
  <c r="I169" i="28"/>
  <c r="C250" i="23"/>
  <c r="E102" i="4"/>
  <c r="C183" i="6"/>
  <c r="F314" i="4"/>
  <c r="K105" i="27"/>
  <c r="I186" i="26"/>
  <c r="G267" i="25"/>
  <c r="D333" i="27"/>
  <c r="J98" i="25"/>
  <c r="E167" i="26"/>
  <c r="B223" i="27"/>
  <c r="K367" i="28"/>
  <c r="F91" i="6"/>
  <c r="J309" i="4"/>
  <c r="C180" i="6"/>
  <c r="I99" i="4"/>
  <c r="G193" i="6"/>
  <c r="J324" i="4"/>
  <c r="E116" i="27"/>
  <c r="C197" i="26"/>
  <c r="K277" i="25"/>
  <c r="H343" i="27"/>
  <c r="J94" i="25"/>
  <c r="I135" i="27"/>
  <c r="C216" i="26"/>
  <c r="G296" i="25"/>
  <c r="J271" i="27"/>
  <c r="H352" i="26"/>
  <c r="E86" i="24"/>
  <c r="C167" i="28"/>
  <c r="K247" i="23"/>
  <c r="F224" i="24"/>
  <c r="J304" i="28"/>
  <c r="B56" i="22"/>
  <c r="G44" i="28"/>
  <c r="K124" i="23"/>
  <c r="E302" i="6"/>
  <c r="I102" i="6"/>
  <c r="B234" i="4"/>
  <c r="D348" i="6"/>
  <c r="E106" i="26"/>
  <c r="C187" i="25"/>
  <c r="J252" i="27"/>
  <c r="D333" i="26"/>
  <c r="K44" i="27"/>
  <c r="E125" i="26"/>
  <c r="I205" i="25"/>
  <c r="B181" i="27"/>
  <c r="J261" i="26"/>
  <c r="D46" i="24"/>
  <c r="E76" i="28"/>
  <c r="C157" i="23"/>
  <c r="H133" i="24"/>
  <c r="B214" i="28"/>
  <c r="F294" i="23"/>
  <c r="K282" i="24"/>
  <c r="E363" i="28"/>
  <c r="D116" i="24"/>
  <c r="K295" i="4"/>
  <c r="F98" i="4"/>
  <c r="J178" i="6"/>
  <c r="G299" i="27"/>
  <c r="G51" i="25"/>
  <c r="D117" i="27"/>
  <c r="H197" i="26"/>
  <c r="K62" i="27"/>
  <c r="I223" i="25"/>
  <c r="J179" i="25"/>
  <c r="B129" i="4"/>
  <c r="E181" i="4"/>
  <c r="K111" i="6"/>
  <c r="D243" i="4"/>
  <c r="F363" i="6"/>
  <c r="G115" i="26"/>
  <c r="E196" i="25"/>
  <c r="B262" i="27"/>
  <c r="F342" i="26"/>
  <c r="C54" i="27"/>
  <c r="G134" i="26"/>
  <c r="K214" i="25"/>
  <c r="D190" i="27"/>
  <c r="B271" i="26"/>
  <c r="B83" i="24"/>
  <c r="G85" i="28"/>
  <c r="E166" i="23"/>
  <c r="J142" i="24"/>
  <c r="D223" i="28"/>
  <c r="H303" i="23"/>
  <c r="C292" i="24"/>
  <c r="E43" i="23"/>
  <c r="H128" i="24"/>
  <c r="K349" i="4"/>
  <c r="F152" i="4"/>
  <c r="J232" i="6"/>
  <c r="G353" i="27"/>
  <c r="G105" i="25"/>
  <c r="D171" i="27"/>
  <c r="H251" i="26"/>
  <c r="B335" i="25"/>
  <c r="I43" i="26"/>
  <c r="C124" i="25"/>
  <c r="F99" i="27"/>
  <c r="D180" i="26"/>
  <c r="B261" i="25"/>
  <c r="G323" i="24"/>
  <c r="G75" i="23"/>
  <c r="B52" i="24"/>
  <c r="F132" i="28"/>
  <c r="J212" i="23"/>
  <c r="E201" i="24"/>
  <c r="I281" i="28"/>
  <c r="C362" i="23"/>
  <c r="E214" i="4"/>
  <c r="K309" i="6"/>
  <c r="D97" i="6"/>
  <c r="K217" i="27"/>
  <c r="I298" i="26"/>
  <c r="I364" i="6"/>
  <c r="B116" i="26"/>
  <c r="B270" i="25"/>
  <c r="C62" i="25"/>
  <c r="D182" i="26"/>
  <c r="H94" i="6"/>
  <c r="J41" i="6"/>
  <c r="K240" i="6"/>
  <c r="G160" i="4"/>
  <c r="I132" i="6"/>
  <c r="B264" i="4"/>
  <c r="G55" i="27"/>
  <c r="E136" i="26"/>
  <c r="C217" i="25"/>
  <c r="J282" i="27"/>
  <c r="D363" i="26"/>
  <c r="K74" i="27"/>
  <c r="E155" i="26"/>
  <c r="I235" i="25"/>
  <c r="B211" i="27"/>
  <c r="J291" i="26"/>
  <c r="E354" i="25"/>
  <c r="E106" i="28"/>
  <c r="C187" i="23"/>
  <c r="H163" i="24"/>
  <c r="B244" i="28"/>
  <c r="F324" i="23"/>
  <c r="K312" i="24"/>
  <c r="C64" i="23"/>
  <c r="H228" i="6"/>
  <c r="K41" i="6"/>
  <c r="D173" i="4"/>
  <c r="H254" i="6"/>
  <c r="G45" i="26"/>
  <c r="E126" i="25"/>
  <c r="B192" i="27"/>
  <c r="F272" i="26"/>
  <c r="F85" i="24"/>
  <c r="G64" i="26"/>
  <c r="K144" i="25"/>
  <c r="D120" i="27"/>
  <c r="B201" i="26"/>
  <c r="J281" i="25"/>
  <c r="E344" i="24"/>
  <c r="E96" i="23"/>
  <c r="J72" i="24"/>
  <c r="D153" i="28"/>
  <c r="H233" i="23"/>
  <c r="C222" i="24"/>
  <c r="G302" i="28"/>
  <c r="I53" i="22"/>
  <c r="C235" i="4"/>
  <c r="D354" i="6"/>
  <c r="B118" i="6"/>
  <c r="I238" i="27"/>
  <c r="G319" i="26"/>
  <c r="F56" i="27"/>
  <c r="J136" i="26"/>
  <c r="B310" i="25"/>
  <c r="C102" i="25"/>
  <c r="F265" i="26"/>
  <c r="E314" i="23"/>
  <c r="J290" i="24"/>
  <c r="B42" i="23"/>
  <c r="I359" i="25"/>
  <c r="K110" i="28"/>
  <c r="E191" i="23"/>
  <c r="C185" i="6"/>
  <c r="F316" i="4"/>
  <c r="K107" i="27"/>
  <c r="I188" i="26"/>
  <c r="G269" i="25"/>
  <c r="D335" i="27"/>
  <c r="F86" i="25"/>
  <c r="E127" i="27"/>
  <c r="I207" i="26"/>
  <c r="C288" i="25"/>
  <c r="F263" i="27"/>
  <c r="D344" i="26"/>
  <c r="K77" i="24"/>
  <c r="I158" i="28"/>
  <c r="G239" i="23"/>
  <c r="B216" i="24"/>
  <c r="F296" i="28"/>
  <c r="H47" i="22"/>
  <c r="E365" i="24"/>
  <c r="G116" i="23"/>
  <c r="H192" i="24"/>
  <c r="F273" i="28"/>
  <c r="D354" i="23"/>
  <c r="K110" i="21"/>
  <c r="E191" i="20"/>
  <c r="H166" i="22"/>
  <c r="F247" i="21"/>
  <c r="D328" i="20"/>
  <c r="C303" i="22"/>
  <c r="C55" i="20"/>
  <c r="K135" i="19"/>
  <c r="F112" i="21"/>
  <c r="J192" i="20"/>
  <c r="E278" i="19"/>
  <c r="C359" i="18"/>
  <c r="D223" i="18"/>
  <c r="C90" i="18"/>
  <c r="F283" i="19"/>
  <c r="D364" i="18"/>
  <c r="D116" i="16"/>
  <c r="I330" i="17"/>
  <c r="J194" i="17"/>
  <c r="F147" i="28"/>
  <c r="D228" i="23"/>
  <c r="C314" i="22"/>
  <c r="E65" i="20"/>
  <c r="I145" i="19"/>
  <c r="F121" i="21"/>
  <c r="D202" i="20"/>
  <c r="C177" i="22"/>
  <c r="K257" i="21"/>
  <c r="I338" i="20"/>
  <c r="H315" i="22"/>
  <c r="J66" i="20"/>
  <c r="D147" i="19"/>
  <c r="C233" i="18"/>
  <c r="D97" i="18"/>
  <c r="E293" i="19"/>
  <c r="G44" i="17"/>
  <c r="D238" i="18"/>
  <c r="B319" i="17"/>
  <c r="I204" i="17"/>
  <c r="J296" i="16"/>
  <c r="J43" i="28"/>
  <c r="H124" i="23"/>
  <c r="G210" i="22"/>
  <c r="K290" i="21"/>
  <c r="C42" i="19"/>
  <c r="H346" i="22"/>
  <c r="H98" i="20"/>
  <c r="F179" i="19"/>
  <c r="E154" i="21"/>
  <c r="C235" i="20"/>
  <c r="B212" i="22"/>
  <c r="F292" i="21"/>
  <c r="H43" i="19"/>
  <c r="G129" i="18"/>
  <c r="J322" i="19"/>
  <c r="B74" i="17"/>
  <c r="C270" i="18"/>
  <c r="H134" i="18"/>
  <c r="F215" i="17"/>
  <c r="C101" i="17"/>
  <c r="K181" i="16"/>
  <c r="H214" i="24"/>
  <c r="F295" i="28"/>
  <c r="F47" i="22"/>
  <c r="K132" i="21"/>
  <c r="E213" i="20"/>
  <c r="H188" i="22"/>
  <c r="F269" i="21"/>
  <c r="D350" i="20"/>
  <c r="C325" i="22"/>
  <c r="C77" i="20"/>
  <c r="K157" i="19"/>
  <c r="F134" i="21"/>
  <c r="J214" i="20"/>
  <c r="E300" i="19"/>
  <c r="E52" i="17"/>
  <c r="D245" i="18"/>
  <c r="C112" i="18"/>
  <c r="F305" i="19"/>
  <c r="F57" i="17"/>
  <c r="D138" i="16"/>
  <c r="I352" i="17"/>
  <c r="J216" i="17"/>
  <c r="C94" i="17"/>
  <c r="G174" i="16"/>
  <c r="J243" i="15"/>
  <c r="G115" i="15"/>
  <c r="H353" i="16"/>
  <c r="J104" i="14"/>
  <c r="I297" i="15"/>
  <c r="B360" i="14"/>
  <c r="K266" i="14"/>
  <c r="E347" i="13"/>
  <c r="B239" i="13"/>
  <c r="K103" i="13"/>
  <c r="F188" i="12"/>
  <c r="F53" i="12"/>
  <c r="I198" i="12"/>
  <c r="B320" i="12"/>
  <c r="G128" i="11"/>
  <c r="K256" i="11"/>
  <c r="H68" i="10"/>
  <c r="H279" i="11"/>
  <c r="F47" i="9"/>
  <c r="D227" i="16"/>
  <c r="E101" i="16"/>
  <c r="H170" i="15"/>
  <c r="E42" i="15"/>
  <c r="C123" i="14"/>
  <c r="J360" i="15"/>
  <c r="G224" i="15"/>
  <c r="J286" i="14"/>
  <c r="I193" i="14"/>
  <c r="C274" i="13"/>
  <c r="J165" i="13"/>
  <c r="G359" i="14"/>
  <c r="D115" i="12"/>
  <c r="K252" i="12"/>
  <c r="G125" i="12"/>
  <c r="E190" i="11"/>
  <c r="E55" i="11"/>
  <c r="B189" i="11"/>
  <c r="D324" i="11"/>
  <c r="G139" i="10"/>
  <c r="B303" i="10"/>
  <c r="J102" i="16"/>
  <c r="C306" i="17"/>
  <c r="D46" i="15"/>
  <c r="B127" i="14"/>
  <c r="G327" i="15"/>
  <c r="F236" i="15"/>
  <c r="C100" i="15"/>
  <c r="F162" i="14"/>
  <c r="J242" i="13"/>
  <c r="J311" i="26"/>
  <c r="G45" i="24"/>
  <c r="E126" i="28"/>
  <c r="C207" i="23"/>
  <c r="H183" i="24"/>
  <c r="B264" i="28"/>
  <c r="F344" i="23"/>
  <c r="K332" i="24"/>
  <c r="C84" i="23"/>
  <c r="K77" i="6"/>
  <c r="D209" i="4"/>
  <c r="H302" i="6"/>
  <c r="G81" i="26"/>
  <c r="E162" i="25"/>
  <c r="B228" i="27"/>
  <c r="F308" i="26"/>
  <c r="D349" i="6"/>
  <c r="G100" i="26"/>
  <c r="K180" i="25"/>
  <c r="D156" i="27"/>
  <c r="B237" i="26"/>
  <c r="J317" i="25"/>
  <c r="G51" i="28"/>
  <c r="E132" i="23"/>
  <c r="J108" i="24"/>
  <c r="D189" i="28"/>
  <c r="H269" i="23"/>
  <c r="C258" i="24"/>
  <c r="G338" i="28"/>
  <c r="I89" i="22"/>
  <c r="D166" i="28"/>
  <c r="B247" i="23"/>
  <c r="K332" i="22"/>
  <c r="C84" i="20"/>
  <c r="G164" i="19"/>
  <c r="D140" i="21"/>
  <c r="B221" i="20"/>
  <c r="K195" i="22"/>
  <c r="I276" i="21"/>
  <c r="G357" i="20"/>
  <c r="F334" i="22"/>
  <c r="H85" i="20"/>
  <c r="B166" i="19"/>
  <c r="K251" i="18"/>
  <c r="B116" i="18"/>
  <c r="C312" i="19"/>
  <c r="E63" i="17"/>
  <c r="B257" i="18"/>
  <c r="J337" i="17"/>
  <c r="G223" i="17"/>
  <c r="H87" i="17"/>
  <c r="B245" i="28"/>
  <c r="G82" i="21"/>
  <c r="H116" i="21"/>
  <c r="C253" i="21"/>
  <c r="B62" i="20"/>
  <c r="G288" i="19"/>
  <c r="K199" i="17"/>
  <c r="I205" i="22"/>
  <c r="J93" i="20"/>
  <c r="D207" i="22"/>
  <c r="B318" i="19"/>
  <c r="H210" i="17"/>
  <c r="H290" i="28"/>
  <c r="J183" i="22"/>
  <c r="E72" i="20"/>
  <c r="G295" i="19"/>
  <c r="H300" i="19"/>
  <c r="B212" i="17"/>
  <c r="I110" i="15"/>
  <c r="J252" i="14"/>
  <c r="J131" i="13"/>
  <c r="K218" i="12"/>
  <c r="H52" i="11"/>
  <c r="J346" i="17"/>
  <c r="I344" i="15"/>
  <c r="B260" i="13"/>
  <c r="C333" i="13"/>
  <c r="B220" i="11"/>
  <c r="K262" i="17"/>
  <c r="C292" i="16"/>
  <c r="E249" i="16"/>
  <c r="E342" i="11"/>
  <c r="E64" i="11"/>
  <c r="G233" i="14"/>
  <c r="C224" i="6"/>
  <c r="F349" i="4"/>
  <c r="B73" i="8"/>
  <c r="K89" i="7"/>
  <c r="C285" i="9"/>
  <c r="B276" i="9"/>
  <c r="B226" i="10"/>
  <c r="E307" i="8"/>
  <c r="J159" i="8"/>
  <c r="D332" i="7"/>
  <c r="F198" i="7"/>
  <c r="J59" i="7"/>
  <c r="I324" i="9"/>
  <c r="D252" i="9"/>
  <c r="G274" i="10"/>
  <c r="K71" i="9"/>
  <c r="I257" i="8"/>
  <c r="G171" i="8"/>
  <c r="B356" i="7"/>
  <c r="K286" i="7"/>
  <c r="B150" i="7"/>
  <c r="K150" i="7"/>
  <c r="B326" i="9"/>
  <c r="G185" i="9"/>
  <c r="D76" i="9"/>
  <c r="F268" i="10"/>
  <c r="J352" i="8"/>
  <c r="C253" i="8"/>
  <c r="G104" i="8"/>
  <c r="H360" i="7"/>
  <c r="B288" i="7"/>
  <c r="C151" i="7"/>
  <c r="F333" i="9"/>
  <c r="I320" i="9"/>
  <c r="D248" i="9"/>
  <c r="G270" i="10"/>
  <c r="K67" i="9"/>
  <c r="H308" i="10"/>
  <c r="C145" i="10"/>
  <c r="J329" i="11"/>
  <c r="H194" i="11"/>
  <c r="K60" i="11"/>
  <c r="K195" i="11"/>
  <c r="C131" i="12"/>
  <c r="G258" i="12"/>
  <c r="J120" i="12"/>
  <c r="C365" i="14"/>
  <c r="F171" i="13"/>
  <c r="I279" i="13"/>
  <c r="E199" i="14"/>
  <c r="F292" i="14"/>
  <c r="C230" i="15"/>
  <c r="F366" i="15"/>
  <c r="I128" i="14"/>
  <c r="K47" i="15"/>
  <c r="D176" i="15"/>
  <c r="K106" i="16"/>
  <c r="J232" i="16"/>
  <c r="G164" i="9"/>
  <c r="H347" i="11"/>
  <c r="H136" i="10"/>
  <c r="K324" i="11"/>
  <c r="G196" i="11"/>
  <c r="J58" i="11"/>
  <c r="I266" i="12"/>
  <c r="F121" i="12"/>
  <c r="F256" i="12"/>
  <c r="K171" i="13"/>
  <c r="B307" i="13"/>
  <c r="D226" i="14"/>
  <c r="K334" i="14"/>
  <c r="B94" i="13"/>
  <c r="K360" i="15"/>
  <c r="G280" i="16"/>
  <c r="H87" i="15"/>
  <c r="I178" i="15"/>
  <c r="B307" i="15"/>
  <c r="I237" i="16"/>
  <c r="E157" i="17"/>
  <c r="D283" i="17"/>
  <c r="B138" i="10"/>
  <c r="G319" i="11"/>
  <c r="E115" i="10"/>
  <c r="D40" i="11"/>
  <c r="F178" i="11"/>
  <c r="G41" i="11"/>
  <c r="B241" i="12"/>
  <c r="C104" i="12"/>
  <c r="G291" i="13"/>
  <c r="I210" i="14"/>
  <c r="J345" i="14"/>
  <c r="E125" i="13"/>
  <c r="F218" i="13"/>
  <c r="I163" i="14"/>
  <c r="I75" i="15"/>
  <c r="B212" i="15"/>
  <c r="C303" i="15"/>
  <c r="H102" i="14"/>
  <c r="H350" i="16"/>
  <c r="I281" i="17"/>
  <c r="F78" i="16"/>
  <c r="F227" i="10"/>
  <c r="K63" i="10"/>
  <c r="D193" i="10"/>
  <c r="F113" i="11"/>
  <c r="I252" i="11"/>
  <c r="I114" i="11"/>
  <c r="K49" i="12"/>
  <c r="E177" i="12"/>
  <c r="F368" i="13"/>
  <c r="K283" i="14"/>
  <c r="D90" i="13"/>
  <c r="G198" i="13"/>
  <c r="H291" i="13"/>
  <c r="D211" i="14"/>
  <c r="K148" i="15"/>
  <c r="D285" i="15"/>
  <c r="G47" i="14"/>
  <c r="G295" i="16"/>
  <c r="B95" i="15"/>
  <c r="K354" i="17"/>
  <c r="H151" i="16"/>
  <c r="H293" i="16"/>
  <c r="K203" i="17"/>
  <c r="D318" i="17"/>
  <c r="F237" i="18"/>
  <c r="I43" i="17"/>
  <c r="G292" i="19"/>
  <c r="F96" i="18"/>
  <c r="E232" i="18"/>
  <c r="F146" i="19"/>
  <c r="B66" i="20"/>
  <c r="J314" i="22"/>
  <c r="K337" i="20"/>
  <c r="C257" i="21"/>
  <c r="E176" i="22"/>
  <c r="F201" i="20"/>
  <c r="H120" i="21"/>
  <c r="K144" i="19"/>
  <c r="G64" i="20"/>
  <c r="E313" i="22"/>
  <c r="F227" i="23"/>
  <c r="H146" i="28"/>
  <c r="B226" i="17"/>
  <c r="K361" i="17"/>
  <c r="F147" i="16"/>
  <c r="H66" i="17"/>
  <c r="H314" i="19"/>
  <c r="E121" i="18"/>
  <c r="F254" i="18"/>
  <c r="G61" i="17"/>
  <c r="G309" i="19"/>
  <c r="B224" i="20"/>
  <c r="H143" i="21"/>
  <c r="C167" i="19"/>
  <c r="E86" i="20"/>
  <c r="E334" i="22"/>
  <c r="F359" i="20"/>
  <c r="H278" i="21"/>
  <c r="J197" i="22"/>
  <c r="G222" i="20"/>
  <c r="C142" i="21"/>
  <c r="H56" i="22"/>
  <c r="H304" i="28"/>
  <c r="J223" i="24"/>
  <c r="I136" i="16"/>
  <c r="B251" i="16"/>
  <c r="D170" i="17"/>
  <c r="F89" i="18"/>
  <c r="K224" i="18"/>
  <c r="B358" i="18"/>
  <c r="H277" i="19"/>
  <c r="E84" i="18"/>
  <c r="H327" i="20"/>
  <c r="D247" i="21"/>
  <c r="J166" i="22"/>
  <c r="K189" i="20"/>
  <c r="C109" i="21"/>
  <c r="D134" i="19"/>
  <c r="F53" i="20"/>
  <c r="F301" i="22"/>
  <c r="C326" i="20"/>
  <c r="I245" i="21"/>
  <c r="E165" i="22"/>
  <c r="F79" i="23"/>
  <c r="F327" i="24"/>
  <c r="I262" i="16"/>
  <c r="K181" i="17"/>
  <c r="D296" i="17"/>
  <c r="F215" i="18"/>
  <c r="K350" i="18"/>
  <c r="G270" i="19"/>
  <c r="F74" i="18"/>
  <c r="E210" i="18"/>
  <c r="F124" i="19"/>
  <c r="B44" i="20"/>
  <c r="J292" i="22"/>
  <c r="K315" i="20"/>
  <c r="C235" i="21"/>
  <c r="E154" i="22"/>
  <c r="F179" i="20"/>
  <c r="H98" i="21"/>
  <c r="K122" i="19"/>
  <c r="G42" i="20"/>
  <c r="E291" i="22"/>
  <c r="F205" i="23"/>
  <c r="H124" i="28"/>
  <c r="C48" i="22"/>
  <c r="K296" i="28"/>
  <c r="G216" i="24"/>
  <c r="B228" i="23"/>
  <c r="H147" i="28"/>
  <c r="D67" i="24"/>
  <c r="I90" i="23"/>
  <c r="I338" i="24"/>
  <c r="D276" i="25"/>
  <c r="F195" i="26"/>
  <c r="H114" i="27"/>
  <c r="E139" i="25"/>
  <c r="K58" i="26"/>
  <c r="B63" i="24"/>
  <c r="J266" i="26"/>
  <c r="F186" i="27"/>
  <c r="I120" i="25"/>
  <c r="I368" i="27"/>
  <c r="B248" i="6"/>
  <c r="H167" i="4"/>
  <c r="F127" i="24"/>
  <c r="G42" i="23"/>
  <c r="E291" i="24"/>
  <c r="J302" i="23"/>
  <c r="F222" i="28"/>
  <c r="B142" i="24"/>
  <c r="G165" i="23"/>
  <c r="I84" i="28"/>
  <c r="J79" i="24"/>
  <c r="D270" i="26"/>
  <c r="F189" i="27"/>
  <c r="C214" i="25"/>
  <c r="I133" i="26"/>
  <c r="E53" i="27"/>
  <c r="J194" i="13"/>
  <c r="G132" i="14"/>
  <c r="C52" i="15"/>
  <c r="F188" i="15"/>
  <c r="G279" i="15"/>
  <c r="B79" i="14"/>
  <c r="B327" i="16"/>
  <c r="C258" i="17"/>
  <c r="J54" i="16"/>
  <c r="B255" i="10"/>
  <c r="G91" i="10"/>
  <c r="D276" i="11"/>
  <c r="B141" i="11"/>
  <c r="G336" i="12"/>
  <c r="E142" i="11"/>
  <c r="G77" i="12"/>
  <c r="K204" i="12"/>
  <c r="D67" i="12"/>
  <c r="G311" i="14"/>
  <c r="J117" i="13"/>
  <c r="C226" i="13"/>
  <c r="D319" i="13"/>
  <c r="J238" i="14"/>
  <c r="G176" i="15"/>
  <c r="J312" i="15"/>
  <c r="C75" i="14"/>
  <c r="C323" i="16"/>
  <c r="H122" i="15"/>
  <c r="E53" i="16"/>
  <c r="D179" i="16"/>
  <c r="D328" i="10"/>
  <c r="I164" i="10"/>
  <c r="F349" i="11"/>
  <c r="D214" i="11"/>
  <c r="G80" i="11"/>
  <c r="G215" i="11"/>
  <c r="I150" i="12"/>
  <c r="C278" i="12"/>
  <c r="F140" i="12"/>
  <c r="K55" i="13"/>
  <c r="B191" i="13"/>
  <c r="E299" i="13"/>
  <c r="K218" i="14"/>
  <c r="B312" i="14"/>
  <c r="I249" i="15"/>
  <c r="J56" i="14"/>
  <c r="E148" i="14"/>
  <c r="G67" i="15"/>
  <c r="J195" i="15"/>
  <c r="G126" i="16"/>
  <c r="F252" i="16"/>
  <c r="J168" i="17"/>
  <c r="I304" i="17"/>
  <c r="D90" i="16"/>
  <c r="D338" i="18"/>
  <c r="F257" i="19"/>
  <c r="C64" i="18"/>
  <c r="D197" i="18"/>
  <c r="C333" i="18"/>
  <c r="E252" i="19"/>
  <c r="J166" i="20"/>
  <c r="F86" i="21"/>
  <c r="K109" i="19"/>
  <c r="K357" i="21"/>
  <c r="C277" i="22"/>
  <c r="D302" i="20"/>
  <c r="F221" i="21"/>
  <c r="H140" i="22"/>
  <c r="E165" i="20"/>
  <c r="K84" i="21"/>
  <c r="D328" i="23"/>
  <c r="F247" i="28"/>
  <c r="H166" i="24"/>
  <c r="K133" i="16"/>
  <c r="D248" i="16"/>
  <c r="F167" i="17"/>
  <c r="H86" i="18"/>
  <c r="C222" i="18"/>
  <c r="D355" i="18"/>
  <c r="J274" i="19"/>
  <c r="G81" i="18"/>
  <c r="J324" i="20"/>
  <c r="F244" i="21"/>
  <c r="B164" i="22"/>
  <c r="C187" i="20"/>
  <c r="E106" i="21"/>
  <c r="F131" i="19"/>
  <c r="H50" i="20"/>
  <c r="H298" i="22"/>
  <c r="E323" i="20"/>
  <c r="K242" i="21"/>
  <c r="G162" i="22"/>
  <c r="H76" i="23"/>
  <c r="H324" i="24"/>
  <c r="G237" i="16"/>
  <c r="I156" i="17"/>
  <c r="B271" i="17"/>
  <c r="D190" i="18"/>
  <c r="I325" i="18"/>
  <c r="E245" i="19"/>
  <c r="D49" i="18"/>
  <c r="C185" i="18"/>
  <c r="D99" i="19"/>
  <c r="B348" i="21"/>
  <c r="H267" i="22"/>
  <c r="I290" i="20"/>
  <c r="K209" i="21"/>
  <c r="C129" i="22"/>
  <c r="D154" i="20"/>
  <c r="F73" i="21"/>
  <c r="I97" i="19"/>
  <c r="G346" i="21"/>
  <c r="C266" i="22"/>
  <c r="D180" i="23"/>
  <c r="F99" i="28"/>
  <c r="J146" i="17"/>
  <c r="I282" i="17"/>
  <c r="D68" i="16"/>
  <c r="D316" i="18"/>
  <c r="F235" i="19"/>
  <c r="C42" i="18"/>
  <c r="D175" i="18"/>
  <c r="C311" i="18"/>
  <c r="E230" i="19"/>
  <c r="J144" i="20"/>
  <c r="F64" i="21"/>
  <c r="K87" i="19"/>
  <c r="K335" i="21"/>
  <c r="C255" i="22"/>
  <c r="D280" i="20"/>
  <c r="F199" i="21"/>
  <c r="H118" i="22"/>
  <c r="E143" i="20"/>
  <c r="K62" i="21"/>
  <c r="D306" i="23"/>
  <c r="F225" i="28"/>
  <c r="H144" i="24"/>
  <c r="G68" i="23"/>
  <c r="E317" i="24"/>
  <c r="J328" i="23"/>
  <c r="F248" i="28"/>
  <c r="B168" i="24"/>
  <c r="G191" i="23"/>
  <c r="I110" i="28"/>
  <c r="I358" i="25"/>
  <c r="D296" i="26"/>
  <c r="F215" i="27"/>
  <c r="C240" i="25"/>
  <c r="I159" i="26"/>
  <c r="E79" i="27"/>
  <c r="H367" i="26"/>
  <c r="D287" i="27"/>
  <c r="G221" i="25"/>
  <c r="I140" i="26"/>
  <c r="K59" i="27"/>
  <c r="F268" i="4"/>
  <c r="C137" i="6"/>
  <c r="E143" i="23"/>
  <c r="K62" i="28"/>
  <c r="F74" i="22"/>
  <c r="D323" i="28"/>
  <c r="J242" i="24"/>
  <c r="E266" i="23"/>
  <c r="G185" i="28"/>
  <c r="I104" i="24"/>
  <c r="D42" i="25"/>
  <c r="D290" i="27"/>
  <c r="K314" i="25"/>
  <c r="G234" i="26"/>
  <c r="C154" i="27"/>
  <c r="D113" i="25"/>
  <c r="J58" i="13"/>
  <c r="I325" i="15"/>
  <c r="J132" i="14"/>
  <c r="F52" i="15"/>
  <c r="G143" i="15"/>
  <c r="J271" i="15"/>
  <c r="G202" i="16"/>
  <c r="C122" i="17"/>
  <c r="K307" i="10"/>
  <c r="J102" i="10"/>
  <c r="E284" i="11"/>
  <c r="C80" i="10"/>
  <c r="J333" i="12"/>
  <c r="K52" i="6"/>
  <c r="H182" i="4"/>
  <c r="I56" i="4"/>
  <c r="G48" i="6"/>
  <c r="D178" i="4"/>
  <c r="J353" i="6"/>
  <c r="F302" i="8"/>
  <c r="J180" i="8"/>
  <c r="D102" i="8"/>
  <c r="F233" i="7"/>
  <c r="C227" i="7"/>
  <c r="D90" i="7"/>
  <c r="K76" i="7"/>
  <c r="C263" i="9"/>
  <c r="E239" i="9"/>
  <c r="B346" i="10"/>
  <c r="I359" i="8"/>
  <c r="I274" i="8"/>
  <c r="C126" i="8"/>
  <c r="F53" i="8"/>
  <c r="H309" i="7"/>
  <c r="I172" i="7"/>
  <c r="B355" i="9"/>
  <c r="E342" i="9"/>
  <c r="J269" i="9"/>
  <c r="C292" i="10"/>
  <c r="J98" i="9"/>
  <c r="E275" i="8"/>
  <c r="C189" i="8"/>
  <c r="F44" i="8"/>
  <c r="G304" i="7"/>
  <c r="H167" i="7"/>
  <c r="G168" i="7"/>
  <c r="H343" i="9"/>
  <c r="C203" i="9"/>
  <c r="D107" i="9"/>
  <c r="B286" i="10"/>
  <c r="I355" i="8"/>
  <c r="I270" i="8"/>
  <c r="C122" i="8"/>
  <c r="F49" i="8"/>
  <c r="H305" i="7"/>
  <c r="I168" i="7"/>
  <c r="B351" i="9"/>
  <c r="E338" i="9"/>
  <c r="J265" i="9"/>
  <c r="C288" i="10"/>
  <c r="J90" i="9"/>
  <c r="D326" i="10"/>
  <c r="I162" i="10"/>
  <c r="F347" i="11"/>
  <c r="D212" i="11"/>
  <c r="G78" i="11"/>
  <c r="G213" i="11"/>
  <c r="I148" i="12"/>
  <c r="C276" i="12"/>
  <c r="F138" i="12"/>
  <c r="K53" i="13"/>
  <c r="B189" i="13"/>
  <c r="E297" i="13"/>
  <c r="K216" i="14"/>
  <c r="B310" i="14"/>
  <c r="I247" i="15"/>
  <c r="J54" i="14"/>
  <c r="E146" i="14"/>
  <c r="G65" i="15"/>
  <c r="J193" i="15"/>
  <c r="G124" i="16"/>
  <c r="F250" i="16"/>
  <c r="C189" i="10"/>
  <c r="D365" i="11"/>
  <c r="D154" i="10"/>
  <c r="G342" i="11"/>
  <c r="C214" i="11"/>
  <c r="F76" i="11"/>
  <c r="E284" i="12"/>
  <c r="B139" i="12"/>
  <c r="B274" i="12"/>
  <c r="G189" i="13"/>
  <c r="H324" i="13"/>
  <c r="J243" i="14"/>
  <c r="G352" i="14"/>
  <c r="K210" i="4"/>
  <c r="J304" i="6"/>
  <c r="D92" i="6"/>
  <c r="G206" i="4"/>
  <c r="B299" i="6"/>
  <c r="J87" i="6"/>
  <c r="G329" i="8"/>
  <c r="C227" i="8"/>
  <c r="D137" i="8"/>
  <c r="E77" i="8"/>
  <c r="B262" i="7"/>
  <c r="C125" i="7"/>
  <c r="F307" i="9"/>
  <c r="I294" i="9"/>
  <c r="D222" i="9"/>
  <c r="G244" i="10"/>
  <c r="K41" i="9"/>
  <c r="J282" i="8"/>
  <c r="D161" i="8"/>
  <c r="G88" i="8"/>
  <c r="J346" i="7"/>
  <c r="B208" i="7"/>
  <c r="B209" i="7"/>
  <c r="J54" i="7"/>
  <c r="G243" i="9"/>
  <c r="I219" i="9"/>
  <c r="F326" i="10"/>
  <c r="E341" i="8"/>
  <c r="H234" i="8"/>
  <c r="E144" i="8"/>
  <c r="C346" i="7"/>
  <c r="E338" i="7"/>
  <c r="F201" i="7"/>
  <c r="K48" i="7"/>
  <c r="B238" i="9"/>
  <c r="D162" i="9"/>
  <c r="G184" i="10"/>
  <c r="I310" i="10"/>
  <c r="B324" i="8"/>
  <c r="D157" i="8"/>
  <c r="J80" i="8"/>
  <c r="K340" i="7"/>
  <c r="B204" i="7"/>
  <c r="K204" i="7"/>
  <c r="J50" i="7"/>
  <c r="G239" i="9"/>
  <c r="I215" i="9"/>
  <c r="F322" i="10"/>
  <c r="G229" i="10"/>
  <c r="H71" i="10"/>
  <c r="D198" i="10"/>
  <c r="K48" i="10"/>
  <c r="B250" i="11"/>
  <c r="B112" i="11"/>
  <c r="K303" i="12"/>
  <c r="H174" i="12"/>
  <c r="K366" i="13"/>
  <c r="C225" i="13"/>
  <c r="D360" i="13"/>
  <c r="F279" i="14"/>
  <c r="K58" i="13"/>
  <c r="B152" i="13"/>
  <c r="I89" i="14"/>
  <c r="G338" i="16"/>
  <c r="H145" i="15"/>
  <c r="I236" i="15"/>
  <c r="B365" i="15"/>
  <c r="D284" i="16"/>
  <c r="E215" i="17"/>
  <c r="D341" i="17"/>
  <c r="F223" i="10"/>
  <c r="K59" i="10"/>
  <c r="D185" i="10"/>
  <c r="F109" i="11"/>
  <c r="H247" i="11"/>
  <c r="I110" i="11"/>
  <c r="K45" i="12"/>
  <c r="E173" i="12"/>
  <c r="J360" i="13"/>
  <c r="K279" i="14"/>
  <c r="D86" i="13"/>
  <c r="G194" i="13"/>
  <c r="I263" i="4"/>
  <c r="D64" i="4"/>
  <c r="B145" i="6"/>
  <c r="E259" i="4"/>
  <c r="J59" i="4"/>
  <c r="H140" i="6"/>
  <c r="H310" i="8"/>
  <c r="J241" i="8"/>
  <c r="G151" i="8"/>
  <c r="I353" i="7"/>
  <c r="D209" i="7"/>
  <c r="H208" i="7"/>
  <c r="C56" i="7"/>
  <c r="D245" i="9"/>
  <c r="F169" i="9"/>
  <c r="I191" i="10"/>
  <c r="K317" i="10"/>
  <c r="K262" i="8"/>
  <c r="I176" i="8"/>
  <c r="D361" i="7"/>
  <c r="C292" i="7"/>
  <c r="D155" i="7"/>
  <c r="C156" i="7"/>
  <c r="D331" i="9"/>
  <c r="I190" i="9"/>
  <c r="D83" i="9"/>
  <c r="H273" i="10"/>
  <c r="H292" i="8"/>
  <c r="E171" i="8"/>
  <c r="G91" i="8"/>
  <c r="J291" i="7"/>
  <c r="G285" i="7"/>
  <c r="H148" i="7"/>
  <c r="E325" i="9"/>
  <c r="D185" i="9"/>
  <c r="F109" i="9"/>
  <c r="D75" i="9"/>
  <c r="K257" i="10"/>
  <c r="K258" i="8"/>
  <c r="I172" i="8"/>
  <c r="D357" i="7"/>
  <c r="C288" i="7"/>
  <c r="D151" i="7"/>
  <c r="C152" i="7"/>
  <c r="D327" i="9"/>
  <c r="I186" i="9"/>
  <c r="J77" i="9"/>
  <c r="H269" i="10"/>
  <c r="C166" i="9"/>
  <c r="B348" i="11"/>
  <c r="B137" i="10"/>
  <c r="E325" i="11"/>
  <c r="K196" i="11"/>
  <c r="D59" i="11"/>
  <c r="C267" i="12"/>
  <c r="J121" i="12"/>
  <c r="J256" i="12"/>
  <c r="E172" i="13"/>
  <c r="F307" i="13"/>
  <c r="H226" i="14"/>
  <c r="E335" i="14"/>
  <c r="D99" i="13"/>
  <c r="C366" i="15"/>
  <c r="I285" i="16"/>
  <c r="J92" i="15"/>
  <c r="K183" i="15"/>
  <c r="D312" i="15"/>
  <c r="K242" i="16"/>
  <c r="G162" i="17"/>
  <c r="F288" i="17"/>
  <c r="F154" i="10"/>
  <c r="K335" i="11"/>
  <c r="I131" i="10"/>
  <c r="H56" i="11"/>
  <c r="J194" i="11"/>
  <c r="K57" i="11"/>
  <c r="F257" i="12"/>
  <c r="G120" i="12"/>
  <c r="K307" i="13"/>
  <c r="C227" i="14"/>
  <c r="D362" i="14"/>
  <c r="I141" i="13"/>
  <c r="C150" i="4"/>
  <c r="G230" i="6"/>
  <c r="D360" i="4"/>
  <c r="I145" i="4"/>
  <c r="C226" i="6"/>
  <c r="J355" i="4"/>
  <c r="H338" i="8"/>
  <c r="H219" i="8"/>
  <c r="E139" i="8"/>
  <c r="H66" i="8"/>
  <c r="J322" i="7"/>
  <c r="K185" i="7"/>
  <c r="D368" i="9"/>
  <c r="G355" i="9"/>
  <c r="G85" i="9"/>
  <c r="E305" i="10"/>
  <c r="D125" i="9"/>
  <c r="I311" i="8"/>
  <c r="C154" i="8"/>
  <c r="F143" i="8"/>
  <c r="H274" i="7"/>
  <c r="E268" i="7"/>
  <c r="F131" i="7"/>
  <c r="C308" i="9"/>
  <c r="B168" i="9"/>
  <c r="D92" i="9"/>
  <c r="B58" i="9"/>
  <c r="E330" i="8"/>
  <c r="K227" i="8"/>
  <c r="B138" i="8"/>
  <c r="C78" i="8"/>
  <c r="J262" i="7"/>
  <c r="K125" i="7"/>
  <c r="D308" i="9"/>
  <c r="G295" i="9"/>
  <c r="B223" i="9"/>
  <c r="E245" i="10"/>
  <c r="I42" i="9"/>
  <c r="E305" i="8"/>
  <c r="J223" i="8"/>
  <c r="F139" i="8"/>
  <c r="H270" i="7"/>
  <c r="E264" i="7"/>
  <c r="F127" i="7"/>
  <c r="C304" i="9"/>
  <c r="B164" i="9"/>
  <c r="D88" i="9"/>
  <c r="B54" i="9"/>
  <c r="I236" i="10"/>
  <c r="F132" i="10"/>
  <c r="K313" i="11"/>
  <c r="I109" i="10"/>
  <c r="F363" i="12"/>
  <c r="J172" i="11"/>
  <c r="I364" i="12"/>
  <c r="F235" i="12"/>
  <c r="G98" i="12"/>
  <c r="K285" i="13"/>
  <c r="C205" i="14"/>
  <c r="D340" i="14"/>
  <c r="I119" i="13"/>
  <c r="J212" i="13"/>
  <c r="G152" i="14"/>
  <c r="C70" i="15"/>
  <c r="F206" i="15"/>
  <c r="G297" i="15"/>
  <c r="B97" i="14"/>
  <c r="B345" i="16"/>
  <c r="C276" i="17"/>
  <c r="J72" i="16"/>
  <c r="D284" i="10"/>
  <c r="I120" i="10"/>
  <c r="F305" i="11"/>
  <c r="D170" i="11"/>
  <c r="I365" i="12"/>
  <c r="G171" i="11"/>
  <c r="I106" i="12"/>
  <c r="C234" i="12"/>
  <c r="F96" i="12"/>
  <c r="I340" i="14"/>
  <c r="B147" i="13"/>
  <c r="E255" i="13"/>
  <c r="K367" i="13"/>
  <c r="D263" i="14"/>
  <c r="K200" i="15"/>
  <c r="D337" i="15"/>
  <c r="G99" i="14"/>
  <c r="G347" i="16"/>
  <c r="B147" i="15"/>
  <c r="I77" i="16"/>
  <c r="H203" i="16"/>
  <c r="B75" i="9"/>
  <c r="D307" i="11"/>
  <c r="D96" i="10"/>
  <c r="G284" i="11"/>
  <c r="C156" i="11"/>
  <c r="H347" i="12"/>
  <c r="E226" i="12"/>
  <c r="B81" i="12"/>
  <c r="B216" i="12"/>
  <c r="G131" i="13"/>
  <c r="H266" i="13"/>
  <c r="J185" i="14"/>
  <c r="G294" i="14"/>
  <c r="F58" i="13"/>
  <c r="E325" i="15"/>
  <c r="F132" i="14"/>
  <c r="B52" i="15"/>
  <c r="C143" i="15"/>
  <c r="F271" i="15"/>
  <c r="C202" i="16"/>
  <c r="I121" i="17"/>
  <c r="E204" i="10"/>
  <c r="D51" i="10"/>
  <c r="F169" i="10"/>
  <c r="I357" i="11"/>
  <c r="E229" i="11"/>
  <c r="H91" i="11"/>
  <c r="D303" i="12"/>
  <c r="D154" i="12"/>
  <c r="F289" i="12"/>
  <c r="I204" i="13"/>
  <c r="J339" i="13"/>
  <c r="B259" i="14"/>
  <c r="I367" i="14"/>
  <c r="H131" i="13"/>
  <c r="E69" i="14"/>
  <c r="C318" i="16"/>
  <c r="D125" i="15"/>
  <c r="E216" i="15"/>
  <c r="H344" i="15"/>
  <c r="E275" i="16"/>
  <c r="K194" i="17"/>
  <c r="J320" i="17"/>
  <c r="I124" i="16"/>
  <c r="B239" i="16"/>
  <c r="D158" i="17"/>
  <c r="F77" i="18"/>
  <c r="K212" i="18"/>
  <c r="B346" i="18"/>
  <c r="H265" i="19"/>
  <c r="E72" i="18"/>
  <c r="H315" i="20"/>
  <c r="D235" i="21"/>
  <c r="J154" i="22"/>
  <c r="K177" i="20"/>
  <c r="C97" i="21"/>
  <c r="D122" i="19"/>
  <c r="F41" i="20"/>
  <c r="F289" i="22"/>
  <c r="C314" i="20"/>
  <c r="I233" i="21"/>
  <c r="E153" i="22"/>
  <c r="F67" i="23"/>
  <c r="F315" i="24"/>
  <c r="H285" i="16"/>
  <c r="K201" i="17"/>
  <c r="D316" i="17"/>
  <c r="F235" i="18"/>
  <c r="I41" i="17"/>
  <c r="G290" i="19"/>
  <c r="F94" i="18"/>
  <c r="E230" i="18"/>
  <c r="F144" i="19"/>
  <c r="B64" i="20"/>
  <c r="J312" i="22"/>
  <c r="K335" i="20"/>
  <c r="C255" i="21"/>
  <c r="E174" i="22"/>
  <c r="F199" i="20"/>
  <c r="H118" i="21"/>
  <c r="K142" i="19"/>
  <c r="G62" i="20"/>
  <c r="E311" i="22"/>
  <c r="F225" i="23"/>
  <c r="H144" i="28"/>
  <c r="H169" i="17"/>
  <c r="G305" i="17"/>
  <c r="B91" i="16"/>
  <c r="B339" i="18"/>
  <c r="D258" i="19"/>
  <c r="K64" i="18"/>
  <c r="B198" i="18"/>
  <c r="K333" i="18"/>
  <c r="C253" i="19"/>
  <c r="H167" i="20"/>
  <c r="D87" i="21"/>
  <c r="I110" i="19"/>
  <c r="I358" i="21"/>
  <c r="K277" i="22"/>
  <c r="B303" i="20"/>
  <c r="D222" i="21"/>
  <c r="F141" i="22"/>
  <c r="C166" i="20"/>
  <c r="I85" i="21"/>
  <c r="B329" i="23"/>
  <c r="D248" i="28"/>
  <c r="F167" i="24"/>
  <c r="I102" i="16"/>
  <c r="B217" i="16"/>
  <c r="D136" i="17"/>
  <c r="F55" i="18"/>
  <c r="K190" i="18"/>
  <c r="B324" i="18"/>
  <c r="H243" i="19"/>
  <c r="E50" i="18"/>
  <c r="H293" i="20"/>
  <c r="D213" i="21"/>
  <c r="J132" i="22"/>
  <c r="K155" i="20"/>
  <c r="C75" i="21"/>
  <c r="D100" i="19"/>
  <c r="D348" i="21"/>
  <c r="F267" i="22"/>
  <c r="C292" i="20"/>
  <c r="I211" i="21"/>
  <c r="E131" i="22"/>
  <c r="F45" i="23"/>
  <c r="F293" i="24"/>
  <c r="E217" i="23"/>
  <c r="K136" i="28"/>
  <c r="G56" i="24"/>
  <c r="B68" i="23"/>
  <c r="J316" i="24"/>
  <c r="E340" i="23"/>
  <c r="G259" i="28"/>
  <c r="I178" i="24"/>
  <c r="D116" i="25"/>
  <c r="D364" i="27"/>
  <c r="I283" i="6"/>
  <c r="G308" i="26"/>
  <c r="C228" i="27"/>
  <c r="D187" i="25"/>
  <c r="J106" i="26"/>
  <c r="G355" i="6"/>
  <c r="G289" i="26"/>
  <c r="I208" i="27"/>
  <c r="B88" i="6"/>
  <c r="H297" i="6"/>
  <c r="C292" i="23"/>
  <c r="I211" i="28"/>
  <c r="E131" i="24"/>
  <c r="J142" i="23"/>
  <c r="F62" i="28"/>
  <c r="E86" i="22"/>
  <c r="E334" i="28"/>
  <c r="G253" i="24"/>
  <c r="B191" i="25"/>
  <c r="D110" i="26"/>
  <c r="G358" i="6"/>
  <c r="C54" i="25"/>
  <c r="K302" i="27"/>
  <c r="B262" i="25"/>
  <c r="B364" i="14"/>
  <c r="I301" i="15"/>
  <c r="J108" i="14"/>
  <c r="H357" i="16"/>
  <c r="G119" i="15"/>
  <c r="J247" i="15"/>
  <c r="G178" i="16"/>
  <c r="C98" i="17"/>
  <c r="K243" i="10"/>
  <c r="J78" i="10"/>
  <c r="E260" i="11"/>
  <c r="C56" i="10"/>
  <c r="J309" i="12"/>
  <c r="D119" i="11"/>
  <c r="C311" i="12"/>
  <c r="J181" i="12"/>
  <c r="K44" i="12"/>
  <c r="E232" i="13"/>
  <c r="G151" i="14"/>
  <c r="H286" i="14"/>
  <c r="C66" i="13"/>
  <c r="D159" i="13"/>
  <c r="K96" i="14"/>
  <c r="I345" i="16"/>
  <c r="J152" i="15"/>
  <c r="K243" i="15"/>
  <c r="F43" i="14"/>
  <c r="F291" i="16"/>
  <c r="G222" i="17"/>
  <c r="F348" i="17"/>
  <c r="B152" i="10"/>
  <c r="G333" i="11"/>
  <c r="E129" i="10"/>
  <c r="D54" i="11"/>
  <c r="F192" i="11"/>
  <c r="G55" i="11"/>
  <c r="B255" i="12"/>
  <c r="C118" i="12"/>
  <c r="G305" i="13"/>
  <c r="I224" i="14"/>
  <c r="J359" i="14"/>
  <c r="E139" i="13"/>
  <c r="F232" i="13"/>
  <c r="B152" i="14"/>
  <c r="I89" i="15"/>
  <c r="B226" i="15"/>
  <c r="C317" i="15"/>
  <c r="H116" i="14"/>
  <c r="H364" i="16"/>
  <c r="I295" i="17"/>
  <c r="F92" i="16"/>
  <c r="G225" i="16"/>
  <c r="I144" i="17"/>
  <c r="B259" i="17"/>
  <c r="D178" i="18"/>
  <c r="I313" i="18"/>
  <c r="E233" i="19"/>
  <c r="F366" i="19"/>
  <c r="C173" i="18"/>
  <c r="D87" i="19"/>
  <c r="B336" i="21"/>
  <c r="H255" i="22"/>
  <c r="I278" i="20"/>
  <c r="K197" i="21"/>
  <c r="C117" i="22"/>
  <c r="D142" i="20"/>
  <c r="F61" i="21"/>
  <c r="I85" i="19"/>
  <c r="G334" i="21"/>
  <c r="C254" i="22"/>
  <c r="D168" i="23"/>
  <c r="F87" i="28"/>
  <c r="J166" i="17"/>
  <c r="I302" i="17"/>
  <c r="D88" i="16"/>
  <c r="D336" i="18"/>
  <c r="F255" i="19"/>
  <c r="C62" i="18"/>
  <c r="D195" i="18"/>
  <c r="C331" i="18"/>
  <c r="E250" i="19"/>
  <c r="J164" i="20"/>
  <c r="F84" i="21"/>
  <c r="K107" i="19"/>
  <c r="K355" i="21"/>
  <c r="C275" i="22"/>
  <c r="D300" i="20"/>
  <c r="F219" i="21"/>
  <c r="H138" i="22"/>
  <c r="E163" i="20"/>
  <c r="K82" i="21"/>
  <c r="D326" i="23"/>
  <c r="F245" i="28"/>
  <c r="D289" i="17"/>
  <c r="G77" i="16"/>
  <c r="J191" i="16"/>
  <c r="B111" i="17"/>
  <c r="B359" i="19"/>
  <c r="I165" i="18"/>
  <c r="J298" i="18"/>
  <c r="F218" i="19"/>
  <c r="K353" i="19"/>
  <c r="F268" i="20"/>
  <c r="B188" i="21"/>
  <c r="H107" i="22"/>
  <c r="I130" i="20"/>
  <c r="K49" i="21"/>
  <c r="B75" i="19"/>
  <c r="B323" i="21"/>
  <c r="D242" i="22"/>
  <c r="K266" i="20"/>
  <c r="G186" i="21"/>
  <c r="C106" i="22"/>
  <c r="B349" i="28"/>
  <c r="D268" i="24"/>
  <c r="G203" i="16"/>
  <c r="I122" i="17"/>
  <c r="B237" i="17"/>
  <c r="D156" i="18"/>
  <c r="I291" i="18"/>
  <c r="E211" i="19"/>
  <c r="F344" i="19"/>
  <c r="C151" i="18"/>
  <c r="D65" i="19"/>
  <c r="B314" i="21"/>
  <c r="H233" i="22"/>
  <c r="I256" i="20"/>
  <c r="K175" i="21"/>
  <c r="I204" i="19"/>
  <c r="D120" i="20"/>
  <c r="D368" i="22"/>
  <c r="I63" i="19"/>
  <c r="G312" i="21"/>
  <c r="C232" i="22"/>
  <c r="D146" i="23"/>
  <c r="F65" i="28"/>
  <c r="C318" i="23"/>
  <c r="I237" i="28"/>
  <c r="E157" i="24"/>
  <c r="J168" i="23"/>
  <c r="F88" i="28"/>
  <c r="D337" i="25"/>
  <c r="E360" i="28"/>
  <c r="G279" i="24"/>
  <c r="B217" i="25"/>
  <c r="D136" i="26"/>
  <c r="F55" i="27"/>
  <c r="C80" i="25"/>
  <c r="K328" i="27"/>
  <c r="B288" i="25"/>
  <c r="H207" i="26"/>
  <c r="D127" i="27"/>
  <c r="G61" i="25"/>
  <c r="G309" i="27"/>
  <c r="J188" i="6"/>
  <c r="F108" i="4"/>
  <c r="I63" i="22"/>
  <c r="G312" i="28"/>
  <c r="C232" i="24"/>
  <c r="H243" i="23"/>
  <c r="D163" i="28"/>
  <c r="J82" i="24"/>
  <c r="E106" i="23"/>
  <c r="E354" i="24"/>
  <c r="J291" i="25"/>
  <c r="B211" i="26"/>
  <c r="D130" i="27"/>
  <c r="K154" i="25"/>
  <c r="G74" i="26"/>
  <c r="D323" i="6"/>
  <c r="H311" i="13"/>
  <c r="B228" i="14"/>
  <c r="I165" i="15"/>
  <c r="B302" i="15"/>
  <c r="E64" i="14"/>
  <c r="E312" i="16"/>
  <c r="J111" i="15"/>
  <c r="G42" i="16"/>
  <c r="F168" i="16"/>
  <c r="H368" i="10"/>
  <c r="B272" i="11"/>
  <c r="B291" i="6"/>
  <c r="B177" i="4"/>
  <c r="E47" i="6"/>
  <c r="G245" i="4"/>
  <c r="B48" i="4"/>
  <c r="F128" i="6"/>
  <c r="C249" i="27"/>
  <c r="K329" i="26"/>
  <c r="J66" i="27"/>
  <c r="D147" i="26"/>
  <c r="H227" i="25"/>
  <c r="G268" i="27"/>
  <c r="K348" i="26"/>
  <c r="C324" i="6"/>
  <c r="J75" i="26"/>
  <c r="H156" i="25"/>
  <c r="C219" i="24"/>
  <c r="K299" i="28"/>
  <c r="K51" i="22"/>
  <c r="D357" i="24"/>
  <c r="F108" i="23"/>
  <c r="K96" i="24"/>
  <c r="E177" i="28"/>
  <c r="I257" i="23"/>
  <c r="I154" i="4"/>
  <c r="G235" i="6"/>
  <c r="J366" i="4"/>
  <c r="E158" i="27"/>
  <c r="C239" i="26"/>
  <c r="K319" i="25"/>
  <c r="F56" i="26"/>
  <c r="J136" i="25"/>
  <c r="I177" i="27"/>
  <c r="C258" i="26"/>
  <c r="J357" i="25"/>
  <c r="J313" i="27"/>
  <c r="J65" i="25"/>
  <c r="E128" i="24"/>
  <c r="C209" i="28"/>
  <c r="K289" i="23"/>
  <c r="F266" i="24"/>
  <c r="J346" i="28"/>
  <c r="G102" i="22"/>
  <c r="G86" i="28"/>
  <c r="K166" i="23"/>
  <c r="H298" i="6"/>
  <c r="K99" i="6"/>
  <c r="D231" i="4"/>
  <c r="F339" i="6"/>
  <c r="G103" i="26"/>
  <c r="E184" i="25"/>
  <c r="B250" i="27"/>
  <c r="F330" i="26"/>
  <c r="C330" i="27"/>
  <c r="H56" i="27"/>
  <c r="K363" i="24"/>
  <c r="H342" i="6"/>
  <c r="D64" i="6"/>
  <c r="G267" i="6"/>
  <c r="K182" i="4"/>
  <c r="E110" i="6"/>
  <c r="H241" i="4"/>
  <c r="J361" i="6"/>
  <c r="K113" i="26"/>
  <c r="I194" i="25"/>
  <c r="F260" i="27"/>
  <c r="J340" i="26"/>
  <c r="G52" i="27"/>
  <c r="K132" i="26"/>
  <c r="E213" i="25"/>
  <c r="H188" i="27"/>
  <c r="F269" i="26"/>
  <c r="H76" i="24"/>
  <c r="K83" i="28"/>
  <c r="I164" i="23"/>
  <c r="D141" i="24"/>
  <c r="H221" i="28"/>
  <c r="B302" i="23"/>
  <c r="G290" i="24"/>
  <c r="I41" i="23"/>
  <c r="D126" i="24"/>
  <c r="E348" i="4"/>
  <c r="J150" i="4"/>
  <c r="D231" i="6"/>
  <c r="K351" i="27"/>
  <c r="K103" i="25"/>
  <c r="H169" i="27"/>
  <c r="B250" i="26"/>
  <c r="K332" i="25"/>
  <c r="C42" i="26"/>
  <c r="G122" i="25"/>
  <c r="J97" i="27"/>
  <c r="H178" i="26"/>
  <c r="F259" i="25"/>
  <c r="K321" i="24"/>
  <c r="K73" i="23"/>
  <c r="F50" i="24"/>
  <c r="J130" i="28"/>
  <c r="D211" i="23"/>
  <c r="I199" i="24"/>
  <c r="C280" i="28"/>
  <c r="G360" i="23"/>
  <c r="I212" i="4"/>
  <c r="J307" i="6"/>
  <c r="H95" i="6"/>
  <c r="E216" i="27"/>
  <c r="C297" i="26"/>
  <c r="C363" i="6"/>
  <c r="F114" i="26"/>
  <c r="D265" i="25"/>
  <c r="E57" i="25"/>
  <c r="J175" i="26"/>
  <c r="H126" i="6"/>
  <c r="G264" i="4"/>
  <c r="G357" i="4"/>
  <c r="B160" i="4"/>
  <c r="F240" i="6"/>
  <c r="C361" i="27"/>
  <c r="C113" i="25"/>
  <c r="J178" i="27"/>
  <c r="D259" i="26"/>
  <c r="D362" i="25"/>
  <c r="E51" i="26"/>
  <c r="I131" i="25"/>
  <c r="B107" i="27"/>
  <c r="J187" i="26"/>
  <c r="H268" i="25"/>
  <c r="C331" i="24"/>
  <c r="C83" i="23"/>
  <c r="H59" i="24"/>
  <c r="B140" i="28"/>
  <c r="F220" i="23"/>
  <c r="K208" i="24"/>
  <c r="E289" i="28"/>
  <c r="G40" i="22"/>
  <c r="I266" i="4"/>
  <c r="D69" i="4"/>
  <c r="H149" i="6"/>
  <c r="E270" i="27"/>
  <c r="C351" i="26"/>
  <c r="B88" i="27"/>
  <c r="F168" i="26"/>
  <c r="J248" i="25"/>
  <c r="I289" i="27"/>
  <c r="K40" i="25"/>
  <c r="E345" i="6"/>
  <c r="B97" i="26"/>
  <c r="J177" i="25"/>
  <c r="E240" i="24"/>
  <c r="C321" i="28"/>
  <c r="C73" i="22"/>
  <c r="D49" i="28"/>
  <c r="H129" i="23"/>
  <c r="C118" i="24"/>
  <c r="G198" i="28"/>
  <c r="K278" i="23"/>
  <c r="C131" i="4"/>
  <c r="K211" i="6"/>
  <c r="D343" i="4"/>
  <c r="I134" i="27"/>
  <c r="G215" i="26"/>
  <c r="E296" i="25"/>
  <c r="B362" i="27"/>
  <c r="D137" i="25"/>
  <c r="K224" i="26"/>
  <c r="H280" i="27"/>
  <c r="E154" i="23"/>
  <c r="B125" i="6"/>
  <c r="D44" i="4"/>
  <c r="I243" i="4"/>
  <c r="G49" i="6"/>
  <c r="J180" i="4"/>
  <c r="I264" i="6"/>
  <c r="C53" i="26"/>
  <c r="K133" i="25"/>
  <c r="H199" i="27"/>
  <c r="B280" i="26"/>
  <c r="J320" i="6"/>
  <c r="C72" i="26"/>
  <c r="G152" i="25"/>
  <c r="J127" i="27"/>
  <c r="H208" i="26"/>
  <c r="F289" i="25"/>
  <c r="K351" i="24"/>
  <c r="K103" i="23"/>
  <c r="F80" i="24"/>
  <c r="J160" i="28"/>
  <c r="D241" i="23"/>
  <c r="I229" i="24"/>
  <c r="C310" i="28"/>
  <c r="E61" i="22"/>
  <c r="G287" i="4"/>
  <c r="B90" i="4"/>
  <c r="F170" i="6"/>
  <c r="C291" i="27"/>
  <c r="C43" i="25"/>
  <c r="J108" i="27"/>
  <c r="D189" i="26"/>
  <c r="H269" i="25"/>
  <c r="G310" i="27"/>
  <c r="I61" i="25"/>
  <c r="C366" i="6"/>
  <c r="J117" i="26"/>
  <c r="H198" i="25"/>
  <c r="C261" i="24"/>
  <c r="K341" i="28"/>
  <c r="K93" i="22"/>
  <c r="B70" i="28"/>
  <c r="F150" i="23"/>
  <c r="K138" i="24"/>
  <c r="E219" i="28"/>
  <c r="I299" i="23"/>
  <c r="K151" i="4"/>
  <c r="I232" i="6"/>
  <c r="B364" i="4"/>
  <c r="G155" i="27"/>
  <c r="E236" i="26"/>
  <c r="C317" i="25"/>
  <c r="H53" i="26"/>
  <c r="B166" i="25"/>
  <c r="K264" i="26"/>
  <c r="H320" i="27"/>
  <c r="C231" i="23"/>
  <c r="H207" i="24"/>
  <c r="B288" i="28"/>
  <c r="F368" i="23"/>
  <c r="K356" i="24"/>
  <c r="C108" i="23"/>
  <c r="K101" i="6"/>
  <c r="D233" i="4"/>
  <c r="B345" i="6"/>
  <c r="G105" i="26"/>
  <c r="E186" i="25"/>
  <c r="B252" i="27"/>
  <c r="F332" i="26"/>
  <c r="C44" i="27"/>
  <c r="G124" i="26"/>
  <c r="K204" i="25"/>
  <c r="D180" i="27"/>
  <c r="B261" i="26"/>
  <c r="B43" i="24"/>
  <c r="G75" i="28"/>
  <c r="E156" i="23"/>
  <c r="J132" i="24"/>
  <c r="D213" i="28"/>
  <c r="H293" i="23"/>
  <c r="C282" i="24"/>
  <c r="G362" i="28"/>
  <c r="F115" i="24"/>
  <c r="D190" i="28"/>
  <c r="B271" i="23"/>
  <c r="K356" i="22"/>
  <c r="C108" i="20"/>
  <c r="G188" i="19"/>
  <c r="D164" i="21"/>
  <c r="B245" i="20"/>
  <c r="K219" i="22"/>
  <c r="I300" i="21"/>
  <c r="I52" i="19"/>
  <c r="F358" i="22"/>
  <c r="H109" i="20"/>
  <c r="B190" i="19"/>
  <c r="K275" i="18"/>
  <c r="B140" i="18"/>
  <c r="C336" i="19"/>
  <c r="D200" i="19"/>
  <c r="B281" i="18"/>
  <c r="J361" i="17"/>
  <c r="G247" i="17"/>
  <c r="H111" i="17"/>
  <c r="D64" i="28"/>
  <c r="B145" i="23"/>
  <c r="K230" i="22"/>
  <c r="E311" i="21"/>
  <c r="G62" i="19"/>
  <c r="B367" i="22"/>
  <c r="B119" i="20"/>
  <c r="K200" i="19"/>
  <c r="I174" i="21"/>
  <c r="G255" i="20"/>
  <c r="F232" i="22"/>
  <c r="J312" i="21"/>
  <c r="B64" i="19"/>
  <c r="K149" i="18"/>
  <c r="D343" i="19"/>
  <c r="C210" i="19"/>
  <c r="G290" i="18"/>
  <c r="B155" i="18"/>
  <c r="J235" i="17"/>
  <c r="G121" i="17"/>
  <c r="E202" i="16"/>
  <c r="F289" i="24"/>
  <c r="F41" i="23"/>
  <c r="E127" i="22"/>
  <c r="I207" i="21"/>
  <c r="C288" i="20"/>
  <c r="F263" i="22"/>
  <c r="D344" i="21"/>
  <c r="D96" i="19"/>
  <c r="C71" i="21"/>
  <c r="K151" i="20"/>
  <c r="J128" i="22"/>
  <c r="D209" i="21"/>
  <c r="H289" i="20"/>
  <c r="E46" i="18"/>
  <c r="H239" i="19"/>
  <c r="B320" i="18"/>
  <c r="K186" i="18"/>
  <c r="F51" i="18"/>
  <c r="D132" i="17"/>
  <c r="B213" i="16"/>
  <c r="I98" i="16"/>
  <c r="F131" i="24"/>
  <c r="D212" i="28"/>
  <c r="B293" i="23"/>
  <c r="I49" i="21"/>
  <c r="C130" i="20"/>
  <c r="F105" i="22"/>
  <c r="D186" i="21"/>
  <c r="B267" i="20"/>
  <c r="K241" i="22"/>
  <c r="I322" i="21"/>
  <c r="I74" i="19"/>
  <c r="D51" i="21"/>
  <c r="H131" i="20"/>
  <c r="C217" i="19"/>
  <c r="K297" i="18"/>
  <c r="B162" i="18"/>
  <c r="C358" i="19"/>
  <c r="D222" i="19"/>
  <c r="B303" i="18"/>
  <c r="B55" i="16"/>
  <c r="G269" i="17"/>
  <c r="H133" i="17"/>
  <c r="D217" i="16"/>
  <c r="E91" i="16"/>
  <c r="H160" i="15"/>
  <c r="C361" i="16"/>
  <c r="C113" i="14"/>
  <c r="J350" i="15"/>
  <c r="G214" i="15"/>
  <c r="J276" i="14"/>
  <c r="D357" i="13"/>
  <c r="C264" i="13"/>
  <c r="J155" i="13"/>
  <c r="G349" i="14"/>
  <c r="D105" i="12"/>
  <c r="K242" i="12"/>
  <c r="G115" i="12"/>
  <c r="E180" i="11"/>
  <c r="E45" i="11"/>
  <c r="B179" i="11"/>
  <c r="D314" i="11"/>
  <c r="G129" i="10"/>
  <c r="B293" i="10"/>
  <c r="B144" i="16"/>
  <c r="E347" i="17"/>
  <c r="F87" i="15"/>
  <c r="K287" i="16"/>
  <c r="I368" i="15"/>
  <c r="H277" i="15"/>
  <c r="E141" i="15"/>
  <c r="H203" i="14"/>
  <c r="B284" i="13"/>
  <c r="K190" i="13"/>
  <c r="H82" i="13"/>
  <c r="E276" i="14"/>
  <c r="C357" i="13"/>
  <c r="I169" i="12"/>
  <c r="E42" i="12"/>
  <c r="C107" i="11"/>
  <c r="B244" i="11"/>
  <c r="J105" i="11"/>
  <c r="K180" i="10"/>
  <c r="E56" i="10"/>
  <c r="J219" i="10"/>
  <c r="J348" i="17"/>
  <c r="K222" i="17"/>
  <c r="J291" i="16"/>
  <c r="J43" i="14"/>
  <c r="E244" i="15"/>
  <c r="D153" i="15"/>
  <c r="C346" i="16"/>
  <c r="E97" i="14"/>
  <c r="H159" i="13"/>
  <c r="H228" i="26"/>
  <c r="F309" i="25"/>
  <c r="C43" i="28"/>
  <c r="K123" i="23"/>
  <c r="F100" i="24"/>
  <c r="J180" i="28"/>
  <c r="D261" i="23"/>
  <c r="I249" i="24"/>
  <c r="C330" i="28"/>
  <c r="E81" i="22"/>
  <c r="B126" i="4"/>
  <c r="F206" i="6"/>
  <c r="C327" i="27"/>
  <c r="C79" i="25"/>
  <c r="J144" i="27"/>
  <c r="D225" i="26"/>
  <c r="H305" i="25"/>
  <c r="G346" i="27"/>
  <c r="I97" i="25"/>
  <c r="B73" i="27"/>
  <c r="J153" i="26"/>
  <c r="H234" i="25"/>
  <c r="C297" i="24"/>
  <c r="C49" i="23"/>
  <c r="J354" i="25"/>
  <c r="B106" i="28"/>
  <c r="F186" i="23"/>
  <c r="K174" i="24"/>
  <c r="E255" i="28"/>
  <c r="I335" i="23"/>
  <c r="B83" i="28"/>
  <c r="J163" i="23"/>
  <c r="I249" i="22"/>
  <c r="C330" i="21"/>
  <c r="E81" i="19"/>
  <c r="B57" i="21"/>
  <c r="J137" i="20"/>
  <c r="I112" i="22"/>
  <c r="G193" i="21"/>
  <c r="E274" i="20"/>
  <c r="D251" i="22"/>
  <c r="H331" i="21"/>
  <c r="J82" i="19"/>
  <c r="I168" i="18"/>
  <c r="B362" i="19"/>
  <c r="K228" i="19"/>
  <c r="E309" i="18"/>
  <c r="J173" i="18"/>
  <c r="H254" i="17"/>
  <c r="E140" i="17"/>
  <c r="C221" i="16"/>
  <c r="J285" i="24"/>
  <c r="H366" i="28"/>
  <c r="I123" i="22"/>
  <c r="C204" i="21"/>
  <c r="G284" i="20"/>
  <c r="J259" i="22"/>
  <c r="H340" i="21"/>
  <c r="H92" i="19"/>
  <c r="G67" i="21"/>
  <c r="E148" i="20"/>
  <c r="D125" i="22"/>
  <c r="H205" i="21"/>
  <c r="B286" i="20"/>
  <c r="I42" i="18"/>
  <c r="B236" i="19"/>
  <c r="F316" i="18"/>
  <c r="E183" i="18"/>
  <c r="J47" i="18"/>
  <c r="H128" i="17"/>
  <c r="F209" i="16"/>
  <c r="C95" i="16"/>
  <c r="D182" i="24"/>
  <c r="B263" i="28"/>
  <c r="J343" i="23"/>
  <c r="G100" i="21"/>
  <c r="K180" i="20"/>
  <c r="D156" i="22"/>
  <c r="B237" i="21"/>
  <c r="J317" i="20"/>
  <c r="I292" i="22"/>
  <c r="I44" i="20"/>
  <c r="G125" i="19"/>
  <c r="B102" i="21"/>
  <c r="F182" i="20"/>
  <c r="K267" i="19"/>
  <c r="I348" i="18"/>
  <c r="J212" i="18"/>
  <c r="I79" i="18"/>
  <c r="B273" i="19"/>
  <c r="J353" i="18"/>
  <c r="J105" i="16"/>
  <c r="E320" i="17"/>
  <c r="F184" i="17"/>
  <c r="B105" i="28"/>
  <c r="J185" i="23"/>
  <c r="I271" i="22"/>
  <c r="C352" i="21"/>
  <c r="E103" i="19"/>
  <c r="B79" i="21"/>
  <c r="J159" i="20"/>
  <c r="I134" i="22"/>
  <c r="G215" i="21"/>
  <c r="E296" i="20"/>
  <c r="D273" i="22"/>
  <c r="H353" i="21"/>
  <c r="J104" i="19"/>
  <c r="I190" i="18"/>
  <c r="J54" i="18"/>
  <c r="K250" i="19"/>
  <c r="E331" i="18"/>
  <c r="J195" i="18"/>
  <c r="H276" i="17"/>
  <c r="E162" i="17"/>
  <c r="C243" i="16"/>
  <c r="B110" i="16"/>
  <c r="E313" i="17"/>
  <c r="F53" i="15"/>
  <c r="D134" i="14"/>
  <c r="I334" i="15"/>
  <c r="H243" i="15"/>
  <c r="E107" i="15"/>
  <c r="H169" i="14"/>
  <c r="B250" i="13"/>
  <c r="K156" i="13"/>
  <c r="H48" i="13"/>
  <c r="E242" i="14"/>
  <c r="C323" i="13"/>
  <c r="I135" i="12"/>
  <c r="H272" i="12"/>
  <c r="C73" i="11"/>
  <c r="B210" i="11"/>
  <c r="J71" i="11"/>
  <c r="K146" i="10"/>
  <c r="C351" i="11"/>
  <c r="H169" i="10"/>
  <c r="B366" i="17"/>
  <c r="C240" i="17"/>
  <c r="B309" i="16"/>
  <c r="B61" i="14"/>
  <c r="G261" i="15"/>
  <c r="F170" i="15"/>
  <c r="E363" i="16"/>
  <c r="G114" i="14"/>
  <c r="J176" i="13"/>
  <c r="I83" i="13"/>
  <c r="D304" i="14"/>
  <c r="C169" i="14"/>
  <c r="K249" i="13"/>
  <c r="G62" i="12"/>
  <c r="F199" i="12"/>
  <c r="I328" i="12"/>
  <c r="J136" i="11"/>
  <c r="H346" i="12"/>
  <c r="F287" i="11"/>
  <c r="H83" i="10"/>
  <c r="K102" i="17"/>
  <c r="E124" i="15"/>
  <c r="J40" i="25"/>
  <c r="I81" i="27"/>
  <c r="C162" i="26"/>
  <c r="G242" i="25"/>
  <c r="J217" i="27"/>
  <c r="H298" i="26"/>
  <c r="C361" i="25"/>
  <c r="C113" i="28"/>
  <c r="K193" i="23"/>
  <c r="F170" i="24"/>
  <c r="J250" i="28"/>
  <c r="D331" i="23"/>
  <c r="I319" i="24"/>
  <c r="K70" i="23"/>
  <c r="H190" i="6"/>
  <c r="I332" i="4"/>
  <c r="D135" i="4"/>
  <c r="H215" i="6"/>
  <c r="E336" i="27"/>
  <c r="E88" i="25"/>
  <c r="B154" i="27"/>
  <c r="F234" i="26"/>
  <c r="C138" i="27"/>
  <c r="K298" i="25"/>
  <c r="E328" i="25"/>
  <c r="K273" i="6"/>
  <c r="D160" i="6"/>
  <c r="F79" i="4"/>
  <c r="K278" i="4"/>
  <c r="C343" i="4"/>
  <c r="H145" i="4"/>
  <c r="B226" i="6"/>
  <c r="I346" i="27"/>
  <c r="I98" i="25"/>
  <c r="F164" i="27"/>
  <c r="J244" i="26"/>
  <c r="K325" i="25"/>
  <c r="C366" i="27"/>
  <c r="E117" i="25"/>
  <c r="H92" i="27"/>
  <c r="F173" i="26"/>
  <c r="D254" i="25"/>
  <c r="I316" i="24"/>
  <c r="I68" i="23"/>
  <c r="D45" i="24"/>
  <c r="H125" i="28"/>
  <c r="B206" i="23"/>
  <c r="G194" i="24"/>
  <c r="K274" i="28"/>
  <c r="E355" i="23"/>
  <c r="E252" i="4"/>
  <c r="J54" i="4"/>
  <c r="D135" i="6"/>
  <c r="K255" i="27"/>
  <c r="I336" i="26"/>
  <c r="H73" i="27"/>
  <c r="B154" i="26"/>
  <c r="F234" i="25"/>
  <c r="E275" i="27"/>
  <c r="I355" i="26"/>
  <c r="K330" i="6"/>
  <c r="H82" i="26"/>
  <c r="F163" i="25"/>
  <c r="K225" i="24"/>
  <c r="I306" i="28"/>
  <c r="I58" i="22"/>
  <c r="B364" i="24"/>
  <c r="D115" i="23"/>
  <c r="I103" i="24"/>
  <c r="C184" i="28"/>
  <c r="G264" i="23"/>
  <c r="I116" i="4"/>
  <c r="G197" i="6"/>
  <c r="J328" i="4"/>
  <c r="E120" i="27"/>
  <c r="C201" i="26"/>
  <c r="K281" i="25"/>
  <c r="H347" i="27"/>
  <c r="B118" i="25"/>
  <c r="G194" i="26"/>
  <c r="D250" i="27"/>
  <c r="I96" i="23"/>
  <c r="G360" i="4"/>
  <c r="G261" i="4"/>
  <c r="B64" i="4"/>
  <c r="F144" i="6"/>
  <c r="C265" i="27"/>
  <c r="K345" i="26"/>
  <c r="J82" i="27"/>
  <c r="D163" i="26"/>
  <c r="H243" i="25"/>
  <c r="G284" i="27"/>
  <c r="K364" i="26"/>
  <c r="C340" i="6"/>
  <c r="J91" i="26"/>
  <c r="H172" i="25"/>
  <c r="C235" i="24"/>
  <c r="K315" i="28"/>
  <c r="K67" i="22"/>
  <c r="B44" i="28"/>
  <c r="F124" i="23"/>
  <c r="K112" i="24"/>
  <c r="E193" i="28"/>
  <c r="I273" i="23"/>
  <c r="I170" i="4"/>
  <c r="J251" i="6"/>
  <c r="H53" i="6"/>
  <c r="E174" i="27"/>
  <c r="C255" i="26"/>
  <c r="F347" i="25"/>
  <c r="F72" i="26"/>
  <c r="J152" i="25"/>
  <c r="I193" i="27"/>
  <c r="C274" i="26"/>
  <c r="J93" i="24"/>
  <c r="J329" i="27"/>
  <c r="J81" i="25"/>
  <c r="E144" i="24"/>
  <c r="C225" i="28"/>
  <c r="K305" i="23"/>
  <c r="F282" i="24"/>
  <c r="J362" i="28"/>
  <c r="E351" i="25"/>
  <c r="G102" i="28"/>
  <c r="K182" i="23"/>
  <c r="F321" i="6"/>
  <c r="K115" i="6"/>
  <c r="D247" i="4"/>
  <c r="F367" i="6"/>
  <c r="G119" i="26"/>
  <c r="E200" i="25"/>
  <c r="B266" i="27"/>
  <c r="F346" i="26"/>
  <c r="C362" i="27"/>
  <c r="H88" i="27"/>
  <c r="C99" i="28"/>
  <c r="F239" i="6"/>
  <c r="D140" i="4"/>
  <c r="I339" i="4"/>
  <c r="E282" i="4"/>
  <c r="J84" i="4"/>
  <c r="D165" i="6"/>
  <c r="K285" i="27"/>
  <c r="I366" i="26"/>
  <c r="H103" i="27"/>
  <c r="B184" i="26"/>
  <c r="F264" i="25"/>
  <c r="E305" i="27"/>
  <c r="G56" i="25"/>
  <c r="K360" i="6"/>
  <c r="H112" i="26"/>
  <c r="F193" i="25"/>
  <c r="K255" i="24"/>
  <c r="I336" i="28"/>
  <c r="I88" i="22"/>
  <c r="J64" i="28"/>
  <c r="D145" i="23"/>
  <c r="I133" i="24"/>
  <c r="C214" i="28"/>
  <c r="G294" i="23"/>
  <c r="G191" i="4"/>
  <c r="G279" i="6"/>
  <c r="F74" i="6"/>
  <c r="C195" i="27"/>
  <c r="K275" i="26"/>
  <c r="K341" i="6"/>
  <c r="D93" i="26"/>
  <c r="H173" i="25"/>
  <c r="G214" i="27"/>
  <c r="K294" i="26"/>
  <c r="C270" i="6"/>
  <c r="H350" i="27"/>
  <c r="H102" i="25"/>
  <c r="C165" i="24"/>
  <c r="K245" i="28"/>
  <c r="I326" i="23"/>
  <c r="D303" i="24"/>
  <c r="F54" i="23"/>
  <c r="K42" i="24"/>
  <c r="E123" i="28"/>
  <c r="I203" i="23"/>
  <c r="K55" i="4"/>
  <c r="I136" i="6"/>
  <c r="B268" i="4"/>
  <c r="G59" i="27"/>
  <c r="E140" i="26"/>
  <c r="C221" i="25"/>
  <c r="J286" i="27"/>
  <c r="D367" i="26"/>
  <c r="K72" i="26"/>
  <c r="H128" i="27"/>
  <c r="E182" i="28"/>
  <c r="H111" i="24"/>
  <c r="B192" i="28"/>
  <c r="F272" i="23"/>
  <c r="K260" i="24"/>
  <c r="E341" i="28"/>
  <c r="G92" i="22"/>
  <c r="D137" i="4"/>
  <c r="H217" i="6"/>
  <c r="E338" i="27"/>
  <c r="E90" i="25"/>
  <c r="B156" i="27"/>
  <c r="F236" i="26"/>
  <c r="J316" i="25"/>
  <c r="I357" i="27"/>
  <c r="K108" i="25"/>
  <c r="D84" i="27"/>
  <c r="B165" i="26"/>
  <c r="J245" i="25"/>
  <c r="E308" i="24"/>
  <c r="E60" i="23"/>
  <c r="B366" i="25"/>
  <c r="D117" i="28"/>
  <c r="H197" i="23"/>
  <c r="C186" i="24"/>
  <c r="G266" i="28"/>
  <c r="K346" i="23"/>
  <c r="D94" i="28"/>
  <c r="B175" i="23"/>
  <c r="K260" i="22"/>
  <c r="E341" i="21"/>
  <c r="G92" i="19"/>
  <c r="D68" i="21"/>
  <c r="B149" i="20"/>
  <c r="K123" i="22"/>
  <c r="I204" i="21"/>
  <c r="G285" i="20"/>
  <c r="F262" i="22"/>
  <c r="J342" i="21"/>
  <c r="B94" i="19"/>
  <c r="K179" i="18"/>
  <c r="B44" i="18"/>
  <c r="C240" i="19"/>
  <c r="G320" i="18"/>
  <c r="B185" i="18"/>
  <c r="J265" i="17"/>
  <c r="G151" i="17"/>
  <c r="E232" i="16"/>
  <c r="B297" i="24"/>
  <c r="B49" i="23"/>
  <c r="K134" i="22"/>
  <c r="E215" i="21"/>
  <c r="I295" i="20"/>
  <c r="B271" i="22"/>
  <c r="J351" i="21"/>
  <c r="J103" i="19"/>
  <c r="I78" i="21"/>
  <c r="G159" i="20"/>
  <c r="F136" i="22"/>
  <c r="J216" i="21"/>
  <c r="D297" i="20"/>
  <c r="K53" i="18"/>
  <c r="D247" i="19"/>
  <c r="H327" i="18"/>
  <c r="G194" i="18"/>
  <c r="B59" i="18"/>
  <c r="J139" i="17"/>
  <c r="H220" i="16"/>
  <c r="E106" i="16"/>
  <c r="F193" i="24"/>
  <c r="D274" i="28"/>
  <c r="B355" i="23"/>
  <c r="I111" i="21"/>
  <c r="C192" i="20"/>
  <c r="F167" i="22"/>
  <c r="D248" i="21"/>
  <c r="B329" i="20"/>
  <c r="K303" i="22"/>
  <c r="K55" i="20"/>
  <c r="I136" i="19"/>
  <c r="D113" i="21"/>
  <c r="H193" i="20"/>
  <c r="C279" i="19"/>
  <c r="K359" i="18"/>
  <c r="B224" i="18"/>
  <c r="K90" i="18"/>
  <c r="D284" i="19"/>
  <c r="B365" i="18"/>
  <c r="B117" i="16"/>
  <c r="G331" i="17"/>
  <c r="H195" i="17"/>
  <c r="D116" i="28"/>
  <c r="B197" i="23"/>
  <c r="K282" i="22"/>
  <c r="E363" i="21"/>
  <c r="G114" i="19"/>
  <c r="D90" i="21"/>
  <c r="B171" i="20"/>
  <c r="K145" i="22"/>
  <c r="I226" i="21"/>
  <c r="G307" i="20"/>
  <c r="F284" i="22"/>
  <c r="J364" i="21"/>
  <c r="B116" i="19"/>
  <c r="K201" i="18"/>
  <c r="B66" i="18"/>
  <c r="C262" i="19"/>
  <c r="G342" i="18"/>
  <c r="B207" i="18"/>
  <c r="J287" i="17"/>
  <c r="G173" i="17"/>
  <c r="E254" i="16"/>
  <c r="D121" i="16"/>
  <c r="G324" i="17"/>
  <c r="H64" i="15"/>
  <c r="F145" i="14"/>
  <c r="K345" i="15"/>
  <c r="J254" i="15"/>
  <c r="G118" i="15"/>
  <c r="J180" i="14"/>
  <c r="D261" i="13"/>
  <c r="C168" i="13"/>
  <c r="J59" i="13"/>
  <c r="G253" i="14"/>
  <c r="E334" i="13"/>
  <c r="K146" i="12"/>
  <c r="J283" i="12"/>
  <c r="E84" i="11"/>
  <c r="D221" i="11"/>
  <c r="B83" i="11"/>
  <c r="C158" i="10"/>
  <c r="E362" i="11"/>
  <c r="J180" i="10"/>
  <c r="B48" i="16"/>
  <c r="E251" i="17"/>
  <c r="D320" i="16"/>
  <c r="D72" i="14"/>
  <c r="I272" i="15"/>
  <c r="H181" i="15"/>
  <c r="E45" i="15"/>
  <c r="I125" i="14"/>
  <c r="B188" i="13"/>
  <c r="K94" i="13"/>
  <c r="F315" i="14"/>
  <c r="E180" i="14"/>
  <c r="C261" i="13"/>
  <c r="I73" i="12"/>
  <c r="H210" i="12"/>
  <c r="K339" i="12"/>
  <c r="B148" i="11"/>
  <c r="H338" i="12"/>
  <c r="K84" i="10"/>
  <c r="C289" i="11"/>
  <c r="H107" i="10"/>
  <c r="C327" i="10"/>
  <c r="K126" i="17"/>
  <c r="E207" i="16"/>
  <c r="H276" i="15"/>
  <c r="E148" i="15"/>
  <c r="D57" i="15"/>
  <c r="H137" i="14"/>
  <c r="G330" i="15"/>
  <c r="H63" i="13"/>
  <c r="H132" i="26"/>
  <c r="F213" i="25"/>
  <c r="K275" i="24"/>
  <c r="I356" i="28"/>
  <c r="H333" i="25"/>
  <c r="J84" i="28"/>
  <c r="D165" i="23"/>
  <c r="I153" i="24"/>
  <c r="C234" i="28"/>
  <c r="G314" i="23"/>
  <c r="I332" i="6"/>
  <c r="F110" i="6"/>
  <c r="C231" i="27"/>
  <c r="K311" i="26"/>
  <c r="J48" i="27"/>
  <c r="D129" i="26"/>
  <c r="H209" i="25"/>
  <c r="G250" i="27"/>
  <c r="K330" i="26"/>
  <c r="C306" i="6"/>
  <c r="J57" i="26"/>
  <c r="H138" i="25"/>
  <c r="C201" i="24"/>
  <c r="K281" i="28"/>
  <c r="I362" i="23"/>
  <c r="D339" i="24"/>
  <c r="F90" i="23"/>
  <c r="K78" i="24"/>
  <c r="E159" i="28"/>
  <c r="I239" i="23"/>
  <c r="J315" i="24"/>
  <c r="J67" i="23"/>
  <c r="I153" i="22"/>
  <c r="C234" i="21"/>
  <c r="G314" i="20"/>
  <c r="J289" i="22"/>
  <c r="J41" i="20"/>
  <c r="H122" i="19"/>
  <c r="G97" i="21"/>
  <c r="E178" i="20"/>
  <c r="D155" i="22"/>
  <c r="H235" i="21"/>
  <c r="B316" i="20"/>
  <c r="I72" i="18"/>
  <c r="B266" i="19"/>
  <c r="F346" i="18"/>
  <c r="E213" i="18"/>
  <c r="J77" i="18"/>
  <c r="H158" i="17"/>
  <c r="F239" i="16"/>
  <c r="C125" i="16"/>
  <c r="J189" i="24"/>
  <c r="H270" i="28"/>
  <c r="F351" i="23"/>
  <c r="C108" i="21"/>
  <c r="G188" i="20"/>
  <c r="J163" i="22"/>
  <c r="H244" i="21"/>
  <c r="F325" i="20"/>
  <c r="E300" i="22"/>
  <c r="E52" i="20"/>
  <c r="C133" i="19"/>
  <c r="H109" i="21"/>
  <c r="B190" i="20"/>
  <c r="G275" i="19"/>
  <c r="E356" i="18"/>
  <c r="F220" i="18"/>
  <c r="E87" i="18"/>
  <c r="H280" i="19"/>
  <c r="F361" i="18"/>
  <c r="F113" i="16"/>
  <c r="K327" i="17"/>
  <c r="B192" i="17"/>
  <c r="B167" i="28"/>
  <c r="J247" i="23"/>
  <c r="I333" i="22"/>
  <c r="K84" i="20"/>
  <c r="E165" i="19"/>
  <c r="B141" i="21"/>
  <c r="J221" i="20"/>
  <c r="I196" i="22"/>
  <c r="G277" i="21"/>
  <c r="E358" i="20"/>
  <c r="D335" i="22"/>
  <c r="F86" i="20"/>
  <c r="J166" i="19"/>
  <c r="I252" i="18"/>
  <c r="J116" i="18"/>
  <c r="K312" i="19"/>
  <c r="C64" i="17"/>
  <c r="J257" i="18"/>
  <c r="H338" i="17"/>
  <c r="E224" i="17"/>
  <c r="F88" i="17"/>
  <c r="J337" i="24"/>
  <c r="J89" i="23"/>
  <c r="I175" i="22"/>
  <c r="C256" i="21"/>
  <c r="G336" i="20"/>
  <c r="J311" i="22"/>
  <c r="J63" i="20"/>
  <c r="H144" i="19"/>
  <c r="G119" i="21"/>
  <c r="E200" i="20"/>
  <c r="D177" i="22"/>
  <c r="H257" i="21"/>
  <c r="B338" i="20"/>
  <c r="I94" i="18"/>
  <c r="B288" i="19"/>
  <c r="F368" i="18"/>
  <c r="E235" i="18"/>
  <c r="J99" i="18"/>
  <c r="H180" i="17"/>
  <c r="F261" i="16"/>
  <c r="C147" i="16"/>
  <c r="D343" i="17"/>
  <c r="E217" i="17"/>
  <c r="D286" i="16"/>
  <c r="B367" i="15"/>
  <c r="I238" i="15"/>
  <c r="H147" i="15"/>
  <c r="G340" i="16"/>
  <c r="I91" i="14"/>
  <c r="B154" i="13"/>
  <c r="K60" i="13"/>
  <c r="F281" i="14"/>
  <c r="G363" i="13"/>
  <c r="C227" i="13"/>
  <c r="K368" i="13"/>
  <c r="H176" i="12"/>
  <c r="K305" i="12"/>
  <c r="B114" i="11"/>
  <c r="J252" i="11"/>
  <c r="K50" i="10"/>
  <c r="D206" i="10"/>
  <c r="H73" i="10"/>
  <c r="C233" i="10"/>
  <c r="C144" i="17"/>
  <c r="G224" i="16"/>
  <c r="J293" i="15"/>
  <c r="G165" i="15"/>
  <c r="F74" i="15"/>
  <c r="B161" i="14"/>
  <c r="I347" i="15"/>
  <c r="J80" i="13"/>
  <c r="K316" i="14"/>
  <c r="D208" i="14"/>
  <c r="B289" i="13"/>
  <c r="K153" i="13"/>
  <c r="F238" i="12"/>
  <c r="F103" i="12"/>
  <c r="I248" i="12"/>
  <c r="J40" i="11"/>
  <c r="G178" i="11"/>
  <c r="E99" i="10"/>
  <c r="G147" i="10"/>
  <c r="J110" i="16"/>
  <c r="D278" i="15"/>
  <c r="F164" i="20"/>
  <c r="C164" i="18"/>
  <c r="K75" i="16"/>
  <c r="E81" i="21"/>
  <c r="H298" i="20"/>
  <c r="J82" i="21"/>
  <c r="H193" i="18"/>
  <c r="B313" i="17"/>
  <c r="D64" i="23"/>
  <c r="D286" i="22"/>
  <c r="I174" i="20"/>
  <c r="C69" i="18"/>
  <c r="D74" i="18"/>
  <c r="H317" i="17"/>
  <c r="C213" i="15"/>
  <c r="F128" i="13"/>
  <c r="H336" i="13"/>
  <c r="H48" i="12"/>
  <c r="I123" i="11"/>
  <c r="B269" i="10"/>
  <c r="J41" i="14"/>
  <c r="E95" i="14"/>
  <c r="E252" i="14"/>
  <c r="G309" i="12"/>
  <c r="B368" i="11"/>
  <c r="F332" i="14"/>
  <c r="K87" i="15"/>
  <c r="G211" i="10"/>
  <c r="G236" i="11"/>
  <c r="B299" i="12"/>
  <c r="I45" i="13"/>
  <c r="I241" i="4"/>
  <c r="J221" i="4"/>
  <c r="B58" i="6"/>
  <c r="J76" i="26"/>
  <c r="I253" i="6"/>
  <c r="G229" i="28"/>
  <c r="I355" i="25"/>
  <c r="K62" i="22"/>
  <c r="H91" i="4"/>
  <c r="I292" i="27"/>
  <c r="I41" i="4"/>
  <c r="E143" i="6"/>
  <c r="C153" i="27"/>
  <c r="H131" i="25"/>
  <c r="H308" i="27"/>
  <c r="I284" i="23"/>
  <c r="K106" i="28"/>
  <c r="B81" i="4"/>
  <c r="G280" i="4"/>
  <c r="G341" i="4"/>
  <c r="G216" i="4"/>
  <c r="E80" i="26"/>
  <c r="B348" i="6"/>
  <c r="J235" i="26"/>
  <c r="H107" i="24"/>
  <c r="K68" i="4"/>
  <c r="H234" i="4"/>
  <c r="K40" i="4"/>
  <c r="E226" i="4"/>
  <c r="I310" i="26"/>
  <c r="E249" i="27"/>
  <c r="F137" i="25"/>
  <c r="B338" i="24"/>
  <c r="E337" i="28"/>
  <c r="I314" i="4"/>
  <c r="H197" i="6"/>
  <c r="E70" i="25"/>
  <c r="F238" i="27"/>
  <c r="F119" i="4"/>
  <c r="F160" i="6"/>
  <c r="D179" i="26"/>
  <c r="C356" i="6"/>
  <c r="K331" i="28"/>
  <c r="K128" i="24"/>
  <c r="J115" i="24"/>
  <c r="J142" i="4"/>
  <c r="K343" i="27"/>
  <c r="K48" i="4"/>
  <c r="K40" i="6"/>
  <c r="G255" i="27"/>
  <c r="B234" i="25"/>
  <c r="D82" i="26"/>
  <c r="E58" i="22"/>
  <c r="E59" i="4"/>
  <c r="F311" i="4"/>
  <c r="G130" i="6"/>
  <c r="C50" i="4"/>
  <c r="J349" i="4"/>
  <c r="F310" i="4"/>
  <c r="D329" i="27"/>
  <c r="C282" i="25"/>
  <c r="I152" i="28"/>
  <c r="D67" i="22"/>
  <c r="C64" i="4"/>
  <c r="G109" i="4"/>
  <c r="D131" i="4"/>
  <c r="B150" i="27"/>
  <c r="K102" i="25"/>
  <c r="E302" i="24"/>
  <c r="B166" i="23"/>
  <c r="C264" i="23"/>
  <c r="K241" i="6"/>
  <c r="I164" i="27"/>
  <c r="C275" i="25"/>
  <c r="F366" i="27"/>
  <c r="C242" i="4"/>
  <c r="I54" i="26"/>
  <c r="F322" i="6"/>
  <c r="D210" i="26"/>
  <c r="B82" i="24"/>
  <c r="E209" i="28"/>
  <c r="I186" i="4"/>
  <c r="H69" i="6"/>
  <c r="C271" i="26"/>
  <c r="C52" i="4"/>
  <c r="E354" i="4"/>
  <c r="K109" i="25"/>
  <c r="C48" i="26"/>
  <c r="F265" i="25"/>
  <c r="J136" i="28"/>
  <c r="C45" i="4"/>
  <c r="D132" i="4"/>
  <c r="I331" i="4"/>
  <c r="E290" i="4"/>
  <c r="F247" i="4"/>
  <c r="H83" i="6"/>
  <c r="F102" i="26"/>
  <c r="E279" i="6"/>
  <c r="C255" i="28"/>
  <c r="I77" i="24"/>
  <c r="B337" i="4"/>
  <c r="D278" i="6"/>
  <c r="H346" i="6"/>
  <c r="J332" i="26"/>
  <c r="H180" i="27"/>
  <c r="I156" i="23"/>
  <c r="K256" i="24"/>
  <c r="C283" i="6"/>
  <c r="H219" i="4"/>
  <c r="K91" i="26"/>
  <c r="J84" i="27"/>
  <c r="F189" i="12"/>
  <c r="I318" i="12"/>
  <c r="J126" i="11"/>
  <c r="F317" i="12"/>
  <c r="I63" i="10"/>
  <c r="K267" i="11"/>
  <c r="F86" i="10"/>
  <c r="I258" i="10"/>
  <c r="K156" i="17"/>
  <c r="E237" i="16"/>
  <c r="H306" i="15"/>
  <c r="E178" i="15"/>
  <c r="D87" i="15"/>
  <c r="C280" i="16"/>
  <c r="G360" i="15"/>
  <c r="H93" i="13"/>
  <c r="I329" i="14"/>
  <c r="B221" i="14"/>
  <c r="J301" i="13"/>
  <c r="I166" i="13"/>
  <c r="D251" i="12"/>
  <c r="D116" i="12"/>
  <c r="G261" i="12"/>
  <c r="H53" i="11"/>
  <c r="E191" i="11"/>
  <c r="G118" i="10"/>
  <c r="C173" i="10"/>
  <c r="F136" i="16"/>
  <c r="F329" i="15"/>
  <c r="I277" i="4"/>
  <c r="H176" i="6"/>
  <c r="J95" i="4"/>
  <c r="E295" i="4"/>
  <c r="B199" i="6"/>
  <c r="F113" i="4"/>
  <c r="K312" i="4"/>
  <c r="D222" i="6"/>
  <c r="B131" i="4"/>
  <c r="G74" i="4"/>
  <c r="D294" i="4"/>
  <c r="G164" i="6"/>
  <c r="C84" i="4"/>
  <c r="J311" i="4"/>
  <c r="C182" i="6"/>
  <c r="I101" i="4"/>
  <c r="F329" i="4"/>
  <c r="I199" i="6"/>
  <c r="E119" i="4"/>
  <c r="J227" i="6"/>
  <c r="D134" i="4"/>
  <c r="I333" i="4"/>
  <c r="C267" i="6"/>
  <c r="J151" i="4"/>
  <c r="E351" i="4"/>
  <c r="B314" i="6"/>
  <c r="F169" i="4"/>
  <c r="K368" i="4"/>
  <c r="K43" i="4"/>
  <c r="B179" i="4"/>
  <c r="E49" i="6"/>
  <c r="C85" i="4"/>
  <c r="H196" i="4"/>
  <c r="K66" i="6"/>
  <c r="E120" i="4"/>
  <c r="D214" i="4"/>
  <c r="G84" i="6"/>
  <c r="G330" i="4"/>
  <c r="K362" i="4"/>
  <c r="F163" i="4"/>
  <c r="G297" i="6"/>
  <c r="G358" i="4"/>
  <c r="B159" i="4"/>
  <c r="E286" i="6"/>
  <c r="E287" i="8"/>
  <c r="B200" i="8"/>
  <c r="F121" i="8"/>
  <c r="H252" i="7"/>
  <c r="E246" i="7"/>
  <c r="F109" i="7"/>
  <c r="C286" i="9"/>
  <c r="B146" i="9"/>
  <c r="G258" i="9"/>
  <c r="D365" i="10"/>
  <c r="H344" i="8"/>
  <c r="H225" i="8"/>
  <c r="E145" i="8"/>
  <c r="H72" i="8"/>
  <c r="J328" i="7"/>
  <c r="K191" i="7"/>
  <c r="F45" i="7"/>
  <c r="G361" i="9"/>
  <c r="G91" i="9"/>
  <c r="E311" i="10"/>
  <c r="I137" i="9"/>
  <c r="G295" i="8"/>
  <c r="E208" i="8"/>
  <c r="H63" i="8"/>
  <c r="I323" i="7"/>
  <c r="J186" i="7"/>
  <c r="I187" i="7"/>
  <c r="J362" i="9"/>
  <c r="E222" i="9"/>
  <c r="G154" i="9"/>
  <c r="D305" i="10"/>
  <c r="H340" i="8"/>
  <c r="H221" i="8"/>
  <c r="E141" i="8"/>
  <c r="H68" i="8"/>
  <c r="J324" i="7"/>
  <c r="K187" i="7"/>
  <c r="F41" i="7"/>
  <c r="G357" i="9"/>
  <c r="G87" i="9"/>
  <c r="E307" i="10"/>
  <c r="D129" i="9"/>
  <c r="F345" i="10"/>
  <c r="K181" i="10"/>
  <c r="H366" i="11"/>
  <c r="F231" i="11"/>
  <c r="I97" i="11"/>
  <c r="I232" i="11"/>
  <c r="K167" i="12"/>
  <c r="H297" i="12"/>
  <c r="H157" i="12"/>
  <c r="C73" i="13"/>
  <c r="D208" i="13"/>
  <c r="G316" i="13"/>
  <c r="C236" i="14"/>
  <c r="D329" i="14"/>
  <c r="K266" i="15"/>
  <c r="B74" i="14"/>
  <c r="K188" i="14"/>
  <c r="I84" i="15"/>
  <c r="B213" i="15"/>
  <c r="I143" i="16"/>
  <c r="H269" i="16"/>
  <c r="E208" i="10"/>
  <c r="D55" i="10"/>
  <c r="F173" i="10"/>
  <c r="I361" i="11"/>
  <c r="E233" i="11"/>
  <c r="H95" i="11"/>
  <c r="E309" i="12"/>
  <c r="D158" i="12"/>
  <c r="J294" i="12"/>
  <c r="I208" i="13"/>
  <c r="J343" i="13"/>
  <c r="B263" i="14"/>
  <c r="G42" i="13"/>
  <c r="I191" i="4"/>
  <c r="D279" i="6"/>
  <c r="B73" i="6"/>
  <c r="E187" i="4"/>
  <c r="F273" i="6"/>
  <c r="H68" i="6"/>
  <c r="B346" i="8"/>
  <c r="E246" i="8"/>
  <c r="I97" i="8"/>
  <c r="J353" i="7"/>
  <c r="D281" i="7"/>
  <c r="E144" i="7"/>
  <c r="H326" i="9"/>
  <c r="K313" i="9"/>
  <c r="F241" i="9"/>
  <c r="I263" i="10"/>
  <c r="C61" i="9"/>
  <c r="B302" i="8"/>
  <c r="F180" i="8"/>
  <c r="J101" i="8"/>
  <c r="B233" i="7"/>
  <c r="I226" i="7"/>
  <c r="J89" i="7"/>
  <c r="E75" i="7"/>
  <c r="I262" i="9"/>
  <c r="K238" i="9"/>
  <c r="H345" i="10"/>
  <c r="H322" i="8"/>
  <c r="J253" i="8"/>
  <c r="F96" i="8"/>
  <c r="I365" i="7"/>
  <c r="D221" i="7"/>
  <c r="E84" i="7"/>
  <c r="C68" i="7"/>
  <c r="D257" i="9"/>
  <c r="F181" i="9"/>
  <c r="I203" i="10"/>
  <c r="K329" i="10"/>
  <c r="B298" i="8"/>
  <c r="F176" i="8"/>
  <c r="J97" i="8"/>
  <c r="B229" i="7"/>
  <c r="I222" i="7"/>
  <c r="J85" i="7"/>
  <c r="B70" i="7"/>
  <c r="I258" i="9"/>
  <c r="K234" i="9"/>
  <c r="H341" i="10"/>
  <c r="K267" i="10"/>
  <c r="J90" i="10"/>
  <c r="E272" i="11"/>
  <c r="C68" i="10"/>
  <c r="J321" i="12"/>
  <c r="D131" i="11"/>
  <c r="C323" i="12"/>
  <c r="J193" i="12"/>
  <c r="K56" i="12"/>
  <c r="E244" i="13"/>
  <c r="G163" i="14"/>
  <c r="H298" i="14"/>
  <c r="C78" i="13"/>
  <c r="D171" i="13"/>
  <c r="K108" i="14"/>
  <c r="I357" i="16"/>
  <c r="J164" i="15"/>
  <c r="K255" i="15"/>
  <c r="F55" i="14"/>
  <c r="F303" i="16"/>
  <c r="G234" i="17"/>
  <c r="F360" i="17"/>
  <c r="H242" i="10"/>
  <c r="C79" i="10"/>
  <c r="J263" i="11"/>
  <c r="H128" i="11"/>
  <c r="C324" i="12"/>
  <c r="K129" i="11"/>
  <c r="C65" i="12"/>
  <c r="G192" i="12"/>
  <c r="J54" i="12"/>
  <c r="C299" i="14"/>
  <c r="F105" i="13"/>
  <c r="I213" i="13"/>
  <c r="G244" i="4"/>
  <c r="B45" i="4"/>
  <c r="J125" i="6"/>
  <c r="C240" i="4"/>
  <c r="H40" i="4"/>
  <c r="F121" i="6"/>
  <c r="J329" i="8"/>
  <c r="B261" i="8"/>
  <c r="H103" i="8"/>
  <c r="I43" i="8"/>
  <c r="F228" i="7"/>
  <c r="G91" i="7"/>
  <c r="G80" i="7"/>
  <c r="F264" i="9"/>
  <c r="H188" i="9"/>
  <c r="K210" i="10"/>
  <c r="C337" i="10"/>
  <c r="C283" i="8"/>
  <c r="K195" i="8"/>
  <c r="D51" i="8"/>
  <c r="E311" i="7"/>
  <c r="F174" i="7"/>
  <c r="E175" i="7"/>
  <c r="F350" i="9"/>
  <c r="K209" i="9"/>
  <c r="J120" i="9"/>
  <c r="J292" i="10"/>
  <c r="F320" i="8"/>
  <c r="G190" i="8"/>
  <c r="I110" i="8"/>
  <c r="B311" i="7"/>
  <c r="I304" i="7"/>
  <c r="J167" i="7"/>
  <c r="G344" i="9"/>
  <c r="F204" i="9"/>
  <c r="H128" i="9"/>
  <c r="G108" i="9"/>
  <c r="C277" i="10"/>
  <c r="C278" i="8"/>
  <c r="K191" i="8"/>
  <c r="D47" i="8"/>
  <c r="E307" i="7"/>
  <c r="F170" i="7"/>
  <c r="E171" i="7"/>
  <c r="F346" i="9"/>
  <c r="K205" i="9"/>
  <c r="J112" i="9"/>
  <c r="J288" i="10"/>
  <c r="C191" i="10"/>
  <c r="D367" i="11"/>
  <c r="D156" i="10"/>
  <c r="G344" i="11"/>
  <c r="C216" i="11"/>
  <c r="F78" i="11"/>
  <c r="E286" i="12"/>
  <c r="B141" i="12"/>
  <c r="B276" i="12"/>
  <c r="G191" i="13"/>
  <c r="H326" i="13"/>
  <c r="J245" i="14"/>
  <c r="G354" i="14"/>
  <c r="F118" i="13"/>
  <c r="C56" i="14"/>
  <c r="K304" i="16"/>
  <c r="B112" i="15"/>
  <c r="C203" i="15"/>
  <c r="F331" i="15"/>
  <c r="C262" i="16"/>
  <c r="I181" i="17"/>
  <c r="H307" i="17"/>
  <c r="H173" i="10"/>
  <c r="C355" i="11"/>
  <c r="K150" i="10"/>
  <c r="J75" i="11"/>
  <c r="B214" i="11"/>
  <c r="C77" i="11"/>
  <c r="H276" i="12"/>
  <c r="I139" i="12"/>
  <c r="C327" i="13"/>
  <c r="E246" i="14"/>
  <c r="H52" i="13"/>
  <c r="K160" i="13"/>
  <c r="K130" i="4"/>
  <c r="E211" i="6"/>
  <c r="B341" i="4"/>
  <c r="G126" i="4"/>
  <c r="K206" i="6"/>
  <c r="H336" i="4"/>
  <c r="J357" i="8"/>
  <c r="J238" i="8"/>
  <c r="H158" i="8"/>
  <c r="G92" i="8"/>
  <c r="B342" i="7"/>
  <c r="C205" i="7"/>
  <c r="H58" i="7"/>
  <c r="K45" i="7"/>
  <c r="I104" i="9"/>
  <c r="G324" i="10"/>
  <c r="G190" i="9"/>
  <c r="H294" i="8"/>
  <c r="E173" i="8"/>
  <c r="G93" i="8"/>
  <c r="J293" i="7"/>
  <c r="G287" i="7"/>
  <c r="H150" i="7"/>
  <c r="E327" i="9"/>
  <c r="D187" i="9"/>
  <c r="F111" i="9"/>
  <c r="I77" i="9"/>
  <c r="J346" i="8"/>
  <c r="C247" i="8"/>
  <c r="G98" i="8"/>
  <c r="H354" i="7"/>
  <c r="B282" i="7"/>
  <c r="C145" i="7"/>
  <c r="F327" i="9"/>
  <c r="I314" i="9"/>
  <c r="D242" i="9"/>
  <c r="G264" i="10"/>
  <c r="K61" i="9"/>
  <c r="H290" i="8"/>
  <c r="E169" i="8"/>
  <c r="G89" i="8"/>
  <c r="J289" i="7"/>
  <c r="G283" i="7"/>
  <c r="H146" i="7"/>
  <c r="E323" i="9"/>
  <c r="D183" i="9"/>
  <c r="F107" i="9"/>
  <c r="D73" i="9"/>
  <c r="K255" i="10"/>
  <c r="H151" i="10"/>
  <c r="C333" i="11"/>
  <c r="K128" i="10"/>
  <c r="J53" i="11"/>
  <c r="B192" i="11"/>
  <c r="C55" i="11"/>
  <c r="H254" i="12"/>
  <c r="I117" i="12"/>
  <c r="C305" i="13"/>
  <c r="E224" i="14"/>
  <c r="F359" i="14"/>
  <c r="K138" i="13"/>
  <c r="B232" i="13"/>
  <c r="H151" i="14"/>
  <c r="E89" i="15"/>
  <c r="H225" i="15"/>
  <c r="I316" i="15"/>
  <c r="D116" i="14"/>
  <c r="D364" i="16"/>
  <c r="E295" i="17"/>
  <c r="B92" i="16"/>
  <c r="F303" i="10"/>
  <c r="K139" i="10"/>
  <c r="H324" i="11"/>
  <c r="F189" i="11"/>
  <c r="I55" i="11"/>
  <c r="I190" i="11"/>
  <c r="K125" i="12"/>
  <c r="E253" i="12"/>
  <c r="H115" i="12"/>
  <c r="K359" i="14"/>
  <c r="D166" i="13"/>
  <c r="G274" i="13"/>
  <c r="I235" i="14"/>
  <c r="F282" i="14"/>
  <c r="C220" i="15"/>
  <c r="F356" i="15"/>
  <c r="I118" i="14"/>
  <c r="I366" i="16"/>
  <c r="D166" i="15"/>
  <c r="K96" i="16"/>
  <c r="J222" i="16"/>
  <c r="C108" i="9"/>
  <c r="F326" i="11"/>
  <c r="F115" i="10"/>
  <c r="I303" i="11"/>
  <c r="E175" i="11"/>
  <c r="J366" i="12"/>
  <c r="G245" i="12"/>
  <c r="D100" i="12"/>
  <c r="D235" i="12"/>
  <c r="I150" i="13"/>
  <c r="J285" i="13"/>
  <c r="B205" i="14"/>
  <c r="I313" i="14"/>
  <c r="H77" i="13"/>
  <c r="G344" i="15"/>
  <c r="H154" i="14"/>
  <c r="D71" i="15"/>
  <c r="E162" i="15"/>
  <c r="H290" i="15"/>
  <c r="E221" i="16"/>
  <c r="K140" i="17"/>
  <c r="I226" i="10"/>
  <c r="F70" i="10"/>
  <c r="F193" i="10"/>
  <c r="I47" i="10"/>
  <c r="G248" i="11"/>
  <c r="J110" i="11"/>
  <c r="I302" i="12"/>
  <c r="F173" i="12"/>
  <c r="I365" i="13"/>
  <c r="K223" i="13"/>
  <c r="B359" i="13"/>
  <c r="D278" i="14"/>
  <c r="I57" i="13"/>
  <c r="J150" i="13"/>
  <c r="G88" i="14"/>
  <c r="E337" i="16"/>
  <c r="F144" i="15"/>
  <c r="G235" i="15"/>
  <c r="J363" i="15"/>
  <c r="B283" i="16"/>
  <c r="C214" i="17"/>
  <c r="B340" i="17"/>
  <c r="K143" i="16"/>
  <c r="D258" i="16"/>
  <c r="F177" i="17"/>
  <c r="H96" i="18"/>
  <c r="C232" i="18"/>
  <c r="D365" i="18"/>
  <c r="J284" i="19"/>
  <c r="G91" i="18"/>
  <c r="J334" i="20"/>
  <c r="F254" i="21"/>
  <c r="B174" i="22"/>
  <c r="C197" i="20"/>
  <c r="E116" i="21"/>
  <c r="F141" i="19"/>
  <c r="H60" i="20"/>
  <c r="H308" i="22"/>
  <c r="E333" i="20"/>
  <c r="K252" i="21"/>
  <c r="G172" i="22"/>
  <c r="H86" i="23"/>
  <c r="H334" i="24"/>
  <c r="D85" i="17"/>
  <c r="C221" i="17"/>
  <c r="F335" i="17"/>
  <c r="H254" i="18"/>
  <c r="K60" i="17"/>
  <c r="I309" i="19"/>
  <c r="H113" i="18"/>
  <c r="G249" i="18"/>
  <c r="H163" i="19"/>
  <c r="D83" i="20"/>
  <c r="B332" i="22"/>
  <c r="C355" i="20"/>
  <c r="E274" i="21"/>
  <c r="G193" i="22"/>
  <c r="H218" i="20"/>
  <c r="J137" i="21"/>
  <c r="C162" i="19"/>
  <c r="I81" i="20"/>
  <c r="G330" i="22"/>
  <c r="H244" i="23"/>
  <c r="J163" i="28"/>
  <c r="J188" i="17"/>
  <c r="I324" i="17"/>
  <c r="D110" i="16"/>
  <c r="D358" i="18"/>
  <c r="F277" i="19"/>
  <c r="C84" i="18"/>
  <c r="D217" i="18"/>
  <c r="C353" i="18"/>
  <c r="E272" i="19"/>
  <c r="J186" i="20"/>
  <c r="F106" i="21"/>
  <c r="K129" i="19"/>
  <c r="C49" i="20"/>
  <c r="C297" i="22"/>
  <c r="D322" i="20"/>
  <c r="F241" i="21"/>
  <c r="H160" i="22"/>
  <c r="E185" i="20"/>
  <c r="K104" i="21"/>
  <c r="D348" i="23"/>
  <c r="F267" i="28"/>
  <c r="H186" i="24"/>
  <c r="K121" i="16"/>
  <c r="D236" i="16"/>
  <c r="F155" i="17"/>
  <c r="H74" i="18"/>
  <c r="C210" i="18"/>
  <c r="D343" i="18"/>
  <c r="J262" i="19"/>
  <c r="G69" i="18"/>
  <c r="J312" i="20"/>
  <c r="F232" i="21"/>
  <c r="B152" i="22"/>
  <c r="C175" i="20"/>
  <c r="E94" i="21"/>
  <c r="F119" i="19"/>
  <c r="F367" i="21"/>
  <c r="H286" i="22"/>
  <c r="E311" i="20"/>
  <c r="K230" i="21"/>
  <c r="G150" i="22"/>
  <c r="H64" i="23"/>
  <c r="H312" i="24"/>
  <c r="G236" i="23"/>
  <c r="C156" i="28"/>
  <c r="I75" i="24"/>
  <c r="D87" i="23"/>
  <c r="B336" i="24"/>
  <c r="G359" i="23"/>
  <c r="I278" i="28"/>
  <c r="K197" i="24"/>
  <c r="F135" i="25"/>
  <c r="H54" i="26"/>
  <c r="K302" i="6"/>
  <c r="I327" i="26"/>
  <c r="E247" i="27"/>
  <c r="F206" i="25"/>
  <c r="B126" i="26"/>
  <c r="H45" i="27"/>
  <c r="I308" i="26"/>
  <c r="K227" i="27"/>
  <c r="D107" i="6"/>
  <c r="E326" i="6"/>
  <c r="E311" i="23"/>
  <c r="K230" i="28"/>
  <c r="G150" i="24"/>
  <c r="B162" i="23"/>
  <c r="H81" i="28"/>
  <c r="F330" i="25"/>
  <c r="G353" i="28"/>
  <c r="I272" i="24"/>
  <c r="D210" i="25"/>
  <c r="F129" i="26"/>
  <c r="H48" i="27"/>
  <c r="E73" i="25"/>
  <c r="C322" i="27"/>
  <c r="D281" i="25"/>
  <c r="B54" i="13"/>
  <c r="K320" i="15"/>
  <c r="B128" i="14"/>
  <c r="H47" i="15"/>
  <c r="I138" i="15"/>
  <c r="B267" i="15"/>
  <c r="I197" i="16"/>
  <c r="E117" i="17"/>
  <c r="I288" i="10"/>
  <c r="B98" i="10"/>
  <c r="G279" i="11"/>
  <c r="E75" i="10"/>
  <c r="B329" i="12"/>
  <c r="F138" i="11"/>
  <c r="E330" i="12"/>
  <c r="B201" i="12"/>
  <c r="C64" i="12"/>
  <c r="G251" i="13"/>
  <c r="I170" i="14"/>
  <c r="J305" i="14"/>
  <c r="E85" i="13"/>
  <c r="F178" i="13"/>
  <c r="C116" i="14"/>
  <c r="K364" i="16"/>
  <c r="B172" i="15"/>
  <c r="C263" i="15"/>
  <c r="H62" i="14"/>
  <c r="H310" i="16"/>
  <c r="I241" i="17"/>
  <c r="H367" i="17"/>
  <c r="D171" i="10"/>
  <c r="I352" i="11"/>
  <c r="G148" i="10"/>
  <c r="F73" i="11"/>
  <c r="H211" i="11"/>
  <c r="I74" i="11"/>
  <c r="D274" i="12"/>
  <c r="E137" i="12"/>
  <c r="I324" i="13"/>
  <c r="K243" i="14"/>
  <c r="D50" i="13"/>
  <c r="G158" i="13"/>
  <c r="H251" i="13"/>
  <c r="D171" i="14"/>
  <c r="K108" i="15"/>
  <c r="D245" i="15"/>
  <c r="E336" i="15"/>
  <c r="J135" i="14"/>
  <c r="B55" i="15"/>
  <c r="K314" i="17"/>
  <c r="H111" i="16"/>
  <c r="I244" i="16"/>
  <c r="K163" i="17"/>
  <c r="D278" i="17"/>
  <c r="F197" i="18"/>
  <c r="K332" i="18"/>
  <c r="G252" i="19"/>
  <c r="F56" i="18"/>
  <c r="E192" i="18"/>
  <c r="F106" i="19"/>
  <c r="D355" i="21"/>
  <c r="J274" i="22"/>
  <c r="K297" i="20"/>
  <c r="C217" i="21"/>
  <c r="E136" i="22"/>
  <c r="F161" i="20"/>
  <c r="H80" i="21"/>
  <c r="K104" i="19"/>
  <c r="I353" i="21"/>
  <c r="E273" i="22"/>
  <c r="F187" i="23"/>
  <c r="H106" i="28"/>
  <c r="B186" i="17"/>
  <c r="K321" i="17"/>
  <c r="F107" i="16"/>
  <c r="F355" i="18"/>
  <c r="H274" i="19"/>
  <c r="E81" i="18"/>
  <c r="F214" i="18"/>
  <c r="E350" i="18"/>
  <c r="G269" i="19"/>
  <c r="B184" i="20"/>
  <c r="H103" i="21"/>
  <c r="C127" i="19"/>
  <c r="E46" i="20"/>
  <c r="E294" i="22"/>
  <c r="F319" i="20"/>
  <c r="H238" i="21"/>
  <c r="J157" i="22"/>
  <c r="G182" i="20"/>
  <c r="C102" i="21"/>
  <c r="F345" i="23"/>
  <c r="H264" i="28"/>
  <c r="J183" i="24"/>
  <c r="I96" i="16"/>
  <c r="B211" i="16"/>
  <c r="D130" i="17"/>
  <c r="F49" i="18"/>
  <c r="K184" i="18"/>
  <c r="B318" i="18"/>
  <c r="H237" i="19"/>
  <c r="E44" i="18"/>
  <c r="H287" i="20"/>
  <c r="D207" i="21"/>
  <c r="J126" i="22"/>
  <c r="K149" i="20"/>
  <c r="C69" i="21"/>
  <c r="D94" i="19"/>
  <c r="D342" i="21"/>
  <c r="F261" i="22"/>
  <c r="C286" i="20"/>
  <c r="I205" i="21"/>
  <c r="E125" i="22"/>
  <c r="D368" i="28"/>
  <c r="F287" i="24"/>
  <c r="I222" i="16"/>
  <c r="K141" i="17"/>
  <c r="D256" i="17"/>
  <c r="F175" i="18"/>
  <c r="K310" i="18"/>
  <c r="G230" i="19"/>
  <c r="H363" i="19"/>
  <c r="E170" i="18"/>
  <c r="F84" i="19"/>
  <c r="D333" i="21"/>
  <c r="J252" i="22"/>
  <c r="K275" i="20"/>
  <c r="C195" i="21"/>
  <c r="E114" i="22"/>
  <c r="F139" i="20"/>
  <c r="H58" i="21"/>
  <c r="K82" i="19"/>
  <c r="I331" i="21"/>
  <c r="E251" i="22"/>
  <c r="F165" i="23"/>
  <c r="H84" i="28"/>
  <c r="E337" i="23"/>
  <c r="K256" i="28"/>
  <c r="G176" i="24"/>
  <c r="B188" i="23"/>
  <c r="H107" i="28"/>
  <c r="F356" i="25"/>
  <c r="I50" i="23"/>
  <c r="I298" i="24"/>
  <c r="D236" i="25"/>
  <c r="F155" i="26"/>
  <c r="H74" i="27"/>
  <c r="E99" i="25"/>
  <c r="C348" i="27"/>
  <c r="D307" i="25"/>
  <c r="J226" i="26"/>
  <c r="F146" i="27"/>
  <c r="I80" i="25"/>
  <c r="I328" i="27"/>
  <c r="B208" i="6"/>
  <c r="H127" i="4"/>
  <c r="K82" i="22"/>
  <c r="I331" i="28"/>
  <c r="E251" i="24"/>
  <c r="J262" i="23"/>
  <c r="F182" i="28"/>
  <c r="B102" i="24"/>
  <c r="G125" i="23"/>
  <c r="I44" i="28"/>
  <c r="B311" i="25"/>
  <c r="D230" i="26"/>
  <c r="F149" i="27"/>
  <c r="C174" i="25"/>
  <c r="I93" i="26"/>
  <c r="F342" i="6"/>
  <c r="D337" i="13"/>
  <c r="D247" i="14"/>
  <c r="K184" i="15"/>
  <c r="D321" i="15"/>
  <c r="G83" i="14"/>
  <c r="G331" i="16"/>
  <c r="B131" i="15"/>
  <c r="K138" i="4"/>
  <c r="E219" i="6"/>
  <c r="B349" i="4"/>
  <c r="G134" i="4"/>
  <c r="K214" i="6"/>
  <c r="H344" i="4"/>
  <c r="J349" i="8"/>
  <c r="J230" i="8"/>
  <c r="G150" i="8"/>
  <c r="J77" i="8"/>
  <c r="B334" i="7"/>
  <c r="C197" i="7"/>
  <c r="H50" i="7"/>
  <c r="I366" i="9"/>
  <c r="I96" i="9"/>
  <c r="G316" i="10"/>
  <c r="G158" i="9"/>
  <c r="H286" i="8"/>
  <c r="E165" i="8"/>
  <c r="G85" i="8"/>
  <c r="J285" i="7"/>
  <c r="G279" i="7"/>
  <c r="H142" i="7"/>
  <c r="E319" i="9"/>
  <c r="D179" i="9"/>
  <c r="F103" i="9"/>
  <c r="D69" i="9"/>
  <c r="J338" i="8"/>
  <c r="C239" i="8"/>
  <c r="D149" i="8"/>
  <c r="H346" i="7"/>
  <c r="B274" i="7"/>
  <c r="C137" i="7"/>
  <c r="F319" i="9"/>
  <c r="I306" i="9"/>
  <c r="D234" i="9"/>
  <c r="G256" i="10"/>
  <c r="K53" i="9"/>
  <c r="H282" i="8"/>
  <c r="E161" i="8"/>
  <c r="H150" i="8"/>
  <c r="J281" i="7"/>
  <c r="G275" i="7"/>
  <c r="H138" i="7"/>
  <c r="E315" i="9"/>
  <c r="D175" i="9"/>
  <c r="F99" i="9"/>
  <c r="D65" i="9"/>
  <c r="K247" i="10"/>
  <c r="H143" i="10"/>
  <c r="C325" i="11"/>
  <c r="K120" i="10"/>
  <c r="J45" i="11"/>
  <c r="B184" i="11"/>
  <c r="C47" i="11"/>
  <c r="H246" i="12"/>
  <c r="I109" i="12"/>
  <c r="C297" i="13"/>
  <c r="E216" i="14"/>
  <c r="F351" i="14"/>
  <c r="K130" i="13"/>
  <c r="B224" i="13"/>
  <c r="K174" i="14"/>
  <c r="E81" i="15"/>
  <c r="H217" i="15"/>
  <c r="I308" i="15"/>
  <c r="D108" i="14"/>
  <c r="D356" i="16"/>
  <c r="E287" i="17"/>
  <c r="B84" i="16"/>
  <c r="F295" i="10"/>
  <c r="K131" i="10"/>
  <c r="H316" i="11"/>
  <c r="F181" i="11"/>
  <c r="I47" i="11"/>
  <c r="I182" i="11"/>
  <c r="K117" i="12"/>
  <c r="E245" i="12"/>
  <c r="H107" i="12"/>
  <c r="K351" i="14"/>
  <c r="D158" i="13"/>
  <c r="G266" i="13"/>
  <c r="H359" i="13"/>
  <c r="C48" i="6"/>
  <c r="J177" i="4"/>
  <c r="B349" i="6"/>
  <c r="I43" i="6"/>
  <c r="F173" i="4"/>
  <c r="H328" i="6"/>
  <c r="H307" i="8"/>
  <c r="H185" i="8"/>
  <c r="B107" i="8"/>
  <c r="D238" i="7"/>
  <c r="K231" i="7"/>
  <c r="B95" i="7"/>
  <c r="I271" i="9"/>
  <c r="K267" i="9"/>
  <c r="C244" i="9"/>
  <c r="J350" i="10"/>
  <c r="G364" i="8"/>
  <c r="G279" i="8"/>
  <c r="K130" i="8"/>
  <c r="D58" i="8"/>
  <c r="F314" i="7"/>
  <c r="G177" i="7"/>
  <c r="J359" i="9"/>
  <c r="C347" i="9"/>
  <c r="C77" i="9"/>
  <c r="K296" i="10"/>
  <c r="F108" i="9"/>
  <c r="C280" i="8"/>
  <c r="K193" i="8"/>
  <c r="D49" i="8"/>
  <c r="E309" i="7"/>
  <c r="F172" i="7"/>
  <c r="E173" i="7"/>
  <c r="F348" i="9"/>
  <c r="K207" i="9"/>
  <c r="J116" i="9"/>
  <c r="J290" i="10"/>
  <c r="G360" i="8"/>
  <c r="G275" i="8"/>
  <c r="K126" i="8"/>
  <c r="D54" i="8"/>
  <c r="F310" i="7"/>
  <c r="G173" i="7"/>
  <c r="J355" i="9"/>
  <c r="C343" i="9"/>
  <c r="F271" i="9"/>
  <c r="K292" i="10"/>
  <c r="F100" i="9"/>
  <c r="B331" i="10"/>
  <c r="G167" i="10"/>
  <c r="D352" i="11"/>
  <c r="B217" i="11"/>
  <c r="E83" i="11"/>
  <c r="E218" i="11"/>
  <c r="G153" i="12"/>
  <c r="K280" i="12"/>
  <c r="D143" i="12"/>
  <c r="I58" i="13"/>
  <c r="J193" i="13"/>
  <c r="C302" i="13"/>
  <c r="I221" i="14"/>
  <c r="J314" i="14"/>
  <c r="G252" i="15"/>
  <c r="H59" i="14"/>
  <c r="I153" i="14"/>
  <c r="E70" i="15"/>
  <c r="H198" i="15"/>
  <c r="E129" i="16"/>
  <c r="D255" i="16"/>
  <c r="K193" i="10"/>
  <c r="J40" i="10"/>
  <c r="B159" i="10"/>
  <c r="E347" i="11"/>
  <c r="K218" i="11"/>
  <c r="D81" i="11"/>
  <c r="E289" i="12"/>
  <c r="J143" i="12"/>
  <c r="J278" i="12"/>
  <c r="E194" i="13"/>
  <c r="F329" i="13"/>
  <c r="H248" i="14"/>
  <c r="E357" i="14"/>
  <c r="K100" i="6"/>
  <c r="H230" i="4"/>
  <c r="I152" i="4"/>
  <c r="G96" i="6"/>
  <c r="D226" i="4"/>
  <c r="E144" i="4"/>
  <c r="E288" i="8"/>
  <c r="C201" i="8"/>
  <c r="F56" i="8"/>
  <c r="G316" i="7"/>
  <c r="H179" i="7"/>
  <c r="G180" i="7"/>
  <c r="H355" i="9"/>
  <c r="C215" i="9"/>
  <c r="D131" i="9"/>
  <c r="B298" i="10"/>
  <c r="C329" i="8"/>
  <c r="I226" i="8"/>
  <c r="J136" i="8"/>
  <c r="K76" i="8"/>
  <c r="H261" i="7"/>
  <c r="I124" i="7"/>
  <c r="B307" i="9"/>
  <c r="E294" i="9"/>
  <c r="J221" i="9"/>
  <c r="C244" i="10"/>
  <c r="G41" i="9"/>
  <c r="E227" i="8"/>
  <c r="B209" i="8"/>
  <c r="E64" i="8"/>
  <c r="G256" i="7"/>
  <c r="H119" i="7"/>
  <c r="G120" i="7"/>
  <c r="H295" i="9"/>
  <c r="C155" i="9"/>
  <c r="I45" i="9"/>
  <c r="B238" i="10"/>
  <c r="C325" i="8"/>
  <c r="I222" i="8"/>
  <c r="J132" i="8"/>
  <c r="K72" i="8"/>
  <c r="H257" i="7"/>
  <c r="I120" i="7"/>
  <c r="B303" i="9"/>
  <c r="E290" i="9"/>
  <c r="J217" i="9"/>
  <c r="C240" i="10"/>
  <c r="E366" i="10"/>
  <c r="D278" i="10"/>
  <c r="I114" i="10"/>
  <c r="F299" i="11"/>
  <c r="D164" i="11"/>
  <c r="I359" i="12"/>
  <c r="G165" i="11"/>
  <c r="I100" i="12"/>
  <c r="C228" i="12"/>
  <c r="F90" i="12"/>
  <c r="I334" i="14"/>
  <c r="B141" i="13"/>
  <c r="E249" i="13"/>
  <c r="F342" i="13"/>
  <c r="B262" i="14"/>
  <c r="I199" i="15"/>
  <c r="B336" i="15"/>
  <c r="E98" i="14"/>
  <c r="E346" i="16"/>
  <c r="J145" i="15"/>
  <c r="G76" i="16"/>
  <c r="F202" i="16"/>
  <c r="I89" i="9"/>
  <c r="D317" i="11"/>
  <c r="D106" i="10"/>
  <c r="G294" i="11"/>
  <c r="C166" i="11"/>
  <c r="H357" i="12"/>
  <c r="E236" i="12"/>
  <c r="B91" i="12"/>
  <c r="B226" i="12"/>
  <c r="G141" i="13"/>
  <c r="H276" i="13"/>
  <c r="J195" i="14"/>
  <c r="G304" i="14"/>
  <c r="G316" i="4"/>
  <c r="B117" i="4"/>
  <c r="J203" i="6"/>
  <c r="C312" i="4"/>
  <c r="H112" i="4"/>
  <c r="J197" i="6"/>
  <c r="J299" i="8"/>
  <c r="G178" i="8"/>
  <c r="I98" i="8"/>
  <c r="B299" i="7"/>
  <c r="I292" i="7"/>
  <c r="J155" i="7"/>
  <c r="G332" i="9"/>
  <c r="F192" i="9"/>
  <c r="H116" i="9"/>
  <c r="H84" i="9"/>
  <c r="I358" i="8"/>
  <c r="B272" i="8"/>
  <c r="J191" i="8"/>
  <c r="C47" i="8"/>
  <c r="E239" i="7"/>
  <c r="F102" i="7"/>
  <c r="E103" i="7"/>
  <c r="F278" i="9"/>
  <c r="K137" i="9"/>
  <c r="I357" i="10"/>
  <c r="J220" i="10"/>
  <c r="D309" i="8"/>
  <c r="F186" i="8"/>
  <c r="J107" i="8"/>
  <c r="B239" i="7"/>
  <c r="I232" i="7"/>
  <c r="J95" i="7"/>
  <c r="G272" i="9"/>
  <c r="I268" i="9"/>
  <c r="K244" i="9"/>
  <c r="H351" i="10"/>
  <c r="I354" i="8"/>
  <c r="B268" i="8"/>
  <c r="J187" i="8"/>
  <c r="C43" i="8"/>
  <c r="E235" i="7"/>
  <c r="F98" i="7"/>
  <c r="E99" i="7"/>
  <c r="I79" i="7"/>
  <c r="K133" i="9"/>
  <c r="I353" i="10"/>
  <c r="J216" i="10"/>
  <c r="B63" i="9"/>
  <c r="D295" i="11"/>
  <c r="D84" i="10"/>
  <c r="G272" i="11"/>
  <c r="C144" i="11"/>
  <c r="H335" i="12"/>
  <c r="E214" i="12"/>
  <c r="B69" i="12"/>
  <c r="B204" i="12"/>
  <c r="G119" i="13"/>
  <c r="H254" i="13"/>
  <c r="J364" i="13"/>
  <c r="G282" i="14"/>
  <c r="F46" i="13"/>
  <c r="E313" i="15"/>
  <c r="F120" i="14"/>
  <c r="B40" i="15"/>
  <c r="C131" i="15"/>
  <c r="F259" i="15"/>
  <c r="C190" i="16"/>
  <c r="I109" i="17"/>
  <c r="C303" i="10"/>
  <c r="H101" i="10"/>
  <c r="C283" i="11"/>
  <c r="K78" i="10"/>
  <c r="H332" i="12"/>
  <c r="B142" i="11"/>
  <c r="K333" i="12"/>
  <c r="H204" i="12"/>
  <c r="I67" i="12"/>
  <c r="C255" i="13"/>
  <c r="E174" i="14"/>
  <c r="F309" i="14"/>
  <c r="K88" i="13"/>
  <c r="D177" i="13"/>
  <c r="K114" i="14"/>
  <c r="I363" i="16"/>
  <c r="J170" i="15"/>
  <c r="K261" i="15"/>
  <c r="F61" i="14"/>
  <c r="F309" i="16"/>
  <c r="G240" i="17"/>
  <c r="F366" i="17"/>
  <c r="F237" i="10"/>
  <c r="K73" i="10"/>
  <c r="H258" i="11"/>
  <c r="F123" i="11"/>
  <c r="K318" i="12"/>
  <c r="I124" i="11"/>
  <c r="K59" i="12"/>
  <c r="E187" i="12"/>
  <c r="H49" i="12"/>
  <c r="K293" i="14"/>
  <c r="D100" i="13"/>
  <c r="G208" i="13"/>
  <c r="H301" i="13"/>
  <c r="D221" i="14"/>
  <c r="K158" i="15"/>
  <c r="D295" i="15"/>
  <c r="G57" i="14"/>
  <c r="G305" i="16"/>
  <c r="B105" i="15"/>
  <c r="K364" i="17"/>
  <c r="H161" i="16"/>
  <c r="H310" i="10"/>
  <c r="C147" i="10"/>
  <c r="J331" i="11"/>
  <c r="H196" i="11"/>
  <c r="K62" i="11"/>
  <c r="K197" i="11"/>
  <c r="C133" i="12"/>
  <c r="G260" i="12"/>
  <c r="J122" i="12"/>
  <c r="C367" i="14"/>
  <c r="F173" i="13"/>
  <c r="I281" i="13"/>
  <c r="E201" i="14"/>
  <c r="F294" i="14"/>
  <c r="C232" i="15"/>
  <c r="F368" i="15"/>
  <c r="I130" i="14"/>
  <c r="K49" i="15"/>
  <c r="D178" i="15"/>
  <c r="K108" i="16"/>
  <c r="J234" i="16"/>
  <c r="D151" i="17"/>
  <c r="C287" i="17"/>
  <c r="H72" i="16"/>
  <c r="H320" i="18"/>
  <c r="J239" i="19"/>
  <c r="G46" i="18"/>
  <c r="H179" i="18"/>
  <c r="G315" i="18"/>
  <c r="I234" i="19"/>
  <c r="D149" i="20"/>
  <c r="J68" i="21"/>
  <c r="E92" i="19"/>
  <c r="E340" i="21"/>
  <c r="G259" i="22"/>
  <c r="H284" i="20"/>
  <c r="J203" i="21"/>
  <c r="B123" i="22"/>
  <c r="I147" i="20"/>
  <c r="E67" i="21"/>
  <c r="H310" i="23"/>
  <c r="J229" i="28"/>
  <c r="B149" i="24"/>
  <c r="E116" i="16"/>
  <c r="H230" i="16"/>
  <c r="J149" i="17"/>
  <c r="B69" i="18"/>
  <c r="G204" i="18"/>
  <c r="H337" i="18"/>
  <c r="D257" i="19"/>
  <c r="K63" i="18"/>
  <c r="D307" i="20"/>
  <c r="J226" i="21"/>
  <c r="F146" i="22"/>
  <c r="G169" i="20"/>
  <c r="I88" i="21"/>
  <c r="J113" i="19"/>
  <c r="J361" i="21"/>
  <c r="B281" i="22"/>
  <c r="I305" i="20"/>
  <c r="E225" i="21"/>
  <c r="K144" i="22"/>
  <c r="B59" i="23"/>
  <c r="B307" i="24"/>
  <c r="K219" i="16"/>
  <c r="C139" i="17"/>
  <c r="F253" i="17"/>
  <c r="H172" i="18"/>
  <c r="C308" i="18"/>
  <c r="I227" i="19"/>
  <c r="J360" i="19"/>
  <c r="G167" i="18"/>
  <c r="H81" i="19"/>
  <c r="F330" i="21"/>
  <c r="B250" i="22"/>
  <c r="C273" i="20"/>
  <c r="E192" i="21"/>
  <c r="G111" i="22"/>
  <c r="H136" i="20"/>
  <c r="J55" i="21"/>
  <c r="C80" i="19"/>
  <c r="K328" i="21"/>
  <c r="G248" i="22"/>
  <c r="H162" i="23"/>
  <c r="J81" i="28"/>
  <c r="D129" i="17"/>
  <c r="C265" i="17"/>
  <c r="H50" i="16"/>
  <c r="H298" i="18"/>
  <c r="J217" i="19"/>
  <c r="I353" i="19"/>
  <c r="H157" i="18"/>
  <c r="G293" i="18"/>
  <c r="I212" i="19"/>
  <c r="D127" i="20"/>
  <c r="J46" i="21"/>
  <c r="E70" i="19"/>
  <c r="E318" i="21"/>
  <c r="G237" i="22"/>
  <c r="H262" i="20"/>
  <c r="J181" i="21"/>
  <c r="B101" i="22"/>
  <c r="I125" i="20"/>
  <c r="E45" i="21"/>
  <c r="H288" i="23"/>
  <c r="J207" i="28"/>
  <c r="B139" i="24"/>
  <c r="K50" i="23"/>
  <c r="I299" i="24"/>
  <c r="D311" i="23"/>
  <c r="J230" i="28"/>
  <c r="F150" i="24"/>
  <c r="K173" i="23"/>
  <c r="C93" i="28"/>
  <c r="C341" i="25"/>
  <c r="H278" i="26"/>
  <c r="J197" i="27"/>
  <c r="G222" i="25"/>
  <c r="C142" i="26"/>
  <c r="I61" i="27"/>
  <c r="B350" i="26"/>
  <c r="H269" i="27"/>
  <c r="K203" i="25"/>
  <c r="C123" i="26"/>
  <c r="E42" i="27"/>
  <c r="J250" i="4"/>
  <c r="G119" i="6"/>
  <c r="I125" i="23"/>
  <c r="E45" i="28"/>
  <c r="J56" i="22"/>
  <c r="H305" i="28"/>
  <c r="D225" i="24"/>
  <c r="I248" i="23"/>
  <c r="K167" i="28"/>
  <c r="C87" i="24"/>
  <c r="F353" i="26"/>
  <c r="H272" i="27"/>
  <c r="E297" i="25"/>
  <c r="K216" i="26"/>
  <c r="G136" i="27"/>
  <c r="B278" i="13"/>
  <c r="H197" i="14"/>
  <c r="E135" i="15"/>
  <c r="H271" i="15"/>
  <c r="I362" i="15"/>
  <c r="J175" i="14"/>
  <c r="F81" i="15"/>
  <c r="E341" i="17"/>
  <c r="B138" i="16"/>
  <c r="D338" i="10"/>
  <c r="I174" i="10"/>
  <c r="F359" i="11"/>
  <c r="D224" i="11"/>
  <c r="G90" i="11"/>
  <c r="G225" i="11"/>
  <c r="I160" i="12"/>
  <c r="C288" i="12"/>
  <c r="F150" i="12"/>
  <c r="K65" i="13"/>
  <c r="B201" i="13"/>
  <c r="E309" i="13"/>
  <c r="K228" i="14"/>
  <c r="B322" i="14"/>
  <c r="I259" i="15"/>
  <c r="J66" i="14"/>
  <c r="C168" i="14"/>
  <c r="G77" i="15"/>
  <c r="J205" i="15"/>
  <c r="G136" i="16"/>
  <c r="F262" i="16"/>
  <c r="K84" i="9"/>
  <c r="J314" i="11"/>
  <c r="J103" i="10"/>
  <c r="C292" i="11"/>
  <c r="I163" i="11"/>
  <c r="D355" i="12"/>
  <c r="K233" i="12"/>
  <c r="H88" i="12"/>
  <c r="H223" i="12"/>
  <c r="C139" i="13"/>
  <c r="D274" i="13"/>
  <c r="F193" i="14"/>
  <c r="C302" i="14"/>
  <c r="B66" i="13"/>
  <c r="K332" i="15"/>
  <c r="B140" i="14"/>
  <c r="H59" i="15"/>
  <c r="I150" i="15"/>
  <c r="B279" i="15"/>
  <c r="I209" i="16"/>
  <c r="E129" i="17"/>
  <c r="F252" i="17"/>
  <c r="C59" i="16"/>
  <c r="F173" i="16"/>
  <c r="H92" i="17"/>
  <c r="H340" i="19"/>
  <c r="E147" i="18"/>
  <c r="F280" i="18"/>
  <c r="B200" i="19"/>
  <c r="G335" i="19"/>
  <c r="B250" i="20"/>
  <c r="H169" i="21"/>
  <c r="C193" i="19"/>
  <c r="E112" i="20"/>
  <c r="E360" i="22"/>
  <c r="H56" i="19"/>
  <c r="H304" i="21"/>
  <c r="J223" i="22"/>
  <c r="G248" i="20"/>
  <c r="C168" i="21"/>
  <c r="H82" i="22"/>
  <c r="H330" i="28"/>
  <c r="J249" i="24"/>
  <c r="C217" i="16"/>
  <c r="E136" i="17"/>
  <c r="H250" i="17"/>
  <c r="J169" i="18"/>
  <c r="E305" i="18"/>
  <c r="K224" i="19"/>
  <c r="B358" i="19"/>
  <c r="I164" i="18"/>
  <c r="J78" i="19"/>
  <c r="H327" i="21"/>
  <c r="D247" i="22"/>
  <c r="E270" i="20"/>
  <c r="G189" i="21"/>
  <c r="I108" i="22"/>
  <c r="J133" i="20"/>
  <c r="B53" i="21"/>
  <c r="E77" i="19"/>
  <c r="C326" i="21"/>
  <c r="I245" i="22"/>
  <c r="J159" i="23"/>
  <c r="B79" i="28"/>
  <c r="B104" i="17"/>
  <c r="K239" i="17"/>
  <c r="D354" i="17"/>
  <c r="F273" i="18"/>
  <c r="C81" i="17"/>
  <c r="G328" i="19"/>
  <c r="F132" i="18"/>
  <c r="E268" i="18"/>
  <c r="F182" i="19"/>
  <c r="B102" i="20"/>
  <c r="J350" i="22"/>
  <c r="C45" i="19"/>
  <c r="C293" i="21"/>
  <c r="E212" i="22"/>
  <c r="F237" i="20"/>
  <c r="H156" i="21"/>
  <c r="K180" i="19"/>
  <c r="G100" i="20"/>
  <c r="E349" i="22"/>
  <c r="F263" i="23"/>
  <c r="H182" i="28"/>
  <c r="B230" i="17"/>
  <c r="K365" i="17"/>
  <c r="F151" i="16"/>
  <c r="H70" i="17"/>
  <c r="H318" i="19"/>
  <c r="E125" i="18"/>
  <c r="F258" i="18"/>
  <c r="G65" i="17"/>
  <c r="G313" i="19"/>
  <c r="B228" i="20"/>
  <c r="H147" i="21"/>
  <c r="C171" i="19"/>
  <c r="E90" i="20"/>
  <c r="E338" i="22"/>
  <c r="F363" i="20"/>
  <c r="H282" i="21"/>
  <c r="J201" i="22"/>
  <c r="G226" i="20"/>
  <c r="C146" i="21"/>
  <c r="H60" i="22"/>
  <c r="H308" i="28"/>
  <c r="J227" i="24"/>
  <c r="I151" i="23"/>
  <c r="E71" i="28"/>
  <c r="J82" i="22"/>
  <c r="H331" i="28"/>
  <c r="D251" i="24"/>
  <c r="I274" i="23"/>
  <c r="K193" i="28"/>
  <c r="C113" i="24"/>
  <c r="H50" i="25"/>
  <c r="H298" i="27"/>
  <c r="F323" i="25"/>
  <c r="K242" i="26"/>
  <c r="G162" i="27"/>
  <c r="H121" i="25"/>
  <c r="D41" i="26"/>
  <c r="I304" i="25"/>
  <c r="K223" i="26"/>
  <c r="C143" i="27"/>
  <c r="H351" i="4"/>
  <c r="E220" i="6"/>
  <c r="G226" i="23"/>
  <c r="C146" i="28"/>
  <c r="I65" i="24"/>
  <c r="D77" i="23"/>
  <c r="B326" i="24"/>
  <c r="G349" i="23"/>
  <c r="I268" i="28"/>
  <c r="K187" i="24"/>
  <c r="F125" i="25"/>
  <c r="H44" i="26"/>
  <c r="K292" i="6"/>
  <c r="I317" i="26"/>
  <c r="E237" i="27"/>
  <c r="F196" i="25"/>
  <c r="B142" i="13"/>
  <c r="I79" i="14"/>
  <c r="G68" i="4"/>
  <c r="K148" i="6"/>
  <c r="H278" i="4"/>
  <c r="K321" i="4"/>
  <c r="G144" i="6"/>
  <c r="D274" i="4"/>
  <c r="E304" i="4"/>
  <c r="E239" i="8"/>
  <c r="C153" i="8"/>
  <c r="E76" i="8"/>
  <c r="G268" i="7"/>
  <c r="H131" i="7"/>
  <c r="G132" i="7"/>
  <c r="H307" i="9"/>
  <c r="C167" i="9"/>
  <c r="I57" i="9"/>
  <c r="B250" i="10"/>
  <c r="B315" i="8"/>
  <c r="D246" i="8"/>
  <c r="J88" i="8"/>
  <c r="C358" i="7"/>
  <c r="H213" i="7"/>
  <c r="I76" i="7"/>
  <c r="G60" i="7"/>
  <c r="H249" i="9"/>
  <c r="J173" i="9"/>
  <c r="C196" i="10"/>
  <c r="D360" i="8"/>
  <c r="D241" i="8"/>
  <c r="B161" i="8"/>
  <c r="C345" i="7"/>
  <c r="I345" i="7"/>
  <c r="G207" i="7"/>
  <c r="B61" i="7"/>
  <c r="E48" i="7"/>
  <c r="C107" i="9"/>
  <c r="K326" i="10"/>
  <c r="C200" i="9"/>
  <c r="B311" i="8"/>
  <c r="D242" i="8"/>
  <c r="J84" i="8"/>
  <c r="C354" i="7"/>
  <c r="H209" i="7"/>
  <c r="C209" i="7"/>
  <c r="G56" i="7"/>
  <c r="H245" i="9"/>
  <c r="J169" i="9"/>
  <c r="C192" i="10"/>
  <c r="E318" i="10"/>
  <c r="D230" i="10"/>
  <c r="I66" i="10"/>
  <c r="D204" i="10"/>
  <c r="D116" i="11"/>
  <c r="I311" i="12"/>
  <c r="G117" i="11"/>
  <c r="I52" i="12"/>
  <c r="C180" i="12"/>
  <c r="F42" i="12"/>
  <c r="I286" i="14"/>
  <c r="B93" i="13"/>
  <c r="E201" i="13"/>
  <c r="F294" i="13"/>
  <c r="B214" i="14"/>
  <c r="I151" i="15"/>
  <c r="B288" i="15"/>
  <c r="E50" i="14"/>
  <c r="E298" i="16"/>
  <c r="J97" i="15"/>
  <c r="I357" i="17"/>
  <c r="F154" i="16"/>
  <c r="J365" i="10"/>
  <c r="D269" i="11"/>
  <c r="D58" i="10"/>
  <c r="C253" i="11"/>
  <c r="C118" i="11"/>
  <c r="H255" i="11"/>
  <c r="E188" i="12"/>
  <c r="B43" i="12"/>
  <c r="B178" i="12"/>
  <c r="G93" i="13"/>
  <c r="H228" i="13"/>
  <c r="K336" i="13"/>
  <c r="G256" i="14"/>
  <c r="K306" i="4"/>
  <c r="F107" i="4"/>
  <c r="B191" i="6"/>
  <c r="G302" i="4"/>
  <c r="B103" i="4"/>
  <c r="B185" i="6"/>
  <c r="B312" i="8"/>
  <c r="C188" i="8"/>
  <c r="E108" i="8"/>
  <c r="H308" i="7"/>
  <c r="E302" i="7"/>
  <c r="F165" i="7"/>
  <c r="C342" i="9"/>
  <c r="B202" i="9"/>
  <c r="D126" i="9"/>
  <c r="I103" i="9"/>
  <c r="E368" i="8"/>
  <c r="H281" i="8"/>
  <c r="F201" i="8"/>
  <c r="I56" i="8"/>
  <c r="K248" i="7"/>
  <c r="B112" i="7"/>
  <c r="K112" i="7"/>
  <c r="B288" i="9"/>
  <c r="G147" i="9"/>
  <c r="E367" i="10"/>
  <c r="F230" i="10"/>
  <c r="E283" i="8"/>
  <c r="B196" i="8"/>
  <c r="F117" i="8"/>
  <c r="H248" i="7"/>
  <c r="E242" i="7"/>
  <c r="F105" i="7"/>
  <c r="C282" i="9"/>
  <c r="B142" i="9"/>
  <c r="G254" i="9"/>
  <c r="D361" i="10"/>
  <c r="E364" i="8"/>
  <c r="H277" i="8"/>
  <c r="F197" i="8"/>
  <c r="I52" i="8"/>
  <c r="K244" i="7"/>
  <c r="B108" i="7"/>
  <c r="K108" i="7"/>
  <c r="B284" i="9"/>
  <c r="G143" i="9"/>
  <c r="E363" i="10"/>
  <c r="F226" i="10"/>
  <c r="H72" i="9"/>
  <c r="J304" i="11"/>
  <c r="J93" i="10"/>
  <c r="C282" i="11"/>
  <c r="I153" i="11"/>
  <c r="D345" i="12"/>
  <c r="K223" i="12"/>
  <c r="H78" i="12"/>
  <c r="H213" i="12"/>
  <c r="C129" i="13"/>
  <c r="D264" i="13"/>
  <c r="F183" i="14"/>
  <c r="C292" i="14"/>
  <c r="B56" i="13"/>
  <c r="K322" i="15"/>
  <c r="B130" i="14"/>
  <c r="H49" i="15"/>
  <c r="I140" i="15"/>
  <c r="B269" i="15"/>
  <c r="I199" i="16"/>
  <c r="E119" i="17"/>
  <c r="G341" i="10"/>
  <c r="D111" i="10"/>
  <c r="I292" i="11"/>
  <c r="G88" i="10"/>
  <c r="D342" i="12"/>
  <c r="H151" i="11"/>
  <c r="G343" i="12"/>
  <c r="D214" i="12"/>
  <c r="E77" i="12"/>
  <c r="I264" i="13"/>
  <c r="K183" i="14"/>
  <c r="B319" i="14"/>
  <c r="G98" i="13"/>
  <c r="I359" i="4"/>
  <c r="D160" i="4"/>
  <c r="B289" i="6"/>
  <c r="E355" i="4"/>
  <c r="J155" i="4"/>
  <c r="J277" i="6"/>
  <c r="G290" i="8"/>
  <c r="D203" i="8"/>
  <c r="H124" i="8"/>
  <c r="J255" i="7"/>
  <c r="G249" i="7"/>
  <c r="H112" i="7"/>
  <c r="E289" i="9"/>
  <c r="D149" i="9"/>
  <c r="I261" i="9"/>
  <c r="F368" i="10"/>
  <c r="J347" i="8"/>
  <c r="J228" i="8"/>
  <c r="G148" i="8"/>
  <c r="J75" i="8"/>
  <c r="B332" i="7"/>
  <c r="C195" i="7"/>
  <c r="H48" i="7"/>
  <c r="I364" i="9"/>
  <c r="I94" i="9"/>
  <c r="G314" i="10"/>
  <c r="G150" i="9"/>
  <c r="I298" i="8"/>
  <c r="G211" i="8"/>
  <c r="J66" i="8"/>
  <c r="K326" i="7"/>
  <c r="B190" i="7"/>
  <c r="K190" i="7"/>
  <c r="B366" i="9"/>
  <c r="G225" i="9"/>
  <c r="E167" i="9"/>
  <c r="F308" i="10"/>
  <c r="J343" i="8"/>
  <c r="J224" i="8"/>
  <c r="G144" i="8"/>
  <c r="J71" i="8"/>
  <c r="B328" i="7"/>
  <c r="C191" i="7"/>
  <c r="H44" i="7"/>
  <c r="I360" i="9"/>
  <c r="I90" i="9"/>
  <c r="G310" i="10"/>
  <c r="H135" i="9"/>
  <c r="H348" i="10"/>
  <c r="F186" i="10"/>
  <c r="B41" i="10"/>
  <c r="H234" i="11"/>
  <c r="K100" i="11"/>
  <c r="K235" i="11"/>
  <c r="C171" i="12"/>
  <c r="J301" i="12"/>
  <c r="J160" i="12"/>
  <c r="E76" i="13"/>
  <c r="F211" i="13"/>
  <c r="I319" i="13"/>
  <c r="G354" i="4"/>
  <c r="F325" i="6"/>
  <c r="H172" i="4"/>
  <c r="K42" i="6"/>
  <c r="E72" i="4"/>
  <c r="D190" i="4"/>
  <c r="G60" i="6"/>
  <c r="G107" i="4"/>
  <c r="J207" i="4"/>
  <c r="C356" i="4"/>
  <c r="D42" i="6"/>
  <c r="E241" i="6"/>
  <c r="K160" i="4"/>
  <c r="J59" i="6"/>
  <c r="H261" i="6"/>
  <c r="G178" i="4"/>
  <c r="F77" i="6"/>
  <c r="C285" i="6"/>
  <c r="C196" i="4"/>
  <c r="K113" i="4"/>
  <c r="B211" i="4"/>
  <c r="E81" i="6"/>
  <c r="C149" i="4"/>
  <c r="H228" i="4"/>
  <c r="K98" i="6"/>
  <c r="E192" i="4"/>
  <c r="D246" i="4"/>
  <c r="G116" i="6"/>
  <c r="I230" i="4"/>
  <c r="J255" i="4"/>
  <c r="C126" i="6"/>
  <c r="C301" i="4"/>
  <c r="F273" i="4"/>
  <c r="I143" i="6"/>
  <c r="E63" i="4"/>
  <c r="B291" i="4"/>
  <c r="E161" i="6"/>
  <c r="K80" i="4"/>
  <c r="C286" i="4"/>
  <c r="H86" i="4"/>
  <c r="F167" i="6"/>
  <c r="I281" i="4"/>
  <c r="D82" i="4"/>
  <c r="B163" i="6"/>
  <c r="G322" i="8"/>
  <c r="K208" i="8"/>
  <c r="C129" i="8"/>
  <c r="F329" i="7"/>
  <c r="C323" i="7"/>
  <c r="D186" i="7"/>
  <c r="K362" i="9"/>
  <c r="J222" i="9"/>
  <c r="B147" i="9"/>
  <c r="C154" i="9"/>
  <c r="G295" i="10"/>
  <c r="G240" i="8"/>
  <c r="E154" i="8"/>
  <c r="G77" i="8"/>
  <c r="I269" i="7"/>
  <c r="J132" i="7"/>
  <c r="I133" i="7"/>
  <c r="J308" i="9"/>
  <c r="E168" i="9"/>
  <c r="K58" i="9"/>
  <c r="D251" i="10"/>
  <c r="C304" i="8"/>
  <c r="F219" i="8"/>
  <c r="D138" i="8"/>
  <c r="F269" i="7"/>
  <c r="C263" i="7"/>
  <c r="D126" i="7"/>
  <c r="K302" i="9"/>
  <c r="J162" i="9"/>
  <c r="B87" i="9"/>
  <c r="J52" i="9"/>
  <c r="G235" i="10"/>
  <c r="G236" i="8"/>
  <c r="H224" i="8"/>
  <c r="G73" i="8"/>
  <c r="I265" i="7"/>
  <c r="J128" i="7"/>
  <c r="I129" i="7"/>
  <c r="J304" i="9"/>
  <c r="E164" i="9"/>
  <c r="K54" i="9"/>
  <c r="D247" i="10"/>
  <c r="G106" i="9"/>
  <c r="H325" i="11"/>
  <c r="H114" i="10"/>
  <c r="K302" i="11"/>
  <c r="G174" i="11"/>
  <c r="B366" i="12"/>
  <c r="I244" i="12"/>
  <c r="F99" i="12"/>
  <c r="F234" i="12"/>
  <c r="K149" i="13"/>
  <c r="B285" i="13"/>
  <c r="D204" i="14"/>
  <c r="K312" i="14"/>
  <c r="J76" i="13"/>
  <c r="I343" i="15"/>
  <c r="B153" i="14"/>
  <c r="F70" i="15"/>
  <c r="G161" i="15"/>
  <c r="J289" i="15"/>
  <c r="G220" i="16"/>
  <c r="C140" i="17"/>
  <c r="B266" i="17"/>
  <c r="B132" i="10"/>
  <c r="G313" i="11"/>
  <c r="E109" i="10"/>
  <c r="B363" i="12"/>
  <c r="F172" i="11"/>
  <c r="E364" i="12"/>
  <c r="B235" i="12"/>
  <c r="C98" i="12"/>
  <c r="G285" i="13"/>
  <c r="I204" i="14"/>
  <c r="J339" i="14"/>
  <c r="E119" i="13"/>
  <c r="K114" i="4"/>
  <c r="E195" i="6"/>
  <c r="B325" i="4"/>
  <c r="G110" i="4"/>
  <c r="K190" i="6"/>
  <c r="H320" i="4"/>
  <c r="G341" i="8"/>
  <c r="J254" i="8"/>
  <c r="H174" i="8"/>
  <c r="I358" i="7"/>
  <c r="C222" i="7"/>
  <c r="D85" i="7"/>
  <c r="I77" i="7"/>
  <c r="K61" i="7"/>
  <c r="I120" i="9"/>
  <c r="G340" i="10"/>
  <c r="H203" i="10"/>
  <c r="H315" i="8"/>
  <c r="E189" i="8"/>
  <c r="G109" i="8"/>
  <c r="J309" i="7"/>
  <c r="G303" i="7"/>
  <c r="H166" i="7"/>
  <c r="E343" i="9"/>
  <c r="D203" i="9"/>
  <c r="F127" i="9"/>
  <c r="C106" i="9"/>
  <c r="J362" i="8"/>
  <c r="C263" i="8"/>
  <c r="G114" i="8"/>
  <c r="J41" i="8"/>
  <c r="B298" i="7"/>
  <c r="C161" i="7"/>
  <c r="F343" i="9"/>
  <c r="I330" i="9"/>
  <c r="D258" i="9"/>
  <c r="G280" i="10"/>
  <c r="H78" i="9"/>
  <c r="H306" i="8"/>
  <c r="E185" i="8"/>
  <c r="G105" i="8"/>
  <c r="J305" i="7"/>
  <c r="G299" i="7"/>
  <c r="H162" i="7"/>
  <c r="E339" i="9"/>
  <c r="D199" i="9"/>
  <c r="F123" i="9"/>
  <c r="C98" i="9"/>
  <c r="K271" i="10"/>
  <c r="H167" i="10"/>
  <c r="C349" i="11"/>
  <c r="K144" i="10"/>
  <c r="J69" i="11"/>
  <c r="B208" i="11"/>
  <c r="C71" i="11"/>
  <c r="H270" i="12"/>
  <c r="I133" i="12"/>
  <c r="C321" i="13"/>
  <c r="E240" i="14"/>
  <c r="H46" i="13"/>
  <c r="K154" i="13"/>
  <c r="B248" i="13"/>
  <c r="H167" i="14"/>
  <c r="E105" i="15"/>
  <c r="H241" i="15"/>
  <c r="I332" i="15"/>
  <c r="D132" i="14"/>
  <c r="F51" i="15"/>
  <c r="E311" i="17"/>
  <c r="B108" i="16"/>
  <c r="F319" i="10"/>
  <c r="K155" i="10"/>
  <c r="H340" i="11"/>
  <c r="F205" i="11"/>
  <c r="I71" i="11"/>
  <c r="I206" i="11"/>
  <c r="K141" i="12"/>
  <c r="E269" i="12"/>
  <c r="H131" i="12"/>
  <c r="C47" i="13"/>
  <c r="D182" i="13"/>
  <c r="G290" i="13"/>
  <c r="I167" i="4"/>
  <c r="C248" i="6"/>
  <c r="B49" i="6"/>
  <c r="E163" i="4"/>
  <c r="I243" i="6"/>
  <c r="H44" i="6"/>
  <c r="E355" i="8"/>
  <c r="E270" i="8"/>
  <c r="I121" i="8"/>
  <c r="B49" i="8"/>
  <c r="D305" i="7"/>
  <c r="E168" i="7"/>
  <c r="H350" i="9"/>
  <c r="K337" i="9"/>
  <c r="F265" i="9"/>
  <c r="I287" i="10"/>
  <c r="B90" i="9"/>
  <c r="I291" i="8"/>
  <c r="F204" i="8"/>
  <c r="J125" i="8"/>
  <c r="B257" i="7"/>
  <c r="I250" i="7"/>
  <c r="J113" i="7"/>
  <c r="G290" i="9"/>
  <c r="F150" i="9"/>
  <c r="K262" i="9"/>
  <c r="F40" i="9"/>
  <c r="I312" i="8"/>
  <c r="J277" i="8"/>
  <c r="F120" i="8"/>
  <c r="G60" i="8"/>
  <c r="D245" i="7"/>
  <c r="E108" i="7"/>
  <c r="H290" i="9"/>
  <c r="K277" i="9"/>
  <c r="F205" i="9"/>
  <c r="I227" i="10"/>
  <c r="K353" i="10"/>
  <c r="I287" i="8"/>
  <c r="F200" i="8"/>
  <c r="J121" i="8"/>
  <c r="B253" i="7"/>
  <c r="I246" i="7"/>
  <c r="J109" i="7"/>
  <c r="G286" i="9"/>
  <c r="F146" i="9"/>
  <c r="K258" i="9"/>
  <c r="H365" i="10"/>
  <c r="K355" i="10"/>
  <c r="J114" i="10"/>
  <c r="E296" i="11"/>
  <c r="C92" i="10"/>
  <c r="J345" i="12"/>
  <c r="D155" i="11"/>
  <c r="C347" i="12"/>
  <c r="J217" i="12"/>
  <c r="K80" i="12"/>
  <c r="E268" i="13"/>
  <c r="G187" i="14"/>
  <c r="H322" i="14"/>
  <c r="C102" i="13"/>
  <c r="D195" i="13"/>
  <c r="K132" i="14"/>
  <c r="G52" i="15"/>
  <c r="J188" i="15"/>
  <c r="K279" i="15"/>
  <c r="F79" i="14"/>
  <c r="F327" i="16"/>
  <c r="G258" i="17"/>
  <c r="D55" i="16"/>
  <c r="H266" i="10"/>
  <c r="C103" i="10"/>
  <c r="J287" i="11"/>
  <c r="H152" i="11"/>
  <c r="C348" i="12"/>
  <c r="K153" i="11"/>
  <c r="C89" i="12"/>
  <c r="G216" i="12"/>
  <c r="J78" i="12"/>
  <c r="C323" i="14"/>
  <c r="F129" i="13"/>
  <c r="I237" i="13"/>
  <c r="C54" i="4"/>
  <c r="G134" i="6"/>
  <c r="D264" i="4"/>
  <c r="E264" i="4"/>
  <c r="C130" i="6"/>
  <c r="J259" i="4"/>
  <c r="I246" i="4"/>
  <c r="I253" i="8"/>
  <c r="G167" i="8"/>
  <c r="B352" i="7"/>
  <c r="K282" i="7"/>
  <c r="B146" i="7"/>
  <c r="K146" i="7"/>
  <c r="B322" i="9"/>
  <c r="G181" i="9"/>
  <c r="C72" i="9"/>
  <c r="F264" i="10"/>
  <c r="F329" i="8"/>
  <c r="H260" i="8"/>
  <c r="D103" i="8"/>
  <c r="E43" i="8"/>
  <c r="B228" i="7"/>
  <c r="C91" i="7"/>
  <c r="K78" i="7"/>
  <c r="B264" i="9"/>
  <c r="D188" i="9"/>
  <c r="G210" i="10"/>
  <c r="E342" i="8"/>
  <c r="H255" i="8"/>
  <c r="F175" i="8"/>
  <c r="G359" i="7"/>
  <c r="K222" i="7"/>
  <c r="B86" i="7"/>
  <c r="K80" i="7"/>
  <c r="I62" i="7"/>
  <c r="G121" i="9"/>
  <c r="E341" i="10"/>
  <c r="F204" i="10"/>
  <c r="F325" i="8"/>
  <c r="H256" i="8"/>
  <c r="D99" i="8"/>
  <c r="G368" i="7"/>
  <c r="B224" i="7"/>
  <c r="C87" i="7"/>
  <c r="K70" i="7"/>
  <c r="B260" i="9"/>
  <c r="D184" i="9"/>
  <c r="G206" i="10"/>
  <c r="I332" i="10"/>
  <c r="H244" i="10"/>
  <c r="C81" i="10"/>
  <c r="J265" i="11"/>
  <c r="H130" i="11"/>
  <c r="C326" i="12"/>
  <c r="K131" i="11"/>
  <c r="C67" i="12"/>
  <c r="G194" i="12"/>
  <c r="J56" i="12"/>
  <c r="C301" i="14"/>
  <c r="F107" i="13"/>
  <c r="I215" i="13"/>
  <c r="J308" i="13"/>
  <c r="F228" i="14"/>
  <c r="C166" i="15"/>
  <c r="F302" i="15"/>
  <c r="I64" i="14"/>
  <c r="I312" i="16"/>
  <c r="D112" i="15"/>
  <c r="K42" i="16"/>
  <c r="J168" i="16"/>
  <c r="F51" i="9"/>
  <c r="H283" i="11"/>
  <c r="H72" i="10"/>
  <c r="K260" i="11"/>
  <c r="G132" i="11"/>
  <c r="B324" i="12"/>
  <c r="I202" i="12"/>
  <c r="F57" i="12"/>
  <c r="F192" i="12"/>
  <c r="K107" i="13"/>
  <c r="B243" i="13"/>
  <c r="E351" i="13"/>
  <c r="K270" i="14"/>
  <c r="D359" i="14"/>
  <c r="K296" i="15"/>
  <c r="B104" i="14"/>
  <c r="J352" i="16"/>
  <c r="I114" i="15"/>
  <c r="B243" i="15"/>
  <c r="I173" i="16"/>
  <c r="E93" i="17"/>
  <c r="E234" i="10"/>
  <c r="B74" i="10"/>
  <c r="J207" i="10"/>
  <c r="E51" i="10"/>
  <c r="H253" i="11"/>
  <c r="F114" i="11"/>
  <c r="E306" i="12"/>
  <c r="B177" i="12"/>
  <c r="C40" i="12"/>
  <c r="G227" i="13"/>
  <c r="E364" i="13"/>
  <c r="J281" i="14"/>
  <c r="E61" i="13"/>
  <c r="F154" i="13"/>
  <c r="C92" i="14"/>
  <c r="K340" i="16"/>
  <c r="B148" i="15"/>
  <c r="C239" i="15"/>
  <c r="F367" i="15"/>
  <c r="H286" i="16"/>
  <c r="I217" i="17"/>
  <c r="H343" i="17"/>
  <c r="D147" i="10"/>
  <c r="I328" i="11"/>
  <c r="G124" i="10"/>
  <c r="F49" i="11"/>
  <c r="H187" i="11"/>
  <c r="I50" i="11"/>
  <c r="D250" i="12"/>
  <c r="E113" i="12"/>
  <c r="I300" i="13"/>
  <c r="K219" i="14"/>
  <c r="B355" i="14"/>
  <c r="G134" i="13"/>
  <c r="H227" i="13"/>
  <c r="C188" i="14"/>
  <c r="K84" i="15"/>
  <c r="D221" i="15"/>
  <c r="E312" i="15"/>
  <c r="J111" i="14"/>
  <c r="J359" i="16"/>
  <c r="K290" i="17"/>
  <c r="H87" i="16"/>
  <c r="I220" i="16"/>
  <c r="K139" i="17"/>
  <c r="D254" i="17"/>
  <c r="F173" i="18"/>
  <c r="K308" i="18"/>
  <c r="G228" i="19"/>
  <c r="H361" i="19"/>
  <c r="E168" i="18"/>
  <c r="F82" i="19"/>
  <c r="D331" i="21"/>
  <c r="J250" i="22"/>
  <c r="K273" i="20"/>
  <c r="C193" i="21"/>
  <c r="E112" i="22"/>
  <c r="F137" i="20"/>
  <c r="H56" i="21"/>
  <c r="K80" i="19"/>
  <c r="I329" i="21"/>
  <c r="E249" i="22"/>
  <c r="F163" i="23"/>
  <c r="H82" i="28"/>
  <c r="B162" i="17"/>
  <c r="K297" i="17"/>
  <c r="F83" i="16"/>
  <c r="F331" i="18"/>
  <c r="H250" i="19"/>
  <c r="E57" i="18"/>
  <c r="F190" i="18"/>
  <c r="E326" i="18"/>
  <c r="G245" i="19"/>
  <c r="B160" i="20"/>
  <c r="H79" i="21"/>
  <c r="C103" i="19"/>
  <c r="C351" i="21"/>
  <c r="E270" i="22"/>
  <c r="F295" i="20"/>
  <c r="H214" i="21"/>
  <c r="J133" i="22"/>
  <c r="G158" i="20"/>
  <c r="C78" i="21"/>
  <c r="F321" i="23"/>
  <c r="H240" i="28"/>
  <c r="J274" i="17"/>
  <c r="I72" i="16"/>
  <c r="B187" i="16"/>
  <c r="D106" i="17"/>
  <c r="D354" i="19"/>
  <c r="K160" i="18"/>
  <c r="B294" i="18"/>
  <c r="H213" i="19"/>
  <c r="C349" i="19"/>
  <c r="H263" i="20"/>
  <c r="D183" i="21"/>
  <c r="J102" i="22"/>
  <c r="K125" i="20"/>
  <c r="C45" i="21"/>
  <c r="D70" i="19"/>
  <c r="D318" i="21"/>
  <c r="F237" i="22"/>
  <c r="C262" i="20"/>
  <c r="I181" i="21"/>
  <c r="F96" i="22"/>
  <c r="D344" i="28"/>
  <c r="F263" i="24"/>
  <c r="I198" i="16"/>
  <c r="K117" i="17"/>
  <c r="D232" i="17"/>
  <c r="F151" i="18"/>
  <c r="K286" i="18"/>
  <c r="G206" i="19"/>
  <c r="H339" i="19"/>
  <c r="E146" i="18"/>
  <c r="F60" i="19"/>
  <c r="D309" i="21"/>
  <c r="J228" i="22"/>
  <c r="K251" i="20"/>
  <c r="C171" i="21"/>
  <c r="D196" i="19"/>
  <c r="F115" i="20"/>
  <c r="F363" i="22"/>
  <c r="K58" i="19"/>
  <c r="I307" i="21"/>
  <c r="E227" i="22"/>
  <c r="F141" i="23"/>
  <c r="H60" i="28"/>
  <c r="E313" i="23"/>
  <c r="K232" i="28"/>
  <c r="G152" i="24"/>
  <c r="B164" i="23"/>
  <c r="H83" i="28"/>
  <c r="F332" i="25"/>
  <c r="G355" i="28"/>
  <c r="I274" i="24"/>
  <c r="D212" i="25"/>
  <c r="F131" i="26"/>
  <c r="H50" i="27"/>
  <c r="E75" i="25"/>
  <c r="C324" i="27"/>
  <c r="D283" i="25"/>
  <c r="J202" i="26"/>
  <c r="F122" i="27"/>
  <c r="I56" i="25"/>
  <c r="I304" i="27"/>
  <c r="B184" i="6"/>
  <c r="H103" i="4"/>
  <c r="K58" i="22"/>
  <c r="I307" i="28"/>
  <c r="E227" i="24"/>
  <c r="J238" i="23"/>
  <c r="F158" i="28"/>
  <c r="B78" i="24"/>
  <c r="G101" i="23"/>
  <c r="G349" i="24"/>
  <c r="B287" i="25"/>
  <c r="D206" i="26"/>
  <c r="F125" i="27"/>
  <c r="C150" i="25"/>
  <c r="I69" i="26"/>
  <c r="F318" i="6"/>
  <c r="J130" i="13"/>
  <c r="G68" i="14"/>
  <c r="E317" i="16"/>
  <c r="F124" i="15"/>
  <c r="G215" i="15"/>
  <c r="J343" i="15"/>
  <c r="G274" i="16"/>
  <c r="C194" i="17"/>
  <c r="B320" i="17"/>
  <c r="J174" i="10"/>
  <c r="E356" i="11"/>
  <c r="C152" i="10"/>
  <c r="B77" i="11"/>
  <c r="D215" i="11"/>
  <c r="E78" i="11"/>
  <c r="J277" i="12"/>
  <c r="K140" i="12"/>
  <c r="E328" i="13"/>
  <c r="G247" i="14"/>
  <c r="J53" i="13"/>
  <c r="C162" i="13"/>
  <c r="D255" i="13"/>
  <c r="J174" i="14"/>
  <c r="G112" i="15"/>
  <c r="J248" i="15"/>
  <c r="K339" i="15"/>
  <c r="F139" i="14"/>
  <c r="H58" i="15"/>
  <c r="G318" i="17"/>
  <c r="D115" i="16"/>
  <c r="D264" i="10"/>
  <c r="I100" i="10"/>
  <c r="F285" i="11"/>
  <c r="D150" i="11"/>
  <c r="I345" i="12"/>
  <c r="G151" i="11"/>
  <c r="I86" i="12"/>
  <c r="C214" i="12"/>
  <c r="F76" i="12"/>
  <c r="I320" i="14"/>
  <c r="B127" i="13"/>
  <c r="E235" i="13"/>
  <c r="F328" i="13"/>
  <c r="B248" i="14"/>
  <c r="I185" i="15"/>
  <c r="B322" i="15"/>
  <c r="E84" i="14"/>
  <c r="E332" i="16"/>
  <c r="J131" i="15"/>
  <c r="G62" i="16"/>
  <c r="F188" i="16"/>
  <c r="J104" i="17"/>
  <c r="I240" i="17"/>
  <c r="B355" i="17"/>
  <c r="D274" i="18"/>
  <c r="D82" i="17"/>
  <c r="E329" i="19"/>
  <c r="D133" i="18"/>
  <c r="C269" i="18"/>
  <c r="D183" i="19"/>
  <c r="J102" i="20"/>
  <c r="H351" i="22"/>
  <c r="K45" i="19"/>
  <c r="K293" i="21"/>
  <c r="C213" i="22"/>
  <c r="D238" i="20"/>
  <c r="F157" i="21"/>
  <c r="I181" i="19"/>
  <c r="E101" i="20"/>
  <c r="C350" i="22"/>
  <c r="D264" i="23"/>
  <c r="F183" i="28"/>
  <c r="H269" i="17"/>
  <c r="K69" i="16"/>
  <c r="D184" i="16"/>
  <c r="F103" i="17"/>
  <c r="F351" i="19"/>
  <c r="C158" i="18"/>
  <c r="D291" i="18"/>
  <c r="J210" i="19"/>
  <c r="E346" i="19"/>
  <c r="J260" i="20"/>
  <c r="F180" i="21"/>
  <c r="B100" i="22"/>
  <c r="C123" i="20"/>
  <c r="E42" i="21"/>
  <c r="F67" i="19"/>
  <c r="F315" i="21"/>
  <c r="H234" i="22"/>
  <c r="E259" i="20"/>
  <c r="K178" i="21"/>
  <c r="F93" i="22"/>
  <c r="F341" i="28"/>
  <c r="H260" i="24"/>
  <c r="G173" i="16"/>
  <c r="B306" i="16"/>
  <c r="B207" i="17"/>
  <c r="D126" i="18"/>
  <c r="I261" i="18"/>
  <c r="H65" i="17"/>
  <c r="F314" i="19"/>
  <c r="C121" i="18"/>
  <c r="F364" i="20"/>
  <c r="B284" i="21"/>
  <c r="H203" i="22"/>
  <c r="I226" i="20"/>
  <c r="K145" i="21"/>
  <c r="B171" i="19"/>
  <c r="D90" i="20"/>
  <c r="D338" i="22"/>
  <c r="K362" i="20"/>
  <c r="G282" i="21"/>
  <c r="C202" i="22"/>
  <c r="D116" i="23"/>
  <c r="D364" i="24"/>
  <c r="J82" i="17"/>
  <c r="I218" i="17"/>
  <c r="B333" i="17"/>
  <c r="D252" i="18"/>
  <c r="G58" i="17"/>
  <c r="E307" i="19"/>
  <c r="D111" i="18"/>
  <c r="C247" i="18"/>
  <c r="D161" i="19"/>
  <c r="J80" i="20"/>
  <c r="H329" i="22"/>
  <c r="I352" i="20"/>
  <c r="K271" i="21"/>
  <c r="C191" i="22"/>
  <c r="D216" i="20"/>
  <c r="F135" i="21"/>
  <c r="I159" i="19"/>
  <c r="E79" i="20"/>
  <c r="C328" i="22"/>
  <c r="D242" i="23"/>
  <c r="F161" i="28"/>
  <c r="K84" i="22"/>
  <c r="I333" i="28"/>
  <c r="E253" i="24"/>
  <c r="J264" i="23"/>
  <c r="F184" i="28"/>
  <c r="B104" i="24"/>
  <c r="G127" i="23"/>
  <c r="I46" i="28"/>
  <c r="B313" i="25"/>
  <c r="D232" i="26"/>
  <c r="F151" i="27"/>
  <c r="C176" i="25"/>
  <c r="I95" i="26"/>
  <c r="F344" i="6"/>
  <c r="H303" i="26"/>
  <c r="D223" i="27"/>
  <c r="G157" i="25"/>
  <c r="I76" i="26"/>
  <c r="D296" i="6"/>
  <c r="F204" i="4"/>
  <c r="C73" i="6"/>
  <c r="E79" i="23"/>
  <c r="C328" i="24"/>
  <c r="H339" i="23"/>
  <c r="D259" i="28"/>
  <c r="J178" i="24"/>
  <c r="E202" i="23"/>
  <c r="G121" i="28"/>
  <c r="I40" i="24"/>
  <c r="B307" i="26"/>
  <c r="D226" i="27"/>
  <c r="K250" i="25"/>
  <c r="G170" i="26"/>
  <c r="C90" i="27"/>
  <c r="D49" i="25"/>
  <c r="B324" i="14"/>
  <c r="I261" i="15"/>
  <c r="J68" i="14"/>
  <c r="C172" i="14"/>
  <c r="G79" i="15"/>
  <c r="J207" i="15"/>
  <c r="C62" i="4"/>
  <c r="G142" i="6"/>
  <c r="D272" i="4"/>
  <c r="E296" i="4"/>
  <c r="C138" i="6"/>
  <c r="J267" i="4"/>
  <c r="I278" i="4"/>
  <c r="I245" i="8"/>
  <c r="G159" i="8"/>
  <c r="J82" i="8"/>
  <c r="K274" i="7"/>
  <c r="B138" i="7"/>
  <c r="K138" i="7"/>
  <c r="B314" i="9"/>
  <c r="G173" i="9"/>
  <c r="C64" i="9"/>
  <c r="F256" i="10"/>
  <c r="F321" i="8"/>
  <c r="H252" i="8"/>
  <c r="D95" i="8"/>
  <c r="G364" i="7"/>
  <c r="B220" i="7"/>
  <c r="C83" i="7"/>
  <c r="K66" i="7"/>
  <c r="B256" i="9"/>
  <c r="D180" i="9"/>
  <c r="G202" i="10"/>
  <c r="H366" i="8"/>
  <c r="H247" i="8"/>
  <c r="F167" i="8"/>
  <c r="G351" i="7"/>
  <c r="K214" i="7"/>
  <c r="B78" i="7"/>
  <c r="F67" i="7"/>
  <c r="I54" i="7"/>
  <c r="G113" i="9"/>
  <c r="E333" i="10"/>
  <c r="F196" i="10"/>
  <c r="F317" i="8"/>
  <c r="H248" i="8"/>
  <c r="D91" i="8"/>
  <c r="G360" i="7"/>
  <c r="B216" i="7"/>
  <c r="C79" i="7"/>
  <c r="K62" i="7"/>
  <c r="B252" i="9"/>
  <c r="D176" i="9"/>
  <c r="G198" i="10"/>
  <c r="I324" i="10"/>
  <c r="H236" i="10"/>
  <c r="C73" i="10"/>
  <c r="J257" i="11"/>
  <c r="H122" i="11"/>
  <c r="C318" i="12"/>
  <c r="K123" i="11"/>
  <c r="C59" i="12"/>
  <c r="G186" i="12"/>
  <c r="J48" i="12"/>
  <c r="C293" i="14"/>
  <c r="F99" i="13"/>
  <c r="I207" i="13"/>
  <c r="J300" i="13"/>
  <c r="F220" i="14"/>
  <c r="C158" i="15"/>
  <c r="F294" i="15"/>
  <c r="I56" i="14"/>
  <c r="I304" i="16"/>
  <c r="D104" i="15"/>
  <c r="C364" i="17"/>
  <c r="J160" i="16"/>
  <c r="F43" i="9"/>
  <c r="H275" i="11"/>
  <c r="H64" i="10"/>
  <c r="K252" i="11"/>
  <c r="G124" i="11"/>
  <c r="B316" i="12"/>
  <c r="I194" i="12"/>
  <c r="F49" i="12"/>
  <c r="F184" i="12"/>
  <c r="K99" i="13"/>
  <c r="B235" i="13"/>
  <c r="E343" i="13"/>
  <c r="K262" i="14"/>
  <c r="G300" i="4"/>
  <c r="B101" i="4"/>
  <c r="D182" i="6"/>
  <c r="C296" i="4"/>
  <c r="H96" i="4"/>
  <c r="F177" i="6"/>
  <c r="F336" i="8"/>
  <c r="G194" i="8"/>
  <c r="I114" i="8"/>
  <c r="B315" i="7"/>
  <c r="I308" i="7"/>
  <c r="J171" i="7"/>
  <c r="G348" i="9"/>
  <c r="F208" i="9"/>
  <c r="H132" i="9"/>
  <c r="G116" i="9"/>
  <c r="C281" i="10"/>
  <c r="C226" i="8"/>
  <c r="J207" i="8"/>
  <c r="C63" i="8"/>
  <c r="E255" i="7"/>
  <c r="F118" i="7"/>
  <c r="E119" i="7"/>
  <c r="F294" i="9"/>
  <c r="K153" i="9"/>
  <c r="G44" i="9"/>
  <c r="J236" i="10"/>
  <c r="I289" i="8"/>
  <c r="F202" i="8"/>
  <c r="J123" i="8"/>
  <c r="B255" i="7"/>
  <c r="I248" i="7"/>
  <c r="J111" i="7"/>
  <c r="G288" i="9"/>
  <c r="F148" i="9"/>
  <c r="K260" i="9"/>
  <c r="H367" i="10"/>
  <c r="C221" i="10"/>
  <c r="C222" i="8"/>
  <c r="J203" i="8"/>
  <c r="C59" i="8"/>
  <c r="E251" i="7"/>
  <c r="F114" i="7"/>
  <c r="E115" i="7"/>
  <c r="F290" i="9"/>
  <c r="K149" i="9"/>
  <c r="G40" i="9"/>
  <c r="J232" i="10"/>
  <c r="C80" i="9"/>
  <c r="D311" i="11"/>
  <c r="D100" i="10"/>
  <c r="G288" i="11"/>
  <c r="C160" i="11"/>
  <c r="H351" i="12"/>
  <c r="E230" i="12"/>
  <c r="B85" i="12"/>
  <c r="B220" i="12"/>
  <c r="G135" i="13"/>
  <c r="H270" i="13"/>
  <c r="J189" i="14"/>
  <c r="G298" i="14"/>
  <c r="F62" i="13"/>
  <c r="E329" i="15"/>
  <c r="F136" i="14"/>
  <c r="B56" i="15"/>
  <c r="C147" i="15"/>
  <c r="F275" i="15"/>
  <c r="C206" i="16"/>
  <c r="I125" i="17"/>
  <c r="H251" i="17"/>
  <c r="H117" i="10"/>
  <c r="C299" i="11"/>
  <c r="K94" i="10"/>
  <c r="H348" i="12"/>
  <c r="B158" i="11"/>
  <c r="K349" i="12"/>
  <c r="H220" i="12"/>
  <c r="I83" i="12"/>
  <c r="C271" i="13"/>
  <c r="E190" i="14"/>
  <c r="F325" i="14"/>
  <c r="K104" i="13"/>
  <c r="E353" i="4"/>
  <c r="J153" i="4"/>
  <c r="K271" i="6"/>
  <c r="K348" i="4"/>
  <c r="F149" i="4"/>
  <c r="I260" i="6"/>
  <c r="K296" i="8"/>
  <c r="H209" i="8"/>
  <c r="B131" i="8"/>
  <c r="D262" i="7"/>
  <c r="K255" i="7"/>
  <c r="B119" i="7"/>
  <c r="I295" i="9"/>
  <c r="H155" i="9"/>
  <c r="C268" i="9"/>
  <c r="H45" i="9"/>
  <c r="D354" i="8"/>
  <c r="D235" i="8"/>
  <c r="B155" i="8"/>
  <c r="D82" i="8"/>
  <c r="F338" i="7"/>
  <c r="G201" i="7"/>
  <c r="B55" i="7"/>
  <c r="E42" i="7"/>
  <c r="C101" i="9"/>
  <c r="K320" i="10"/>
  <c r="C176" i="9"/>
  <c r="C305" i="8"/>
  <c r="F223" i="8"/>
  <c r="D73" i="8"/>
  <c r="E333" i="7"/>
  <c r="F196" i="7"/>
  <c r="E197" i="7"/>
  <c r="D43" i="7"/>
  <c r="K231" i="9"/>
  <c r="K192" i="9"/>
  <c r="J314" i="10"/>
  <c r="D350" i="8"/>
  <c r="D231" i="8"/>
  <c r="K150" i="8"/>
  <c r="D78" i="8"/>
  <c r="F334" i="7"/>
  <c r="G197" i="7"/>
  <c r="B51" i="7"/>
  <c r="C367" i="9"/>
  <c r="C97" i="9"/>
  <c r="K316" i="10"/>
  <c r="C160" i="9"/>
  <c r="B355" i="10"/>
  <c r="B205" i="10"/>
  <c r="F47" i="10"/>
  <c r="B241" i="11"/>
  <c r="E107" i="11"/>
  <c r="E242" i="11"/>
  <c r="G177" i="12"/>
  <c r="B361" i="13"/>
  <c r="D167" i="12"/>
  <c r="I82" i="13"/>
  <c r="J217" i="13"/>
  <c r="C326" i="13"/>
  <c r="I245" i="14"/>
  <c r="J338" i="14"/>
  <c r="G276" i="15"/>
  <c r="H83" i="14"/>
  <c r="F332" i="16"/>
  <c r="E94" i="15"/>
  <c r="H222" i="15"/>
  <c r="E153" i="16"/>
  <c r="F279" i="16"/>
  <c r="K217" i="10"/>
  <c r="J64" i="10"/>
  <c r="B183" i="10"/>
  <c r="C42" i="10"/>
  <c r="K242" i="11"/>
  <c r="D105" i="11"/>
  <c r="C297" i="12"/>
  <c r="J167" i="12"/>
  <c r="B308" i="12"/>
  <c r="E218" i="13"/>
  <c r="F353" i="13"/>
  <c r="H272" i="14"/>
  <c r="C52" i="13"/>
  <c r="I239" i="4"/>
  <c r="D40" i="4"/>
  <c r="B121" i="6"/>
  <c r="E235" i="4"/>
  <c r="F353" i="6"/>
  <c r="H116" i="6"/>
  <c r="H334" i="8"/>
  <c r="J265" i="8"/>
  <c r="F108" i="8"/>
  <c r="G48" i="8"/>
  <c r="D233" i="7"/>
  <c r="E96" i="7"/>
  <c r="H278" i="9"/>
  <c r="D269" i="9"/>
  <c r="F193" i="9"/>
  <c r="I215" i="10"/>
  <c r="K341" i="10"/>
  <c r="K287" i="8"/>
  <c r="I200" i="8"/>
  <c r="B56" i="8"/>
  <c r="C316" i="7"/>
  <c r="D179" i="7"/>
  <c r="C180" i="7"/>
  <c r="D355" i="9"/>
  <c r="I214" i="9"/>
  <c r="F130" i="9"/>
  <c r="H297" i="10"/>
  <c r="B338" i="8"/>
  <c r="E195" i="8"/>
  <c r="G115" i="8"/>
  <c r="J315" i="7"/>
  <c r="G309" i="7"/>
  <c r="H172" i="7"/>
  <c r="E349" i="9"/>
  <c r="D209" i="9"/>
  <c r="F133" i="9"/>
  <c r="C118" i="9"/>
  <c r="K281" i="10"/>
  <c r="K283" i="8"/>
  <c r="I196" i="8"/>
  <c r="B52" i="8"/>
  <c r="C312" i="7"/>
  <c r="D175" i="7"/>
  <c r="C176" i="7"/>
  <c r="D351" i="9"/>
  <c r="I210" i="9"/>
  <c r="F122" i="9"/>
  <c r="H293" i="10"/>
  <c r="K195" i="10"/>
  <c r="J42" i="10"/>
  <c r="B161" i="10"/>
  <c r="E349" i="11"/>
  <c r="K220" i="11"/>
  <c r="D83" i="11"/>
  <c r="B292" i="12"/>
  <c r="J145" i="12"/>
  <c r="J280" i="12"/>
  <c r="E196" i="13"/>
  <c r="F331" i="13"/>
  <c r="H250" i="14"/>
  <c r="E359" i="14"/>
  <c r="D123" i="13"/>
  <c r="K60" i="14"/>
  <c r="I309" i="16"/>
  <c r="J116" i="15"/>
  <c r="K207" i="15"/>
  <c r="D336" i="15"/>
  <c r="K266" i="16"/>
  <c r="G186" i="17"/>
  <c r="F312" i="17"/>
  <c r="F178" i="10"/>
  <c r="K359" i="11"/>
  <c r="I155" i="10"/>
  <c r="H80" i="11"/>
  <c r="J218" i="11"/>
  <c r="K81" i="11"/>
  <c r="F281" i="12"/>
  <c r="G144" i="12"/>
  <c r="K331" i="13"/>
  <c r="C251" i="14"/>
  <c r="F57" i="13"/>
  <c r="I165" i="13"/>
  <c r="B254" i="13"/>
  <c r="H173" i="14"/>
  <c r="E111" i="15"/>
  <c r="H247" i="15"/>
  <c r="I338" i="15"/>
  <c r="D138" i="14"/>
  <c r="F57" i="15"/>
  <c r="E317" i="17"/>
  <c r="B114" i="16"/>
  <c r="D314" i="10"/>
  <c r="I150" i="10"/>
  <c r="F335" i="11"/>
  <c r="D200" i="11"/>
  <c r="G66" i="11"/>
  <c r="G201" i="11"/>
  <c r="I136" i="12"/>
  <c r="C264" i="12"/>
  <c r="F126" i="12"/>
  <c r="K41" i="13"/>
  <c r="B177" i="13"/>
  <c r="E285" i="13"/>
  <c r="K204" i="14"/>
  <c r="B298" i="14"/>
  <c r="I235" i="15"/>
  <c r="J42" i="14"/>
  <c r="E134" i="14"/>
  <c r="G53" i="15"/>
  <c r="J181" i="15"/>
  <c r="G112" i="16"/>
  <c r="F238" i="16"/>
  <c r="H58" i="9"/>
  <c r="J290" i="11"/>
  <c r="J79" i="10"/>
  <c r="C268" i="11"/>
  <c r="I139" i="11"/>
  <c r="D331" i="12"/>
  <c r="K209" i="12"/>
  <c r="H64" i="12"/>
  <c r="H199" i="12"/>
  <c r="C115" i="13"/>
  <c r="D250" i="13"/>
  <c r="G358" i="13"/>
  <c r="C278" i="14"/>
  <c r="B42" i="13"/>
  <c r="K308" i="15"/>
  <c r="B116" i="14"/>
  <c r="J364" i="16"/>
  <c r="I126" i="15"/>
  <c r="B255" i="15"/>
  <c r="I185" i="16"/>
  <c r="E105" i="17"/>
  <c r="B228" i="17"/>
  <c r="K363" i="17"/>
  <c r="F149" i="16"/>
  <c r="H68" i="17"/>
  <c r="H316" i="19"/>
  <c r="E123" i="18"/>
  <c r="F256" i="18"/>
  <c r="G63" i="17"/>
  <c r="G311" i="19"/>
  <c r="B226" i="20"/>
  <c r="H145" i="21"/>
  <c r="C169" i="19"/>
  <c r="E88" i="20"/>
  <c r="E336" i="22"/>
  <c r="F361" i="20"/>
  <c r="H280" i="21"/>
  <c r="J199" i="22"/>
  <c r="G224" i="20"/>
  <c r="C144" i="21"/>
  <c r="H58" i="22"/>
  <c r="H306" i="28"/>
  <c r="J225" i="24"/>
  <c r="C193" i="16"/>
  <c r="E112" i="17"/>
  <c r="H226" i="17"/>
  <c r="J145" i="18"/>
  <c r="E281" i="18"/>
  <c r="G93" i="17"/>
  <c r="B334" i="19"/>
  <c r="I140" i="18"/>
  <c r="J54" i="19"/>
  <c r="H303" i="21"/>
  <c r="D223" i="22"/>
  <c r="E246" i="20"/>
  <c r="G165" i="21"/>
  <c r="H190" i="19"/>
  <c r="J109" i="20"/>
  <c r="J357" i="22"/>
  <c r="E53" i="19"/>
  <c r="C302" i="21"/>
  <c r="I221" i="22"/>
  <c r="J135" i="23"/>
  <c r="B55" i="28"/>
  <c r="B80" i="17"/>
  <c r="K215" i="17"/>
  <c r="D330" i="17"/>
  <c r="F249" i="18"/>
  <c r="I55" i="17"/>
  <c r="G304" i="19"/>
  <c r="F108" i="18"/>
  <c r="E244" i="18"/>
  <c r="F158" i="19"/>
  <c r="B78" i="20"/>
  <c r="J326" i="22"/>
  <c r="K349" i="20"/>
  <c r="C269" i="21"/>
  <c r="E188" i="22"/>
  <c r="F213" i="20"/>
  <c r="H132" i="21"/>
  <c r="K156" i="19"/>
  <c r="G76" i="20"/>
  <c r="E325" i="22"/>
  <c r="F239" i="23"/>
  <c r="H158" i="28"/>
  <c r="B206" i="17"/>
  <c r="K341" i="17"/>
  <c r="F127" i="16"/>
  <c r="H46" i="17"/>
  <c r="H294" i="19"/>
  <c r="E101" i="18"/>
  <c r="F234" i="18"/>
  <c r="G41" i="17"/>
  <c r="G289" i="19"/>
  <c r="B204" i="20"/>
  <c r="H123" i="21"/>
  <c r="C147" i="19"/>
  <c r="E66" i="20"/>
  <c r="E314" i="22"/>
  <c r="F339" i="20"/>
  <c r="H258" i="21"/>
  <c r="J177" i="22"/>
  <c r="G202" i="20"/>
  <c r="C122" i="21"/>
  <c r="F365" i="23"/>
  <c r="H284" i="28"/>
  <c r="J203" i="24"/>
  <c r="I127" i="23"/>
  <c r="E47" i="28"/>
  <c r="J58" i="22"/>
  <c r="H307" i="28"/>
  <c r="D227" i="24"/>
  <c r="I250" i="23"/>
  <c r="K169" i="28"/>
  <c r="C89" i="24"/>
  <c r="F355" i="26"/>
  <c r="H274" i="27"/>
  <c r="E299" i="25"/>
  <c r="K218" i="26"/>
  <c r="G138" i="27"/>
  <c r="H97" i="25"/>
  <c r="F346" i="27"/>
  <c r="I280" i="25"/>
  <c r="K199" i="26"/>
  <c r="C119" i="27"/>
  <c r="H327" i="4"/>
  <c r="E196" i="6"/>
  <c r="G202" i="23"/>
  <c r="C122" i="28"/>
  <c r="I41" i="24"/>
  <c r="D53" i="23"/>
  <c r="B302" i="24"/>
  <c r="G325" i="23"/>
  <c r="I244" i="28"/>
  <c r="K163" i="24"/>
  <c r="F101" i="25"/>
  <c r="F349" i="27"/>
  <c r="K268" i="6"/>
  <c r="I293" i="26"/>
  <c r="E213" i="27"/>
  <c r="E213" i="14"/>
  <c r="F274" i="14"/>
  <c r="C212" i="15"/>
  <c r="F348" i="15"/>
  <c r="I110" i="14"/>
  <c r="I358" i="16"/>
  <c r="D158" i="15"/>
  <c r="K88" i="16"/>
  <c r="J214" i="16"/>
  <c r="C92" i="9"/>
  <c r="F318" i="11"/>
  <c r="F107" i="10"/>
  <c r="I295" i="11"/>
  <c r="E167" i="11"/>
  <c r="J358" i="12"/>
  <c r="G237" i="12"/>
  <c r="D92" i="12"/>
  <c r="D227" i="12"/>
  <c r="I142" i="13"/>
  <c r="J277" i="13"/>
  <c r="B197" i="14"/>
  <c r="I305" i="14"/>
  <c r="H69" i="13"/>
  <c r="G336" i="15"/>
  <c r="H143" i="14"/>
  <c r="D63" i="15"/>
  <c r="E154" i="15"/>
  <c r="H282" i="15"/>
  <c r="E213" i="16"/>
  <c r="K132" i="17"/>
  <c r="G215" i="10"/>
  <c r="F62" i="10"/>
  <c r="H180" i="10"/>
  <c r="K368" i="11"/>
  <c r="G240" i="11"/>
  <c r="J102" i="11"/>
  <c r="I294" i="12"/>
  <c r="F165" i="12"/>
  <c r="F304" i="12"/>
  <c r="K215" i="13"/>
  <c r="B351" i="13"/>
  <c r="D270" i="14"/>
  <c r="I49" i="13"/>
  <c r="J142" i="13"/>
  <c r="G80" i="14"/>
  <c r="E329" i="16"/>
  <c r="F136" i="15"/>
  <c r="G227" i="15"/>
  <c r="J355" i="15"/>
  <c r="J300" i="16"/>
  <c r="C206" i="17"/>
  <c r="B332" i="17"/>
  <c r="K135" i="16"/>
  <c r="D250" i="16"/>
  <c r="F169" i="17"/>
  <c r="H88" i="18"/>
  <c r="C224" i="18"/>
  <c r="D357" i="18"/>
  <c r="J276" i="19"/>
  <c r="G83" i="18"/>
  <c r="J326" i="20"/>
  <c r="F246" i="21"/>
  <c r="B166" i="22"/>
  <c r="C189" i="20"/>
  <c r="E108" i="21"/>
  <c r="F133" i="19"/>
  <c r="H52" i="20"/>
  <c r="H300" i="22"/>
  <c r="E325" i="20"/>
  <c r="K244" i="21"/>
  <c r="G164" i="22"/>
  <c r="H78" i="23"/>
  <c r="H326" i="24"/>
  <c r="D77" i="17"/>
  <c r="C213" i="17"/>
  <c r="F327" i="17"/>
  <c r="H246" i="18"/>
  <c r="K52" i="17"/>
  <c r="I301" i="19"/>
  <c r="H105" i="18"/>
  <c r="G241" i="18"/>
  <c r="H155" i="19"/>
  <c r="D75" i="20"/>
  <c r="B324" i="22"/>
  <c r="C347" i="20"/>
  <c r="E266" i="21"/>
  <c r="G185" i="22"/>
  <c r="H210" i="20"/>
  <c r="J129" i="21"/>
  <c r="C154" i="19"/>
  <c r="I73" i="20"/>
  <c r="G322" i="22"/>
  <c r="H236" i="23"/>
  <c r="J155" i="28"/>
  <c r="J180" i="17"/>
  <c r="I316" i="17"/>
  <c r="D102" i="16"/>
  <c r="D350" i="18"/>
  <c r="F269" i="19"/>
  <c r="C76" i="18"/>
  <c r="D209" i="18"/>
  <c r="C345" i="18"/>
  <c r="E264" i="19"/>
  <c r="J178" i="20"/>
  <c r="F98" i="21"/>
  <c r="K121" i="19"/>
  <c r="C41" i="20"/>
  <c r="C289" i="22"/>
  <c r="D314" i="20"/>
  <c r="F233" i="21"/>
  <c r="H152" i="22"/>
  <c r="E177" i="20"/>
  <c r="K96" i="21"/>
  <c r="D340" i="23"/>
  <c r="F259" i="28"/>
  <c r="H178" i="24"/>
  <c r="K113" i="16"/>
  <c r="D228" i="16"/>
  <c r="F147" i="17"/>
  <c r="H66" i="18"/>
  <c r="C202" i="18"/>
  <c r="D335" i="18"/>
  <c r="J254" i="19"/>
  <c r="G61" i="18"/>
  <c r="J304" i="20"/>
  <c r="F224" i="21"/>
  <c r="B144" i="22"/>
  <c r="C167" i="20"/>
  <c r="E86" i="21"/>
  <c r="F111" i="19"/>
  <c r="F359" i="21"/>
  <c r="H278" i="22"/>
  <c r="E303" i="20"/>
  <c r="K222" i="21"/>
  <c r="G142" i="22"/>
  <c r="H56" i="23"/>
  <c r="H304" i="24"/>
  <c r="G228" i="23"/>
  <c r="C148" i="28"/>
  <c r="I67" i="24"/>
  <c r="D79" i="23"/>
  <c r="B328" i="24"/>
  <c r="G351" i="23"/>
  <c r="I270" i="28"/>
  <c r="K189" i="24"/>
  <c r="F127" i="25"/>
  <c r="H46" i="26"/>
  <c r="K294" i="6"/>
  <c r="I319" i="26"/>
  <c r="E239" i="27"/>
  <c r="F198" i="25"/>
  <c r="B118" i="26"/>
  <c r="I366" i="6"/>
  <c r="I300" i="26"/>
  <c r="K219" i="27"/>
  <c r="D99" i="6"/>
  <c r="H312" i="6"/>
  <c r="E303" i="23"/>
  <c r="K222" i="28"/>
  <c r="G142" i="24"/>
  <c r="B154" i="23"/>
  <c r="H73" i="28"/>
  <c r="G100" i="22"/>
  <c r="G345" i="28"/>
  <c r="I264" i="24"/>
  <c r="D202" i="25"/>
  <c r="F121" i="26"/>
  <c r="H40" i="27"/>
  <c r="E65" i="25"/>
  <c r="C314" i="27"/>
  <c r="D273" i="25"/>
  <c r="J218" i="13"/>
  <c r="G164" i="14"/>
  <c r="C76" i="15"/>
  <c r="C72" i="6"/>
  <c r="J201" i="4"/>
  <c r="C95" i="4"/>
  <c r="I67" i="6"/>
  <c r="F197" i="4"/>
  <c r="I86" i="4"/>
  <c r="D283" i="8"/>
  <c r="H161" i="8"/>
  <c r="C90" i="8"/>
  <c r="D214" i="7"/>
  <c r="F208" i="7"/>
  <c r="J209" i="7"/>
  <c r="D55" i="7"/>
  <c r="K243" i="9"/>
  <c r="C220" i="9"/>
  <c r="J326" i="10"/>
  <c r="D355" i="8"/>
  <c r="G255" i="8"/>
  <c r="K106" i="8"/>
  <c r="B363" i="7"/>
  <c r="F290" i="7"/>
  <c r="G153" i="7"/>
  <c r="J335" i="9"/>
  <c r="C323" i="9"/>
  <c r="H250" i="9"/>
  <c r="K272" i="10"/>
  <c r="E70" i="9"/>
  <c r="C256" i="8"/>
  <c r="K169" i="8"/>
  <c r="F354" i="7"/>
  <c r="E285" i="7"/>
  <c r="F148" i="7"/>
  <c r="E149" i="7"/>
  <c r="F324" i="9"/>
  <c r="K183" i="9"/>
  <c r="G74" i="9"/>
  <c r="J266" i="10"/>
  <c r="D351" i="8"/>
  <c r="G251" i="8"/>
  <c r="K102" i="8"/>
  <c r="B359" i="7"/>
  <c r="F286" i="7"/>
  <c r="G149" i="7"/>
  <c r="J331" i="9"/>
  <c r="C319" i="9"/>
  <c r="H246" i="9"/>
  <c r="K268" i="10"/>
  <c r="E66" i="9"/>
  <c r="B307" i="10"/>
  <c r="G143" i="10"/>
  <c r="D328" i="11"/>
  <c r="B193" i="11"/>
  <c r="E59" i="11"/>
  <c r="E194" i="11"/>
  <c r="G129" i="12"/>
  <c r="K256" i="12"/>
  <c r="D119" i="12"/>
  <c r="G363" i="14"/>
  <c r="J169" i="13"/>
  <c r="C278" i="13"/>
  <c r="I197" i="14"/>
  <c r="J290" i="14"/>
  <c r="G228" i="15"/>
  <c r="J364" i="15"/>
  <c r="C127" i="14"/>
  <c r="E46" i="15"/>
  <c r="H174" i="15"/>
  <c r="E105" i="16"/>
  <c r="D231" i="16"/>
  <c r="C158" i="9"/>
  <c r="B346" i="11"/>
  <c r="B135" i="10"/>
  <c r="E323" i="11"/>
  <c r="K194" i="11"/>
  <c r="D57" i="11"/>
  <c r="C265" i="12"/>
  <c r="J119" i="12"/>
  <c r="J254" i="12"/>
  <c r="E170" i="13"/>
  <c r="F305" i="13"/>
  <c r="H224" i="14"/>
  <c r="E333" i="14"/>
  <c r="C230" i="4"/>
  <c r="C337" i="6"/>
  <c r="F111" i="6"/>
  <c r="I225" i="4"/>
  <c r="E328" i="6"/>
  <c r="B107" i="6"/>
  <c r="E310" i="8"/>
  <c r="F275" i="8"/>
  <c r="B118" i="8"/>
  <c r="C58" i="8"/>
  <c r="J242" i="7"/>
  <c r="K105" i="7"/>
  <c r="D288" i="9"/>
  <c r="G275" i="9"/>
  <c r="B203" i="9"/>
  <c r="E225" i="10"/>
  <c r="G351" i="10"/>
  <c r="G297" i="8"/>
  <c r="E210" i="8"/>
  <c r="H65" i="8"/>
  <c r="I325" i="7"/>
  <c r="J188" i="7"/>
  <c r="I189" i="7"/>
  <c r="J364" i="9"/>
  <c r="E224" i="9"/>
  <c r="G162" i="9"/>
  <c r="D307" i="10"/>
  <c r="G318" i="8"/>
  <c r="K204" i="8"/>
  <c r="C125" i="8"/>
  <c r="F325" i="7"/>
  <c r="C319" i="7"/>
  <c r="D182" i="7"/>
  <c r="K358" i="9"/>
  <c r="J218" i="9"/>
  <c r="B143" i="9"/>
  <c r="C138" i="9"/>
  <c r="G291" i="10"/>
  <c r="G293" i="8"/>
  <c r="E206" i="8"/>
  <c r="H61" i="8"/>
  <c r="I321" i="7"/>
  <c r="J184" i="7"/>
  <c r="I185" i="7"/>
  <c r="J360" i="9"/>
  <c r="E220" i="9"/>
  <c r="G146" i="9"/>
  <c r="D303" i="10"/>
  <c r="G205" i="10"/>
  <c r="F52" i="10"/>
  <c r="H170" i="10"/>
  <c r="K358" i="11"/>
  <c r="G230" i="11"/>
  <c r="J92" i="11"/>
  <c r="J304" i="12"/>
  <c r="F155" i="12"/>
  <c r="B291" i="12"/>
  <c r="K205" i="13"/>
  <c r="B341" i="13"/>
  <c r="D260" i="14"/>
  <c r="K368" i="14"/>
  <c r="J132" i="13"/>
  <c r="G70" i="14"/>
  <c r="E319" i="16"/>
  <c r="F126" i="15"/>
  <c r="G217" i="15"/>
  <c r="J345" i="15"/>
  <c r="G276" i="16"/>
  <c r="C196" i="17"/>
  <c r="B322" i="17"/>
  <c r="D192" i="10"/>
  <c r="I40" i="10"/>
  <c r="E165" i="10"/>
  <c r="D90" i="11"/>
  <c r="F228" i="11"/>
  <c r="G91" i="11"/>
  <c r="J291" i="12"/>
  <c r="C154" i="12"/>
  <c r="G341" i="13"/>
  <c r="I260" i="14"/>
  <c r="B67" i="13"/>
  <c r="E175" i="13"/>
  <c r="K282" i="4"/>
  <c r="F83" i="4"/>
  <c r="D164" i="6"/>
  <c r="G278" i="4"/>
  <c r="B79" i="4"/>
  <c r="J159" i="6"/>
  <c r="I325" i="8"/>
  <c r="C212" i="8"/>
  <c r="E132" i="8"/>
  <c r="H332" i="7"/>
  <c r="E326" i="7"/>
  <c r="F189" i="7"/>
  <c r="C366" i="9"/>
  <c r="B226" i="9"/>
  <c r="D150" i="9"/>
  <c r="K166" i="9"/>
  <c r="I298" i="10"/>
  <c r="I243" i="8"/>
  <c r="G157" i="8"/>
  <c r="I80" i="8"/>
  <c r="K272" i="7"/>
  <c r="B136" i="7"/>
  <c r="K136" i="7"/>
  <c r="B312" i="9"/>
  <c r="G171" i="9"/>
  <c r="C62" i="9"/>
  <c r="F254" i="10"/>
  <c r="I307" i="8"/>
  <c r="C152" i="8"/>
  <c r="F141" i="8"/>
  <c r="H272" i="7"/>
  <c r="E266" i="7"/>
  <c r="F129" i="7"/>
  <c r="C306" i="9"/>
  <c r="B166" i="9"/>
  <c r="D90" i="9"/>
  <c r="B56" i="9"/>
  <c r="I238" i="10"/>
  <c r="I239" i="8"/>
  <c r="G153" i="8"/>
  <c r="I76" i="8"/>
  <c r="K268" i="7"/>
  <c r="B132" i="7"/>
  <c r="K132" i="7"/>
  <c r="B308" i="9"/>
  <c r="G167" i="9"/>
  <c r="C58" i="9"/>
  <c r="F250" i="10"/>
  <c r="K112" i="9"/>
  <c r="J328" i="11"/>
  <c r="J117" i="10"/>
  <c r="C306" i="11"/>
  <c r="I177" i="11"/>
  <c r="B40" i="11"/>
  <c r="K247" i="12"/>
  <c r="H102" i="12"/>
  <c r="H237" i="12"/>
  <c r="C153" i="13"/>
  <c r="D288" i="13"/>
  <c r="F207" i="14"/>
  <c r="C316" i="14"/>
  <c r="B80" i="13"/>
  <c r="K346" i="15"/>
  <c r="F159" i="14"/>
  <c r="H73" i="15"/>
  <c r="I164" i="15"/>
  <c r="B293" i="15"/>
  <c r="I223" i="16"/>
  <c r="E143" i="17"/>
  <c r="D269" i="17"/>
  <c r="D135" i="10"/>
  <c r="I316" i="11"/>
  <c r="G112" i="10"/>
  <c r="D366" i="12"/>
  <c r="H175" i="11"/>
  <c r="G367" i="12"/>
  <c r="D238" i="12"/>
  <c r="E101" i="12"/>
  <c r="I288" i="13"/>
  <c r="K207" i="14"/>
  <c r="B343" i="14"/>
  <c r="G122" i="13"/>
  <c r="E169" i="4"/>
  <c r="I249" i="6"/>
  <c r="H50" i="6"/>
  <c r="K164" i="4"/>
  <c r="E245" i="6"/>
  <c r="D46" i="6"/>
  <c r="F368" i="8"/>
  <c r="I268" i="8"/>
  <c r="C120" i="8"/>
  <c r="F47" i="8"/>
  <c r="H303" i="7"/>
  <c r="I166" i="7"/>
  <c r="B349" i="9"/>
  <c r="E336" i="9"/>
  <c r="J263" i="9"/>
  <c r="C286" i="10"/>
  <c r="J86" i="9"/>
  <c r="C290" i="8"/>
  <c r="J202" i="8"/>
  <c r="D124" i="8"/>
  <c r="F255" i="7"/>
  <c r="C249" i="7"/>
  <c r="D112" i="7"/>
  <c r="D148" i="13"/>
  <c r="K341" i="14"/>
  <c r="H97" i="12"/>
  <c r="E235" i="12"/>
  <c r="K107" i="12"/>
  <c r="I172" i="11"/>
  <c r="K366" i="12"/>
  <c r="D248" i="11"/>
  <c r="B195" i="10"/>
  <c r="I143" i="9"/>
  <c r="K112" i="16"/>
  <c r="J314" i="15"/>
  <c r="C124" i="4"/>
  <c r="J351" i="4"/>
  <c r="C222" i="6"/>
  <c r="I141" i="4"/>
  <c r="H40" i="6"/>
  <c r="I239" i="6"/>
  <c r="E159" i="4"/>
  <c r="D58" i="6"/>
  <c r="G259" i="6"/>
  <c r="H240" i="6"/>
  <c r="H140" i="4"/>
  <c r="C340" i="4"/>
  <c r="D284" i="6"/>
  <c r="D158" i="4"/>
  <c r="I357" i="4"/>
  <c r="D338" i="6"/>
  <c r="J175" i="4"/>
  <c r="C46" i="6"/>
  <c r="G202" i="4"/>
  <c r="F61" i="6"/>
  <c r="J263" i="6"/>
  <c r="C180" i="4"/>
  <c r="B79" i="6"/>
  <c r="D287" i="6"/>
  <c r="I197" i="4"/>
  <c r="H96" i="6"/>
  <c r="I310" i="6"/>
  <c r="E215" i="4"/>
  <c r="H332" i="4"/>
  <c r="K202" i="6"/>
  <c r="G122" i="4"/>
  <c r="D350" i="4"/>
  <c r="G220" i="6"/>
  <c r="C140" i="4"/>
  <c r="J367" i="4"/>
  <c r="C238" i="6"/>
  <c r="I157" i="4"/>
  <c r="E209" i="4"/>
  <c r="I302" i="6"/>
  <c r="H90" i="6"/>
  <c r="K204" i="4"/>
  <c r="J296" i="6"/>
  <c r="D86" i="6"/>
  <c r="C331" i="8"/>
  <c r="I228" i="8"/>
  <c r="J138" i="8"/>
  <c r="K78" i="8"/>
  <c r="H263" i="7"/>
  <c r="I126" i="7"/>
  <c r="B309" i="9"/>
  <c r="E296" i="9"/>
  <c r="J223" i="9"/>
  <c r="C246" i="10"/>
  <c r="G43" i="9"/>
  <c r="F284" i="8"/>
  <c r="J162" i="8"/>
  <c r="D84" i="8"/>
  <c r="F215" i="7"/>
  <c r="H210" i="7"/>
  <c r="D72" i="7"/>
  <c r="F56" i="7"/>
  <c r="C245" i="9"/>
  <c r="E221" i="9"/>
  <c r="B328" i="10"/>
  <c r="I347" i="8"/>
  <c r="D236" i="8"/>
  <c r="K145" i="8"/>
  <c r="C348" i="7"/>
  <c r="K339" i="7"/>
  <c r="B203" i="7"/>
  <c r="G50" i="7"/>
  <c r="H239" i="9"/>
  <c r="J163" i="9"/>
  <c r="C186" i="10"/>
  <c r="E312" i="10"/>
  <c r="F330" i="8"/>
  <c r="J158" i="8"/>
  <c r="F82" i="8"/>
  <c r="G342" i="7"/>
  <c r="H205" i="7"/>
  <c r="G206" i="7"/>
  <c r="F52" i="7"/>
  <c r="C241" i="9"/>
  <c r="E217" i="9"/>
  <c r="B324" i="10"/>
  <c r="I232" i="10"/>
  <c r="D73" i="10"/>
  <c r="H204" i="10"/>
  <c r="G50" i="10"/>
  <c r="D252" i="11"/>
  <c r="H113" i="11"/>
  <c r="G305" i="12"/>
  <c r="D176" i="12"/>
  <c r="G368" i="13"/>
  <c r="I226" i="13"/>
  <c r="I362" i="13"/>
  <c r="B281" i="14"/>
  <c r="G60" i="13"/>
  <c r="H153" i="13"/>
  <c r="E91" i="14"/>
  <c r="C340" i="16"/>
  <c r="D147" i="15"/>
  <c r="E238" i="15"/>
  <c r="H366" i="15"/>
  <c r="J285" i="16"/>
  <c r="K216" i="17"/>
  <c r="J342" i="17"/>
  <c r="B225" i="10"/>
  <c r="G61" i="10"/>
  <c r="F188" i="10"/>
  <c r="B111" i="11"/>
  <c r="F249" i="11"/>
  <c r="E112" i="11"/>
  <c r="G47" i="12"/>
  <c r="K174" i="12"/>
  <c r="H363" i="13"/>
  <c r="G281" i="14"/>
  <c r="J87" i="13"/>
  <c r="C196" i="13"/>
  <c r="I46" i="4"/>
  <c r="G118" i="6"/>
  <c r="D248" i="4"/>
  <c r="E200" i="4"/>
  <c r="C114" i="6"/>
  <c r="J243" i="4"/>
  <c r="I182" i="4"/>
  <c r="I269" i="8"/>
  <c r="G183" i="8"/>
  <c r="B368" i="7"/>
  <c r="K298" i="7"/>
  <c r="B162" i="7"/>
  <c r="K162" i="7"/>
  <c r="B338" i="9"/>
  <c r="G197" i="9"/>
  <c r="B96" i="9"/>
  <c r="F280" i="10"/>
  <c r="G311" i="8"/>
  <c r="H276" i="8"/>
  <c r="D119" i="8"/>
  <c r="E59" i="8"/>
  <c r="B244" i="7"/>
  <c r="C107" i="7"/>
  <c r="F289" i="9"/>
  <c r="I276" i="9"/>
  <c r="D204" i="9"/>
  <c r="G226" i="10"/>
  <c r="E358" i="8"/>
  <c r="H271" i="8"/>
  <c r="F191" i="8"/>
  <c r="I46" i="8"/>
  <c r="K238" i="7"/>
  <c r="B102" i="7"/>
  <c r="K102" i="7"/>
  <c r="B278" i="9"/>
  <c r="G137" i="9"/>
  <c r="E357" i="10"/>
  <c r="F220" i="10"/>
  <c r="G307" i="8"/>
  <c r="H272" i="8"/>
  <c r="D115" i="8"/>
  <c r="E55" i="8"/>
  <c r="B240" i="7"/>
  <c r="C103" i="7"/>
  <c r="F285" i="9"/>
  <c r="I272" i="9"/>
  <c r="D200" i="9"/>
  <c r="G222" i="10"/>
  <c r="I348" i="10"/>
  <c r="H260" i="10"/>
  <c r="C97" i="10"/>
  <c r="J281" i="11"/>
  <c r="H146" i="11"/>
  <c r="C342" i="12"/>
  <c r="K147" i="11"/>
  <c r="C83" i="12"/>
  <c r="G210" i="12"/>
  <c r="J72" i="12"/>
  <c r="C317" i="14"/>
  <c r="F123" i="13"/>
  <c r="I231" i="13"/>
  <c r="J324" i="13"/>
  <c r="F244" i="14"/>
  <c r="C182" i="15"/>
  <c r="F318" i="15"/>
  <c r="I80" i="14"/>
  <c r="I328" i="16"/>
  <c r="D128" i="15"/>
  <c r="K58" i="16"/>
  <c r="J184" i="16"/>
  <c r="F67" i="9"/>
  <c r="H299" i="11"/>
  <c r="H88" i="10"/>
  <c r="K276" i="11"/>
  <c r="G148" i="11"/>
  <c r="B340" i="12"/>
  <c r="I218" i="12"/>
  <c r="F73" i="12"/>
  <c r="F208" i="12"/>
  <c r="K123" i="13"/>
  <c r="B259" i="13"/>
  <c r="D178" i="14"/>
  <c r="K90" i="4"/>
  <c r="E171" i="6"/>
  <c r="B301" i="4"/>
  <c r="G86" i="4"/>
  <c r="K166" i="6"/>
  <c r="H296" i="4"/>
  <c r="G365" i="8"/>
  <c r="J278" i="8"/>
  <c r="H198" i="8"/>
  <c r="K53" i="8"/>
  <c r="C246" i="7"/>
  <c r="D109" i="7"/>
  <c r="C110" i="7"/>
  <c r="D285" i="9"/>
  <c r="I144" i="9"/>
  <c r="G364" i="10"/>
  <c r="H227" i="10"/>
  <c r="K326" i="8"/>
  <c r="E213" i="8"/>
  <c r="G133" i="8"/>
  <c r="J333" i="7"/>
  <c r="G327" i="7"/>
  <c r="H190" i="7"/>
  <c r="E367" i="9"/>
  <c r="D227" i="9"/>
  <c r="F151" i="9"/>
  <c r="I171" i="9"/>
  <c r="J337" i="8"/>
  <c r="J218" i="8"/>
  <c r="G138" i="8"/>
  <c r="J65" i="8"/>
  <c r="B322" i="7"/>
  <c r="C185" i="7"/>
  <c r="F367" i="9"/>
  <c r="I354" i="9"/>
  <c r="I84" i="9"/>
  <c r="G304" i="10"/>
  <c r="H123" i="9"/>
  <c r="K322" i="8"/>
  <c r="E209" i="8"/>
  <c r="G129" i="8"/>
  <c r="J329" i="7"/>
  <c r="G323" i="7"/>
  <c r="H186" i="7"/>
  <c r="E363" i="9"/>
  <c r="D223" i="9"/>
  <c r="F147" i="9"/>
  <c r="I155" i="9"/>
  <c r="K295" i="10"/>
  <c r="F205" i="10"/>
  <c r="E44" i="10"/>
  <c r="K168" i="10"/>
  <c r="J93" i="11"/>
  <c r="B232" i="11"/>
  <c r="C95" i="11"/>
  <c r="H296" i="12"/>
  <c r="I157" i="12"/>
  <c r="C345" i="13"/>
  <c r="E264" i="14"/>
  <c r="H70" i="13"/>
  <c r="K178" i="13"/>
  <c r="B272" i="13"/>
  <c r="H191" i="14"/>
  <c r="E129" i="15"/>
  <c r="H265" i="15"/>
  <c r="I356" i="15"/>
  <c r="J163" i="14"/>
  <c r="F75" i="15"/>
  <c r="E335" i="17"/>
  <c r="B132" i="16"/>
  <c r="F343" i="10"/>
  <c r="K179" i="10"/>
  <c r="H364" i="11"/>
  <c r="F229" i="11"/>
  <c r="I95" i="11"/>
  <c r="I230" i="11"/>
  <c r="K165" i="12"/>
  <c r="K294" i="12"/>
  <c r="H155" i="12"/>
  <c r="C71" i="13"/>
  <c r="D206" i="13"/>
  <c r="G314" i="13"/>
  <c r="C234" i="14"/>
  <c r="I57" i="6"/>
  <c r="F187" i="4"/>
  <c r="E66" i="4"/>
  <c r="E53" i="6"/>
  <c r="B183" i="4"/>
  <c r="K57" i="4"/>
  <c r="H297" i="8"/>
  <c r="B176" i="8"/>
  <c r="F97" i="8"/>
  <c r="H228" i="7"/>
  <c r="E222" i="7"/>
  <c r="F85" i="7"/>
  <c r="H69" i="7"/>
  <c r="E258" i="9"/>
  <c r="G234" i="9"/>
  <c r="D341" i="10"/>
  <c r="K354" i="8"/>
  <c r="K269" i="8"/>
  <c r="E121" i="8"/>
  <c r="H48" i="8"/>
  <c r="J304" i="7"/>
  <c r="K167" i="7"/>
  <c r="D350" i="9"/>
  <c r="G337" i="9"/>
  <c r="B265" i="9"/>
  <c r="E287" i="10"/>
  <c r="D89" i="9"/>
  <c r="G270" i="8"/>
  <c r="E184" i="8"/>
  <c r="J368" i="7"/>
  <c r="I299" i="7"/>
  <c r="J162" i="7"/>
  <c r="I163" i="7"/>
  <c r="J338" i="9"/>
  <c r="E198" i="9"/>
  <c r="H97" i="9"/>
  <c r="D281" i="10"/>
  <c r="H365" i="8"/>
  <c r="K265" i="8"/>
  <c r="E117" i="8"/>
  <c r="H44" i="8"/>
  <c r="J300" i="7"/>
  <c r="K163" i="7"/>
  <c r="D346" i="9"/>
  <c r="G333" i="9"/>
  <c r="B261" i="9"/>
  <c r="E283" i="10"/>
  <c r="F82" i="9"/>
  <c r="F321" i="10"/>
  <c r="K157" i="10"/>
  <c r="H342" i="11"/>
  <c r="F207" i="11"/>
  <c r="I73" i="11"/>
  <c r="I208" i="11"/>
  <c r="K143" i="12"/>
  <c r="E271" i="12"/>
  <c r="H133" i="12"/>
  <c r="C49" i="13"/>
  <c r="D184" i="13"/>
  <c r="G292" i="13"/>
  <c r="C212" i="14"/>
  <c r="D305" i="14"/>
  <c r="K242" i="15"/>
  <c r="B50" i="14"/>
  <c r="G141" i="14"/>
  <c r="I60" i="15"/>
  <c r="B189" i="15"/>
  <c r="I119" i="16"/>
  <c r="H245" i="16"/>
  <c r="E184" i="10"/>
  <c r="F360" i="11"/>
  <c r="F149" i="10"/>
  <c r="I337" i="11"/>
  <c r="E209" i="11"/>
  <c r="H71" i="11"/>
  <c r="G279" i="12"/>
  <c r="D134" i="12"/>
  <c r="D269" i="12"/>
  <c r="I184" i="13"/>
  <c r="J319" i="13"/>
  <c r="B239" i="14"/>
  <c r="I347" i="14"/>
  <c r="J106" i="13"/>
  <c r="G44" i="14"/>
  <c r="E293" i="16"/>
  <c r="F100" i="15"/>
  <c r="G191" i="15"/>
  <c r="J319" i="15"/>
  <c r="G250" i="16"/>
  <c r="C170" i="17"/>
  <c r="B296" i="17"/>
  <c r="J150" i="10"/>
  <c r="E332" i="11"/>
  <c r="C128" i="10"/>
  <c r="B53" i="11"/>
  <c r="D191" i="11"/>
  <c r="E54" i="11"/>
  <c r="J253" i="12"/>
  <c r="K116" i="12"/>
  <c r="E304" i="13"/>
  <c r="G223" i="14"/>
  <c r="H358" i="14"/>
  <c r="C138" i="13"/>
  <c r="D231" i="13"/>
  <c r="J150" i="14"/>
  <c r="G88" i="15"/>
  <c r="J224" i="15"/>
  <c r="K315" i="15"/>
  <c r="F115" i="14"/>
  <c r="F363" i="16"/>
  <c r="G294" i="17"/>
  <c r="D91" i="16"/>
  <c r="D240" i="10"/>
  <c r="I76" i="10"/>
  <c r="F261" i="11"/>
  <c r="D126" i="11"/>
  <c r="I321" i="12"/>
  <c r="G127" i="11"/>
  <c r="I62" i="12"/>
  <c r="C190" i="12"/>
  <c r="F52" i="12"/>
  <c r="I296" i="14"/>
  <c r="B103" i="13"/>
  <c r="E211" i="13"/>
  <c r="F304" i="13"/>
  <c r="B224" i="14"/>
  <c r="I161" i="15"/>
  <c r="B298" i="15"/>
  <c r="E60" i="14"/>
  <c r="E308" i="16"/>
  <c r="J107" i="15"/>
  <c r="I367" i="17"/>
  <c r="F164" i="16"/>
  <c r="J80" i="17"/>
  <c r="I216" i="17"/>
  <c r="B331" i="17"/>
  <c r="D250" i="18"/>
  <c r="G56" i="17"/>
  <c r="E305" i="19"/>
  <c r="D109" i="18"/>
  <c r="C245" i="18"/>
  <c r="D159" i="19"/>
  <c r="J78" i="20"/>
  <c r="H327" i="22"/>
  <c r="I350" i="20"/>
  <c r="K269" i="21"/>
  <c r="C189" i="22"/>
  <c r="D214" i="20"/>
  <c r="F133" i="21"/>
  <c r="I157" i="19"/>
  <c r="E77" i="20"/>
  <c r="C326" i="22"/>
  <c r="D240" i="23"/>
  <c r="F159" i="28"/>
  <c r="J238" i="17"/>
  <c r="K45" i="16"/>
  <c r="D160" i="16"/>
  <c r="I80" i="17"/>
  <c r="F327" i="19"/>
  <c r="C134" i="18"/>
  <c r="D267" i="18"/>
  <c r="E74" i="17"/>
  <c r="E322" i="19"/>
  <c r="J236" i="20"/>
  <c r="F156" i="21"/>
  <c r="K179" i="19"/>
  <c r="C99" i="20"/>
  <c r="C347" i="22"/>
  <c r="F43" i="19"/>
  <c r="F291" i="21"/>
  <c r="H210" i="22"/>
  <c r="E235" i="20"/>
  <c r="K154" i="21"/>
  <c r="F69" i="22"/>
  <c r="F317" i="28"/>
  <c r="H236" i="24"/>
  <c r="G149" i="16"/>
  <c r="J263" i="16"/>
  <c r="B183" i="17"/>
  <c r="D102" i="18"/>
  <c r="I237" i="18"/>
  <c r="H41" i="17"/>
  <c r="F290" i="19"/>
  <c r="C97" i="18"/>
  <c r="F340" i="20"/>
  <c r="B260" i="21"/>
  <c r="H179" i="22"/>
  <c r="I202" i="20"/>
  <c r="K121" i="21"/>
  <c r="B147" i="19"/>
  <c r="D66" i="20"/>
  <c r="D314" i="22"/>
  <c r="K338" i="20"/>
  <c r="G258" i="21"/>
  <c r="C178" i="22"/>
  <c r="D92" i="23"/>
  <c r="D340" i="24"/>
  <c r="G275" i="16"/>
  <c r="I194" i="17"/>
  <c r="B309" i="17"/>
  <c r="D228" i="18"/>
  <c r="I363" i="18"/>
  <c r="E283" i="19"/>
  <c r="D87" i="18"/>
  <c r="C223" i="18"/>
  <c r="D137" i="19"/>
  <c r="J56" i="20"/>
  <c r="H305" i="22"/>
  <c r="I328" i="20"/>
  <c r="K247" i="21"/>
  <c r="C167" i="22"/>
  <c r="D192" i="20"/>
  <c r="F111" i="21"/>
  <c r="I135" i="19"/>
  <c r="E55" i="20"/>
  <c r="C304" i="22"/>
  <c r="D218" i="23"/>
  <c r="F137" i="28"/>
  <c r="K60" i="22"/>
  <c r="I309" i="28"/>
  <c r="E229" i="24"/>
  <c r="J240" i="23"/>
  <c r="F160" i="28"/>
  <c r="B80" i="24"/>
  <c r="G103" i="23"/>
  <c r="G351" i="24"/>
  <c r="B289" i="25"/>
  <c r="D208" i="26"/>
  <c r="F127" i="27"/>
  <c r="C152" i="25"/>
  <c r="I71" i="26"/>
  <c r="F320" i="6"/>
  <c r="H279" i="26"/>
  <c r="D199" i="27"/>
  <c r="G133" i="25"/>
  <c r="I52" i="26"/>
  <c r="D264" i="6"/>
  <c r="F180" i="4"/>
  <c r="H148" i="24"/>
  <c r="E55" i="23"/>
  <c r="C304" i="24"/>
  <c r="H315" i="23"/>
  <c r="D235" i="28"/>
  <c r="J154" i="24"/>
  <c r="E178" i="23"/>
  <c r="G97" i="28"/>
  <c r="G345" i="25"/>
  <c r="B283" i="26"/>
  <c r="D202" i="27"/>
  <c r="K226" i="25"/>
  <c r="G146" i="26"/>
  <c r="C66" i="27"/>
  <c r="H207" i="13"/>
  <c r="E145" i="14"/>
  <c r="K64" i="15"/>
  <c r="D201" i="15"/>
  <c r="E292" i="15"/>
  <c r="J91" i="14"/>
  <c r="J339" i="16"/>
  <c r="K270" i="17"/>
  <c r="H67" i="16"/>
  <c r="J267" i="10"/>
  <c r="E104" i="10"/>
  <c r="B289" i="11"/>
  <c r="J153" i="11"/>
  <c r="E349" i="12"/>
  <c r="C155" i="11"/>
  <c r="E90" i="12"/>
  <c r="I217" i="12"/>
  <c r="B80" i="12"/>
  <c r="E324" i="14"/>
  <c r="H130" i="13"/>
  <c r="K238" i="13"/>
  <c r="B332" i="13"/>
  <c r="H251" i="14"/>
  <c r="E189" i="15"/>
  <c r="H325" i="15"/>
  <c r="K87" i="14"/>
  <c r="K335" i="16"/>
  <c r="F135" i="15"/>
  <c r="C66" i="16"/>
  <c r="B192" i="16"/>
  <c r="B341" i="10"/>
  <c r="G177" i="10"/>
  <c r="D362" i="11"/>
  <c r="B227" i="11"/>
  <c r="E93" i="11"/>
  <c r="E228" i="11"/>
  <c r="G163" i="12"/>
  <c r="I291" i="12"/>
  <c r="D153" i="12"/>
  <c r="I68" i="13"/>
  <c r="J203" i="13"/>
  <c r="C312" i="13"/>
  <c r="I231" i="14"/>
  <c r="J324" i="14"/>
  <c r="G262" i="15"/>
  <c r="H69" i="14"/>
  <c r="I173" i="14"/>
  <c r="E80" i="15"/>
  <c r="H208" i="15"/>
  <c r="E139" i="16"/>
  <c r="D265" i="16"/>
  <c r="H181" i="17"/>
  <c r="G317" i="17"/>
  <c r="B103" i="16"/>
  <c r="B351" i="18"/>
  <c r="D270" i="19"/>
  <c r="K76" i="18"/>
  <c r="B210" i="18"/>
  <c r="K345" i="18"/>
  <c r="C265" i="19"/>
  <c r="H179" i="20"/>
  <c r="D99" i="21"/>
  <c r="I122" i="19"/>
  <c r="K41" i="20"/>
  <c r="K289" i="22"/>
  <c r="B315" i="20"/>
  <c r="D234" i="21"/>
  <c r="F153" i="22"/>
  <c r="C178" i="20"/>
  <c r="I97" i="21"/>
  <c r="B341" i="23"/>
  <c r="D260" i="28"/>
  <c r="F179" i="24"/>
  <c r="I146" i="16"/>
  <c r="B261" i="16"/>
  <c r="D180" i="17"/>
  <c r="F99" i="18"/>
  <c r="K234" i="18"/>
  <c r="B368" i="18"/>
  <c r="H287" i="19"/>
  <c r="E94" i="18"/>
  <c r="H337" i="20"/>
  <c r="D257" i="21"/>
  <c r="J176" i="22"/>
  <c r="K199" i="20"/>
  <c r="C119" i="21"/>
  <c r="D144" i="19"/>
  <c r="F63" i="20"/>
  <c r="F311" i="22"/>
  <c r="C336" i="20"/>
  <c r="I255" i="21"/>
  <c r="E175" i="22"/>
  <c r="F89" i="23"/>
  <c r="F337" i="24"/>
  <c r="E250" i="16"/>
  <c r="G169" i="17"/>
  <c r="J283" i="17"/>
  <c r="B203" i="18"/>
  <c r="G338" i="18"/>
  <c r="C258" i="19"/>
  <c r="B62" i="18"/>
  <c r="K197" i="18"/>
  <c r="B112" i="19"/>
  <c r="J360" i="21"/>
  <c r="F280" i="22"/>
  <c r="G303" i="20"/>
  <c r="I222" i="21"/>
  <c r="K141" i="22"/>
  <c r="B167" i="20"/>
  <c r="D86" i="21"/>
  <c r="G110" i="19"/>
  <c r="E359" i="21"/>
  <c r="K278" i="22"/>
  <c r="B193" i="23"/>
  <c r="D112" i="28"/>
  <c r="H159" i="17"/>
  <c r="G295" i="17"/>
  <c r="B81" i="16"/>
  <c r="B329" i="18"/>
  <c r="D248" i="19"/>
  <c r="K54" i="18"/>
  <c r="B188" i="18"/>
  <c r="K323" i="18"/>
  <c r="C243" i="19"/>
  <c r="H157" i="20"/>
  <c r="D77" i="21"/>
  <c r="I100" i="19"/>
  <c r="I348" i="21"/>
  <c r="K267" i="22"/>
  <c r="B293" i="20"/>
  <c r="D212" i="21"/>
  <c r="F131" i="22"/>
  <c r="C156" i="20"/>
  <c r="I75" i="21"/>
  <c r="B319" i="23"/>
  <c r="D238" i="28"/>
  <c r="F157" i="24"/>
  <c r="E81" i="23"/>
  <c r="C330" i="24"/>
  <c r="H341" i="23"/>
  <c r="D261" i="28"/>
  <c r="J180" i="24"/>
  <c r="E204" i="23"/>
  <c r="G123" i="28"/>
  <c r="I42" i="24"/>
  <c r="B309" i="26"/>
  <c r="D228" i="27"/>
  <c r="K252" i="25"/>
  <c r="G172" i="26"/>
  <c r="C92" i="27"/>
  <c r="D51" i="25"/>
  <c r="B300" i="27"/>
  <c r="E234" i="25"/>
  <c r="G153" i="26"/>
  <c r="I72" i="27"/>
  <c r="D281" i="4"/>
  <c r="K149" i="6"/>
  <c r="C156" i="23"/>
  <c r="I75" i="28"/>
  <c r="D87" i="22"/>
  <c r="B336" i="28"/>
  <c r="H255" i="24"/>
  <c r="C279" i="23"/>
  <c r="E198" i="28"/>
  <c r="G117" i="24"/>
  <c r="B55" i="25"/>
  <c r="B303" i="27"/>
  <c r="E329" i="25"/>
  <c r="E247" i="26"/>
  <c r="K166" i="27"/>
  <c r="B126" i="25"/>
  <c r="H71" i="13"/>
  <c r="G338" i="15"/>
  <c r="H145" i="14"/>
  <c r="D65" i="15"/>
  <c r="E156" i="15"/>
  <c r="H284" i="15"/>
  <c r="E215" i="16"/>
  <c r="I65" i="6"/>
  <c r="F195" i="4"/>
  <c r="E82" i="4"/>
  <c r="E61" i="6"/>
  <c r="B191" i="4"/>
  <c r="K73" i="4"/>
  <c r="H289" i="8"/>
  <c r="B168" i="8"/>
  <c r="F89" i="8"/>
  <c r="H220" i="7"/>
  <c r="E214" i="7"/>
  <c r="F77" i="7"/>
  <c r="H61" i="7"/>
  <c r="E250" i="9"/>
  <c r="G226" i="9"/>
  <c r="D333" i="10"/>
  <c r="H361" i="8"/>
  <c r="K261" i="8"/>
  <c r="E113" i="8"/>
  <c r="H40" i="8"/>
  <c r="J296" i="7"/>
  <c r="K159" i="7"/>
  <c r="D342" i="9"/>
  <c r="G329" i="9"/>
  <c r="B257" i="9"/>
  <c r="E279" i="10"/>
  <c r="B77" i="9"/>
  <c r="G262" i="8"/>
  <c r="E176" i="8"/>
  <c r="J360" i="7"/>
  <c r="I291" i="7"/>
  <c r="J154" i="7"/>
  <c r="I155" i="7"/>
  <c r="J330" i="9"/>
  <c r="E190" i="9"/>
  <c r="H82" i="9"/>
  <c r="D273" i="10"/>
  <c r="H357" i="8"/>
  <c r="K257" i="8"/>
  <c r="E109" i="8"/>
  <c r="F365" i="7"/>
  <c r="J292" i="7"/>
  <c r="K155" i="7"/>
  <c r="D338" i="9"/>
  <c r="G325" i="9"/>
  <c r="B253" i="9"/>
  <c r="E275" i="10"/>
  <c r="I72" i="9"/>
  <c r="F313" i="10"/>
  <c r="K149" i="10"/>
  <c r="H334" i="11"/>
  <c r="F199" i="11"/>
  <c r="I65" i="11"/>
  <c r="I200" i="11"/>
  <c r="K135" i="12"/>
  <c r="E263" i="12"/>
  <c r="H125" i="12"/>
  <c r="C41" i="13"/>
  <c r="D176" i="13"/>
  <c r="G284" i="13"/>
  <c r="C204" i="14"/>
  <c r="D297" i="14"/>
  <c r="K234" i="15"/>
  <c r="B42" i="14"/>
  <c r="G133" i="14"/>
  <c r="I52" i="15"/>
  <c r="B181" i="15"/>
  <c r="I111" i="16"/>
  <c r="H237" i="16"/>
  <c r="I183" i="9"/>
  <c r="F352" i="11"/>
  <c r="F141" i="10"/>
  <c r="I329" i="11"/>
  <c r="E201" i="11"/>
  <c r="H63" i="11"/>
  <c r="G271" i="12"/>
  <c r="D126" i="12"/>
  <c r="D261" i="12"/>
  <c r="I176" i="13"/>
  <c r="J311" i="13"/>
  <c r="B231" i="14"/>
  <c r="I339" i="14"/>
  <c r="I223" i="4"/>
  <c r="E324" i="6"/>
  <c r="B105" i="6"/>
  <c r="E219" i="4"/>
  <c r="B316" i="6"/>
  <c r="H100" i="6"/>
  <c r="I316" i="8"/>
  <c r="E282" i="8"/>
  <c r="F124" i="8"/>
  <c r="G64" i="8"/>
  <c r="D249" i="7"/>
  <c r="E112" i="7"/>
  <c r="H294" i="9"/>
  <c r="K281" i="9"/>
  <c r="F209" i="9"/>
  <c r="I231" i="10"/>
  <c r="K357" i="10"/>
  <c r="K303" i="8"/>
  <c r="E219" i="8"/>
  <c r="B72" i="8"/>
  <c r="C332" i="7"/>
  <c r="D195" i="7"/>
  <c r="C196" i="7"/>
  <c r="B42" i="7"/>
  <c r="I230" i="9"/>
  <c r="C188" i="9"/>
  <c r="H313" i="10"/>
  <c r="K324" i="8"/>
  <c r="E211" i="8"/>
  <c r="G131" i="8"/>
  <c r="J331" i="7"/>
  <c r="G325" i="7"/>
  <c r="H188" i="7"/>
  <c r="E365" i="9"/>
  <c r="D225" i="9"/>
  <c r="F149" i="9"/>
  <c r="I163" i="9"/>
  <c r="K297" i="10"/>
  <c r="K299" i="8"/>
  <c r="I212" i="8"/>
  <c r="B68" i="8"/>
  <c r="C328" i="7"/>
  <c r="D191" i="7"/>
  <c r="C192" i="7"/>
  <c r="D367" i="9"/>
  <c r="I226" i="9"/>
  <c r="C172" i="9"/>
  <c r="H309" i="10"/>
  <c r="K211" i="10"/>
  <c r="J58" i="10"/>
  <c r="B177" i="10"/>
  <c r="E365" i="11"/>
  <c r="K236" i="11"/>
  <c r="D99" i="11"/>
  <c r="C291" i="12"/>
  <c r="J161" i="12"/>
  <c r="H299" i="12"/>
  <c r="E212" i="13"/>
  <c r="F347" i="13"/>
  <c r="H266" i="14"/>
  <c r="C46" i="13"/>
  <c r="D139" i="13"/>
  <c r="K76" i="14"/>
  <c r="I325" i="16"/>
  <c r="J132" i="15"/>
  <c r="K223" i="15"/>
  <c r="D352" i="15"/>
  <c r="F286" i="16"/>
  <c r="G202" i="17"/>
  <c r="F328" i="17"/>
  <c r="H210" i="10"/>
  <c r="C47" i="10"/>
  <c r="I171" i="10"/>
  <c r="H96" i="11"/>
  <c r="J234" i="11"/>
  <c r="K97" i="11"/>
  <c r="F300" i="12"/>
  <c r="G160" i="12"/>
  <c r="K347" i="13"/>
  <c r="C267" i="14"/>
  <c r="F73" i="13"/>
  <c r="I181" i="13"/>
  <c r="G276" i="4"/>
  <c r="B77" i="4"/>
  <c r="J157" i="6"/>
  <c r="C272" i="4"/>
  <c r="H72" i="4"/>
  <c r="F153" i="6"/>
  <c r="C332" i="8"/>
  <c r="J225" i="8"/>
  <c r="I138" i="8"/>
  <c r="B339" i="7"/>
  <c r="I332" i="7"/>
  <c r="J195" i="7"/>
  <c r="E43" i="7"/>
  <c r="F232" i="9"/>
  <c r="H156" i="9"/>
  <c r="G192" i="9"/>
  <c r="C305" i="10"/>
  <c r="C250" i="8"/>
  <c r="K163" i="8"/>
  <c r="F348" i="7"/>
  <c r="E279" i="7"/>
  <c r="F142" i="7"/>
  <c r="E143" i="7"/>
  <c r="F318" i="9"/>
  <c r="K177" i="9"/>
  <c r="G68" i="9"/>
  <c r="J260" i="10"/>
  <c r="B328" i="8"/>
  <c r="G158" i="8"/>
  <c r="J147" i="8"/>
  <c r="B279" i="7"/>
  <c r="I272" i="7"/>
  <c r="J135" i="7"/>
  <c r="G312" i="9"/>
  <c r="F172" i="9"/>
  <c r="H96" i="9"/>
  <c r="F62" i="9"/>
  <c r="C245" i="10"/>
  <c r="C246" i="8"/>
  <c r="K159" i="8"/>
  <c r="E83" i="8"/>
  <c r="E275" i="7"/>
  <c r="F138" i="7"/>
  <c r="E139" i="7"/>
  <c r="F314" i="9"/>
  <c r="K173" i="9"/>
  <c r="G64" i="9"/>
  <c r="J256" i="10"/>
  <c r="I125" i="9"/>
  <c r="D335" i="11"/>
  <c r="D124" i="10"/>
  <c r="G312" i="11"/>
  <c r="C184" i="11"/>
  <c r="F46" i="11"/>
  <c r="E254" i="12"/>
  <c r="B109" i="12"/>
  <c r="B244" i="12"/>
  <c r="G159" i="13"/>
  <c r="H294" i="13"/>
  <c r="J213" i="14"/>
  <c r="G322" i="14"/>
  <c r="F86" i="13"/>
  <c r="E353" i="15"/>
  <c r="D172" i="14"/>
  <c r="B80" i="15"/>
  <c r="C171" i="15"/>
  <c r="F299" i="15"/>
  <c r="C230" i="16"/>
  <c r="I149" i="17"/>
  <c r="H275" i="17"/>
  <c r="H141" i="10"/>
  <c r="C323" i="11"/>
  <c r="K118" i="10"/>
  <c r="J43" i="11"/>
  <c r="B182" i="11"/>
  <c r="C45" i="11"/>
  <c r="H244" i="12"/>
  <c r="I107" i="12"/>
  <c r="C295" i="13"/>
  <c r="E214" i="14"/>
  <c r="F349" i="14"/>
  <c r="K128" i="13"/>
  <c r="K162" i="4"/>
  <c r="E243" i="6"/>
  <c r="D44" i="6"/>
  <c r="G158" i="4"/>
  <c r="K238" i="6"/>
  <c r="H368" i="4"/>
  <c r="C360" i="8"/>
  <c r="C275" i="8"/>
  <c r="G126" i="8"/>
  <c r="J53" i="8"/>
  <c r="B310" i="7"/>
  <c r="C173" i="7"/>
  <c r="F355" i="9"/>
  <c r="I342" i="9"/>
  <c r="H270" i="9"/>
  <c r="G292" i="10"/>
  <c r="H99" i="9"/>
  <c r="G296" i="8"/>
  <c r="D209" i="8"/>
  <c r="H130" i="8"/>
  <c r="J261" i="7"/>
  <c r="G255" i="7"/>
  <c r="H118" i="7"/>
  <c r="E295" i="9"/>
  <c r="D155" i="9"/>
  <c r="I267" i="9"/>
  <c r="D45" i="9"/>
  <c r="G317" i="8"/>
  <c r="C215" i="8"/>
  <c r="D125" i="8"/>
  <c r="E65" i="8"/>
  <c r="B250" i="7"/>
  <c r="C113" i="7"/>
  <c r="F295" i="9"/>
  <c r="I282" i="9"/>
  <c r="D210" i="9"/>
  <c r="G232" i="10"/>
  <c r="I358" i="10"/>
  <c r="G292" i="8"/>
  <c r="D205" i="8"/>
  <c r="H126" i="8"/>
  <c r="J257" i="7"/>
  <c r="G251" i="7"/>
  <c r="H114" i="7"/>
  <c r="E291" i="9"/>
  <c r="D151" i="9"/>
  <c r="I263" i="9"/>
  <c r="D41" i="9"/>
  <c r="K223" i="10"/>
  <c r="H119" i="10"/>
  <c r="C301" i="11"/>
  <c r="K96" i="10"/>
  <c r="H350" i="12"/>
  <c r="B160" i="11"/>
  <c r="K351" i="12"/>
  <c r="H222" i="12"/>
  <c r="I85" i="12"/>
  <c r="C273" i="13"/>
  <c r="E192" i="14"/>
  <c r="F327" i="14"/>
  <c r="K106" i="13"/>
  <c r="B200" i="13"/>
  <c r="I137" i="14"/>
  <c r="E57" i="15"/>
  <c r="H193" i="15"/>
  <c r="I284" i="15"/>
  <c r="D84" i="14"/>
  <c r="D332" i="16"/>
  <c r="E263" i="17"/>
  <c r="B60" i="16"/>
  <c r="F271" i="10"/>
  <c r="K107" i="10"/>
  <c r="H292" i="11"/>
  <c r="F157" i="11"/>
  <c r="K352" i="12"/>
  <c r="I158" i="11"/>
  <c r="K93" i="12"/>
  <c r="E221" i="12"/>
  <c r="H83" i="12"/>
  <c r="K327" i="14"/>
  <c r="D134" i="13"/>
  <c r="G242" i="13"/>
  <c r="B342" i="13"/>
  <c r="F250" i="14"/>
  <c r="C188" i="15"/>
  <c r="F324" i="15"/>
  <c r="I86" i="14"/>
  <c r="I334" i="16"/>
  <c r="D134" i="15"/>
  <c r="K64" i="16"/>
  <c r="J190" i="16"/>
  <c r="D62" i="9"/>
  <c r="F294" i="11"/>
  <c r="F83" i="10"/>
  <c r="I271" i="11"/>
  <c r="E143" i="11"/>
  <c r="J334" i="12"/>
  <c r="G213" i="12"/>
  <c r="D68" i="12"/>
  <c r="D203" i="12"/>
  <c r="I118" i="13"/>
  <c r="J253" i="13"/>
  <c r="D363" i="13"/>
  <c r="I281" i="14"/>
  <c r="H45" i="13"/>
  <c r="G312" i="15"/>
  <c r="H119" i="14"/>
  <c r="F368" i="16"/>
  <c r="E130" i="15"/>
  <c r="H258" i="15"/>
  <c r="E189" i="16"/>
  <c r="K108" i="17"/>
  <c r="G191" i="10"/>
  <c r="H367" i="11"/>
  <c r="H156" i="10"/>
  <c r="K344" i="11"/>
  <c r="G216" i="11"/>
  <c r="J78" i="11"/>
  <c r="I286" i="12"/>
  <c r="F141" i="12"/>
  <c r="F276" i="12"/>
  <c r="K191" i="13"/>
  <c r="B327" i="13"/>
  <c r="D246" i="14"/>
  <c r="K354" i="14"/>
  <c r="J118" i="13"/>
  <c r="G56" i="14"/>
  <c r="E305" i="16"/>
  <c r="F112" i="15"/>
  <c r="G203" i="15"/>
  <c r="J331" i="15"/>
  <c r="G262" i="16"/>
  <c r="C182" i="17"/>
  <c r="B308" i="17"/>
  <c r="K111" i="16"/>
  <c r="D226" i="16"/>
  <c r="F145" i="17"/>
  <c r="H64" i="18"/>
  <c r="C200" i="18"/>
  <c r="D333" i="18"/>
  <c r="J252" i="19"/>
  <c r="G59" i="18"/>
  <c r="J302" i="20"/>
  <c r="F222" i="21"/>
  <c r="B142" i="22"/>
  <c r="C165" i="20"/>
  <c r="E84" i="21"/>
  <c r="F109" i="19"/>
  <c r="F357" i="21"/>
  <c r="H276" i="22"/>
  <c r="E301" i="20"/>
  <c r="K220" i="21"/>
  <c r="G140" i="22"/>
  <c r="H54" i="23"/>
  <c r="H302" i="24"/>
  <c r="K269" i="16"/>
  <c r="C189" i="17"/>
  <c r="F303" i="17"/>
  <c r="H222" i="18"/>
  <c r="C358" i="18"/>
  <c r="I277" i="19"/>
  <c r="H81" i="18"/>
  <c r="G217" i="18"/>
  <c r="H131" i="19"/>
  <c r="D51" i="20"/>
  <c r="B300" i="22"/>
  <c r="C323" i="20"/>
  <c r="E242" i="21"/>
  <c r="G161" i="22"/>
  <c r="H186" i="20"/>
  <c r="J105" i="21"/>
  <c r="C130" i="19"/>
  <c r="I49" i="20"/>
  <c r="G298" i="22"/>
  <c r="H212" i="23"/>
  <c r="J131" i="28"/>
  <c r="J156" i="17"/>
  <c r="I292" i="17"/>
  <c r="D78" i="16"/>
  <c r="D326" i="18"/>
  <c r="F245" i="19"/>
  <c r="C52" i="18"/>
  <c r="D185" i="18"/>
  <c r="C321" i="18"/>
  <c r="E240" i="19"/>
  <c r="J154" i="20"/>
  <c r="F74" i="21"/>
  <c r="K97" i="19"/>
  <c r="K345" i="21"/>
  <c r="C265" i="22"/>
  <c r="D290" i="20"/>
  <c r="F209" i="21"/>
  <c r="H128" i="22"/>
  <c r="E153" i="20"/>
  <c r="K72" i="21"/>
  <c r="D316" i="23"/>
  <c r="F235" i="28"/>
  <c r="H154" i="24"/>
  <c r="K89" i="16"/>
  <c r="D204" i="16"/>
  <c r="F123" i="17"/>
  <c r="H42" i="18"/>
  <c r="C178" i="18"/>
  <c r="D311" i="18"/>
  <c r="J230" i="19"/>
  <c r="E366" i="19"/>
  <c r="J280" i="20"/>
  <c r="F200" i="21"/>
  <c r="B120" i="22"/>
  <c r="C143" i="20"/>
  <c r="E62" i="21"/>
  <c r="F87" i="19"/>
  <c r="F335" i="21"/>
  <c r="H254" i="22"/>
  <c r="E279" i="20"/>
  <c r="K198" i="21"/>
  <c r="G118" i="22"/>
  <c r="F361" i="28"/>
  <c r="H280" i="24"/>
  <c r="G204" i="23"/>
  <c r="C124" i="28"/>
  <c r="I43" i="24"/>
  <c r="D55" i="23"/>
  <c r="B304" i="24"/>
  <c r="G327" i="23"/>
  <c r="I246" i="28"/>
  <c r="K165" i="24"/>
  <c r="F103" i="25"/>
  <c r="F351" i="27"/>
  <c r="K270" i="6"/>
  <c r="I295" i="26"/>
  <c r="E215" i="27"/>
  <c r="F174" i="25"/>
  <c r="B94" i="26"/>
  <c r="I342" i="6"/>
  <c r="I276" i="26"/>
  <c r="K195" i="27"/>
  <c r="D75" i="6"/>
  <c r="H280" i="6"/>
  <c r="E279" i="23"/>
  <c r="K198" i="28"/>
  <c r="G118" i="24"/>
  <c r="B130" i="23"/>
  <c r="H49" i="28"/>
  <c r="G73" i="22"/>
  <c r="G321" i="28"/>
  <c r="I240" i="24"/>
  <c r="D178" i="25"/>
  <c r="F97" i="26"/>
  <c r="I345" i="6"/>
  <c r="E41" i="25"/>
  <c r="C290" i="27"/>
  <c r="D249" i="25"/>
  <c r="D351" i="14"/>
  <c r="K288" i="15"/>
  <c r="B96" i="14"/>
  <c r="J344" i="16"/>
  <c r="I106" i="15"/>
  <c r="B235" i="15"/>
  <c r="I165" i="16"/>
  <c r="D321" i="16"/>
  <c r="C219" i="10"/>
  <c r="B66" i="10"/>
  <c r="H184" i="10"/>
  <c r="E43" i="10"/>
  <c r="C244" i="11"/>
  <c r="F106" i="11"/>
  <c r="E298" i="12"/>
  <c r="B169" i="12"/>
  <c r="F310" i="12"/>
  <c r="G219" i="13"/>
  <c r="H354" i="13"/>
  <c r="J273" i="14"/>
  <c r="E53" i="13"/>
  <c r="F146" i="13"/>
  <c r="C84" i="14"/>
  <c r="K332" i="16"/>
  <c r="B140" i="15"/>
  <c r="C231" i="15"/>
  <c r="F359" i="15"/>
  <c r="D315" i="16"/>
  <c r="I209" i="17"/>
  <c r="H335" i="17"/>
  <c r="D139" i="10"/>
  <c r="I320" i="11"/>
  <c r="G116" i="10"/>
  <c r="F41" i="11"/>
  <c r="H179" i="11"/>
  <c r="I42" i="11"/>
  <c r="D242" i="12"/>
  <c r="E105" i="12"/>
  <c r="I292" i="13"/>
  <c r="K211" i="14"/>
  <c r="B347" i="14"/>
  <c r="G126" i="13"/>
  <c r="H219" i="13"/>
  <c r="C166" i="14"/>
  <c r="K76" i="15"/>
  <c r="D213" i="15"/>
  <c r="E304" i="15"/>
  <c r="J103" i="14"/>
  <c r="J351" i="16"/>
  <c r="K282" i="17"/>
  <c r="H79" i="16"/>
  <c r="I212" i="16"/>
  <c r="K131" i="17"/>
  <c r="D246" i="17"/>
  <c r="F165" i="18"/>
  <c r="K300" i="18"/>
  <c r="G220" i="19"/>
  <c r="H353" i="19"/>
  <c r="E160" i="18"/>
  <c r="F74" i="19"/>
  <c r="D323" i="21"/>
  <c r="J242" i="22"/>
  <c r="K265" i="20"/>
  <c r="C185" i="21"/>
  <c r="E104" i="22"/>
  <c r="F129" i="20"/>
  <c r="H48" i="21"/>
  <c r="K72" i="19"/>
  <c r="I321" i="21"/>
  <c r="E241" i="22"/>
  <c r="F155" i="23"/>
  <c r="H74" i="28"/>
  <c r="B154" i="17"/>
  <c r="K289" i="17"/>
  <c r="F75" i="16"/>
  <c r="F323" i="18"/>
  <c r="H242" i="19"/>
  <c r="E49" i="18"/>
  <c r="F182" i="18"/>
  <c r="E318" i="18"/>
  <c r="G237" i="19"/>
  <c r="B152" i="20"/>
  <c r="H71" i="21"/>
  <c r="C95" i="19"/>
  <c r="C343" i="21"/>
  <c r="E262" i="22"/>
  <c r="F287" i="20"/>
  <c r="H206" i="21"/>
  <c r="J125" i="22"/>
  <c r="G150" i="20"/>
  <c r="C70" i="21"/>
  <c r="F313" i="23"/>
  <c r="H232" i="28"/>
  <c r="B260" i="17"/>
  <c r="I64" i="16"/>
  <c r="B179" i="16"/>
  <c r="D98" i="17"/>
  <c r="D346" i="19"/>
  <c r="K152" i="18"/>
  <c r="B286" i="18"/>
  <c r="H205" i="19"/>
  <c r="C341" i="19"/>
  <c r="H255" i="20"/>
  <c r="D175" i="21"/>
  <c r="I198" i="19"/>
  <c r="K117" i="20"/>
  <c r="K365" i="22"/>
  <c r="D62" i="19"/>
  <c r="D310" i="21"/>
  <c r="F229" i="22"/>
  <c r="C254" i="20"/>
  <c r="I173" i="21"/>
  <c r="D88" i="22"/>
  <c r="D336" i="28"/>
  <c r="F255" i="24"/>
  <c r="I190" i="16"/>
  <c r="K109" i="17"/>
  <c r="D224" i="17"/>
  <c r="F143" i="18"/>
  <c r="K278" i="18"/>
  <c r="E85" i="17"/>
  <c r="H331" i="19"/>
  <c r="E138" i="18"/>
  <c r="F52" i="19"/>
  <c r="D301" i="21"/>
  <c r="J220" i="22"/>
  <c r="K243" i="20"/>
  <c r="C163" i="21"/>
  <c r="D188" i="19"/>
  <c r="F107" i="20"/>
  <c r="F355" i="22"/>
  <c r="K50" i="19"/>
  <c r="I299" i="21"/>
  <c r="E219" i="22"/>
  <c r="F133" i="23"/>
  <c r="H52" i="28"/>
  <c r="E305" i="23"/>
  <c r="K224" i="28"/>
  <c r="G144" i="24"/>
  <c r="B156" i="23"/>
  <c r="H75" i="28"/>
  <c r="F324" i="25"/>
  <c r="G347" i="28"/>
  <c r="I266" i="24"/>
  <c r="D204" i="25"/>
  <c r="F123" i="26"/>
  <c r="H42" i="27"/>
  <c r="E67" i="25"/>
  <c r="C316" i="27"/>
  <c r="D275" i="25"/>
  <c r="J194" i="26"/>
  <c r="F114" i="27"/>
  <c r="I48" i="25"/>
  <c r="I296" i="27"/>
  <c r="B176" i="6"/>
  <c r="H95" i="4"/>
  <c r="K50" i="22"/>
  <c r="I299" i="28"/>
  <c r="E219" i="24"/>
  <c r="J230" i="23"/>
  <c r="F150" i="28"/>
  <c r="B70" i="24"/>
  <c r="G93" i="23"/>
  <c r="G341" i="24"/>
  <c r="B279" i="25"/>
  <c r="D198" i="26"/>
  <c r="F117" i="27"/>
  <c r="C142" i="25"/>
  <c r="I61" i="26"/>
  <c r="D74" i="24"/>
  <c r="H295" i="13"/>
  <c r="D215" i="14"/>
  <c r="K152" i="15"/>
  <c r="G324" i="4"/>
  <c r="B125" i="4"/>
  <c r="D214" i="6"/>
  <c r="C320" i="4"/>
  <c r="H120" i="4"/>
  <c r="H208" i="6"/>
  <c r="J291" i="8"/>
  <c r="G170" i="8"/>
  <c r="I90" i="8"/>
  <c r="B291" i="7"/>
  <c r="I284" i="7"/>
  <c r="J147" i="7"/>
  <c r="G324" i="9"/>
  <c r="F184" i="9"/>
  <c r="H108" i="9"/>
  <c r="F74" i="9"/>
  <c r="I350" i="8"/>
  <c r="B264" i="8"/>
  <c r="J183" i="8"/>
  <c r="K367" i="7"/>
  <c r="E231" i="7"/>
  <c r="F94" i="7"/>
  <c r="E95" i="7"/>
  <c r="C71" i="7"/>
  <c r="K129" i="9"/>
  <c r="I349" i="10"/>
  <c r="J212" i="10"/>
  <c r="B300" i="8"/>
  <c r="F178" i="8"/>
  <c r="J99" i="8"/>
  <c r="B231" i="7"/>
  <c r="I224" i="7"/>
  <c r="J87" i="7"/>
  <c r="B72" i="7"/>
  <c r="I260" i="9"/>
  <c r="K236" i="9"/>
  <c r="H343" i="10"/>
  <c r="I346" i="8"/>
  <c r="B260" i="8"/>
  <c r="J179" i="8"/>
  <c r="K363" i="7"/>
  <c r="E227" i="7"/>
  <c r="F90" i="7"/>
  <c r="E91" i="7"/>
  <c r="C67" i="7"/>
  <c r="K125" i="9"/>
  <c r="I345" i="10"/>
  <c r="J208" i="10"/>
  <c r="B55" i="9"/>
  <c r="D287" i="11"/>
  <c r="D76" i="10"/>
  <c r="G264" i="11"/>
  <c r="C136" i="11"/>
  <c r="H327" i="12"/>
  <c r="E206" i="12"/>
  <c r="B61" i="12"/>
  <c r="B196" i="12"/>
  <c r="G111" i="13"/>
  <c r="H246" i="13"/>
  <c r="K354" i="13"/>
  <c r="G274" i="14"/>
  <c r="H367" i="14"/>
  <c r="E305" i="15"/>
  <c r="F112" i="14"/>
  <c r="D361" i="16"/>
  <c r="C123" i="15"/>
  <c r="F251" i="15"/>
  <c r="C182" i="16"/>
  <c r="I101" i="17"/>
  <c r="C273" i="10"/>
  <c r="H93" i="10"/>
  <c r="C275" i="11"/>
  <c r="K70" i="10"/>
  <c r="H324" i="12"/>
  <c r="B134" i="11"/>
  <c r="K325" i="12"/>
  <c r="H196" i="12"/>
  <c r="I59" i="12"/>
  <c r="C247" i="13"/>
  <c r="E166" i="14"/>
  <c r="F301" i="14"/>
  <c r="K80" i="13"/>
  <c r="E153" i="4"/>
  <c r="I233" i="6"/>
  <c r="F363" i="4"/>
  <c r="K148" i="4"/>
  <c r="E229" i="6"/>
  <c r="B359" i="4"/>
  <c r="F335" i="8"/>
  <c r="F216" i="8"/>
  <c r="C136" i="8"/>
  <c r="F63" i="8"/>
  <c r="H319" i="7"/>
  <c r="I182" i="7"/>
  <c r="B365" i="9"/>
  <c r="E352" i="9"/>
  <c r="E82" i="9"/>
  <c r="C302" i="10"/>
  <c r="J118" i="9"/>
  <c r="C306" i="8"/>
  <c r="B227" i="8"/>
  <c r="D140" i="8"/>
  <c r="F271" i="7"/>
  <c r="C265" i="7"/>
  <c r="D128" i="7"/>
  <c r="K304" i="9"/>
  <c r="J164" i="9"/>
  <c r="B89" i="9"/>
  <c r="J54" i="9"/>
  <c r="C327" i="8"/>
  <c r="I224" i="8"/>
  <c r="J134" i="8"/>
  <c r="K74" i="8"/>
  <c r="H259" i="7"/>
  <c r="I122" i="7"/>
  <c r="B305" i="9"/>
  <c r="E292" i="9"/>
  <c r="J219" i="9"/>
  <c r="C242" i="10"/>
  <c r="E368" i="10"/>
  <c r="C302" i="8"/>
  <c r="F215" i="8"/>
  <c r="D136" i="8"/>
  <c r="F267" i="7"/>
  <c r="C261" i="7"/>
  <c r="D124" i="7"/>
  <c r="K300" i="9"/>
  <c r="J160" i="9"/>
  <c r="B85" i="9"/>
  <c r="J50" i="9"/>
  <c r="G233" i="10"/>
  <c r="D129" i="10"/>
  <c r="I310" i="11"/>
  <c r="G106" i="10"/>
  <c r="D360" i="12"/>
  <c r="H169" i="11"/>
  <c r="G361" i="12"/>
  <c r="D232" i="12"/>
  <c r="E95" i="12"/>
  <c r="I282" i="13"/>
  <c r="K201" i="14"/>
  <c r="B337" i="14"/>
  <c r="G116" i="13"/>
  <c r="H209" i="13"/>
  <c r="E147" i="14"/>
  <c r="K66" i="15"/>
  <c r="D203" i="15"/>
  <c r="E294" i="15"/>
  <c r="J93" i="14"/>
  <c r="J341" i="16"/>
  <c r="K272" i="17"/>
  <c r="H69" i="16"/>
  <c r="B281" i="10"/>
  <c r="G117" i="10"/>
  <c r="D302" i="11"/>
  <c r="B167" i="11"/>
  <c r="G362" i="12"/>
  <c r="E168" i="11"/>
  <c r="G103" i="12"/>
  <c r="K230" i="12"/>
  <c r="D93" i="12"/>
  <c r="G337" i="14"/>
  <c r="J143" i="13"/>
  <c r="C252" i="13"/>
  <c r="C206" i="4"/>
  <c r="F298" i="6"/>
  <c r="F87" i="6"/>
  <c r="I201" i="4"/>
  <c r="H292" i="6"/>
  <c r="B83" i="6"/>
  <c r="E334" i="8"/>
  <c r="K231" i="8"/>
  <c r="B142" i="8"/>
  <c r="C82" i="8"/>
  <c r="J266" i="7"/>
  <c r="K129" i="7"/>
  <c r="D312" i="9"/>
  <c r="G299" i="9"/>
  <c r="B227" i="9"/>
  <c r="E249" i="10"/>
  <c r="I46" i="9"/>
  <c r="H287" i="8"/>
  <c r="B166" i="8"/>
  <c r="F87" i="8"/>
  <c r="H218" i="7"/>
  <c r="E212" i="7"/>
  <c r="F75" i="7"/>
  <c r="H59" i="7"/>
  <c r="E248" i="9"/>
  <c r="G224" i="9"/>
  <c r="D331" i="10"/>
  <c r="D308" i="8"/>
  <c r="F239" i="8"/>
  <c r="C149" i="8"/>
  <c r="E351" i="7"/>
  <c r="D343" i="7"/>
  <c r="D206" i="7"/>
  <c r="I53" i="7"/>
  <c r="J242" i="9"/>
  <c r="B167" i="9"/>
  <c r="E189" i="10"/>
  <c r="G315" i="10"/>
  <c r="H283" i="8"/>
  <c r="B162" i="8"/>
  <c r="I91" i="8"/>
  <c r="H214" i="7"/>
  <c r="K208" i="7"/>
  <c r="B211" i="7"/>
  <c r="H55" i="7"/>
  <c r="E244" i="9"/>
  <c r="G220" i="9"/>
  <c r="D327" i="10"/>
  <c r="C239" i="10"/>
  <c r="F76" i="10"/>
  <c r="K257" i="11"/>
  <c r="I53" i="10"/>
  <c r="F307" i="12"/>
  <c r="J116" i="11"/>
  <c r="I308" i="12"/>
  <c r="F179" i="12"/>
  <c r="G42" i="12"/>
  <c r="K229" i="13"/>
  <c r="C149" i="14"/>
  <c r="D284" i="14"/>
  <c r="I63" i="13"/>
  <c r="J156" i="13"/>
  <c r="G94" i="14"/>
  <c r="E343" i="16"/>
  <c r="F150" i="15"/>
  <c r="G241" i="15"/>
  <c r="B41" i="14"/>
  <c r="B289" i="16"/>
  <c r="C220" i="17"/>
  <c r="B346" i="17"/>
  <c r="D228" i="10"/>
  <c r="I64" i="10"/>
  <c r="D196" i="10"/>
  <c r="D114" i="11"/>
  <c r="E254" i="11"/>
  <c r="G115" i="11"/>
  <c r="I50" i="12"/>
  <c r="C178" i="12"/>
  <c r="F40" i="12"/>
  <c r="I284" i="14"/>
  <c r="B91" i="13"/>
  <c r="E199" i="13"/>
  <c r="G92" i="4"/>
  <c r="K172" i="6"/>
  <c r="H302" i="4"/>
  <c r="C88" i="4"/>
  <c r="G168" i="6"/>
  <c r="D298" i="4"/>
  <c r="K363" i="8"/>
  <c r="D277" i="8"/>
  <c r="B197" i="8"/>
  <c r="E52" i="8"/>
  <c r="K95" i="11"/>
  <c r="J232" i="11"/>
  <c r="J145" i="11"/>
  <c r="H86" i="10"/>
  <c r="F285" i="10"/>
  <c r="G288" i="17"/>
  <c r="J336" i="16"/>
  <c r="K200" i="4"/>
  <c r="J99" i="6"/>
  <c r="B315" i="6"/>
  <c r="G218" i="4"/>
  <c r="F117" i="6"/>
  <c r="C41" i="4"/>
  <c r="C236" i="4"/>
  <c r="B135" i="6"/>
  <c r="D54" i="4"/>
  <c r="I126" i="4"/>
  <c r="F217" i="4"/>
  <c r="I87" i="6"/>
  <c r="K161" i="4"/>
  <c r="B235" i="4"/>
  <c r="E105" i="6"/>
  <c r="K217" i="4"/>
  <c r="H252" i="4"/>
  <c r="K122" i="6"/>
  <c r="G138" i="4"/>
  <c r="D138" i="6"/>
  <c r="F57" i="4"/>
  <c r="K256" i="4"/>
  <c r="J155" i="6"/>
  <c r="B75" i="4"/>
  <c r="G274" i="4"/>
  <c r="F173" i="6"/>
  <c r="H92" i="4"/>
  <c r="C292" i="4"/>
  <c r="J183" i="6"/>
  <c r="D102" i="4"/>
  <c r="I301" i="4"/>
  <c r="F207" i="6"/>
  <c r="J119" i="4"/>
  <c r="E319" i="4"/>
  <c r="D234" i="6"/>
  <c r="F137" i="4"/>
  <c r="K336" i="4"/>
  <c r="I42" i="6"/>
  <c r="G110" i="6"/>
  <c r="D240" i="4"/>
  <c r="K171" i="4"/>
  <c r="C106" i="6"/>
  <c r="J235" i="4"/>
  <c r="G163" i="4"/>
  <c r="I277" i="8"/>
  <c r="G191" i="8"/>
  <c r="J46" i="8"/>
  <c r="K306" i="7"/>
  <c r="B170" i="7"/>
  <c r="K170" i="7"/>
  <c r="B346" i="9"/>
  <c r="G205" i="9"/>
  <c r="B112" i="9"/>
  <c r="F288" i="10"/>
  <c r="G319" i="8"/>
  <c r="C217" i="8"/>
  <c r="D127" i="8"/>
  <c r="E67" i="8"/>
  <c r="B252" i="7"/>
  <c r="C115" i="7"/>
  <c r="F297" i="9"/>
  <c r="I284" i="9"/>
  <c r="D212" i="9"/>
  <c r="G234" i="10"/>
  <c r="E366" i="8"/>
  <c r="H279" i="8"/>
  <c r="F199" i="8"/>
  <c r="I54" i="8"/>
  <c r="K246" i="7"/>
  <c r="B110" i="7"/>
  <c r="K110" i="7"/>
  <c r="B286" i="9"/>
  <c r="G145" i="9"/>
  <c r="E365" i="10"/>
  <c r="F228" i="10"/>
  <c r="G315" i="8"/>
  <c r="H280" i="8"/>
  <c r="D123" i="8"/>
  <c r="E63" i="8"/>
  <c r="B248" i="7"/>
  <c r="C111" i="7"/>
  <c r="F293" i="9"/>
  <c r="I280" i="9"/>
  <c r="D208" i="9"/>
  <c r="G230" i="10"/>
  <c r="I356" i="10"/>
  <c r="H268" i="10"/>
  <c r="C105" i="10"/>
  <c r="J289" i="11"/>
  <c r="H154" i="11"/>
  <c r="C350" i="12"/>
  <c r="K155" i="11"/>
  <c r="C91" i="12"/>
  <c r="G218" i="12"/>
  <c r="J80" i="12"/>
  <c r="C325" i="14"/>
  <c r="F131" i="13"/>
  <c r="I239" i="13"/>
  <c r="J332" i="13"/>
  <c r="F252" i="14"/>
  <c r="C190" i="15"/>
  <c r="F326" i="15"/>
  <c r="I88" i="14"/>
  <c r="I336" i="16"/>
  <c r="D136" i="15"/>
  <c r="K66" i="16"/>
  <c r="J192" i="16"/>
  <c r="F75" i="9"/>
  <c r="H307" i="11"/>
  <c r="H96" i="10"/>
  <c r="K284" i="11"/>
  <c r="G156" i="11"/>
  <c r="B348" i="12"/>
  <c r="I226" i="12"/>
  <c r="F81" i="12"/>
  <c r="F216" i="12"/>
  <c r="K131" i="13"/>
  <c r="B267" i="13"/>
  <c r="D186" i="14"/>
  <c r="K294" i="14"/>
  <c r="G268" i="4"/>
  <c r="B69" i="4"/>
  <c r="J149" i="6"/>
  <c r="C264" i="4"/>
  <c r="H64" i="4"/>
  <c r="F145" i="6"/>
  <c r="K350" i="8"/>
  <c r="B237" i="8"/>
  <c r="I146" i="8"/>
  <c r="K348" i="7"/>
  <c r="I340" i="7"/>
  <c r="J203" i="7"/>
  <c r="E51" i="7"/>
  <c r="F240" i="9"/>
  <c r="H164" i="9"/>
  <c r="K186" i="10"/>
  <c r="C313" i="10"/>
  <c r="C258" i="8"/>
  <c r="K171" i="8"/>
  <c r="F356" i="7"/>
  <c r="E287" i="7"/>
  <c r="F150" i="7"/>
  <c r="E151" i="7"/>
  <c r="F326" i="9"/>
  <c r="K185" i="9"/>
  <c r="J76" i="9"/>
  <c r="J268" i="10"/>
  <c r="J287" i="8"/>
  <c r="G166" i="8"/>
  <c r="I86" i="8"/>
  <c r="B287" i="7"/>
  <c r="I280" i="7"/>
  <c r="J143" i="7"/>
  <c r="G320" i="9"/>
  <c r="F180" i="9"/>
  <c r="H104" i="9"/>
  <c r="F70" i="9"/>
  <c r="C253" i="10"/>
  <c r="C254" i="8"/>
  <c r="K167" i="8"/>
  <c r="F352" i="7"/>
  <c r="E283" i="7"/>
  <c r="F146" i="7"/>
  <c r="E147" i="7"/>
  <c r="F322" i="9"/>
  <c r="K181" i="9"/>
  <c r="G72" i="9"/>
  <c r="J264" i="10"/>
  <c r="K146" i="9"/>
  <c r="D343" i="11"/>
  <c r="D132" i="10"/>
  <c r="G320" i="11"/>
  <c r="C192" i="11"/>
  <c r="F54" i="11"/>
  <c r="E262" i="12"/>
  <c r="B117" i="12"/>
  <c r="B252" i="12"/>
  <c r="G167" i="13"/>
  <c r="H302" i="13"/>
  <c r="J221" i="14"/>
  <c r="G330" i="14"/>
  <c r="F94" i="13"/>
  <c r="E361" i="15"/>
  <c r="K280" i="16"/>
  <c r="B88" i="15"/>
  <c r="C179" i="15"/>
  <c r="F307" i="15"/>
  <c r="C238" i="16"/>
  <c r="I157" i="17"/>
  <c r="H283" i="17"/>
  <c r="H149" i="10"/>
  <c r="C331" i="11"/>
  <c r="K126" i="10"/>
  <c r="J51" i="11"/>
  <c r="B190" i="11"/>
  <c r="C53" i="11"/>
  <c r="H252" i="12"/>
  <c r="I115" i="12"/>
  <c r="C303" i="13"/>
  <c r="E222" i="14"/>
  <c r="F357" i="14"/>
  <c r="K136" i="13"/>
  <c r="E321" i="4"/>
  <c r="J121" i="4"/>
  <c r="D210" i="6"/>
  <c r="K316" i="4"/>
  <c r="F117" i="4"/>
  <c r="D204" i="6"/>
  <c r="B295" i="8"/>
  <c r="I173" i="8"/>
  <c r="K93" i="8"/>
  <c r="D294" i="7"/>
  <c r="K287" i="7"/>
  <c r="B151" i="7"/>
  <c r="I327" i="9"/>
  <c r="H187" i="9"/>
  <c r="J111" i="9"/>
  <c r="D78" i="9"/>
  <c r="K353" i="8"/>
  <c r="D267" i="8"/>
  <c r="B187" i="8"/>
  <c r="E42" i="8"/>
  <c r="G234" i="7"/>
  <c r="H97" i="7"/>
  <c r="G98" i="7"/>
  <c r="G76" i="7"/>
  <c r="C133" i="9"/>
  <c r="K352" i="10"/>
  <c r="B216" i="10"/>
  <c r="D303" i="8"/>
  <c r="H181" i="8"/>
  <c r="B103" i="8"/>
  <c r="D234" i="7"/>
  <c r="K227" i="7"/>
  <c r="B91" i="7"/>
  <c r="C80" i="7"/>
  <c r="K263" i="9"/>
  <c r="C240" i="9"/>
  <c r="J346" i="10"/>
  <c r="K349" i="8"/>
  <c r="D263" i="8"/>
  <c r="B183" i="8"/>
  <c r="C367" i="7"/>
  <c r="G230" i="7"/>
  <c r="H93" i="7"/>
  <c r="G94" i="7"/>
  <c r="E70" i="7"/>
  <c r="C129" i="9"/>
  <c r="K348" i="10"/>
  <c r="B212" i="10"/>
  <c r="D58" i="9"/>
  <c r="F290" i="11"/>
  <c r="F79" i="10"/>
  <c r="I267" i="11"/>
  <c r="E139" i="11"/>
  <c r="J330" i="12"/>
  <c r="G209" i="12"/>
  <c r="D64" i="12"/>
  <c r="D199" i="12"/>
  <c r="I114" i="13"/>
  <c r="J249" i="13"/>
  <c r="C358" i="13"/>
  <c r="I277" i="14"/>
  <c r="H41" i="13"/>
  <c r="G308" i="15"/>
  <c r="H115" i="14"/>
  <c r="F364" i="16"/>
  <c r="E126" i="15"/>
  <c r="H254" i="15"/>
  <c r="E185" i="16"/>
  <c r="K104" i="17"/>
  <c r="K283" i="10"/>
  <c r="J96" i="10"/>
  <c r="E278" i="11"/>
  <c r="C74" i="10"/>
  <c r="J327" i="12"/>
  <c r="D137" i="11"/>
  <c r="C329" i="12"/>
  <c r="J199" i="12"/>
  <c r="K62" i="12"/>
  <c r="E250" i="13"/>
  <c r="G169" i="14"/>
  <c r="H304" i="14"/>
  <c r="C84" i="13"/>
  <c r="I207" i="4"/>
  <c r="H300" i="6"/>
  <c r="B89" i="6"/>
  <c r="E203" i="4"/>
  <c r="I294" i="6"/>
  <c r="H84" i="6"/>
  <c r="I332" i="8"/>
  <c r="E230" i="8"/>
  <c r="F140" i="8"/>
  <c r="G80" i="8"/>
  <c r="D265" i="7"/>
  <c r="E128" i="7"/>
  <c r="H310" i="9"/>
  <c r="K297" i="9"/>
  <c r="F225" i="9"/>
  <c r="I247" i="10"/>
  <c r="C45" i="9"/>
  <c r="B286" i="8"/>
  <c r="F164" i="8"/>
  <c r="J85" i="8"/>
  <c r="B217" i="7"/>
  <c r="I210" i="7"/>
  <c r="J73" i="7"/>
  <c r="B58" i="7"/>
  <c r="I246" i="9"/>
  <c r="K222" i="9"/>
  <c r="H329" i="10"/>
  <c r="C354" i="8"/>
  <c r="J237" i="8"/>
  <c r="G147" i="8"/>
  <c r="I349" i="7"/>
  <c r="G341" i="7"/>
  <c r="H204" i="7"/>
  <c r="C52" i="7"/>
  <c r="D241" i="9"/>
  <c r="F165" i="9"/>
  <c r="I187" i="10"/>
  <c r="K313" i="10"/>
  <c r="B282" i="8"/>
  <c r="F160" i="8"/>
  <c r="E85" i="8"/>
  <c r="D345" i="7"/>
  <c r="D207" i="7"/>
  <c r="C208" i="7"/>
  <c r="B54" i="7"/>
  <c r="I242" i="9"/>
  <c r="K218" i="9"/>
  <c r="H325" i="10"/>
  <c r="K235" i="10"/>
  <c r="J74" i="10"/>
  <c r="E256" i="11"/>
  <c r="C52" i="10"/>
  <c r="D255" i="11"/>
  <c r="D115" i="11"/>
  <c r="C307" i="12"/>
  <c r="J177" i="12"/>
  <c r="K40" i="12"/>
  <c r="E228" i="13"/>
  <c r="K365" i="13"/>
  <c r="H282" i="14"/>
  <c r="C62" i="13"/>
  <c r="D155" i="13"/>
  <c r="K92" i="14"/>
  <c r="I341" i="16"/>
  <c r="J148" i="15"/>
  <c r="K239" i="15"/>
  <c r="D368" i="15"/>
  <c r="F287" i="16"/>
  <c r="G218" i="17"/>
  <c r="F344" i="17"/>
  <c r="H226" i="10"/>
  <c r="C63" i="10"/>
  <c r="H191" i="10"/>
  <c r="H112" i="11"/>
  <c r="G251" i="11"/>
  <c r="K113" i="11"/>
  <c r="C49" i="12"/>
  <c r="G176" i="12"/>
  <c r="J366" i="13"/>
  <c r="C283" i="14"/>
  <c r="F89" i="13"/>
  <c r="I197" i="13"/>
  <c r="B286" i="13"/>
  <c r="H205" i="14"/>
  <c r="E143" i="15"/>
  <c r="H279" i="15"/>
  <c r="K41" i="14"/>
  <c r="K289" i="16"/>
  <c r="F89" i="15"/>
  <c r="E349" i="17"/>
  <c r="B146" i="16"/>
  <c r="D346" i="10"/>
  <c r="I182" i="10"/>
  <c r="F367" i="11"/>
  <c r="D232" i="11"/>
  <c r="G98" i="11"/>
  <c r="G233" i="11"/>
  <c r="I168" i="12"/>
  <c r="H298" i="12"/>
  <c r="F158" i="12"/>
  <c r="K73" i="13"/>
  <c r="B209" i="13"/>
  <c r="E317" i="13"/>
  <c r="K236" i="14"/>
  <c r="B330" i="14"/>
  <c r="I267" i="15"/>
  <c r="J74" i="14"/>
  <c r="H323" i="16"/>
  <c r="G85" i="15"/>
  <c r="J213" i="15"/>
  <c r="G144" i="16"/>
  <c r="F270" i="16"/>
  <c r="K100" i="9"/>
  <c r="J322" i="11"/>
  <c r="J111" i="10"/>
  <c r="C300" i="11"/>
  <c r="I171" i="11"/>
  <c r="D363" i="12"/>
  <c r="K241" i="12"/>
  <c r="H96" i="12"/>
  <c r="H231" i="12"/>
  <c r="C147" i="13"/>
  <c r="D282" i="13"/>
  <c r="F201" i="14"/>
  <c r="C310" i="14"/>
  <c r="B74" i="13"/>
  <c r="K340" i="15"/>
  <c r="B148" i="14"/>
  <c r="H67" i="15"/>
  <c r="I158" i="15"/>
  <c r="B287" i="15"/>
  <c r="I217" i="16"/>
  <c r="E137" i="17"/>
  <c r="H263" i="17"/>
  <c r="C67" i="16"/>
  <c r="F181" i="16"/>
  <c r="H100" i="17"/>
  <c r="H348" i="19"/>
  <c r="E155" i="18"/>
  <c r="F288" i="18"/>
  <c r="B208" i="19"/>
  <c r="G343" i="19"/>
  <c r="B258" i="20"/>
  <c r="H177" i="21"/>
  <c r="C205" i="19"/>
  <c r="E120" i="20"/>
  <c r="E368" i="22"/>
  <c r="H64" i="19"/>
  <c r="H312" i="21"/>
  <c r="J231" i="22"/>
  <c r="G256" i="20"/>
  <c r="C176" i="21"/>
  <c r="H90" i="22"/>
  <c r="H338" i="28"/>
  <c r="J257" i="24"/>
  <c r="C225" i="16"/>
  <c r="E144" i="17"/>
  <c r="H258" i="17"/>
  <c r="J177" i="18"/>
  <c r="E313" i="18"/>
  <c r="K232" i="19"/>
  <c r="B366" i="19"/>
  <c r="I172" i="18"/>
  <c r="J86" i="19"/>
  <c r="H335" i="21"/>
  <c r="D255" i="22"/>
  <c r="E278" i="20"/>
  <c r="G197" i="21"/>
  <c r="I116" i="22"/>
  <c r="J141" i="20"/>
  <c r="B61" i="21"/>
  <c r="E85" i="19"/>
  <c r="C334" i="21"/>
  <c r="I253" i="22"/>
  <c r="J167" i="23"/>
  <c r="B87" i="28"/>
  <c r="B112" i="17"/>
  <c r="K247" i="17"/>
  <c r="D362" i="17"/>
  <c r="F281" i="18"/>
  <c r="H200" i="19"/>
  <c r="G336" i="19"/>
  <c r="F140" i="18"/>
  <c r="E276" i="18"/>
  <c r="F190" i="19"/>
  <c r="B110" i="20"/>
  <c r="J358" i="22"/>
  <c r="C53" i="19"/>
  <c r="C301" i="21"/>
  <c r="E220" i="22"/>
  <c r="F245" i="20"/>
  <c r="H164" i="21"/>
  <c r="K188" i="19"/>
  <c r="G108" i="20"/>
  <c r="E357" i="22"/>
  <c r="F271" i="23"/>
  <c r="H190" i="28"/>
  <c r="B238" i="17"/>
  <c r="C45" i="16"/>
  <c r="F159" i="16"/>
  <c r="I79" i="17"/>
  <c r="H326" i="19"/>
  <c r="E133" i="18"/>
  <c r="F266" i="18"/>
  <c r="G73" i="17"/>
  <c r="G321" i="19"/>
  <c r="B236" i="20"/>
  <c r="H155" i="21"/>
  <c r="C179" i="19"/>
  <c r="E98" i="20"/>
  <c r="E346" i="22"/>
  <c r="H42" i="19"/>
  <c r="H290" i="21"/>
  <c r="J209" i="22"/>
  <c r="G234" i="20"/>
  <c r="C154" i="21"/>
  <c r="H68" i="22"/>
  <c r="H316" i="28"/>
  <c r="J235" i="24"/>
  <c r="I159" i="23"/>
  <c r="E79" i="28"/>
  <c r="J90" i="22"/>
  <c r="H339" i="28"/>
  <c r="D259" i="24"/>
  <c r="I282" i="23"/>
  <c r="K201" i="28"/>
  <c r="C121" i="24"/>
  <c r="H58" i="25"/>
  <c r="H306" i="27"/>
  <c r="C334" i="25"/>
  <c r="K250" i="26"/>
  <c r="G170" i="27"/>
  <c r="H129" i="25"/>
  <c r="D49" i="26"/>
  <c r="I312" i="25"/>
  <c r="K231" i="26"/>
  <c r="C151" i="27"/>
  <c r="H359" i="4"/>
  <c r="E228" i="6"/>
  <c r="G234" i="23"/>
  <c r="C154" i="28"/>
  <c r="I73" i="24"/>
  <c r="D85" i="23"/>
  <c r="B334" i="24"/>
  <c r="G357" i="23"/>
  <c r="I276" i="28"/>
  <c r="K195" i="24"/>
  <c r="F133" i="25"/>
  <c r="H52" i="26"/>
  <c r="K300" i="6"/>
  <c r="I325" i="26"/>
  <c r="E245" i="27"/>
  <c r="I331" i="14"/>
  <c r="F306" i="14"/>
  <c r="C244" i="15"/>
  <c r="D51" i="14"/>
  <c r="I142" i="14"/>
  <c r="K61" i="15"/>
  <c r="D190" i="15"/>
  <c r="K120" i="16"/>
  <c r="J246" i="16"/>
  <c r="I175" i="9"/>
  <c r="F350" i="11"/>
  <c r="F139" i="10"/>
  <c r="I327" i="11"/>
  <c r="E199" i="11"/>
  <c r="H61" i="11"/>
  <c r="G269" i="12"/>
  <c r="D124" i="12"/>
  <c r="D259" i="12"/>
  <c r="I174" i="13"/>
  <c r="J309" i="13"/>
  <c r="B229" i="14"/>
  <c r="I337" i="14"/>
  <c r="H101" i="13"/>
  <c r="G368" i="15"/>
  <c r="C288" i="16"/>
  <c r="D95" i="15"/>
  <c r="E186" i="15"/>
  <c r="H314" i="15"/>
  <c r="E245" i="16"/>
  <c r="K164" i="17"/>
  <c r="I274" i="10"/>
  <c r="F94" i="10"/>
  <c r="K275" i="11"/>
  <c r="I71" i="10"/>
  <c r="F325" i="12"/>
  <c r="J134" i="11"/>
  <c r="I326" i="12"/>
  <c r="F197" i="12"/>
  <c r="G60" i="12"/>
  <c r="K247" i="13"/>
  <c r="C167" i="14"/>
  <c r="D302" i="14"/>
  <c r="I81" i="13"/>
  <c r="J174" i="13"/>
  <c r="G112" i="14"/>
  <c r="E361" i="16"/>
  <c r="F168" i="15"/>
  <c r="G259" i="15"/>
  <c r="B59" i="14"/>
  <c r="B307" i="16"/>
  <c r="C238" i="17"/>
  <c r="B364" i="17"/>
  <c r="K167" i="16"/>
  <c r="I284" i="16"/>
  <c r="F201" i="17"/>
  <c r="H120" i="18"/>
  <c r="C256" i="18"/>
  <c r="B60" i="17"/>
  <c r="J308" i="19"/>
  <c r="G115" i="18"/>
  <c r="J358" i="20"/>
  <c r="F278" i="21"/>
  <c r="B198" i="22"/>
  <c r="C221" i="20"/>
  <c r="E140" i="21"/>
  <c r="F165" i="19"/>
  <c r="H84" i="20"/>
  <c r="H332" i="22"/>
  <c r="E357" i="20"/>
  <c r="K276" i="21"/>
  <c r="G196" i="22"/>
  <c r="H110" i="23"/>
  <c r="H358" i="24"/>
  <c r="D109" i="17"/>
  <c r="C245" i="17"/>
  <c r="F359" i="17"/>
  <c r="H278" i="18"/>
  <c r="E92" i="17"/>
  <c r="I333" i="19"/>
  <c r="H137" i="18"/>
  <c r="G273" i="18"/>
  <c r="H187" i="19"/>
  <c r="D107" i="20"/>
  <c r="B356" i="22"/>
  <c r="E50" i="19"/>
  <c r="E298" i="21"/>
  <c r="G217" i="22"/>
  <c r="H242" i="20"/>
  <c r="J161" i="21"/>
  <c r="C186" i="19"/>
  <c r="I105" i="20"/>
  <c r="G354" i="22"/>
  <c r="H268" i="23"/>
  <c r="J187" i="28"/>
  <c r="J212" i="17"/>
  <c r="I348" i="17"/>
  <c r="D134" i="16"/>
  <c r="F53" i="17"/>
  <c r="F301" i="19"/>
  <c r="C108" i="18"/>
  <c r="D241" i="18"/>
  <c r="E48" i="17"/>
  <c r="E296" i="19"/>
  <c r="J210" i="20"/>
  <c r="F130" i="21"/>
  <c r="K153" i="19"/>
  <c r="C73" i="20"/>
  <c r="C321" i="22"/>
  <c r="D346" i="20"/>
  <c r="F265" i="21"/>
  <c r="H184" i="22"/>
  <c r="E209" i="20"/>
  <c r="K128" i="21"/>
  <c r="F43" i="22"/>
  <c r="F291" i="28"/>
  <c r="H210" i="24"/>
  <c r="K145" i="16"/>
  <c r="D260" i="16"/>
  <c r="F179" i="17"/>
  <c r="H98" i="18"/>
  <c r="C234" i="18"/>
  <c r="D367" i="18"/>
  <c r="J286" i="19"/>
  <c r="G93" i="18"/>
  <c r="J336" i="20"/>
  <c r="F256" i="21"/>
  <c r="B176" i="22"/>
  <c r="C199" i="20"/>
  <c r="E118" i="21"/>
  <c r="F143" i="19"/>
  <c r="H62" i="20"/>
  <c r="H310" i="22"/>
  <c r="E335" i="20"/>
  <c r="K254" i="21"/>
  <c r="G174" i="22"/>
  <c r="H88" i="23"/>
  <c r="H336" i="24"/>
  <c r="G260" i="23"/>
  <c r="C180" i="28"/>
  <c r="I99" i="24"/>
  <c r="D111" i="23"/>
  <c r="B360" i="24"/>
  <c r="I54" i="22"/>
  <c r="I302" i="28"/>
  <c r="K221" i="24"/>
  <c r="F159" i="25"/>
  <c r="H78" i="26"/>
  <c r="K326" i="6"/>
  <c r="I351" i="26"/>
  <c r="E271" i="27"/>
  <c r="F230" i="25"/>
  <c r="B150" i="26"/>
  <c r="H69" i="27"/>
  <c r="I332" i="26"/>
  <c r="K251" i="27"/>
  <c r="D131" i="6"/>
  <c r="J50" i="4"/>
  <c r="E335" i="23"/>
  <c r="K254" i="28"/>
  <c r="G174" i="24"/>
  <c r="B186" i="23"/>
  <c r="H105" i="28"/>
  <c r="F354" i="25"/>
  <c r="I48" i="23"/>
  <c r="I296" i="24"/>
  <c r="D234" i="25"/>
  <c r="F153" i="26"/>
  <c r="H72" i="27"/>
  <c r="E97" i="25"/>
  <c r="C346" i="27"/>
  <c r="D305" i="25"/>
  <c r="J250" i="13"/>
  <c r="F170" i="14"/>
  <c r="C108" i="15"/>
  <c r="F244" i="15"/>
  <c r="G335" i="15"/>
  <c r="B135" i="14"/>
  <c r="D54" i="15"/>
  <c r="I215" i="4"/>
  <c r="D311" i="6"/>
  <c r="B97" i="6"/>
  <c r="E211" i="4"/>
  <c r="F305" i="6"/>
  <c r="H92" i="6"/>
  <c r="I324" i="8"/>
  <c r="E222" i="8"/>
  <c r="F132" i="8"/>
  <c r="G72" i="8"/>
  <c r="D257" i="7"/>
  <c r="E120" i="7"/>
  <c r="H302" i="9"/>
  <c r="K289" i="9"/>
  <c r="F217" i="9"/>
  <c r="I239" i="10"/>
  <c r="K365" i="10"/>
  <c r="J320" i="8"/>
  <c r="F156" i="8"/>
  <c r="B80" i="8"/>
  <c r="C340" i="7"/>
  <c r="D203" i="7"/>
  <c r="C204" i="7"/>
  <c r="B50" i="7"/>
  <c r="I238" i="9"/>
  <c r="K214" i="9"/>
  <c r="H321" i="10"/>
  <c r="K332" i="8"/>
  <c r="B229" i="8"/>
  <c r="G139" i="8"/>
  <c r="J339" i="7"/>
  <c r="G333" i="7"/>
  <c r="H196" i="7"/>
  <c r="C44" i="7"/>
  <c r="D233" i="9"/>
  <c r="F157" i="9"/>
  <c r="I195" i="9"/>
  <c r="K305" i="10"/>
  <c r="K308" i="8"/>
  <c r="F152" i="8"/>
  <c r="B76" i="8"/>
  <c r="C336" i="7"/>
  <c r="D199" i="7"/>
  <c r="C200" i="7"/>
  <c r="B46" i="7"/>
  <c r="I234" i="9"/>
  <c r="C204" i="9"/>
  <c r="H317" i="10"/>
  <c r="E220" i="10"/>
  <c r="J66" i="10"/>
  <c r="D186" i="10"/>
  <c r="C44" i="10"/>
  <c r="K244" i="11"/>
  <c r="D107" i="11"/>
  <c r="C299" i="12"/>
  <c r="J169" i="12"/>
  <c r="C362" i="13"/>
  <c r="E220" i="13"/>
  <c r="F355" i="13"/>
  <c r="H274" i="14"/>
  <c r="C54" i="13"/>
  <c r="D147" i="13"/>
  <c r="K84" i="14"/>
  <c r="I333" i="16"/>
  <c r="J140" i="15"/>
  <c r="K231" i="15"/>
  <c r="D360" i="15"/>
  <c r="F318" i="16"/>
  <c r="G210" i="17"/>
  <c r="F336" i="17"/>
  <c r="H218" i="10"/>
  <c r="C55" i="10"/>
  <c r="I179" i="10"/>
  <c r="H104" i="11"/>
  <c r="J242" i="11"/>
  <c r="K105" i="11"/>
  <c r="C41" i="12"/>
  <c r="G168" i="12"/>
  <c r="K355" i="13"/>
  <c r="C275" i="14"/>
  <c r="F81" i="13"/>
  <c r="I189" i="13"/>
  <c r="G44" i="4"/>
  <c r="K124" i="6"/>
  <c r="H254" i="4"/>
  <c r="K225" i="4"/>
  <c r="G120" i="6"/>
  <c r="D250" i="4"/>
  <c r="E208" i="4"/>
  <c r="E263" i="8"/>
  <c r="C177" i="8"/>
  <c r="H361" i="7"/>
  <c r="G292" i="7"/>
  <c r="H155" i="7"/>
  <c r="G156" i="7"/>
  <c r="H331" i="9"/>
  <c r="C191" i="9"/>
  <c r="I83" i="9"/>
  <c r="B274" i="10"/>
  <c r="G346" i="8"/>
  <c r="D270" i="8"/>
  <c r="J112" i="8"/>
  <c r="K52" i="8"/>
  <c r="H237" i="7"/>
  <c r="I100" i="7"/>
  <c r="B283" i="9"/>
  <c r="E270" i="9"/>
  <c r="J197" i="9"/>
  <c r="C220" i="10"/>
  <c r="K351" i="8"/>
  <c r="D265" i="8"/>
  <c r="B185" i="8"/>
  <c r="E40" i="8"/>
  <c r="G232" i="7"/>
  <c r="H95" i="7"/>
  <c r="G96" i="7"/>
  <c r="F72" i="7"/>
  <c r="C131" i="9"/>
  <c r="K350" i="10"/>
  <c r="B214" i="10"/>
  <c r="C335" i="8"/>
  <c r="D266" i="8"/>
  <c r="J108" i="8"/>
  <c r="K48" i="8"/>
  <c r="H233" i="7"/>
  <c r="I96" i="7"/>
  <c r="B279" i="9"/>
  <c r="H269" i="9"/>
  <c r="J193" i="9"/>
  <c r="C216" i="10"/>
  <c r="E342" i="10"/>
  <c r="D254" i="10"/>
  <c r="I90" i="10"/>
  <c r="F275" i="11"/>
  <c r="D140" i="11"/>
  <c r="I335" i="12"/>
  <c r="G141" i="11"/>
  <c r="I76" i="12"/>
  <c r="C204" i="12"/>
  <c r="F66" i="12"/>
  <c r="I310" i="14"/>
  <c r="B117" i="13"/>
  <c r="E225" i="13"/>
  <c r="F318" i="13"/>
  <c r="B238" i="14"/>
  <c r="I175" i="15"/>
  <c r="B312" i="15"/>
  <c r="E74" i="14"/>
  <c r="E322" i="16"/>
  <c r="J121" i="15"/>
  <c r="G52" i="16"/>
  <c r="F178" i="16"/>
  <c r="B61" i="9"/>
  <c r="D293" i="11"/>
  <c r="D82" i="10"/>
  <c r="G270" i="11"/>
  <c r="C142" i="11"/>
  <c r="H333" i="12"/>
  <c r="E212" i="12"/>
  <c r="B67" i="12"/>
  <c r="B202" i="12"/>
  <c r="G117" i="13"/>
  <c r="H252" i="13"/>
  <c r="C361" i="13"/>
  <c r="E97" i="4"/>
  <c r="I177" i="6"/>
  <c r="F307" i="4"/>
  <c r="K92" i="4"/>
  <c r="E173" i="6"/>
  <c r="B303" i="4"/>
  <c r="C359" i="8"/>
  <c r="F272" i="8"/>
  <c r="D192" i="8"/>
  <c r="G47" i="8"/>
  <c r="I239" i="7"/>
  <c r="J102" i="7"/>
  <c r="I103" i="7"/>
  <c r="J278" i="9"/>
  <c r="E138" i="9"/>
  <c r="C358" i="10"/>
  <c r="D221" i="10"/>
  <c r="G320" i="8"/>
  <c r="K206" i="8"/>
  <c r="C127" i="8"/>
  <c r="F327" i="7"/>
  <c r="C321" i="7"/>
  <c r="D184" i="7"/>
  <c r="K360" i="9"/>
  <c r="J220" i="9"/>
  <c r="B145" i="9"/>
  <c r="C146" i="9"/>
  <c r="I365" i="8"/>
  <c r="I280" i="8"/>
  <c r="C132" i="8"/>
  <c r="F59" i="8"/>
  <c r="H315" i="7"/>
  <c r="I178" i="7"/>
  <c r="B361" i="9"/>
  <c r="E348" i="9"/>
  <c r="E78" i="9"/>
  <c r="C298" i="10"/>
  <c r="J110" i="9"/>
  <c r="G316" i="8"/>
  <c r="K202" i="8"/>
  <c r="C123" i="8"/>
  <c r="F323" i="7"/>
  <c r="C317" i="7"/>
  <c r="D180" i="7"/>
  <c r="K356" i="9"/>
  <c r="J216" i="9"/>
  <c r="B141" i="9"/>
  <c r="E133" i="9"/>
  <c r="G289" i="10"/>
  <c r="H186" i="10"/>
  <c r="I366" i="11"/>
  <c r="G162" i="10"/>
  <c r="F87" i="11"/>
  <c r="H225" i="11"/>
  <c r="I88" i="11"/>
  <c r="D288" i="12"/>
  <c r="E151" i="12"/>
  <c r="I338" i="13"/>
  <c r="K257" i="14"/>
  <c r="D64" i="13"/>
  <c r="G172" i="13"/>
  <c r="H265" i="13"/>
  <c r="D185" i="14"/>
  <c r="K122" i="15"/>
  <c r="D259" i="15"/>
  <c r="E350" i="15"/>
  <c r="B151" i="14"/>
  <c r="B69" i="15"/>
  <c r="K328" i="17"/>
  <c r="H125" i="16"/>
  <c r="B337" i="10"/>
  <c r="G173" i="10"/>
  <c r="D358" i="11"/>
  <c r="B223" i="11"/>
  <c r="E89" i="11"/>
  <c r="E224" i="11"/>
  <c r="G159" i="12"/>
  <c r="K286" i="12"/>
  <c r="D149" i="12"/>
  <c r="I64" i="13"/>
  <c r="J199" i="13"/>
  <c r="C308" i="13"/>
  <c r="I227" i="14"/>
  <c r="C64" i="6"/>
  <c r="J193" i="4"/>
  <c r="C79" i="4"/>
  <c r="I59" i="6"/>
  <c r="F189" i="4"/>
  <c r="I70" i="4"/>
  <c r="D291" i="8"/>
  <c r="H169" i="8"/>
  <c r="B91" i="8"/>
  <c r="D222" i="7"/>
  <c r="K215" i="7"/>
  <c r="B79" i="7"/>
  <c r="D63" i="7"/>
  <c r="K251" i="9"/>
  <c r="C228" i="9"/>
  <c r="J334" i="10"/>
  <c r="D363" i="8"/>
  <c r="G263" i="8"/>
  <c r="K114" i="8"/>
  <c r="D42" i="8"/>
  <c r="F298" i="7"/>
  <c r="G161" i="7"/>
  <c r="J343" i="9"/>
  <c r="C331" i="9"/>
  <c r="H258" i="9"/>
  <c r="K280" i="10"/>
  <c r="D79" i="9"/>
  <c r="C264" i="8"/>
  <c r="K177" i="8"/>
  <c r="F362" i="7"/>
  <c r="E293" i="7"/>
  <c r="F156" i="7"/>
  <c r="E157" i="7"/>
  <c r="F332" i="9"/>
  <c r="K191" i="9"/>
  <c r="J84" i="9"/>
  <c r="J274" i="10"/>
  <c r="D359" i="8"/>
  <c r="G259" i="8"/>
  <c r="K110" i="8"/>
  <c r="B367" i="7"/>
  <c r="F294" i="7"/>
  <c r="G157" i="7"/>
  <c r="J339" i="9"/>
  <c r="C327" i="9"/>
  <c r="H254" i="9"/>
  <c r="K276" i="10"/>
  <c r="E74" i="9"/>
  <c r="B315" i="10"/>
  <c r="G151" i="10"/>
  <c r="D336" i="11"/>
  <c r="B201" i="11"/>
  <c r="E67" i="11"/>
  <c r="E202" i="11"/>
  <c r="G137" i="12"/>
  <c r="K264" i="12"/>
  <c r="D127" i="12"/>
  <c r="I42" i="13"/>
  <c r="J177" i="13"/>
  <c r="C286" i="13"/>
  <c r="I205" i="14"/>
  <c r="J298" i="14"/>
  <c r="G236" i="15"/>
  <c r="H43" i="14"/>
  <c r="C135" i="14"/>
  <c r="E54" i="15"/>
  <c r="H182" i="15"/>
  <c r="E113" i="16"/>
  <c r="D239" i="16"/>
  <c r="C190" i="9"/>
  <c r="B354" i="11"/>
  <c r="B143" i="10"/>
  <c r="E331" i="11"/>
  <c r="K202" i="11"/>
  <c r="D65" i="11"/>
  <c r="C273" i="12"/>
  <c r="J127" i="12"/>
  <c r="J262" i="12"/>
  <c r="E178" i="13"/>
  <c r="F313" i="13"/>
  <c r="H232" i="14"/>
  <c r="E341" i="14"/>
  <c r="F100" i="13"/>
  <c r="E367" i="15"/>
  <c r="K286" i="16"/>
  <c r="B94" i="15"/>
  <c r="C185" i="15"/>
  <c r="F313" i="15"/>
  <c r="C244" i="16"/>
  <c r="I163" i="17"/>
  <c r="H289" i="17"/>
  <c r="F144" i="10"/>
  <c r="K325" i="11"/>
  <c r="I121" i="10"/>
  <c r="H46" i="11"/>
  <c r="J184" i="11"/>
  <c r="K47" i="11"/>
  <c r="F247" i="12"/>
  <c r="G110" i="12"/>
  <c r="K297" i="13"/>
  <c r="C217" i="14"/>
  <c r="D352" i="14"/>
  <c r="I131" i="13"/>
  <c r="J224" i="13"/>
  <c r="K176" i="14"/>
  <c r="C82" i="15"/>
  <c r="F218" i="15"/>
  <c r="G309" i="15"/>
  <c r="B109" i="14"/>
  <c r="B357" i="16"/>
  <c r="C288" i="17"/>
  <c r="J84" i="16"/>
  <c r="J233" i="10"/>
  <c r="E70" i="10"/>
  <c r="B255" i="11"/>
  <c r="J119" i="11"/>
  <c r="E315" i="12"/>
  <c r="C121" i="11"/>
  <c r="E56" i="12"/>
  <c r="I183" i="12"/>
  <c r="B46" i="12"/>
  <c r="E290" i="14"/>
  <c r="H96" i="13"/>
  <c r="K204" i="13"/>
  <c r="B298" i="13"/>
  <c r="H217" i="14"/>
  <c r="E155" i="15"/>
  <c r="H291" i="15"/>
  <c r="K53" i="14"/>
  <c r="K301" i="16"/>
  <c r="F101" i="15"/>
  <c r="E361" i="17"/>
  <c r="B158" i="16"/>
  <c r="D319" i="16"/>
  <c r="E210" i="17"/>
  <c r="H324" i="17"/>
  <c r="J243" i="18"/>
  <c r="C50" i="17"/>
  <c r="K298" i="19"/>
  <c r="J102" i="18"/>
  <c r="I238" i="18"/>
  <c r="J152" i="19"/>
  <c r="F72" i="20"/>
  <c r="D321" i="22"/>
  <c r="E344" i="20"/>
  <c r="G263" i="21"/>
  <c r="I182" i="22"/>
  <c r="J207" i="20"/>
  <c r="B127" i="21"/>
  <c r="E151" i="19"/>
  <c r="K70" i="20"/>
  <c r="I319" i="22"/>
  <c r="J233" i="23"/>
  <c r="B153" i="28"/>
  <c r="F232" i="17"/>
  <c r="E368" i="17"/>
  <c r="J153" i="16"/>
  <c r="B73" i="17"/>
  <c r="B321" i="19"/>
  <c r="I127" i="18"/>
  <c r="J260" i="18"/>
  <c r="K67" i="17"/>
  <c r="K315" i="19"/>
  <c r="F230" i="20"/>
  <c r="B150" i="21"/>
  <c r="G173" i="19"/>
  <c r="I92" i="20"/>
  <c r="I340" i="22"/>
  <c r="J365" i="20"/>
  <c r="B285" i="21"/>
  <c r="D204" i="22"/>
  <c r="K228" i="20"/>
  <c r="G148" i="21"/>
  <c r="B63" i="22"/>
  <c r="B311" i="28"/>
  <c r="D230" i="24"/>
  <c r="C143" i="16"/>
  <c r="F257" i="16"/>
  <c r="H176" i="17"/>
  <c r="J95" i="18"/>
  <c r="E231" i="18"/>
  <c r="F364" i="18"/>
  <c r="B284" i="19"/>
  <c r="I90" i="18"/>
  <c r="B334" i="20"/>
  <c r="H253" i="21"/>
  <c r="D173" i="22"/>
  <c r="E196" i="20"/>
  <c r="G115" i="21"/>
  <c r="H140" i="19"/>
  <c r="J59" i="20"/>
  <c r="J307" i="22"/>
  <c r="G332" i="20"/>
  <c r="C252" i="21"/>
  <c r="I171" i="22"/>
  <c r="J85" i="23"/>
  <c r="J333" i="24"/>
  <c r="C269" i="16"/>
  <c r="E188" i="17"/>
  <c r="H302" i="17"/>
  <c r="J221" i="18"/>
  <c r="E357" i="18"/>
  <c r="K276" i="19"/>
  <c r="J80" i="18"/>
  <c r="I216" i="18"/>
  <c r="J130" i="19"/>
  <c r="F50" i="20"/>
  <c r="D299" i="22"/>
  <c r="E322" i="20"/>
  <c r="G241" i="21"/>
  <c r="I160" i="22"/>
  <c r="J185" i="20"/>
  <c r="B105" i="21"/>
  <c r="E129" i="19"/>
  <c r="K48" i="20"/>
  <c r="I297" i="22"/>
  <c r="J211" i="23"/>
  <c r="B131" i="28"/>
  <c r="G54" i="22"/>
  <c r="E303" i="28"/>
  <c r="K222" i="24"/>
  <c r="F234" i="23"/>
  <c r="B154" i="28"/>
  <c r="H73" i="24"/>
  <c r="C97" i="23"/>
  <c r="C345" i="24"/>
  <c r="H282" i="25"/>
  <c r="J201" i="26"/>
  <c r="B121" i="27"/>
  <c r="I145" i="25"/>
  <c r="E65" i="26"/>
  <c r="H88" i="24"/>
  <c r="D273" i="26"/>
  <c r="J192" i="27"/>
  <c r="C127" i="25"/>
  <c r="E46" i="26"/>
  <c r="H255" i="6"/>
  <c r="B174" i="4"/>
  <c r="J135" i="24"/>
  <c r="K48" i="23"/>
  <c r="I297" i="24"/>
  <c r="D309" i="23"/>
  <c r="J228" i="28"/>
  <c r="F148" i="24"/>
  <c r="K171" i="23"/>
  <c r="C91" i="28"/>
  <c r="C339" i="25"/>
  <c r="H276" i="26"/>
  <c r="J195" i="27"/>
  <c r="G220" i="25"/>
  <c r="C140" i="26"/>
  <c r="I59" i="27"/>
  <c r="D201" i="13"/>
  <c r="K138" i="14"/>
  <c r="G58" i="15"/>
  <c r="J194" i="15"/>
  <c r="K285" i="15"/>
  <c r="F85" i="14"/>
  <c r="F333" i="16"/>
  <c r="G264" i="17"/>
  <c r="D61" i="16"/>
  <c r="F261" i="10"/>
  <c r="K97" i="10"/>
  <c r="H282" i="11"/>
  <c r="F147" i="11"/>
  <c r="K342" i="12"/>
  <c r="I148" i="11"/>
  <c r="K83" i="12"/>
  <c r="E211" i="12"/>
  <c r="H73" i="12"/>
  <c r="K317" i="14"/>
  <c r="D124" i="13"/>
  <c r="G232" i="13"/>
  <c r="H325" i="13"/>
  <c r="D245" i="14"/>
  <c r="K182" i="15"/>
  <c r="D319" i="15"/>
  <c r="G81" i="14"/>
  <c r="G329" i="16"/>
  <c r="B129" i="15"/>
  <c r="I59" i="16"/>
  <c r="H185" i="16"/>
  <c r="H334" i="10"/>
  <c r="C171" i="10"/>
  <c r="J355" i="11"/>
  <c r="H220" i="11"/>
  <c r="K86" i="11"/>
  <c r="K221" i="11"/>
  <c r="C157" i="12"/>
  <c r="G284" i="12"/>
  <c r="J146" i="12"/>
  <c r="E62" i="13"/>
  <c r="F197" i="13"/>
  <c r="I305" i="13"/>
  <c r="E225" i="14"/>
  <c r="F318" i="14"/>
  <c r="C256" i="15"/>
  <c r="D63" i="14"/>
  <c r="K160" i="14"/>
  <c r="K73" i="15"/>
  <c r="D202" i="15"/>
  <c r="K132" i="16"/>
  <c r="J258" i="16"/>
  <c r="D175" i="17"/>
  <c r="C311" i="17"/>
  <c r="H96" i="16"/>
  <c r="H344" i="18"/>
  <c r="J263" i="19"/>
  <c r="G70" i="18"/>
  <c r="H203" i="18"/>
  <c r="G339" i="18"/>
  <c r="I258" i="19"/>
  <c r="D173" i="20"/>
  <c r="J92" i="21"/>
  <c r="E116" i="19"/>
  <c r="E364" i="21"/>
  <c r="G283" i="22"/>
  <c r="H308" i="20"/>
  <c r="J227" i="21"/>
  <c r="B147" i="22"/>
  <c r="I171" i="20"/>
  <c r="E91" i="21"/>
  <c r="H334" i="23"/>
  <c r="J253" i="28"/>
  <c r="B173" i="24"/>
  <c r="E140" i="16"/>
  <c r="H254" i="16"/>
  <c r="J173" i="17"/>
  <c r="B93" i="18"/>
  <c r="G228" i="18"/>
  <c r="H361" i="18"/>
  <c r="D281" i="19"/>
  <c r="K87" i="18"/>
  <c r="D331" i="20"/>
  <c r="J250" i="21"/>
  <c r="F170" i="22"/>
  <c r="G193" i="20"/>
  <c r="I112" i="21"/>
  <c r="J137" i="19"/>
  <c r="B57" i="20"/>
  <c r="B305" i="22"/>
  <c r="I329" i="20"/>
  <c r="E249" i="21"/>
  <c r="K168" i="22"/>
  <c r="B83" i="23"/>
  <c r="B331" i="24"/>
  <c r="K243" i="16"/>
  <c r="C163" i="17"/>
  <c r="F277" i="17"/>
  <c r="H196" i="18"/>
  <c r="C332" i="18"/>
  <c r="I251" i="19"/>
  <c r="H55" i="18"/>
  <c r="G191" i="18"/>
  <c r="H105" i="19"/>
  <c r="F354" i="21"/>
  <c r="B274" i="22"/>
  <c r="C297" i="20"/>
  <c r="E216" i="21"/>
  <c r="G135" i="22"/>
  <c r="H160" i="20"/>
  <c r="J79" i="21"/>
  <c r="C104" i="19"/>
  <c r="K352" i="21"/>
  <c r="G272" i="22"/>
  <c r="H186" i="23"/>
  <c r="J105" i="28"/>
  <c r="D153" i="17"/>
  <c r="C289" i="17"/>
  <c r="H74" i="16"/>
  <c r="H322" i="18"/>
  <c r="J241" i="19"/>
  <c r="G48" i="18"/>
  <c r="H181" i="18"/>
  <c r="G317" i="18"/>
  <c r="I236" i="19"/>
  <c r="D151" i="20"/>
  <c r="J70" i="21"/>
  <c r="E94" i="19"/>
  <c r="E342" i="21"/>
  <c r="G261" i="22"/>
  <c r="H286" i="20"/>
  <c r="J205" i="21"/>
  <c r="B125" i="22"/>
  <c r="I149" i="20"/>
  <c r="E69" i="21"/>
  <c r="H312" i="23"/>
  <c r="J231" i="28"/>
  <c r="B151" i="24"/>
  <c r="K74" i="23"/>
  <c r="I323" i="24"/>
  <c r="D335" i="23"/>
  <c r="J254" i="28"/>
  <c r="F174" i="24"/>
  <c r="K197" i="23"/>
  <c r="C117" i="28"/>
  <c r="C365" i="25"/>
  <c r="H302" i="26"/>
  <c r="J221" i="27"/>
  <c r="G246" i="25"/>
  <c r="C166" i="26"/>
  <c r="I85" i="27"/>
  <c r="J44" i="25"/>
  <c r="H293" i="27"/>
  <c r="K227" i="25"/>
  <c r="C147" i="26"/>
  <c r="E66" i="27"/>
  <c r="J274" i="4"/>
  <c r="G143" i="6"/>
  <c r="I149" i="23"/>
  <c r="E69" i="28"/>
  <c r="J80" i="22"/>
  <c r="H329" i="28"/>
  <c r="D249" i="24"/>
  <c r="I272" i="23"/>
  <c r="K191" i="28"/>
  <c r="C111" i="24"/>
  <c r="H48" i="25"/>
  <c r="H296" i="27"/>
  <c r="E321" i="25"/>
  <c r="K240" i="26"/>
  <c r="G160" i="27"/>
  <c r="H119" i="25"/>
  <c r="D65" i="13"/>
  <c r="C332" i="15"/>
  <c r="E145" i="4"/>
  <c r="I225" i="6"/>
  <c r="F355" i="4"/>
  <c r="K140" i="4"/>
  <c r="E221" i="6"/>
  <c r="B351" i="4"/>
  <c r="F343" i="8"/>
  <c r="F224" i="8"/>
  <c r="C144" i="8"/>
  <c r="F71" i="8"/>
  <c r="H327" i="7"/>
  <c r="I190" i="7"/>
  <c r="D44" i="7"/>
  <c r="E360" i="9"/>
  <c r="E90" i="9"/>
  <c r="C310" i="10"/>
  <c r="J134" i="9"/>
  <c r="H329" i="8"/>
  <c r="K158" i="8"/>
  <c r="D148" i="8"/>
  <c r="F279" i="7"/>
  <c r="C273" i="7"/>
  <c r="D136" i="7"/>
  <c r="K312" i="9"/>
  <c r="J172" i="9"/>
  <c r="B97" i="9"/>
  <c r="J62" i="9"/>
  <c r="D335" i="8"/>
  <c r="I232" i="8"/>
  <c r="J142" i="8"/>
  <c r="B83" i="8"/>
  <c r="H267" i="7"/>
  <c r="I130" i="7"/>
  <c r="B313" i="9"/>
  <c r="E300" i="9"/>
  <c r="J227" i="9"/>
  <c r="C250" i="10"/>
  <c r="G47" i="9"/>
  <c r="H313" i="8"/>
  <c r="K154" i="8"/>
  <c r="D144" i="8"/>
  <c r="F275" i="7"/>
  <c r="C269" i="7"/>
  <c r="D132" i="7"/>
  <c r="K308" i="9"/>
  <c r="J168" i="9"/>
  <c r="B93" i="9"/>
  <c r="J58" i="9"/>
  <c r="G241" i="10"/>
  <c r="D137" i="10"/>
  <c r="I318" i="11"/>
  <c r="G114" i="10"/>
  <c r="D368" i="12"/>
  <c r="H177" i="11"/>
  <c r="I40" i="11"/>
  <c r="D240" i="12"/>
  <c r="E103" i="12"/>
  <c r="I290" i="13"/>
  <c r="K209" i="14"/>
  <c r="B345" i="14"/>
  <c r="G124" i="13"/>
  <c r="H217" i="13"/>
  <c r="C162" i="14"/>
  <c r="K74" i="15"/>
  <c r="D211" i="15"/>
  <c r="E302" i="15"/>
  <c r="J101" i="14"/>
  <c r="J349" i="16"/>
  <c r="K280" i="17"/>
  <c r="H77" i="16"/>
  <c r="B289" i="10"/>
  <c r="G125" i="10"/>
  <c r="D310" i="11"/>
  <c r="B175" i="11"/>
  <c r="E41" i="11"/>
  <c r="E176" i="11"/>
  <c r="G111" i="12"/>
  <c r="K238" i="12"/>
  <c r="D101" i="12"/>
  <c r="G345" i="14"/>
  <c r="J151" i="13"/>
  <c r="C260" i="13"/>
  <c r="D353" i="13"/>
  <c r="G54" i="6"/>
  <c r="D184" i="4"/>
  <c r="K59" i="4"/>
  <c r="C50" i="6"/>
  <c r="J179" i="4"/>
  <c r="E50" i="4"/>
  <c r="J300" i="8"/>
  <c r="D179" i="8"/>
  <c r="H100" i="8"/>
  <c r="J231" i="7"/>
  <c r="G225" i="7"/>
  <c r="H88" i="7"/>
  <c r="C73" i="7"/>
  <c r="G261" i="9"/>
  <c r="I237" i="9"/>
  <c r="F344" i="10"/>
  <c r="C358" i="8"/>
  <c r="C273" i="8"/>
  <c r="G124" i="8"/>
  <c r="J51" i="8"/>
  <c r="B308" i="7"/>
  <c r="C171" i="7"/>
  <c r="F353" i="9"/>
  <c r="I340" i="9"/>
  <c r="D268" i="9"/>
  <c r="G290" i="10"/>
  <c r="H95" i="9"/>
  <c r="I273" i="8"/>
  <c r="G187" i="8"/>
  <c r="J42" i="8"/>
  <c r="K302" i="7"/>
  <c r="B166" i="7"/>
  <c r="K166" i="7"/>
  <c r="B342" i="9"/>
  <c r="G201" i="9"/>
  <c r="B104" i="9"/>
  <c r="F284" i="10"/>
  <c r="J368" i="8"/>
  <c r="C269" i="8"/>
  <c r="G120" i="8"/>
  <c r="J47" i="8"/>
  <c r="B304" i="7"/>
  <c r="C167" i="7"/>
  <c r="F349" i="9"/>
  <c r="I336" i="9"/>
  <c r="D264" i="9"/>
  <c r="G286" i="10"/>
  <c r="H87" i="9"/>
  <c r="H324" i="10"/>
  <c r="C161" i="10"/>
  <c r="J345" i="11"/>
  <c r="H210" i="11"/>
  <c r="K76" i="11"/>
  <c r="K211" i="11"/>
  <c r="C147" i="12"/>
  <c r="G274" i="12"/>
  <c r="J136" i="12"/>
  <c r="E52" i="13"/>
  <c r="F187" i="13"/>
  <c r="I295" i="13"/>
  <c r="E215" i="14"/>
  <c r="F308" i="14"/>
  <c r="C246" i="15"/>
  <c r="D53" i="14"/>
  <c r="I144" i="14"/>
  <c r="K63" i="15"/>
  <c r="D192" i="15"/>
  <c r="K122" i="16"/>
  <c r="J248" i="16"/>
  <c r="G187" i="10"/>
  <c r="H363" i="11"/>
  <c r="H152" i="10"/>
  <c r="K340" i="11"/>
  <c r="G212" i="11"/>
  <c r="J74" i="11"/>
  <c r="I282" i="12"/>
  <c r="F137" i="12"/>
  <c r="F272" i="12"/>
  <c r="K187" i="13"/>
  <c r="B323" i="13"/>
  <c r="D242" i="14"/>
  <c r="C333" i="4"/>
  <c r="E107" i="6"/>
  <c r="B237" i="4"/>
  <c r="G165" i="4"/>
  <c r="K102" i="6"/>
  <c r="H232" i="4"/>
  <c r="C157" i="4"/>
  <c r="K280" i="8"/>
  <c r="I194" i="8"/>
  <c r="B50" i="8"/>
  <c r="C310" i="7"/>
  <c r="D173" i="7"/>
  <c r="C174" i="7"/>
  <c r="D349" i="9"/>
  <c r="I208" i="9"/>
  <c r="F118" i="9"/>
  <c r="H291" i="10"/>
  <c r="I322" i="8"/>
  <c r="E220" i="8"/>
  <c r="F130" i="8"/>
  <c r="G70" i="8"/>
  <c r="D255" i="7"/>
  <c r="E118" i="7"/>
  <c r="H300" i="9"/>
  <c r="K287" i="9"/>
  <c r="F215" i="9"/>
  <c r="I237" i="10"/>
  <c r="K363" i="10"/>
  <c r="K220" i="8"/>
  <c r="H202" i="8"/>
  <c r="K57" i="8"/>
  <c r="C250" i="7"/>
  <c r="D113" i="7"/>
  <c r="C114" i="7"/>
  <c r="D289" i="9"/>
  <c r="I148" i="9"/>
  <c r="G368" i="10"/>
  <c r="H231" i="10"/>
  <c r="I318" i="8"/>
  <c r="E216" i="8"/>
  <c r="F126" i="8"/>
  <c r="G66" i="8"/>
  <c r="D251" i="7"/>
  <c r="E114" i="7"/>
  <c r="H296" i="9"/>
  <c r="K283" i="9"/>
  <c r="F211" i="9"/>
  <c r="I233" i="10"/>
  <c r="K359" i="10"/>
  <c r="J271" i="10"/>
  <c r="E108" i="10"/>
  <c r="B293" i="11"/>
  <c r="J157" i="11"/>
  <c r="E353" i="12"/>
  <c r="C159" i="11"/>
  <c r="E94" i="12"/>
  <c r="I221" i="12"/>
  <c r="B84" i="12"/>
  <c r="E328" i="14"/>
  <c r="H134" i="13"/>
  <c r="K242" i="13"/>
  <c r="B336" i="13"/>
  <c r="H255" i="14"/>
  <c r="E193" i="15"/>
  <c r="H329" i="15"/>
  <c r="K91" i="14"/>
  <c r="K339" i="16"/>
  <c r="F139" i="15"/>
  <c r="C70" i="16"/>
  <c r="B196" i="16"/>
  <c r="H79" i="9"/>
  <c r="J310" i="11"/>
  <c r="J99" i="10"/>
  <c r="C288" i="11"/>
  <c r="I159" i="11"/>
  <c r="D351" i="12"/>
  <c r="K229" i="12"/>
  <c r="H84" i="12"/>
  <c r="H219" i="12"/>
  <c r="C135" i="13"/>
  <c r="D270" i="13"/>
  <c r="F189" i="14"/>
  <c r="C298" i="14"/>
  <c r="K322" i="4"/>
  <c r="F123" i="4"/>
  <c r="D212" i="6"/>
  <c r="G318" i="4"/>
  <c r="B119" i="4"/>
  <c r="D206" i="6"/>
  <c r="F293" i="8"/>
  <c r="C172" i="8"/>
  <c r="E92" i="8"/>
  <c r="H292" i="7"/>
  <c r="E286" i="7"/>
  <c r="F149" i="7"/>
  <c r="C326" i="9"/>
  <c r="I145" i="14"/>
  <c r="D92" i="14"/>
  <c r="F279" i="10"/>
  <c r="K360" i="12"/>
  <c r="H91" i="12"/>
  <c r="E41" i="4"/>
  <c r="E117" i="6"/>
  <c r="E180" i="8"/>
  <c r="D212" i="7"/>
  <c r="J56" i="7"/>
  <c r="D238" i="9"/>
  <c r="C76" i="9"/>
  <c r="E308" i="8"/>
  <c r="D177" i="8"/>
  <c r="I40" i="8"/>
  <c r="J240" i="7"/>
  <c r="H86" i="7"/>
  <c r="D323" i="9"/>
  <c r="I182" i="9"/>
  <c r="E73" i="9"/>
  <c r="H265" i="10"/>
  <c r="H284" i="8"/>
  <c r="E163" i="8"/>
  <c r="G83" i="8"/>
  <c r="J283" i="7"/>
  <c r="G277" i="7"/>
  <c r="H140" i="7"/>
  <c r="E317" i="9"/>
  <c r="D177" i="9"/>
  <c r="F101" i="9"/>
  <c r="D67" i="9"/>
  <c r="K249" i="10"/>
  <c r="K250" i="8"/>
  <c r="I164" i="8"/>
  <c r="D349" i="7"/>
  <c r="C280" i="7"/>
  <c r="D143" i="7"/>
  <c r="C144" i="7"/>
  <c r="D319" i="9"/>
  <c r="I178" i="9"/>
  <c r="E69" i="9"/>
  <c r="H261" i="10"/>
  <c r="E135" i="9"/>
  <c r="B340" i="11"/>
  <c r="B129" i="10"/>
  <c r="E317" i="11"/>
  <c r="K188" i="11"/>
  <c r="D51" i="11"/>
  <c r="C259" i="12"/>
  <c r="J113" i="12"/>
  <c r="J248" i="12"/>
  <c r="E164" i="13"/>
  <c r="F299" i="13"/>
  <c r="H218" i="14"/>
  <c r="E327" i="14"/>
  <c r="D91" i="13"/>
  <c r="C358" i="15"/>
  <c r="I187" i="14"/>
  <c r="J84" i="15"/>
  <c r="K175" i="15"/>
  <c r="D304" i="15"/>
  <c r="K234" i="16"/>
  <c r="G154" i="17"/>
  <c r="F280" i="17"/>
  <c r="F146" i="10"/>
  <c r="K327" i="11"/>
  <c r="I123" i="10"/>
  <c r="H48" i="11"/>
  <c r="J186" i="11"/>
  <c r="K49" i="11"/>
  <c r="F249" i="12"/>
  <c r="G112" i="12"/>
  <c r="K299" i="13"/>
  <c r="C219" i="14"/>
  <c r="D354" i="14"/>
  <c r="I133" i="13"/>
  <c r="B222" i="13"/>
  <c r="K170" i="14"/>
  <c r="E79" i="15"/>
  <c r="H215" i="15"/>
  <c r="I306" i="15"/>
  <c r="D106" i="14"/>
  <c r="D354" i="16"/>
  <c r="E285" i="17"/>
  <c r="B82" i="16"/>
  <c r="D282" i="10"/>
  <c r="I118" i="10"/>
  <c r="F303" i="11"/>
  <c r="D168" i="11"/>
  <c r="I363" i="12"/>
  <c r="G169" i="11"/>
  <c r="I104" i="12"/>
  <c r="C232" i="12"/>
  <c r="F94" i="12"/>
  <c r="I338" i="14"/>
  <c r="B145" i="13"/>
  <c r="E253" i="13"/>
  <c r="F346" i="13"/>
  <c r="B266" i="14"/>
  <c r="I203" i="15"/>
  <c r="B340" i="15"/>
  <c r="E102" i="14"/>
  <c r="E350" i="16"/>
  <c r="J149" i="15"/>
  <c r="G80" i="16"/>
  <c r="F206" i="16"/>
  <c r="F355" i="10"/>
  <c r="H206" i="10"/>
  <c r="J47" i="10"/>
  <c r="F241" i="11"/>
  <c r="I107" i="11"/>
  <c r="I242" i="11"/>
  <c r="K177" i="12"/>
  <c r="F361" i="13"/>
  <c r="H167" i="12"/>
  <c r="C83" i="13"/>
  <c r="D218" i="13"/>
  <c r="G326" i="13"/>
  <c r="C246" i="14"/>
  <c r="D339" i="14"/>
  <c r="K276" i="15"/>
  <c r="B84" i="14"/>
  <c r="J332" i="16"/>
  <c r="I94" i="15"/>
  <c r="B223" i="15"/>
  <c r="I153" i="16"/>
  <c r="K279" i="16"/>
  <c r="B196" i="17"/>
  <c r="K331" i="17"/>
  <c r="F117" i="16"/>
  <c r="F365" i="18"/>
  <c r="H284" i="19"/>
  <c r="E91" i="18"/>
  <c r="F224" i="18"/>
  <c r="E360" i="18"/>
  <c r="G279" i="19"/>
  <c r="B194" i="20"/>
  <c r="H113" i="21"/>
  <c r="C137" i="19"/>
  <c r="E56" i="20"/>
  <c r="E304" i="22"/>
  <c r="F329" i="20"/>
  <c r="H248" i="21"/>
  <c r="J167" i="22"/>
  <c r="G192" i="20"/>
  <c r="C112" i="21"/>
  <c r="F355" i="23"/>
  <c r="H274" i="28"/>
  <c r="J193" i="24"/>
  <c r="C161" i="16"/>
  <c r="F275" i="16"/>
  <c r="H194" i="17"/>
  <c r="J113" i="18"/>
  <c r="E249" i="18"/>
  <c r="D53" i="17"/>
  <c r="B302" i="19"/>
  <c r="I108" i="18"/>
  <c r="B352" i="20"/>
  <c r="H271" i="21"/>
  <c r="D191" i="22"/>
  <c r="E214" i="20"/>
  <c r="G133" i="21"/>
  <c r="H158" i="19"/>
  <c r="J77" i="20"/>
  <c r="J325" i="22"/>
  <c r="G350" i="20"/>
  <c r="C270" i="21"/>
  <c r="I189" i="22"/>
  <c r="J103" i="23"/>
  <c r="J351" i="24"/>
  <c r="I264" i="16"/>
  <c r="K183" i="17"/>
  <c r="D298" i="17"/>
  <c r="F217" i="18"/>
  <c r="K352" i="18"/>
  <c r="G272" i="19"/>
  <c r="F76" i="18"/>
  <c r="E212" i="18"/>
  <c r="F126" i="19"/>
  <c r="B46" i="20"/>
  <c r="J294" i="22"/>
  <c r="K317" i="20"/>
  <c r="C237" i="21"/>
  <c r="E156" i="22"/>
  <c r="F181" i="20"/>
  <c r="H100" i="21"/>
  <c r="K124" i="19"/>
  <c r="G44" i="20"/>
  <c r="E293" i="22"/>
  <c r="F207" i="23"/>
  <c r="H126" i="28"/>
  <c r="B174" i="17"/>
  <c r="K309" i="17"/>
  <c r="F95" i="16"/>
  <c r="F343" i="18"/>
  <c r="H262" i="19"/>
  <c r="E69" i="18"/>
  <c r="F202" i="18"/>
  <c r="E338" i="18"/>
  <c r="G257" i="19"/>
  <c r="B172" i="20"/>
  <c r="H91" i="21"/>
  <c r="C115" i="19"/>
  <c r="C363" i="21"/>
  <c r="E282" i="22"/>
  <c r="F307" i="20"/>
  <c r="H226" i="21"/>
  <c r="J145" i="22"/>
  <c r="G170" i="20"/>
  <c r="C90" i="21"/>
  <c r="F333" i="23"/>
  <c r="H252" i="28"/>
  <c r="J171" i="24"/>
  <c r="I95" i="23"/>
  <c r="G344" i="24"/>
  <c r="B356" i="23"/>
  <c r="H275" i="28"/>
  <c r="D195" i="24"/>
  <c r="I218" i="23"/>
  <c r="K137" i="28"/>
  <c r="C57" i="24"/>
  <c r="F323" i="26"/>
  <c r="H242" i="27"/>
  <c r="E267" i="25"/>
  <c r="K186" i="26"/>
  <c r="G106" i="27"/>
  <c r="H65" i="25"/>
  <c r="F314" i="27"/>
  <c r="I248" i="25"/>
  <c r="K167" i="26"/>
  <c r="C87" i="27"/>
  <c r="H295" i="4"/>
  <c r="E164" i="6"/>
  <c r="G170" i="23"/>
  <c r="C90" i="28"/>
  <c r="K338" i="25"/>
  <c r="F350" i="28"/>
  <c r="B270" i="24"/>
  <c r="G293" i="23"/>
  <c r="I212" i="28"/>
  <c r="K131" i="24"/>
  <c r="F69" i="25"/>
  <c r="F317" i="27"/>
  <c r="D44" i="24"/>
  <c r="I261" i="26"/>
  <c r="E181" i="27"/>
  <c r="J330" i="13"/>
  <c r="F242" i="14"/>
  <c r="C180" i="15"/>
  <c r="F316" i="15"/>
  <c r="I78" i="14"/>
  <c r="I326" i="16"/>
  <c r="D126" i="15"/>
  <c r="K56" i="16"/>
  <c r="J182" i="16"/>
  <c r="D54" i="9"/>
  <c r="F286" i="11"/>
  <c r="F75" i="10"/>
  <c r="I263" i="11"/>
  <c r="E135" i="11"/>
  <c r="J326" i="12"/>
  <c r="G205" i="12"/>
  <c r="D60" i="12"/>
  <c r="D195" i="12"/>
  <c r="I110" i="13"/>
  <c r="J245" i="13"/>
  <c r="C354" i="13"/>
  <c r="I273" i="14"/>
  <c r="J366" i="14"/>
  <c r="G304" i="15"/>
  <c r="H111" i="14"/>
  <c r="F360" i="16"/>
  <c r="E122" i="15"/>
  <c r="H250" i="15"/>
  <c r="E181" i="16"/>
  <c r="K100" i="17"/>
  <c r="G212" i="9"/>
  <c r="H359" i="11"/>
  <c r="H148" i="10"/>
  <c r="K336" i="11"/>
  <c r="G208" i="11"/>
  <c r="J70" i="11"/>
  <c r="I278" i="12"/>
  <c r="F133" i="12"/>
  <c r="F268" i="12"/>
  <c r="K183" i="13"/>
  <c r="B319" i="13"/>
  <c r="D238" i="14"/>
  <c r="K346" i="14"/>
  <c r="J110" i="13"/>
  <c r="G48" i="14"/>
  <c r="E297" i="16"/>
  <c r="F104" i="15"/>
  <c r="G195" i="15"/>
  <c r="J323" i="15"/>
  <c r="G254" i="16"/>
  <c r="C174" i="17"/>
  <c r="B300" i="17"/>
  <c r="K103" i="16"/>
  <c r="D218" i="16"/>
  <c r="F137" i="17"/>
  <c r="H56" i="18"/>
  <c r="C192" i="18"/>
  <c r="D325" i="18"/>
  <c r="J244" i="19"/>
  <c r="G51" i="18"/>
  <c r="J294" i="20"/>
  <c r="F214" i="21"/>
  <c r="B134" i="22"/>
  <c r="C157" i="20"/>
  <c r="E76" i="21"/>
  <c r="F101" i="19"/>
  <c r="F349" i="21"/>
  <c r="H268" i="22"/>
  <c r="E293" i="20"/>
  <c r="K212" i="21"/>
  <c r="G132" i="22"/>
  <c r="H46" i="23"/>
  <c r="H294" i="24"/>
  <c r="K261" i="16"/>
  <c r="C181" i="17"/>
  <c r="F295" i="17"/>
  <c r="H214" i="18"/>
  <c r="C350" i="18"/>
  <c r="I269" i="19"/>
  <c r="H73" i="18"/>
  <c r="G209" i="18"/>
  <c r="H123" i="19"/>
  <c r="D43" i="20"/>
  <c r="B292" i="22"/>
  <c r="C315" i="20"/>
  <c r="E234" i="21"/>
  <c r="G153" i="22"/>
  <c r="H178" i="20"/>
  <c r="J97" i="21"/>
  <c r="C122" i="19"/>
  <c r="I41" i="20"/>
  <c r="G290" i="22"/>
  <c r="H204" i="23"/>
  <c r="J123" i="28"/>
  <c r="J148" i="17"/>
  <c r="I284" i="17"/>
  <c r="D70" i="16"/>
  <c r="D318" i="18"/>
  <c r="F237" i="19"/>
  <c r="C44" i="18"/>
  <c r="D177" i="18"/>
  <c r="C313" i="18"/>
  <c r="E232" i="19"/>
  <c r="J146" i="20"/>
  <c r="F66" i="21"/>
  <c r="K89" i="19"/>
  <c r="K337" i="21"/>
  <c r="C257" i="22"/>
  <c r="D282" i="20"/>
  <c r="F201" i="21"/>
  <c r="H120" i="22"/>
  <c r="E145" i="20"/>
  <c r="K64" i="21"/>
  <c r="D308" i="23"/>
  <c r="F227" i="28"/>
  <c r="J306" i="17"/>
  <c r="K81" i="16"/>
  <c r="D196" i="16"/>
  <c r="F115" i="17"/>
  <c r="F363" i="19"/>
  <c r="C170" i="18"/>
  <c r="D303" i="18"/>
  <c r="J222" i="19"/>
  <c r="E358" i="19"/>
  <c r="J272" i="20"/>
  <c r="F192" i="21"/>
  <c r="B112" i="22"/>
  <c r="C135" i="20"/>
  <c r="E54" i="21"/>
  <c r="F79" i="19"/>
  <c r="F327" i="21"/>
  <c r="H246" i="22"/>
  <c r="E271" i="20"/>
  <c r="K190" i="21"/>
  <c r="G110" i="22"/>
  <c r="F353" i="28"/>
  <c r="H272" i="24"/>
  <c r="G196" i="23"/>
  <c r="C116" i="28"/>
  <c r="K364" i="25"/>
  <c r="D47" i="23"/>
  <c r="B296" i="24"/>
  <c r="G319" i="23"/>
  <c r="I238" i="28"/>
  <c r="K157" i="24"/>
  <c r="F95" i="25"/>
  <c r="F343" i="27"/>
  <c r="K262" i="6"/>
  <c r="I287" i="26"/>
  <c r="E207" i="27"/>
  <c r="F166" i="25"/>
  <c r="B86" i="26"/>
  <c r="D72" i="24"/>
  <c r="I268" i="26"/>
  <c r="K187" i="27"/>
  <c r="D67" i="6"/>
  <c r="K269" i="6"/>
  <c r="E271" i="23"/>
  <c r="K190" i="28"/>
  <c r="G110" i="24"/>
  <c r="B122" i="23"/>
  <c r="H41" i="28"/>
  <c r="G65" i="22"/>
  <c r="G313" i="28"/>
  <c r="I232" i="24"/>
  <c r="D170" i="25"/>
  <c r="F89" i="26"/>
  <c r="I337" i="6"/>
  <c r="G362" i="26"/>
  <c r="C282" i="27"/>
  <c r="D241" i="25"/>
  <c r="J186" i="13"/>
  <c r="G124" i="14"/>
  <c r="C44" i="15"/>
  <c r="F180" i="15"/>
  <c r="G271" i="15"/>
  <c r="B71" i="14"/>
  <c r="B319" i="16"/>
  <c r="C250" i="17"/>
  <c r="J46" i="16"/>
  <c r="B247" i="10"/>
  <c r="G83" i="10"/>
  <c r="D268" i="11"/>
  <c r="B133" i="11"/>
  <c r="C254" i="4"/>
  <c r="H54" i="4"/>
  <c r="F135" i="6"/>
  <c r="I249" i="4"/>
  <c r="D50" i="4"/>
  <c r="B131" i="6"/>
  <c r="D320" i="8"/>
  <c r="F251" i="8"/>
  <c r="B94" i="8"/>
  <c r="E363" i="7"/>
  <c r="J218" i="7"/>
  <c r="K81" i="7"/>
  <c r="I65" i="7"/>
  <c r="J254" i="9"/>
  <c r="B179" i="9"/>
  <c r="E201" i="10"/>
  <c r="G327" i="10"/>
  <c r="G272" i="8"/>
  <c r="E186" i="8"/>
  <c r="H41" i="8"/>
  <c r="I301" i="7"/>
  <c r="J164" i="7"/>
  <c r="I165" i="7"/>
  <c r="J340" i="9"/>
  <c r="E200" i="9"/>
  <c r="H101" i="9"/>
  <c r="D283" i="10"/>
  <c r="D302" i="8"/>
  <c r="K180" i="8"/>
  <c r="C101" i="8"/>
  <c r="F301" i="7"/>
  <c r="C295" i="7"/>
  <c r="D158" i="7"/>
  <c r="K334" i="9"/>
  <c r="J194" i="9"/>
  <c r="B119" i="9"/>
  <c r="E89" i="9"/>
  <c r="G267" i="10"/>
  <c r="G268" i="8"/>
  <c r="E182" i="8"/>
  <c r="J366" i="7"/>
  <c r="I297" i="7"/>
  <c r="J160" i="7"/>
  <c r="I161" i="7"/>
  <c r="J336" i="9"/>
  <c r="E196" i="9"/>
  <c r="H93" i="9"/>
  <c r="D279" i="10"/>
  <c r="G204" i="9"/>
  <c r="H357" i="11"/>
  <c r="H146" i="10"/>
  <c r="K334" i="11"/>
  <c r="G206" i="11"/>
  <c r="J68" i="11"/>
  <c r="I276" i="12"/>
  <c r="F131" i="12"/>
  <c r="F266" i="12"/>
  <c r="K181" i="13"/>
  <c r="B317" i="13"/>
  <c r="D236" i="14"/>
  <c r="K344" i="14"/>
  <c r="J108" i="13"/>
  <c r="G46" i="14"/>
  <c r="E295" i="16"/>
  <c r="F102" i="15"/>
  <c r="G193" i="15"/>
  <c r="J321" i="15"/>
  <c r="G252" i="16"/>
  <c r="C172" i="17"/>
  <c r="B298" i="17"/>
  <c r="B164" i="10"/>
  <c r="G345" i="11"/>
  <c r="E141" i="10"/>
  <c r="D66" i="11"/>
  <c r="F204" i="11"/>
  <c r="G67" i="11"/>
  <c r="B267" i="12"/>
  <c r="C130" i="12"/>
  <c r="G317" i="13"/>
  <c r="I236" i="14"/>
  <c r="B43" i="13"/>
  <c r="E151" i="13"/>
  <c r="K82" i="4"/>
  <c r="E163" i="6"/>
  <c r="B293" i="4"/>
  <c r="I50" i="6"/>
  <c r="K158" i="6"/>
  <c r="H288" i="4"/>
  <c r="K361" i="4"/>
  <c r="K224" i="8"/>
  <c r="H206" i="8"/>
  <c r="K61" i="8"/>
  <c r="C254" i="7"/>
  <c r="D117" i="7"/>
  <c r="C118" i="7"/>
  <c r="D293" i="9"/>
  <c r="I152" i="9"/>
  <c r="E43" i="9"/>
  <c r="H235" i="10"/>
  <c r="K334" i="8"/>
  <c r="J231" i="8"/>
  <c r="G141" i="8"/>
  <c r="J341" i="7"/>
  <c r="G335" i="7"/>
  <c r="H198" i="7"/>
  <c r="C46" i="7"/>
  <c r="D235" i="9"/>
  <c r="F159" i="9"/>
  <c r="I203" i="9"/>
  <c r="J345" i="8"/>
  <c r="J226" i="8"/>
  <c r="G146" i="8"/>
  <c r="J73" i="8"/>
  <c r="B330" i="7"/>
  <c r="C193" i="7"/>
  <c r="H46" i="7"/>
  <c r="I362" i="9"/>
  <c r="I92" i="9"/>
  <c r="G312" i="10"/>
  <c r="G142" i="9"/>
  <c r="K330" i="8"/>
  <c r="B221" i="8"/>
  <c r="G137" i="8"/>
  <c r="J337" i="7"/>
  <c r="G331" i="7"/>
  <c r="H194" i="7"/>
  <c r="C42" i="7"/>
  <c r="D231" i="9"/>
  <c r="F155" i="9"/>
  <c r="I187" i="9"/>
  <c r="K303" i="10"/>
  <c r="J215" i="10"/>
  <c r="E52" i="10"/>
  <c r="K176" i="10"/>
  <c r="J101" i="11"/>
  <c r="B240" i="11"/>
  <c r="C103" i="11"/>
  <c r="H307" i="12"/>
  <c r="I165" i="12"/>
  <c r="C353" i="13"/>
  <c r="E272" i="14"/>
  <c r="H78" i="13"/>
  <c r="K186" i="13"/>
  <c r="B280" i="13"/>
  <c r="H199" i="14"/>
  <c r="E137" i="15"/>
  <c r="H273" i="15"/>
  <c r="I364" i="15"/>
  <c r="I183" i="14"/>
  <c r="F83" i="15"/>
  <c r="E343" i="17"/>
  <c r="B140" i="16"/>
  <c r="F351" i="10"/>
  <c r="B192" i="10"/>
  <c r="J43" i="10"/>
  <c r="F237" i="11"/>
  <c r="I103" i="11"/>
  <c r="I238" i="11"/>
  <c r="K173" i="12"/>
  <c r="H305" i="12"/>
  <c r="H163" i="12"/>
  <c r="C79" i="13"/>
  <c r="D214" i="13"/>
  <c r="G322" i="13"/>
  <c r="I135" i="4"/>
  <c r="C216" i="6"/>
  <c r="J345" i="4"/>
  <c r="E131" i="4"/>
  <c r="I211" i="6"/>
  <c r="F341" i="4"/>
  <c r="B353" i="8"/>
  <c r="B234" i="8"/>
  <c r="J153" i="8"/>
  <c r="B81" i="8"/>
  <c r="D337" i="7"/>
  <c r="E200" i="7"/>
  <c r="J53" i="7"/>
  <c r="C41" i="7"/>
  <c r="K99" i="9"/>
  <c r="I319" i="10"/>
  <c r="E171" i="9"/>
  <c r="J289" i="8"/>
  <c r="G168" i="8"/>
  <c r="I88" i="8"/>
  <c r="B289" i="7"/>
  <c r="I282" i="7"/>
  <c r="J145" i="7"/>
  <c r="G322" i="9"/>
  <c r="F182" i="9"/>
  <c r="H106" i="9"/>
  <c r="F72" i="9"/>
  <c r="B342" i="8"/>
  <c r="E242" i="8"/>
  <c r="I93" i="8"/>
  <c r="J349" i="7"/>
  <c r="D277" i="7"/>
  <c r="E140" i="7"/>
  <c r="H322" i="9"/>
  <c r="K309" i="9"/>
  <c r="F237" i="9"/>
  <c r="I259" i="10"/>
  <c r="C57" i="9"/>
  <c r="J285" i="8"/>
  <c r="G164" i="8"/>
  <c r="I84" i="8"/>
  <c r="B285" i="7"/>
  <c r="I278" i="7"/>
  <c r="J141" i="7"/>
  <c r="G318" i="9"/>
  <c r="F178" i="9"/>
  <c r="H102" i="9"/>
  <c r="F68" i="9"/>
  <c r="C251" i="10"/>
  <c r="J146" i="10"/>
  <c r="E328" i="11"/>
  <c r="C124" i="10"/>
  <c r="B49" i="11"/>
  <c r="D187" i="11"/>
  <c r="E50" i="11"/>
  <c r="J249" i="12"/>
  <c r="K112" i="12"/>
  <c r="E300" i="13"/>
  <c r="G219" i="14"/>
  <c r="H354" i="14"/>
  <c r="C134" i="13"/>
  <c r="D227" i="13"/>
  <c r="G186" i="14"/>
  <c r="G84" i="15"/>
  <c r="J220" i="15"/>
  <c r="K311" i="15"/>
  <c r="F111" i="14"/>
  <c r="F359" i="16"/>
  <c r="G290" i="17"/>
  <c r="D87" i="16"/>
  <c r="H298" i="10"/>
  <c r="C135" i="10"/>
  <c r="J319" i="11"/>
  <c r="H184" i="11"/>
  <c r="K50" i="11"/>
  <c r="K185" i="11"/>
  <c r="C121" i="12"/>
  <c r="G248" i="12"/>
  <c r="J110" i="12"/>
  <c r="C355" i="14"/>
  <c r="F161" i="13"/>
  <c r="I269" i="13"/>
  <c r="I364" i="13"/>
  <c r="G102" i="6"/>
  <c r="D232" i="4"/>
  <c r="K155" i="4"/>
  <c r="C98" i="6"/>
  <c r="J227" i="4"/>
  <c r="G147" i="4"/>
  <c r="I286" i="8"/>
  <c r="G199" i="8"/>
  <c r="J54" i="8"/>
  <c r="K314" i="7"/>
  <c r="B178" i="7"/>
  <c r="K178" i="7"/>
  <c r="B354" i="9"/>
  <c r="G213" i="9"/>
  <c r="B128" i="9"/>
  <c r="F296" i="10"/>
  <c r="G327" i="8"/>
  <c r="C225" i="8"/>
  <c r="D135" i="8"/>
  <c r="E75" i="8"/>
  <c r="B260" i="7"/>
  <c r="C123" i="7"/>
  <c r="F305" i="9"/>
  <c r="I292" i="9"/>
  <c r="D220" i="9"/>
  <c r="G242" i="10"/>
  <c r="I368" i="10"/>
  <c r="I225" i="8"/>
  <c r="F207" i="8"/>
  <c r="I62" i="8"/>
  <c r="K254" i="7"/>
  <c r="B118" i="7"/>
  <c r="K118" i="7"/>
  <c r="B294" i="9"/>
  <c r="G153" i="9"/>
  <c r="C44" i="9"/>
  <c r="F236" i="10"/>
  <c r="G323" i="8"/>
  <c r="C221" i="8"/>
  <c r="D131" i="8"/>
  <c r="E71" i="8"/>
  <c r="B256" i="7"/>
  <c r="C119" i="7"/>
  <c r="F301" i="9"/>
  <c r="I288" i="9"/>
  <c r="D216" i="9"/>
  <c r="G238" i="10"/>
  <c r="I364" i="10"/>
  <c r="H276" i="10"/>
  <c r="C113" i="10"/>
  <c r="J297" i="11"/>
  <c r="H162" i="11"/>
  <c r="C358" i="12"/>
  <c r="K163" i="11"/>
  <c r="C99" i="12"/>
  <c r="G226" i="12"/>
  <c r="J88" i="12"/>
  <c r="C333" i="14"/>
  <c r="F139" i="13"/>
  <c r="I247" i="13"/>
  <c r="J340" i="13"/>
  <c r="F260" i="14"/>
  <c r="C198" i="15"/>
  <c r="F334" i="15"/>
  <c r="I96" i="14"/>
  <c r="I344" i="16"/>
  <c r="D144" i="15"/>
  <c r="K74" i="16"/>
  <c r="J200" i="16"/>
  <c r="G86" i="9"/>
  <c r="H315" i="11"/>
  <c r="H104" i="10"/>
  <c r="K292" i="11"/>
  <c r="G164" i="11"/>
  <c r="B356" i="12"/>
  <c r="I234" i="12"/>
  <c r="F89" i="12"/>
  <c r="F224" i="12"/>
  <c r="K139" i="13"/>
  <c r="B275" i="13"/>
  <c r="D194" i="14"/>
  <c r="K302" i="14"/>
  <c r="B62" i="13"/>
  <c r="K328" i="15"/>
  <c r="B136" i="14"/>
  <c r="H55" i="15"/>
  <c r="I146" i="15"/>
  <c r="B275" i="15"/>
  <c r="I205" i="16"/>
  <c r="E125" i="17"/>
  <c r="I320" i="10"/>
  <c r="B106" i="10"/>
  <c r="G287" i="11"/>
  <c r="E83" i="10"/>
  <c r="B337" i="12"/>
  <c r="F146" i="11"/>
  <c r="E338" i="12"/>
  <c r="B209" i="12"/>
  <c r="C72" i="12"/>
  <c r="G259" i="13"/>
  <c r="I178" i="14"/>
  <c r="J313" i="14"/>
  <c r="E93" i="13"/>
  <c r="F186" i="13"/>
  <c r="C124" i="14"/>
  <c r="I43" i="15"/>
  <c r="B180" i="15"/>
  <c r="C271" i="15"/>
  <c r="H70" i="14"/>
  <c r="H318" i="16"/>
  <c r="I249" i="17"/>
  <c r="F46" i="16"/>
  <c r="D179" i="10"/>
  <c r="I360" i="11"/>
  <c r="G156" i="10"/>
  <c r="F81" i="11"/>
  <c r="H219" i="11"/>
  <c r="I82" i="11"/>
  <c r="D282" i="12"/>
  <c r="E145" i="12"/>
  <c r="I332" i="13"/>
  <c r="K251" i="14"/>
  <c r="D58" i="13"/>
  <c r="G166" i="13"/>
  <c r="H259" i="13"/>
  <c r="D179" i="14"/>
  <c r="K116" i="15"/>
  <c r="D253" i="15"/>
  <c r="E344" i="15"/>
  <c r="J143" i="14"/>
  <c r="B63" i="15"/>
  <c r="K322" i="17"/>
  <c r="H119" i="16"/>
  <c r="I252" i="16"/>
  <c r="K171" i="17"/>
  <c r="D286" i="17"/>
  <c r="F205" i="18"/>
  <c r="K340" i="18"/>
  <c r="G260" i="19"/>
  <c r="F64" i="18"/>
  <c r="E200" i="18"/>
  <c r="F114" i="19"/>
  <c r="D363" i="21"/>
  <c r="J282" i="22"/>
  <c r="K305" i="20"/>
  <c r="C225" i="21"/>
  <c r="E144" i="22"/>
  <c r="F169" i="20"/>
  <c r="H88" i="21"/>
  <c r="K112" i="19"/>
  <c r="I361" i="21"/>
  <c r="E281" i="22"/>
  <c r="F195" i="23"/>
  <c r="H114" i="28"/>
  <c r="B194" i="17"/>
  <c r="K329" i="17"/>
  <c r="F115" i="16"/>
  <c r="F363" i="18"/>
  <c r="H282" i="19"/>
  <c r="E89" i="18"/>
  <c r="F222" i="18"/>
  <c r="E358" i="18"/>
  <c r="G277" i="19"/>
  <c r="B192" i="20"/>
  <c r="H111" i="21"/>
  <c r="C135" i="19"/>
  <c r="E54" i="20"/>
  <c r="E302" i="22"/>
  <c r="F327" i="20"/>
  <c r="H246" i="21"/>
  <c r="J165" i="22"/>
  <c r="G190" i="20"/>
  <c r="C110" i="21"/>
  <c r="F353" i="23"/>
  <c r="H272" i="28"/>
  <c r="J191" i="24"/>
  <c r="I104" i="16"/>
  <c r="B219" i="16"/>
  <c r="D138" i="17"/>
  <c r="F57" i="18"/>
  <c r="K192" i="18"/>
  <c r="B326" i="18"/>
  <c r="H245" i="19"/>
  <c r="E52" i="18"/>
  <c r="H295" i="20"/>
  <c r="D215" i="21"/>
  <c r="J134" i="22"/>
  <c r="K157" i="20"/>
  <c r="C77" i="21"/>
  <c r="D102" i="19"/>
  <c r="D350" i="21"/>
  <c r="F269" i="22"/>
  <c r="C294" i="20"/>
  <c r="I213" i="21"/>
  <c r="E133" i="22"/>
  <c r="F47" i="23"/>
  <c r="F295" i="24"/>
  <c r="I230" i="16"/>
  <c r="K149" i="17"/>
  <c r="D264" i="17"/>
  <c r="F183" i="18"/>
  <c r="K318" i="18"/>
  <c r="G238" i="19"/>
  <c r="F42" i="18"/>
  <c r="E178" i="18"/>
  <c r="F92" i="19"/>
  <c r="D341" i="21"/>
  <c r="J260" i="22"/>
  <c r="K283" i="20"/>
  <c r="C203" i="21"/>
  <c r="E122" i="22"/>
  <c r="F147" i="20"/>
  <c r="H66" i="21"/>
  <c r="K90" i="19"/>
  <c r="I339" i="21"/>
  <c r="E259" i="22"/>
  <c r="F173" i="23"/>
  <c r="H92" i="28"/>
  <c r="E345" i="23"/>
  <c r="K264" i="28"/>
  <c r="G184" i="24"/>
  <c r="B196" i="23"/>
  <c r="H115" i="28"/>
  <c r="F364" i="25"/>
  <c r="I58" i="23"/>
  <c r="I306" i="24"/>
  <c r="D244" i="25"/>
  <c r="F163" i="26"/>
  <c r="H82" i="27"/>
  <c r="E107" i="25"/>
  <c r="C356" i="27"/>
  <c r="D315" i="25"/>
  <c r="J234" i="26"/>
  <c r="F154" i="27"/>
  <c r="I88" i="25"/>
  <c r="I336" i="27"/>
  <c r="B216" i="6"/>
  <c r="H135" i="4"/>
  <c r="K90" i="22"/>
  <c r="I339" i="28"/>
  <c r="E259" i="24"/>
  <c r="J270" i="23"/>
  <c r="F190" i="28"/>
  <c r="B110" i="24"/>
  <c r="G133" i="23"/>
  <c r="I52" i="28"/>
  <c r="B319" i="25"/>
  <c r="D238" i="26"/>
  <c r="F157" i="27"/>
  <c r="C182" i="25"/>
  <c r="I101" i="26"/>
  <c r="F350" i="6"/>
  <c r="J162" i="13"/>
  <c r="G100" i="14"/>
  <c r="E349" i="16"/>
  <c r="F156" i="15"/>
  <c r="G247" i="15"/>
  <c r="B47" i="14"/>
  <c r="B295" i="16"/>
  <c r="C226" i="17"/>
  <c r="B352" i="17"/>
  <c r="B223" i="10"/>
  <c r="G59" i="10"/>
  <c r="F184" i="10"/>
  <c r="B109" i="11"/>
  <c r="D247" i="11"/>
  <c r="E110" i="11"/>
  <c r="G45" i="12"/>
  <c r="K172" i="12"/>
  <c r="E360" i="13"/>
  <c r="G279" i="14"/>
  <c r="J85" i="13"/>
  <c r="C194" i="13"/>
  <c r="D287" i="13"/>
  <c r="J206" i="14"/>
  <c r="G144" i="15"/>
  <c r="J280" i="15"/>
  <c r="C43" i="14"/>
  <c r="C291" i="16"/>
  <c r="H90" i="15"/>
  <c r="G350" i="17"/>
  <c r="D147" i="16"/>
  <c r="D296" i="10"/>
  <c r="I132" i="10"/>
  <c r="F317" i="11"/>
  <c r="D182" i="11"/>
  <c r="G48" i="11"/>
  <c r="G183" i="11"/>
  <c r="I118" i="12"/>
  <c r="C246" i="12"/>
  <c r="F108" i="12"/>
  <c r="I352" i="14"/>
  <c r="B159" i="13"/>
  <c r="E267" i="13"/>
  <c r="F360" i="13"/>
  <c r="B280" i="14"/>
  <c r="I217" i="15"/>
  <c r="B354" i="15"/>
  <c r="E116" i="14"/>
  <c r="E364" i="16"/>
  <c r="J163" i="15"/>
  <c r="G94" i="16"/>
  <c r="F220" i="16"/>
  <c r="J136" i="17"/>
  <c r="I272" i="17"/>
  <c r="D58" i="16"/>
  <c r="D306" i="18"/>
  <c r="F225" i="19"/>
  <c r="E361" i="19"/>
  <c r="D165" i="18"/>
  <c r="C301" i="18"/>
  <c r="E220" i="19"/>
  <c r="J134" i="20"/>
  <c r="F54" i="21"/>
  <c r="K77" i="19"/>
  <c r="K325" i="21"/>
  <c r="C245" i="22"/>
  <c r="D270" i="20"/>
  <c r="F189" i="21"/>
  <c r="H108" i="22"/>
  <c r="E133" i="20"/>
  <c r="K52" i="21"/>
  <c r="D296" i="23"/>
  <c r="F215" i="28"/>
  <c r="H134" i="24"/>
  <c r="K101" i="16"/>
  <c r="D216" i="16"/>
  <c r="F135" i="17"/>
  <c r="H54" i="18"/>
  <c r="C190" i="18"/>
  <c r="D323" i="18"/>
  <c r="J242" i="19"/>
  <c r="G49" i="18"/>
  <c r="J292" i="20"/>
  <c r="F212" i="21"/>
  <c r="B132" i="22"/>
  <c r="C155" i="20"/>
  <c r="E74" i="21"/>
  <c r="F99" i="19"/>
  <c r="F347" i="21"/>
  <c r="H266" i="22"/>
  <c r="E291" i="20"/>
  <c r="K210" i="21"/>
  <c r="G130" i="22"/>
  <c r="H44" i="23"/>
  <c r="H292" i="24"/>
  <c r="G205" i="16"/>
  <c r="I124" i="17"/>
  <c r="B239" i="17"/>
  <c r="D158" i="18"/>
  <c r="I293" i="18"/>
  <c r="E213" i="19"/>
  <c r="F346" i="19"/>
  <c r="C153" i="18"/>
  <c r="D67" i="19"/>
  <c r="B316" i="21"/>
  <c r="H235" i="22"/>
  <c r="I258" i="20"/>
  <c r="K177" i="21"/>
  <c r="C97" i="22"/>
  <c r="D122" i="20"/>
  <c r="F41" i="21"/>
  <c r="I65" i="19"/>
  <c r="G314" i="21"/>
  <c r="C234" i="22"/>
  <c r="D148" i="23"/>
  <c r="F67" i="28"/>
  <c r="J114" i="17"/>
  <c r="I250" i="17"/>
  <c r="B365" i="17"/>
  <c r="D284" i="18"/>
  <c r="F203" i="19"/>
  <c r="E339" i="19"/>
  <c r="D143" i="18"/>
  <c r="C279" i="18"/>
  <c r="D193" i="19"/>
  <c r="J112" i="20"/>
  <c r="H361" i="22"/>
  <c r="K55" i="19"/>
  <c r="K303" i="21"/>
  <c r="C223" i="22"/>
  <c r="D248" i="20"/>
  <c r="F167" i="21"/>
  <c r="I191" i="19"/>
  <c r="E111" i="20"/>
  <c r="C360" i="22"/>
  <c r="D274" i="23"/>
  <c r="F193" i="28"/>
  <c r="F119" i="24"/>
  <c r="I365" i="28"/>
  <c r="E285" i="24"/>
  <c r="J296" i="23"/>
  <c r="F216" i="28"/>
  <c r="B136" i="24"/>
  <c r="G159" i="23"/>
  <c r="I78" i="28"/>
  <c r="J55" i="24"/>
  <c r="D264" i="26"/>
  <c r="F183" i="27"/>
  <c r="C208" i="25"/>
  <c r="I127" i="26"/>
  <c r="E47" i="27"/>
  <c r="H335" i="26"/>
  <c r="D255" i="27"/>
  <c r="G189" i="25"/>
  <c r="I108" i="26"/>
  <c r="H356" i="6"/>
  <c r="F236" i="4"/>
  <c r="C105" i="6"/>
  <c r="E111" i="23"/>
  <c r="C360" i="24"/>
  <c r="F42" i="22"/>
  <c r="D291" i="28"/>
  <c r="J210" i="24"/>
  <c r="E234" i="23"/>
  <c r="G153" i="28"/>
  <c r="I72" i="24"/>
  <c r="B339" i="26"/>
  <c r="D258" i="27"/>
  <c r="K282" i="25"/>
  <c r="G202" i="26"/>
  <c r="C122" i="27"/>
  <c r="D81" i="25"/>
  <c r="B356" i="14"/>
  <c r="I293" i="15"/>
  <c r="J100" i="14"/>
  <c r="H349" i="16"/>
  <c r="G111" i="15"/>
  <c r="J239" i="15"/>
  <c r="G170" i="16"/>
  <c r="C90" i="17"/>
  <c r="K227" i="10"/>
  <c r="J70" i="10"/>
  <c r="F185" i="6"/>
  <c r="B305" i="4"/>
  <c r="E175" i="6"/>
  <c r="K94" i="4"/>
  <c r="E198" i="6"/>
  <c r="H329" i="4"/>
  <c r="C121" i="27"/>
  <c r="K201" i="26"/>
  <c r="I282" i="25"/>
  <c r="F348" i="27"/>
  <c r="H99" i="25"/>
  <c r="G140" i="27"/>
  <c r="K220" i="26"/>
  <c r="E301" i="25"/>
  <c r="H276" i="27"/>
  <c r="F357" i="26"/>
  <c r="C91" i="24"/>
  <c r="K171" i="28"/>
  <c r="I252" i="23"/>
  <c r="D229" i="24"/>
  <c r="H309" i="28"/>
  <c r="J60" i="22"/>
  <c r="E49" i="28"/>
  <c r="I129" i="23"/>
  <c r="I308" i="6"/>
  <c r="G107" i="6"/>
  <c r="J238" i="4"/>
  <c r="B359" i="6"/>
  <c r="C111" i="26"/>
  <c r="K191" i="25"/>
  <c r="H257" i="27"/>
  <c r="B338" i="26"/>
  <c r="I49" i="27"/>
  <c r="C130" i="26"/>
  <c r="G210" i="25"/>
  <c r="J185" i="27"/>
  <c r="H266" i="26"/>
  <c r="F65" i="24"/>
  <c r="C81" i="28"/>
  <c r="K161" i="23"/>
  <c r="F138" i="24"/>
  <c r="J218" i="28"/>
  <c r="D299" i="23"/>
  <c r="I287" i="24"/>
  <c r="C368" i="28"/>
  <c r="H122" i="24"/>
  <c r="I300" i="4"/>
  <c r="D103" i="4"/>
  <c r="H183" i="6"/>
  <c r="E304" i="27"/>
  <c r="E56" i="25"/>
  <c r="B122" i="27"/>
  <c r="F202" i="26"/>
  <c r="C74" i="27"/>
  <c r="K234" i="25"/>
  <c r="B199" i="25"/>
  <c r="J109" i="4"/>
  <c r="D196" i="6"/>
  <c r="F111" i="4"/>
  <c r="K310" i="4"/>
  <c r="C311" i="4"/>
  <c r="H113" i="4"/>
  <c r="B194" i="6"/>
  <c r="I314" i="27"/>
  <c r="I66" i="25"/>
  <c r="F132" i="27"/>
  <c r="J212" i="26"/>
  <c r="D293" i="25"/>
  <c r="C334" i="27"/>
  <c r="E85" i="25"/>
  <c r="H60" i="27"/>
  <c r="F141" i="26"/>
  <c r="D222" i="25"/>
  <c r="I284" i="24"/>
  <c r="G365" i="28"/>
  <c r="F342" i="25"/>
  <c r="H93" i="28"/>
  <c r="B174" i="23"/>
  <c r="G162" i="24"/>
  <c r="K242" i="28"/>
  <c r="E323" i="23"/>
  <c r="E220" i="4"/>
  <c r="E318" i="6"/>
  <c r="D103" i="6"/>
  <c r="K223" i="27"/>
  <c r="I304" i="26"/>
  <c r="H41" i="27"/>
  <c r="B122" i="26"/>
  <c r="F202" i="25"/>
  <c r="E243" i="27"/>
  <c r="I323" i="26"/>
  <c r="K298" i="6"/>
  <c r="H50" i="26"/>
  <c r="F131" i="25"/>
  <c r="K193" i="24"/>
  <c r="I274" i="28"/>
  <c r="G355" i="23"/>
  <c r="B332" i="24"/>
  <c r="D83" i="23"/>
  <c r="I71" i="24"/>
  <c r="C152" i="28"/>
  <c r="G232" i="23"/>
  <c r="I84" i="4"/>
  <c r="G165" i="6"/>
  <c r="J296" i="4"/>
  <c r="E88" i="27"/>
  <c r="C169" i="26"/>
  <c r="K249" i="25"/>
  <c r="H315" i="27"/>
  <c r="F76" i="25"/>
  <c r="G130" i="26"/>
  <c r="D186" i="27"/>
  <c r="G297" i="28"/>
  <c r="E63" i="6"/>
  <c r="G229" i="4"/>
  <c r="I336" i="6"/>
  <c r="F112" i="6"/>
  <c r="C233" i="27"/>
  <c r="K313" i="26"/>
  <c r="J50" i="27"/>
  <c r="D131" i="26"/>
  <c r="H211" i="25"/>
  <c r="G252" i="27"/>
  <c r="K332" i="26"/>
  <c r="C308" i="6"/>
  <c r="J59" i="26"/>
  <c r="H140" i="25"/>
  <c r="C203" i="24"/>
  <c r="K283" i="28"/>
  <c r="I364" i="23"/>
  <c r="D341" i="24"/>
  <c r="F92" i="23"/>
  <c r="K80" i="24"/>
  <c r="E161" i="28"/>
  <c r="I241" i="23"/>
  <c r="I138" i="4"/>
  <c r="G219" i="6"/>
  <c r="J350" i="4"/>
  <c r="E142" i="27"/>
  <c r="C223" i="26"/>
  <c r="K303" i="25"/>
  <c r="F40" i="26"/>
  <c r="J120" i="25"/>
  <c r="I161" i="27"/>
  <c r="C242" i="26"/>
  <c r="G322" i="25"/>
  <c r="J297" i="27"/>
  <c r="J49" i="25"/>
  <c r="E112" i="24"/>
  <c r="C193" i="28"/>
  <c r="K273" i="23"/>
  <c r="F250" i="24"/>
  <c r="J330" i="28"/>
  <c r="B82" i="22"/>
  <c r="G70" i="28"/>
  <c r="K150" i="23"/>
  <c r="D277" i="6"/>
  <c r="K83" i="6"/>
  <c r="D215" i="4"/>
  <c r="H310" i="6"/>
  <c r="G87" i="26"/>
  <c r="E168" i="25"/>
  <c r="B234" i="27"/>
  <c r="F314" i="26"/>
  <c r="C298" i="27"/>
  <c r="I353" i="6"/>
  <c r="K299" i="24"/>
  <c r="B323" i="6"/>
  <c r="D172" i="4"/>
  <c r="G42" i="6"/>
  <c r="E250" i="4"/>
  <c r="J52" i="4"/>
  <c r="D133" i="6"/>
  <c r="K253" i="27"/>
  <c r="I334" i="26"/>
  <c r="H71" i="27"/>
  <c r="B152" i="26"/>
  <c r="F232" i="25"/>
  <c r="E273" i="27"/>
  <c r="I353" i="26"/>
  <c r="K328" i="6"/>
  <c r="H80" i="26"/>
  <c r="F161" i="25"/>
  <c r="K223" i="24"/>
  <c r="I304" i="28"/>
  <c r="I56" i="22"/>
  <c r="B362" i="24"/>
  <c r="D113" i="23"/>
  <c r="I101" i="24"/>
  <c r="C182" i="28"/>
  <c r="G262" i="23"/>
  <c r="G159" i="4"/>
  <c r="E240" i="6"/>
  <c r="F42" i="6"/>
  <c r="C163" i="27"/>
  <c r="K243" i="26"/>
  <c r="E325" i="25"/>
  <c r="D61" i="26"/>
  <c r="H141" i="25"/>
  <c r="G182" i="27"/>
  <c r="K262" i="26"/>
  <c r="B49" i="24"/>
  <c r="H318" i="27"/>
  <c r="H70" i="25"/>
  <c r="C133" i="24"/>
  <c r="K213" i="28"/>
  <c r="I294" i="23"/>
  <c r="D271" i="24"/>
  <c r="H351" i="28"/>
  <c r="C340" i="25"/>
  <c r="E91" i="28"/>
  <c r="I171" i="23"/>
  <c r="B305" i="6"/>
  <c r="I104" i="6"/>
  <c r="B236" i="4"/>
  <c r="D356" i="6"/>
  <c r="E108" i="26"/>
  <c r="C189" i="25"/>
  <c r="J254" i="27"/>
  <c r="D335" i="26"/>
  <c r="C338" i="27"/>
  <c r="H64" i="27"/>
  <c r="E54" i="28"/>
  <c r="H79" i="24"/>
  <c r="B160" i="28"/>
  <c r="F240" i="23"/>
  <c r="K228" i="24"/>
  <c r="E309" i="28"/>
  <c r="G60" i="22"/>
  <c r="D105" i="4"/>
  <c r="H185" i="6"/>
  <c r="E306" i="27"/>
  <c r="E58" i="25"/>
  <c r="B124" i="27"/>
  <c r="F204" i="26"/>
  <c r="J284" i="25"/>
  <c r="I325" i="27"/>
  <c r="K76" i="25"/>
  <c r="D52" i="27"/>
  <c r="B133" i="26"/>
  <c r="J213" i="25"/>
  <c r="E276" i="24"/>
  <c r="C357" i="28"/>
  <c r="B334" i="25"/>
  <c r="D85" i="28"/>
  <c r="H165" i="23"/>
  <c r="C154" i="24"/>
  <c r="G234" i="28"/>
  <c r="K314" i="23"/>
  <c r="D62" i="28"/>
  <c r="B143" i="23"/>
  <c r="K228" i="22"/>
  <c r="E309" i="21"/>
  <c r="G60" i="19"/>
  <c r="B365" i="22"/>
  <c r="B117" i="20"/>
  <c r="J197" i="19"/>
  <c r="I172" i="21"/>
  <c r="G253" i="20"/>
  <c r="F230" i="22"/>
  <c r="J310" i="21"/>
  <c r="B62" i="19"/>
  <c r="K147" i="18"/>
  <c r="D341" i="19"/>
  <c r="C208" i="19"/>
  <c r="G288" i="18"/>
  <c r="B153" i="18"/>
  <c r="J233" i="17"/>
  <c r="G119" i="17"/>
  <c r="E200" i="16"/>
  <c r="B265" i="24"/>
  <c r="J345" i="28"/>
  <c r="I101" i="22"/>
  <c r="E183" i="21"/>
  <c r="I263" i="20"/>
  <c r="B239" i="22"/>
  <c r="J319" i="21"/>
  <c r="J71" i="19"/>
  <c r="I46" i="21"/>
  <c r="G127" i="20"/>
  <c r="F104" i="22"/>
  <c r="J184" i="21"/>
  <c r="D265" i="20"/>
  <c r="I350" i="19"/>
  <c r="D215" i="19"/>
  <c r="H295" i="18"/>
  <c r="G162" i="18"/>
  <c r="J355" i="19"/>
  <c r="J107" i="17"/>
  <c r="H188" i="16"/>
  <c r="E74" i="16"/>
  <c r="B278" i="17"/>
  <c r="D242" i="28"/>
  <c r="B323" i="23"/>
  <c r="I79" i="21"/>
  <c r="C160" i="20"/>
  <c r="F135" i="22"/>
  <c r="D216" i="21"/>
  <c r="B297" i="20"/>
  <c r="K271" i="22"/>
  <c r="I352" i="21"/>
  <c r="I104" i="19"/>
  <c r="D81" i="21"/>
  <c r="H161" i="20"/>
  <c r="C247" i="19"/>
  <c r="K327" i="18"/>
  <c r="B192" i="18"/>
  <c r="K58" i="18"/>
  <c r="D252" i="19"/>
  <c r="B333" i="18"/>
  <c r="B85" i="16"/>
  <c r="G299" i="17"/>
  <c r="H163" i="17"/>
  <c r="D84" i="28"/>
  <c r="B165" i="23"/>
  <c r="K250" i="22"/>
  <c r="E331" i="21"/>
  <c r="G82" i="19"/>
  <c r="D58" i="21"/>
  <c r="B139" i="20"/>
  <c r="K113" i="22"/>
  <c r="I194" i="21"/>
  <c r="G275" i="20"/>
  <c r="F252" i="22"/>
  <c r="J332" i="21"/>
  <c r="B84" i="19"/>
  <c r="K169" i="18"/>
  <c r="D363" i="19"/>
  <c r="C230" i="19"/>
  <c r="G310" i="18"/>
  <c r="B175" i="18"/>
  <c r="J255" i="17"/>
  <c r="G141" i="17"/>
  <c r="E222" i="16"/>
  <c r="D89" i="16"/>
  <c r="G292" i="17"/>
  <c r="F361" i="16"/>
  <c r="F113" i="14"/>
  <c r="K313" i="15"/>
  <c r="J222" i="15"/>
  <c r="G86" i="15"/>
  <c r="J148" i="14"/>
  <c r="D229" i="13"/>
  <c r="C136" i="13"/>
  <c r="H356" i="14"/>
  <c r="G221" i="14"/>
  <c r="E302" i="13"/>
  <c r="K114" i="12"/>
  <c r="J251" i="12"/>
  <c r="E52" i="11"/>
  <c r="D189" i="11"/>
  <c r="B51" i="11"/>
  <c r="C126" i="10"/>
  <c r="E330" i="11"/>
  <c r="J148" i="10"/>
  <c r="D345" i="17"/>
  <c r="E219" i="17"/>
  <c r="D288" i="16"/>
  <c r="D40" i="14"/>
  <c r="I240" i="15"/>
  <c r="H149" i="15"/>
  <c r="G342" i="16"/>
  <c r="I93" i="14"/>
  <c r="B156" i="13"/>
  <c r="K62" i="13"/>
  <c r="F283" i="14"/>
  <c r="G367" i="13"/>
  <c r="C229" i="13"/>
  <c r="I41" i="12"/>
  <c r="H178" i="12"/>
  <c r="K307" i="12"/>
  <c r="B116" i="11"/>
  <c r="B258" i="11"/>
  <c r="K52" i="10"/>
  <c r="C257" i="11"/>
  <c r="H75" i="10"/>
  <c r="G237" i="10"/>
  <c r="K94" i="17"/>
  <c r="E175" i="16"/>
  <c r="H244" i="15"/>
  <c r="E116" i="15"/>
  <c r="F354" i="16"/>
  <c r="H105" i="14"/>
  <c r="G298" i="15"/>
  <c r="J360" i="14"/>
  <c r="H100" i="26"/>
  <c r="F181" i="25"/>
  <c r="K243" i="24"/>
  <c r="I324" i="28"/>
  <c r="I76" i="22"/>
  <c r="J52" i="28"/>
  <c r="D133" i="23"/>
  <c r="I121" i="24"/>
  <c r="C202" i="28"/>
  <c r="G282" i="23"/>
  <c r="J284" i="6"/>
  <c r="F78" i="6"/>
  <c r="C199" i="27"/>
  <c r="K279" i="26"/>
  <c r="K345" i="6"/>
  <c r="D97" i="26"/>
  <c r="H177" i="25"/>
  <c r="G218" i="27"/>
  <c r="K298" i="26"/>
  <c r="C274" i="6"/>
  <c r="H354" i="27"/>
  <c r="H106" i="25"/>
  <c r="C169" i="24"/>
  <c r="K249" i="28"/>
  <c r="I330" i="23"/>
  <c r="D307" i="24"/>
  <c r="F58" i="23"/>
  <c r="K46" i="24"/>
  <c r="E127" i="28"/>
  <c r="I207" i="23"/>
  <c r="J283" i="24"/>
  <c r="H364" i="28"/>
  <c r="I121" i="22"/>
  <c r="C202" i="21"/>
  <c r="G282" i="20"/>
  <c r="J257" i="22"/>
  <c r="H338" i="21"/>
  <c r="H90" i="19"/>
  <c r="G65" i="21"/>
  <c r="E146" i="20"/>
  <c r="D123" i="22"/>
  <c r="H203" i="21"/>
  <c r="B284" i="20"/>
  <c r="I40" i="18"/>
  <c r="B234" i="19"/>
  <c r="F314" i="18"/>
  <c r="E181" i="18"/>
  <c r="J45" i="18"/>
  <c r="H126" i="17"/>
  <c r="F207" i="16"/>
  <c r="C93" i="16"/>
  <c r="J157" i="24"/>
  <c r="H238" i="28"/>
  <c r="F319" i="23"/>
  <c r="C76" i="21"/>
  <c r="G156" i="20"/>
  <c r="J131" i="22"/>
  <c r="H212" i="21"/>
  <c r="F293" i="20"/>
  <c r="E268" i="22"/>
  <c r="C349" i="21"/>
  <c r="C101" i="19"/>
  <c r="H77" i="21"/>
  <c r="B158" i="20"/>
  <c r="G243" i="19"/>
  <c r="E324" i="18"/>
  <c r="F188" i="18"/>
  <c r="E55" i="18"/>
  <c r="H248" i="19"/>
  <c r="F329" i="18"/>
  <c r="F81" i="16"/>
  <c r="K295" i="17"/>
  <c r="B160" i="17"/>
  <c r="B135" i="28"/>
  <c r="J215" i="23"/>
  <c r="I301" i="22"/>
  <c r="K52" i="20"/>
  <c r="E133" i="19"/>
  <c r="B109" i="21"/>
  <c r="J189" i="20"/>
  <c r="I164" i="22"/>
  <c r="G245" i="21"/>
  <c r="E326" i="20"/>
  <c r="D303" i="22"/>
  <c r="F54" i="20"/>
  <c r="J134" i="19"/>
  <c r="I220" i="18"/>
  <c r="J84" i="18"/>
  <c r="K280" i="19"/>
  <c r="E361" i="18"/>
  <c r="J225" i="18"/>
  <c r="H306" i="17"/>
  <c r="E192" i="17"/>
  <c r="C273" i="16"/>
  <c r="J305" i="24"/>
  <c r="J57" i="23"/>
  <c r="I143" i="22"/>
  <c r="C224" i="21"/>
  <c r="G304" i="20"/>
  <c r="J279" i="22"/>
  <c r="H360" i="21"/>
  <c r="H112" i="19"/>
  <c r="G87" i="21"/>
  <c r="E168" i="20"/>
  <c r="D145" i="22"/>
  <c r="H225" i="21"/>
  <c r="B306" i="20"/>
  <c r="I62" i="18"/>
  <c r="B256" i="19"/>
  <c r="F336" i="18"/>
  <c r="E203" i="18"/>
  <c r="J67" i="18"/>
  <c r="H148" i="17"/>
  <c r="F229" i="16"/>
  <c r="C115" i="16"/>
  <c r="D311" i="17"/>
  <c r="E185" i="17"/>
  <c r="I265" i="16"/>
  <c r="B335" i="15"/>
  <c r="I206" i="15"/>
  <c r="H115" i="15"/>
  <c r="G308" i="16"/>
  <c r="I59" i="14"/>
  <c r="B122" i="13"/>
  <c r="C358" i="14"/>
  <c r="F249" i="14"/>
  <c r="D330" i="13"/>
  <c r="C195" i="13"/>
  <c r="H279" i="12"/>
  <c r="H144" i="12"/>
  <c r="F290" i="12"/>
  <c r="B82" i="11"/>
  <c r="I219" i="11"/>
  <c r="C348" i="11"/>
  <c r="J159" i="10"/>
  <c r="H41" i="10"/>
  <c r="I194" i="10"/>
  <c r="C112" i="17"/>
  <c r="G192" i="16"/>
  <c r="J261" i="15"/>
  <c r="G133" i="15"/>
  <c r="F42" i="15"/>
  <c r="J122" i="14"/>
  <c r="I315" i="15"/>
  <c r="J48" i="13"/>
  <c r="K284" i="14"/>
  <c r="D176" i="14"/>
  <c r="B257" i="13"/>
  <c r="K121" i="13"/>
  <c r="F206" i="12"/>
  <c r="F71" i="12"/>
  <c r="I216" i="12"/>
  <c r="B338" i="12"/>
  <c r="G146" i="11"/>
  <c r="K60" i="10"/>
  <c r="K89" i="10"/>
  <c r="D53" i="16"/>
  <c r="D150" i="15"/>
  <c r="B242" i="26"/>
  <c r="F322" i="25"/>
  <c r="E363" i="27"/>
  <c r="G114" i="25"/>
  <c r="J89" i="27"/>
  <c r="H170" i="26"/>
  <c r="F251" i="25"/>
  <c r="K313" i="24"/>
  <c r="K65" i="23"/>
  <c r="F42" i="24"/>
  <c r="J122" i="28"/>
  <c r="D203" i="23"/>
  <c r="I191" i="24"/>
  <c r="C272" i="28"/>
  <c r="G352" i="23"/>
  <c r="I204" i="4"/>
  <c r="C297" i="6"/>
  <c r="H87" i="6"/>
  <c r="E208" i="27"/>
  <c r="C289" i="26"/>
  <c r="C355" i="6"/>
  <c r="F106" i="26"/>
  <c r="J250" i="25"/>
  <c r="K42" i="25"/>
  <c r="J143" i="26"/>
  <c r="B165" i="6"/>
  <c r="E106" i="4"/>
  <c r="F207" i="4"/>
  <c r="I77" i="6"/>
  <c r="C215" i="4"/>
  <c r="B311" i="6"/>
  <c r="B98" i="6"/>
  <c r="I218" i="27"/>
  <c r="G299" i="26"/>
  <c r="G365" i="6"/>
  <c r="J116" i="26"/>
  <c r="D197" i="25"/>
  <c r="C238" i="27"/>
  <c r="G318" i="26"/>
  <c r="I293" i="6"/>
  <c r="F45" i="26"/>
  <c r="D126" i="25"/>
  <c r="I188" i="24"/>
  <c r="G269" i="28"/>
  <c r="E350" i="23"/>
  <c r="J326" i="24"/>
  <c r="B78" i="23"/>
  <c r="G66" i="24"/>
  <c r="K146" i="28"/>
  <c r="E227" i="23"/>
  <c r="E124" i="4"/>
  <c r="C205" i="6"/>
  <c r="F336" i="4"/>
  <c r="K127" i="27"/>
  <c r="I208" i="26"/>
  <c r="G289" i="25"/>
  <c r="D355" i="27"/>
  <c r="F106" i="25"/>
  <c r="E147" i="27"/>
  <c r="I227" i="26"/>
  <c r="C308" i="25"/>
  <c r="F283" i="27"/>
  <c r="D364" i="26"/>
  <c r="K97" i="24"/>
  <c r="I178" i="28"/>
  <c r="G259" i="23"/>
  <c r="B236" i="24"/>
  <c r="F316" i="28"/>
  <c r="H67" i="22"/>
  <c r="C56" i="28"/>
  <c r="G136" i="23"/>
  <c r="B258" i="6"/>
  <c r="G69" i="6"/>
  <c r="J200" i="4"/>
  <c r="F291" i="6"/>
  <c r="C73" i="26"/>
  <c r="K153" i="25"/>
  <c r="H219" i="27"/>
  <c r="B300" i="26"/>
  <c r="I267" i="27"/>
  <c r="E323" i="6"/>
  <c r="E242" i="24"/>
  <c r="E159" i="6"/>
  <c r="K78" i="4"/>
  <c r="E214" i="6"/>
  <c r="H345" i="4"/>
  <c r="C137" i="27"/>
  <c r="K217" i="26"/>
  <c r="I298" i="25"/>
  <c r="F364" i="27"/>
  <c r="H115" i="25"/>
  <c r="G156" i="27"/>
  <c r="K236" i="26"/>
  <c r="E317" i="25"/>
  <c r="H292" i="27"/>
  <c r="H44" i="25"/>
  <c r="C107" i="24"/>
  <c r="K187" i="28"/>
  <c r="I268" i="23"/>
  <c r="D245" i="24"/>
  <c r="H325" i="28"/>
  <c r="J76" i="22"/>
  <c r="E65" i="28"/>
  <c r="I145" i="23"/>
  <c r="H336" i="6"/>
  <c r="G123" i="6"/>
  <c r="J254" i="4"/>
  <c r="E46" i="27"/>
  <c r="C127" i="26"/>
  <c r="K207" i="25"/>
  <c r="H273" i="27"/>
  <c r="B354" i="26"/>
  <c r="I65" i="27"/>
  <c r="C146" i="26"/>
  <c r="G226" i="25"/>
  <c r="J201" i="27"/>
  <c r="H282" i="26"/>
  <c r="C345" i="25"/>
  <c r="C97" i="28"/>
  <c r="K177" i="23"/>
  <c r="F154" i="24"/>
  <c r="J234" i="28"/>
  <c r="D315" i="23"/>
  <c r="I303" i="24"/>
  <c r="K54" i="23"/>
  <c r="B147" i="24"/>
  <c r="I316" i="4"/>
  <c r="D119" i="4"/>
  <c r="H199" i="6"/>
  <c r="E320" i="27"/>
  <c r="E72" i="25"/>
  <c r="B138" i="27"/>
  <c r="F218" i="26"/>
  <c r="C106" i="27"/>
  <c r="K266" i="25"/>
  <c r="B263" i="25"/>
  <c r="B308" i="6"/>
  <c r="D268" i="4"/>
  <c r="G138" i="6"/>
  <c r="C58" i="4"/>
  <c r="C235" i="6"/>
  <c r="F366" i="4"/>
  <c r="K157" i="27"/>
  <c r="I238" i="26"/>
  <c r="G319" i="25"/>
  <c r="B56" i="26"/>
  <c r="F136" i="25"/>
  <c r="E177" i="27"/>
  <c r="I257" i="26"/>
  <c r="D356" i="25"/>
  <c r="F313" i="27"/>
  <c r="F65" i="25"/>
  <c r="K127" i="24"/>
  <c r="I208" i="28"/>
  <c r="G289" i="23"/>
  <c r="B266" i="24"/>
  <c r="F346" i="28"/>
  <c r="K100" i="22"/>
  <c r="C86" i="28"/>
  <c r="G166" i="23"/>
  <c r="G63" i="4"/>
  <c r="E144" i="6"/>
  <c r="H275" i="4"/>
  <c r="C67" i="27"/>
  <c r="K147" i="26"/>
  <c r="I228" i="25"/>
  <c r="F294" i="27"/>
  <c r="H45" i="25"/>
  <c r="G86" i="27"/>
  <c r="K166" i="26"/>
  <c r="E247" i="25"/>
  <c r="H222" i="27"/>
  <c r="F303" i="26"/>
  <c r="K365" i="25"/>
  <c r="K117" i="28"/>
  <c r="I198" i="23"/>
  <c r="D175" i="24"/>
  <c r="H255" i="28"/>
  <c r="B336" i="23"/>
  <c r="G324" i="24"/>
  <c r="I75" i="23"/>
  <c r="F195" i="6"/>
  <c r="G337" i="4"/>
  <c r="B140" i="4"/>
  <c r="F220" i="6"/>
  <c r="C341" i="27"/>
  <c r="C93" i="25"/>
  <c r="J158" i="27"/>
  <c r="D239" i="26"/>
  <c r="C146" i="27"/>
  <c r="K306" i="25"/>
  <c r="H60" i="24"/>
  <c r="K87" i="22"/>
  <c r="B64" i="28"/>
  <c r="F144" i="23"/>
  <c r="K132" i="24"/>
  <c r="E213" i="28"/>
  <c r="I293" i="23"/>
  <c r="J299" i="6"/>
  <c r="H89" i="6"/>
  <c r="E210" i="27"/>
  <c r="C291" i="26"/>
  <c r="C357" i="6"/>
  <c r="F108" i="26"/>
  <c r="J188" i="25"/>
  <c r="I229" i="27"/>
  <c r="C310" i="26"/>
  <c r="E285" i="6"/>
  <c r="J365" i="27"/>
  <c r="J117" i="25"/>
  <c r="E180" i="24"/>
  <c r="C261" i="28"/>
  <c r="K341" i="23"/>
  <c r="F318" i="24"/>
  <c r="H69" i="23"/>
  <c r="C58" i="24"/>
  <c r="G138" i="28"/>
  <c r="K218" i="23"/>
  <c r="B295" i="24"/>
  <c r="B47" i="23"/>
  <c r="K132" i="22"/>
  <c r="E213" i="21"/>
  <c r="I293" i="20"/>
  <c r="B269" i="22"/>
  <c r="J349" i="21"/>
  <c r="J101" i="19"/>
  <c r="I76" i="21"/>
  <c r="G157" i="20"/>
  <c r="F134" i="22"/>
  <c r="J214" i="21"/>
  <c r="D295" i="20"/>
  <c r="K51" i="18"/>
  <c r="D245" i="19"/>
  <c r="H325" i="18"/>
  <c r="G192" i="18"/>
  <c r="B57" i="18"/>
  <c r="J137" i="17"/>
  <c r="H218" i="16"/>
  <c r="E104" i="16"/>
  <c r="B169" i="24"/>
  <c r="J249" i="28"/>
  <c r="H330" i="23"/>
  <c r="E87" i="21"/>
  <c r="I167" i="20"/>
  <c r="B143" i="22"/>
  <c r="J223" i="21"/>
  <c r="H304" i="20"/>
  <c r="G279" i="22"/>
  <c r="E360" i="21"/>
  <c r="E112" i="19"/>
  <c r="J88" i="21"/>
  <c r="D169" i="20"/>
  <c r="I254" i="19"/>
  <c r="G335" i="18"/>
  <c r="H199" i="18"/>
  <c r="G66" i="18"/>
  <c r="J259" i="19"/>
  <c r="H340" i="18"/>
  <c r="H92" i="16"/>
  <c r="C307" i="17"/>
  <c r="D171" i="17"/>
  <c r="D146" i="28"/>
  <c r="B227" i="23"/>
  <c r="K312" i="22"/>
  <c r="C64" i="20"/>
  <c r="G144" i="19"/>
  <c r="D120" i="21"/>
  <c r="B201" i="20"/>
  <c r="K175" i="22"/>
  <c r="I256" i="21"/>
  <c r="G337" i="20"/>
  <c r="F314" i="22"/>
  <c r="H65" i="20"/>
  <c r="B146" i="19"/>
  <c r="K231" i="18"/>
  <c r="B96" i="18"/>
  <c r="C292" i="19"/>
  <c r="E43" i="17"/>
  <c r="B237" i="18"/>
  <c r="J317" i="17"/>
  <c r="G203" i="17"/>
  <c r="B292" i="16"/>
  <c r="B317" i="24"/>
  <c r="B69" i="23"/>
  <c r="K154" i="22"/>
  <c r="E235" i="21"/>
  <c r="I315" i="20"/>
  <c r="B291" i="22"/>
  <c r="B43" i="20"/>
  <c r="J123" i="19"/>
  <c r="I98" i="21"/>
  <c r="G179" i="20"/>
  <c r="F156" i="22"/>
  <c r="J236" i="21"/>
  <c r="D317" i="20"/>
  <c r="K73" i="18"/>
  <c r="D267" i="19"/>
  <c r="H347" i="18"/>
  <c r="G214" i="18"/>
  <c r="B79" i="18"/>
  <c r="J159" i="17"/>
  <c r="H240" i="16"/>
  <c r="E126" i="16"/>
  <c r="F322" i="17"/>
  <c r="G196" i="17"/>
  <c r="K276" i="16"/>
  <c r="D346" i="15"/>
  <c r="K217" i="15"/>
  <c r="J126" i="15"/>
  <c r="I319" i="16"/>
  <c r="K70" i="14"/>
  <c r="D133" i="13"/>
  <c r="C40" i="13"/>
  <c r="H260" i="14"/>
  <c r="F341" i="13"/>
  <c r="E206" i="13"/>
  <c r="H291" i="12"/>
  <c r="J155" i="12"/>
  <c r="E305" i="12"/>
  <c r="D93" i="11"/>
  <c r="K230" i="11"/>
  <c r="E359" i="11"/>
  <c r="B171" i="10"/>
  <c r="J52" i="10"/>
  <c r="K205" i="10"/>
  <c r="E123" i="17"/>
  <c r="I203" i="16"/>
  <c r="B273" i="15"/>
  <c r="I144" i="15"/>
  <c r="H53" i="15"/>
  <c r="B134" i="14"/>
  <c r="K326" i="15"/>
  <c r="B60" i="13"/>
  <c r="C296" i="14"/>
  <c r="F187" i="14"/>
  <c r="D268" i="13"/>
  <c r="C133" i="13"/>
  <c r="H217" i="12"/>
  <c r="H82" i="12"/>
  <c r="K227" i="12"/>
  <c r="D349" i="12"/>
  <c r="I157" i="11"/>
  <c r="C286" i="11"/>
  <c r="J97" i="10"/>
  <c r="J308" i="11"/>
  <c r="K76" i="9"/>
  <c r="D205" i="16"/>
  <c r="E79" i="16"/>
  <c r="H148" i="15"/>
  <c r="C349" i="16"/>
  <c r="C101" i="14"/>
  <c r="J338" i="15"/>
  <c r="G202" i="15"/>
  <c r="J264" i="14"/>
  <c r="C194" i="14"/>
  <c r="F85" i="25"/>
  <c r="K147" i="24"/>
  <c r="I228" i="28"/>
  <c r="G309" i="23"/>
  <c r="B286" i="24"/>
  <c r="F366" i="28"/>
  <c r="K354" i="25"/>
  <c r="C106" i="28"/>
  <c r="G186" i="23"/>
  <c r="E180" i="6"/>
  <c r="H311" i="4"/>
  <c r="C103" i="27"/>
  <c r="K183" i="26"/>
  <c r="I264" i="25"/>
  <c r="F330" i="27"/>
  <c r="H81" i="25"/>
  <c r="G122" i="27"/>
  <c r="K202" i="26"/>
  <c r="E283" i="25"/>
  <c r="H258" i="27"/>
  <c r="F339" i="26"/>
  <c r="C73" i="24"/>
  <c r="K153" i="28"/>
  <c r="I234" i="23"/>
  <c r="D211" i="24"/>
  <c r="H291" i="28"/>
  <c r="J42" i="22"/>
  <c r="G360" i="24"/>
  <c r="I111" i="23"/>
  <c r="J187" i="24"/>
  <c r="H268" i="28"/>
  <c r="F349" i="23"/>
  <c r="C106" i="21"/>
  <c r="G186" i="20"/>
  <c r="J161" i="22"/>
  <c r="H242" i="21"/>
  <c r="F323" i="20"/>
  <c r="E298" i="22"/>
  <c r="E50" i="20"/>
  <c r="C131" i="19"/>
  <c r="H107" i="21"/>
  <c r="B188" i="20"/>
  <c r="G273" i="19"/>
  <c r="E354" i="18"/>
  <c r="F218" i="18"/>
  <c r="E85" i="18"/>
  <c r="H278" i="19"/>
  <c r="F359" i="18"/>
  <c r="F111" i="16"/>
  <c r="K325" i="17"/>
  <c r="D164" i="24"/>
  <c r="B121" i="23"/>
  <c r="E287" i="21"/>
  <c r="B95" i="20"/>
  <c r="G231" i="20"/>
  <c r="F142" i="19"/>
  <c r="K368" i="18"/>
  <c r="H281" i="16"/>
  <c r="C286" i="21"/>
  <c r="H174" i="19"/>
  <c r="H287" i="21"/>
  <c r="D69" i="17"/>
  <c r="F320" i="16"/>
  <c r="H42" i="22"/>
  <c r="H264" i="21"/>
  <c r="C153" i="19"/>
  <c r="G47" i="17"/>
  <c r="H52" i="17"/>
  <c r="E89" i="17"/>
  <c r="J348" i="16"/>
  <c r="J230" i="13"/>
  <c r="C223" i="14"/>
  <c r="E156" i="11"/>
  <c r="D290" i="11"/>
  <c r="E323" i="17"/>
  <c r="H253" i="15"/>
  <c r="K166" i="13"/>
  <c r="I145" i="12"/>
  <c r="H126" i="11"/>
  <c r="E128" i="14"/>
  <c r="D99" i="15"/>
  <c r="K168" i="17"/>
  <c r="C138" i="10"/>
  <c r="J263" i="12"/>
  <c r="H368" i="14"/>
  <c r="J353" i="4"/>
  <c r="B345" i="8"/>
  <c r="I295" i="7"/>
  <c r="I159" i="7"/>
  <c r="F160" i="9"/>
  <c r="K362" i="10"/>
  <c r="C361" i="10"/>
  <c r="B240" i="8"/>
  <c r="K131" i="8"/>
  <c r="E335" i="7"/>
  <c r="E206" i="7"/>
  <c r="I365" i="9"/>
  <c r="H225" i="9"/>
  <c r="J149" i="9"/>
  <c r="E165" i="9"/>
  <c r="D336" i="8"/>
  <c r="D217" i="8"/>
  <c r="K136" i="8"/>
  <c r="D64" i="8"/>
  <c r="F320" i="7"/>
  <c r="G183" i="7"/>
  <c r="J365" i="9"/>
  <c r="C353" i="9"/>
  <c r="C83" i="9"/>
  <c r="K302" i="10"/>
  <c r="F120" i="9"/>
  <c r="E321" i="8"/>
  <c r="I207" i="8"/>
  <c r="K127" i="8"/>
  <c r="D328" i="7"/>
  <c r="K321" i="7"/>
  <c r="B185" i="7"/>
  <c r="I361" i="9"/>
  <c r="H221" i="9"/>
  <c r="J145" i="9"/>
  <c r="E149" i="9"/>
  <c r="E294" i="10"/>
  <c r="B199" i="10"/>
  <c r="I42" i="10"/>
  <c r="E167" i="10"/>
  <c r="D92" i="11"/>
  <c r="F230" i="11"/>
  <c r="G93" i="11"/>
  <c r="G294" i="12"/>
  <c r="C156" i="12"/>
  <c r="G343" i="13"/>
  <c r="I262" i="14"/>
  <c r="B69" i="13"/>
  <c r="E177" i="13"/>
  <c r="F270" i="13"/>
  <c r="B190" i="14"/>
  <c r="I127" i="15"/>
  <c r="B264" i="15"/>
  <c r="C355" i="15"/>
  <c r="H160" i="14"/>
  <c r="J73" i="15"/>
  <c r="I333" i="17"/>
  <c r="F130" i="16"/>
  <c r="J341" i="10"/>
  <c r="E178" i="10"/>
  <c r="B363" i="11"/>
  <c r="J227" i="11"/>
  <c r="C94" i="11"/>
  <c r="C229" i="11"/>
  <c r="E164" i="12"/>
  <c r="J292" i="12"/>
  <c r="B154" i="12"/>
  <c r="G69" i="13"/>
  <c r="H204" i="13"/>
  <c r="K312" i="13"/>
  <c r="G232" i="14"/>
  <c r="J320" i="14"/>
  <c r="G258" i="15"/>
  <c r="H65" i="14"/>
  <c r="I165" i="14"/>
  <c r="E76" i="15"/>
  <c r="H204" i="15"/>
  <c r="E135" i="16"/>
  <c r="D261" i="16"/>
  <c r="I188" i="10"/>
  <c r="J364" i="11"/>
  <c r="J153" i="10"/>
  <c r="C342" i="11"/>
  <c r="I213" i="11"/>
  <c r="B76" i="11"/>
  <c r="K283" i="12"/>
  <c r="H138" i="12"/>
  <c r="H273" i="12"/>
  <c r="C189" i="13"/>
  <c r="D324" i="13"/>
  <c r="F243" i="14"/>
  <c r="C352" i="14"/>
  <c r="B116" i="13"/>
  <c r="I53" i="14"/>
  <c r="G302" i="16"/>
  <c r="H109" i="15"/>
  <c r="I200" i="15"/>
  <c r="B329" i="15"/>
  <c r="I259" i="16"/>
  <c r="E179" i="17"/>
  <c r="K331" i="10"/>
  <c r="J108" i="10"/>
  <c r="E290" i="11"/>
  <c r="C86" i="10"/>
  <c r="J339" i="12"/>
  <c r="D149" i="11"/>
  <c r="C341" i="12"/>
  <c r="J211" i="12"/>
  <c r="K74" i="12"/>
  <c r="E262" i="13"/>
  <c r="G181" i="14"/>
  <c r="H316" i="14"/>
  <c r="C96" i="13"/>
  <c r="D189" i="13"/>
  <c r="K126" i="14"/>
  <c r="G46" i="15"/>
  <c r="J182" i="15"/>
  <c r="K273" i="15"/>
  <c r="F73" i="14"/>
  <c r="F321" i="16"/>
  <c r="G252" i="17"/>
  <c r="D49" i="16"/>
  <c r="E182" i="16"/>
  <c r="G101" i="17"/>
  <c r="J215" i="17"/>
  <c r="B135" i="18"/>
  <c r="G270" i="18"/>
  <c r="F74" i="17"/>
  <c r="D323" i="19"/>
  <c r="K129" i="18"/>
  <c r="B44" i="19"/>
  <c r="J292" i="21"/>
  <c r="F212" i="22"/>
  <c r="G235" i="20"/>
  <c r="I154" i="21"/>
  <c r="J179" i="19"/>
  <c r="B99" i="20"/>
  <c r="B347" i="22"/>
  <c r="G42" i="19"/>
  <c r="E291" i="21"/>
  <c r="K210" i="22"/>
  <c r="B125" i="23"/>
  <c r="D44" i="28"/>
  <c r="H123" i="17"/>
  <c r="G259" i="17"/>
  <c r="B45" i="16"/>
  <c r="B293" i="18"/>
  <c r="D212" i="19"/>
  <c r="C348" i="19"/>
  <c r="B152" i="18"/>
  <c r="K287" i="18"/>
  <c r="C207" i="19"/>
  <c r="H121" i="20"/>
  <c r="D41" i="21"/>
  <c r="I64" i="19"/>
  <c r="I312" i="21"/>
  <c r="K231" i="22"/>
  <c r="B257" i="20"/>
  <c r="D176" i="21"/>
  <c r="I202" i="19"/>
  <c r="C120" i="20"/>
  <c r="K368" i="22"/>
  <c r="B283" i="23"/>
  <c r="D202" i="28"/>
  <c r="D227" i="17"/>
  <c r="C363" i="17"/>
  <c r="H148" i="16"/>
  <c r="J67" i="17"/>
  <c r="J315" i="19"/>
  <c r="G122" i="18"/>
  <c r="H255" i="18"/>
  <c r="I62" i="17"/>
  <c r="I310" i="19"/>
  <c r="D225" i="20"/>
  <c r="J144" i="21"/>
  <c r="E168" i="19"/>
  <c r="G87" i="20"/>
  <c r="G335" i="22"/>
  <c r="H360" i="20"/>
  <c r="J279" i="21"/>
  <c r="B199" i="22"/>
  <c r="I223" i="20"/>
  <c r="E143" i="21"/>
  <c r="J57" i="22"/>
  <c r="J305" i="28"/>
  <c r="B225" i="24"/>
  <c r="E160" i="16"/>
  <c r="H274" i="16"/>
  <c r="J193" i="17"/>
  <c r="B113" i="18"/>
  <c r="G248" i="18"/>
  <c r="F52" i="17"/>
  <c r="D301" i="19"/>
  <c r="K107" i="18"/>
  <c r="D351" i="20"/>
  <c r="J270" i="21"/>
  <c r="F190" i="22"/>
  <c r="G213" i="20"/>
  <c r="I132" i="21"/>
  <c r="J157" i="19"/>
  <c r="B77" i="20"/>
  <c r="B325" i="22"/>
  <c r="I349" i="20"/>
  <c r="E269" i="21"/>
  <c r="K188" i="22"/>
  <c r="B103" i="23"/>
  <c r="B351" i="24"/>
  <c r="K274" i="23"/>
  <c r="G194" i="28"/>
  <c r="C114" i="24"/>
  <c r="H125" i="23"/>
  <c r="D45" i="28"/>
  <c r="C69" i="22"/>
  <c r="C317" i="28"/>
  <c r="E236" i="24"/>
  <c r="J173" i="25"/>
  <c r="B93" i="26"/>
  <c r="E341" i="6"/>
  <c r="C366" i="26"/>
  <c r="I285" i="27"/>
  <c r="J244" i="25"/>
  <c r="F164" i="26"/>
  <c r="B84" i="27"/>
  <c r="C347" i="26"/>
  <c r="E266" i="27"/>
  <c r="H145" i="6"/>
  <c r="D65" i="4"/>
  <c r="I349" i="23"/>
  <c r="E269" i="28"/>
  <c r="K188" i="24"/>
  <c r="F200" i="23"/>
  <c r="B120" i="28"/>
  <c r="J368" i="25"/>
  <c r="C63" i="23"/>
  <c r="C311" i="24"/>
  <c r="H248" i="25"/>
  <c r="J167" i="26"/>
  <c r="B87" i="27"/>
  <c r="I111" i="25"/>
  <c r="G360" i="27"/>
  <c r="H319" i="25"/>
  <c r="F92" i="13"/>
  <c r="E359" i="15"/>
  <c r="K278" i="16"/>
  <c r="B86" i="15"/>
  <c r="C177" i="15"/>
  <c r="F305" i="15"/>
  <c r="C236" i="16"/>
  <c r="I155" i="17"/>
  <c r="H281" i="17"/>
  <c r="F136" i="10"/>
  <c r="K317" i="11"/>
  <c r="I113" i="10"/>
  <c r="F367" i="12"/>
  <c r="J176" i="11"/>
  <c r="I368" i="12"/>
  <c r="F239" i="12"/>
  <c r="G102" i="12"/>
  <c r="K289" i="13"/>
  <c r="C209" i="14"/>
  <c r="D344" i="14"/>
  <c r="I123" i="13"/>
  <c r="J216" i="13"/>
  <c r="G160" i="14"/>
  <c r="C74" i="15"/>
  <c r="F210" i="15"/>
  <c r="G301" i="15"/>
  <c r="B101" i="14"/>
  <c r="B349" i="16"/>
  <c r="C280" i="17"/>
  <c r="J76" i="16"/>
  <c r="J225" i="10"/>
  <c r="E62" i="10"/>
  <c r="B190" i="10"/>
  <c r="J111" i="11"/>
  <c r="F250" i="11"/>
  <c r="C113" i="11"/>
  <c r="E48" i="12"/>
  <c r="I175" i="12"/>
  <c r="D365" i="13"/>
  <c r="E282" i="14"/>
  <c r="H88" i="13"/>
  <c r="K196" i="13"/>
  <c r="B290" i="13"/>
  <c r="H209" i="14"/>
  <c r="E147" i="15"/>
  <c r="H283" i="15"/>
  <c r="K45" i="14"/>
  <c r="K293" i="16"/>
  <c r="F93" i="15"/>
  <c r="E353" i="17"/>
  <c r="B150" i="16"/>
  <c r="D287" i="16"/>
  <c r="E202" i="17"/>
  <c r="H316" i="17"/>
  <c r="J235" i="18"/>
  <c r="C42" i="17"/>
  <c r="K290" i="19"/>
  <c r="J94" i="18"/>
  <c r="I230" i="18"/>
  <c r="J144" i="19"/>
  <c r="F64" i="20"/>
  <c r="D313" i="22"/>
  <c r="E336" i="20"/>
  <c r="G255" i="21"/>
  <c r="I174" i="22"/>
  <c r="J199" i="20"/>
  <c r="B119" i="21"/>
  <c r="E143" i="19"/>
  <c r="K62" i="20"/>
  <c r="I311" i="22"/>
  <c r="J225" i="23"/>
  <c r="B145" i="28"/>
  <c r="F224" i="17"/>
  <c r="E360" i="17"/>
  <c r="J145" i="16"/>
  <c r="B65" i="17"/>
  <c r="B313" i="19"/>
  <c r="I119" i="18"/>
  <c r="J252" i="18"/>
  <c r="K59" i="17"/>
  <c r="K307" i="19"/>
  <c r="F222" i="20"/>
  <c r="B142" i="21"/>
  <c r="G165" i="19"/>
  <c r="I84" i="20"/>
  <c r="I332" i="22"/>
  <c r="J357" i="20"/>
  <c r="B277" i="21"/>
  <c r="D196" i="22"/>
  <c r="K220" i="20"/>
  <c r="G140" i="21"/>
  <c r="B55" i="22"/>
  <c r="B303" i="28"/>
  <c r="D222" i="24"/>
  <c r="C135" i="16"/>
  <c r="F249" i="16"/>
  <c r="H168" i="17"/>
  <c r="J87" i="18"/>
  <c r="E223" i="18"/>
  <c r="F356" i="18"/>
  <c r="B276" i="19"/>
  <c r="I82" i="18"/>
  <c r="B326" i="20"/>
  <c r="H245" i="21"/>
  <c r="D165" i="22"/>
  <c r="E188" i="20"/>
  <c r="G107" i="21"/>
  <c r="H132" i="19"/>
  <c r="J51" i="20"/>
  <c r="J299" i="22"/>
  <c r="G324" i="20"/>
  <c r="C244" i="21"/>
  <c r="I163" i="22"/>
  <c r="J77" i="23"/>
  <c r="J325" i="24"/>
  <c r="C261" i="16"/>
  <c r="E180" i="17"/>
  <c r="H294" i="17"/>
  <c r="J213" i="18"/>
  <c r="E349" i="18"/>
  <c r="K268" i="19"/>
  <c r="J72" i="18"/>
  <c r="I208" i="18"/>
  <c r="J122" i="19"/>
  <c r="F42" i="20"/>
  <c r="D291" i="22"/>
  <c r="E314" i="20"/>
  <c r="G233" i="21"/>
  <c r="I152" i="22"/>
  <c r="J177" i="20"/>
  <c r="B97" i="21"/>
  <c r="E121" i="19"/>
  <c r="K40" i="20"/>
  <c r="I289" i="22"/>
  <c r="J203" i="23"/>
  <c r="B123" i="28"/>
  <c r="G46" i="22"/>
  <c r="E295" i="28"/>
  <c r="K214" i="24"/>
  <c r="F226" i="23"/>
  <c r="B146" i="28"/>
  <c r="H65" i="24"/>
  <c r="C89" i="23"/>
  <c r="C337" i="24"/>
  <c r="H274" i="25"/>
  <c r="J193" i="26"/>
  <c r="B113" i="27"/>
  <c r="I137" i="25"/>
  <c r="E57" i="26"/>
  <c r="H56" i="24"/>
  <c r="D265" i="26"/>
  <c r="J184" i="27"/>
  <c r="C119" i="25"/>
  <c r="C367" i="27"/>
  <c r="F246" i="6"/>
  <c r="B166" i="4"/>
  <c r="F125" i="24"/>
  <c r="K40" i="23"/>
  <c r="I289" i="24"/>
  <c r="D301" i="23"/>
  <c r="J220" i="28"/>
  <c r="F140" i="24"/>
  <c r="K163" i="23"/>
  <c r="C83" i="28"/>
  <c r="F73" i="24"/>
  <c r="H268" i="26"/>
  <c r="J187" i="27"/>
  <c r="G212" i="25"/>
  <c r="C132" i="26"/>
  <c r="I51" i="27"/>
  <c r="G248" i="14"/>
  <c r="H285" i="14"/>
  <c r="E223" i="15"/>
  <c r="H359" i="15"/>
  <c r="K121" i="14"/>
  <c r="C41" i="15"/>
  <c r="F169" i="15"/>
  <c r="C100" i="16"/>
  <c r="B226" i="16"/>
  <c r="G114" i="9"/>
  <c r="H329" i="11"/>
  <c r="H118" i="10"/>
  <c r="K306" i="11"/>
  <c r="K74" i="4"/>
  <c r="E155" i="6"/>
  <c r="B285" i="4"/>
  <c r="G347" i="4"/>
  <c r="K150" i="6"/>
  <c r="H280" i="4"/>
  <c r="K329" i="4"/>
  <c r="K232" i="8"/>
  <c r="B215" i="8"/>
  <c r="K69" i="8"/>
  <c r="C262" i="7"/>
  <c r="D125" i="7"/>
  <c r="C126" i="7"/>
  <c r="D301" i="9"/>
  <c r="I160" i="9"/>
  <c r="E51" i="9"/>
  <c r="H243" i="10"/>
  <c r="H308" i="8"/>
  <c r="J239" i="8"/>
  <c r="G149" i="8"/>
  <c r="I351" i="7"/>
  <c r="B344" i="7"/>
  <c r="H206" i="7"/>
  <c r="C54" i="7"/>
  <c r="D243" i="9"/>
  <c r="F167" i="9"/>
  <c r="I189" i="10"/>
  <c r="J353" i="8"/>
  <c r="J234" i="8"/>
  <c r="H154" i="8"/>
  <c r="J81" i="8"/>
  <c r="B338" i="7"/>
  <c r="C201" i="7"/>
  <c r="H54" i="7"/>
  <c r="K41" i="7"/>
  <c r="I100" i="9"/>
  <c r="G320" i="10"/>
  <c r="G174" i="9"/>
  <c r="C346" i="8"/>
  <c r="J235" i="8"/>
  <c r="G145" i="8"/>
  <c r="I347" i="7"/>
  <c r="G339" i="7"/>
  <c r="H202" i="7"/>
  <c r="C50" i="7"/>
  <c r="D239" i="9"/>
  <c r="F163" i="9"/>
  <c r="I185" i="10"/>
  <c r="K311" i="10"/>
  <c r="J223" i="10"/>
  <c r="E60" i="10"/>
  <c r="B186" i="10"/>
  <c r="J109" i="11"/>
  <c r="B248" i="11"/>
  <c r="C111" i="11"/>
  <c r="E46" i="12"/>
  <c r="I173" i="12"/>
  <c r="E361" i="13"/>
  <c r="E280" i="14"/>
  <c r="H86" i="13"/>
  <c r="K194" i="13"/>
  <c r="B288" i="13"/>
  <c r="H207" i="14"/>
  <c r="E145" i="15"/>
  <c r="H281" i="15"/>
  <c r="K43" i="14"/>
  <c r="K291" i="16"/>
  <c r="F91" i="15"/>
  <c r="E351" i="17"/>
  <c r="B148" i="16"/>
  <c r="F359" i="10"/>
  <c r="J262" i="11"/>
  <c r="J51" i="10"/>
  <c r="F245" i="11"/>
  <c r="I111" i="11"/>
  <c r="I246" i="11"/>
  <c r="K181" i="12"/>
  <c r="F365" i="13"/>
  <c r="H171" i="12"/>
  <c r="C87" i="13"/>
  <c r="D222" i="13"/>
  <c r="G330" i="13"/>
  <c r="C250" i="14"/>
  <c r="E313" i="4"/>
  <c r="J113" i="4"/>
  <c r="F199" i="6"/>
  <c r="K308" i="4"/>
  <c r="F109" i="4"/>
  <c r="F193" i="6"/>
  <c r="B303" i="8"/>
  <c r="I181" i="8"/>
  <c r="K101" i="8"/>
  <c r="D302" i="7"/>
  <c r="K295" i="7"/>
  <c r="B159" i="7"/>
  <c r="I335" i="9"/>
  <c r="H195" i="9"/>
  <c r="J119" i="9"/>
  <c r="K90" i="9"/>
  <c r="K361" i="8"/>
  <c r="D275" i="8"/>
  <c r="B195" i="8"/>
  <c r="E50" i="8"/>
  <c r="G242" i="7"/>
  <c r="H105" i="7"/>
  <c r="G106" i="7"/>
  <c r="H281" i="9"/>
  <c r="C141" i="9"/>
  <c r="K360" i="10"/>
  <c r="B224" i="10"/>
  <c r="B318" i="8"/>
  <c r="H189" i="8"/>
  <c r="B111" i="8"/>
  <c r="D242" i="7"/>
  <c r="K235" i="7"/>
  <c r="B99" i="7"/>
  <c r="I275" i="9"/>
  <c r="B274" i="9"/>
  <c r="C248" i="9"/>
  <c r="J354" i="10"/>
  <c r="K357" i="8"/>
  <c r="D271" i="8"/>
  <c r="B191" i="8"/>
  <c r="E46" i="8"/>
  <c r="G238" i="7"/>
  <c r="H101" i="7"/>
  <c r="G102" i="7"/>
  <c r="H277" i="9"/>
  <c r="C137" i="9"/>
  <c r="K356" i="10"/>
  <c r="B220" i="10"/>
  <c r="D66" i="9"/>
  <c r="F298" i="11"/>
  <c r="F87" i="10"/>
  <c r="I275" i="11"/>
  <c r="E147" i="11"/>
  <c r="J338" i="12"/>
  <c r="G217" i="12"/>
  <c r="D72" i="12"/>
  <c r="D207" i="12"/>
  <c r="I122" i="13"/>
  <c r="J257" i="13"/>
  <c r="B177" i="14"/>
  <c r="I285" i="14"/>
  <c r="H49" i="13"/>
  <c r="G316" i="15"/>
  <c r="H123" i="14"/>
  <c r="D43" i="15"/>
  <c r="E134" i="15"/>
  <c r="H262" i="15"/>
  <c r="E193" i="16"/>
  <c r="K112" i="17"/>
  <c r="K315" i="10"/>
  <c r="J104" i="10"/>
  <c r="E286" i="11"/>
  <c r="C82" i="10"/>
  <c r="J335" i="12"/>
  <c r="D145" i="11"/>
  <c r="C337" i="12"/>
  <c r="J207" i="12"/>
  <c r="K70" i="12"/>
  <c r="E258" i="13"/>
  <c r="G177" i="14"/>
  <c r="H312" i="14"/>
  <c r="C92" i="13"/>
  <c r="C366" i="4"/>
  <c r="H166" i="4"/>
  <c r="B306" i="6"/>
  <c r="I361" i="4"/>
  <c r="D162" i="4"/>
  <c r="J294" i="6"/>
  <c r="C284" i="8"/>
  <c r="J196" i="8"/>
  <c r="D118" i="8"/>
  <c r="F249" i="7"/>
  <c r="C243" i="7"/>
  <c r="D106" i="7"/>
  <c r="K282" i="9"/>
  <c r="J142" i="9"/>
  <c r="E255" i="9"/>
  <c r="B362" i="10"/>
  <c r="F341" i="8"/>
  <c r="F222" i="8"/>
  <c r="C142" i="8"/>
  <c r="F69" i="8"/>
  <c r="H325" i="7"/>
  <c r="I188" i="7"/>
  <c r="D42" i="7"/>
  <c r="E358" i="9"/>
  <c r="E88" i="9"/>
  <c r="C308" i="10"/>
  <c r="J130" i="9"/>
  <c r="E292" i="8"/>
  <c r="C205" i="8"/>
  <c r="F60" i="8"/>
  <c r="G320" i="7"/>
  <c r="H183" i="7"/>
  <c r="G184" i="7"/>
  <c r="H359" i="9"/>
  <c r="C219" i="9"/>
  <c r="I141" i="9"/>
  <c r="B302" i="10"/>
  <c r="F337" i="8"/>
  <c r="F218" i="8"/>
  <c r="C138" i="8"/>
  <c r="F65" i="8"/>
  <c r="H321" i="7"/>
  <c r="I184" i="7"/>
  <c r="B367" i="9"/>
  <c r="E354" i="9"/>
  <c r="E84" i="9"/>
  <c r="C304" i="10"/>
  <c r="J122" i="9"/>
  <c r="D342" i="10"/>
  <c r="I178" i="10"/>
  <c r="F363" i="11"/>
  <c r="D228" i="11"/>
  <c r="G94" i="11"/>
  <c r="G229" i="11"/>
  <c r="I164" i="12"/>
  <c r="E293" i="12"/>
  <c r="F154" i="12"/>
  <c r="K69" i="13"/>
  <c r="B205" i="13"/>
  <c r="E313" i="13"/>
  <c r="K232" i="14"/>
  <c r="B326" i="14"/>
  <c r="I263" i="15"/>
  <c r="J70" i="14"/>
  <c r="C176" i="14"/>
  <c r="G81" i="15"/>
  <c r="J209" i="15"/>
  <c r="G140" i="16"/>
  <c r="F266" i="16"/>
  <c r="C205" i="10"/>
  <c r="B52" i="10"/>
  <c r="D170" i="10"/>
  <c r="G358" i="11"/>
  <c r="C230" i="11"/>
  <c r="F92" i="11"/>
  <c r="D304" i="12"/>
  <c r="B155" i="12"/>
  <c r="G290" i="12"/>
  <c r="G205" i="13"/>
  <c r="H340" i="13"/>
  <c r="J259" i="14"/>
  <c r="G368" i="14"/>
  <c r="G252" i="4"/>
  <c r="B53" i="4"/>
  <c r="J133" i="6"/>
  <c r="C248" i="4"/>
  <c r="H48" i="4"/>
  <c r="F129" i="6"/>
  <c r="J321" i="8"/>
  <c r="B253" i="8"/>
  <c r="H95" i="8"/>
  <c r="K364" i="7"/>
  <c r="F220" i="7"/>
  <c r="G83" i="7"/>
  <c r="E67" i="7"/>
  <c r="F256" i="9"/>
  <c r="H180" i="9"/>
  <c r="K202" i="10"/>
  <c r="C329" i="10"/>
  <c r="C274" i="8"/>
  <c r="K187" i="8"/>
  <c r="D43" i="8"/>
  <c r="E303" i="7"/>
  <c r="F166" i="7"/>
  <c r="E167" i="7"/>
  <c r="F342" i="9"/>
  <c r="K201" i="9"/>
  <c r="J104" i="9"/>
  <c r="J284" i="10"/>
  <c r="J303" i="8"/>
  <c r="G182" i="8"/>
  <c r="I102" i="8"/>
  <c r="B303" i="7"/>
  <c r="I296" i="7"/>
  <c r="J159" i="7"/>
  <c r="G336" i="9"/>
  <c r="F196" i="9"/>
  <c r="H120" i="9"/>
  <c r="G92" i="9"/>
  <c r="C269" i="10"/>
  <c r="C270" i="8"/>
  <c r="K183" i="8"/>
  <c r="F368" i="7"/>
  <c r="E299" i="7"/>
  <c r="F162" i="7"/>
  <c r="E163" i="7"/>
  <c r="F338" i="9"/>
  <c r="K197" i="9"/>
  <c r="J96" i="9"/>
  <c r="J280" i="10"/>
  <c r="K210" i="9"/>
  <c r="D359" i="11"/>
  <c r="D148" i="10"/>
  <c r="G336" i="11"/>
  <c r="C208" i="11"/>
  <c r="F70" i="11"/>
  <c r="E278" i="12"/>
  <c r="B133" i="12"/>
  <c r="B268" i="12"/>
  <c r="G183" i="13"/>
  <c r="H318" i="13"/>
  <c r="J237" i="14"/>
  <c r="G346" i="14"/>
  <c r="F110" i="13"/>
  <c r="C48" i="14"/>
  <c r="K296" i="16"/>
  <c r="B104" i="15"/>
  <c r="C195" i="15"/>
  <c r="F323" i="15"/>
  <c r="C254" i="16"/>
  <c r="I173" i="17"/>
  <c r="H299" i="17"/>
  <c r="H165" i="10"/>
  <c r="C347" i="11"/>
  <c r="K142" i="10"/>
  <c r="J67" i="11"/>
  <c r="B206" i="11"/>
  <c r="C69" i="11"/>
  <c r="H268" i="12"/>
  <c r="I131" i="12"/>
  <c r="C319" i="13"/>
  <c r="E238" i="14"/>
  <c r="H44" i="13"/>
  <c r="K152" i="13"/>
  <c r="D241" i="13"/>
  <c r="J160" i="14"/>
  <c r="G98" i="15"/>
  <c r="J234" i="15"/>
  <c r="K325" i="15"/>
  <c r="F125" i="14"/>
  <c r="H44" i="15"/>
  <c r="G304" i="17"/>
  <c r="D101" i="16"/>
  <c r="F301" i="10"/>
  <c r="K137" i="10"/>
  <c r="H322" i="11"/>
  <c r="F187" i="11"/>
  <c r="I53" i="11"/>
  <c r="I188" i="11"/>
  <c r="K123" i="12"/>
  <c r="E251" i="12"/>
  <c r="H113" i="12"/>
  <c r="K357" i="14"/>
  <c r="D164" i="13"/>
  <c r="G272" i="13"/>
  <c r="C192" i="14"/>
  <c r="D285" i="14"/>
  <c r="K222" i="15"/>
  <c r="D359" i="15"/>
  <c r="G121" i="14"/>
  <c r="I40" i="15"/>
  <c r="B169" i="15"/>
  <c r="I99" i="16"/>
  <c r="H225" i="16"/>
  <c r="J45" i="9"/>
  <c r="B278" i="11"/>
  <c r="B67" i="10"/>
  <c r="E255" i="11"/>
  <c r="K126" i="11"/>
  <c r="F318" i="12"/>
  <c r="C197" i="12"/>
  <c r="J51" i="12"/>
  <c r="J186" i="12"/>
  <c r="E102" i="13"/>
  <c r="F237" i="13"/>
  <c r="I345" i="13"/>
  <c r="E265" i="14"/>
  <c r="F358" i="14"/>
  <c r="C296" i="15"/>
  <c r="D103" i="14"/>
  <c r="B352" i="16"/>
  <c r="K113" i="15"/>
  <c r="D242" i="15"/>
  <c r="K172" i="16"/>
  <c r="G92" i="17"/>
  <c r="D215" i="17"/>
  <c r="C351" i="17"/>
  <c r="H136" i="16"/>
  <c r="J55" i="17"/>
  <c r="J303" i="19"/>
  <c r="G110" i="18"/>
  <c r="H243" i="18"/>
  <c r="I50" i="17"/>
  <c r="I298" i="19"/>
  <c r="D213" i="20"/>
  <c r="J132" i="21"/>
  <c r="E156" i="19"/>
  <c r="G75" i="20"/>
  <c r="G323" i="22"/>
  <c r="H348" i="20"/>
  <c r="J267" i="21"/>
  <c r="B187" i="22"/>
  <c r="I211" i="20"/>
  <c r="E131" i="21"/>
  <c r="J45" i="22"/>
  <c r="J293" i="28"/>
  <c r="B213" i="24"/>
  <c r="E180" i="16"/>
  <c r="G99" i="17"/>
  <c r="J213" i="17"/>
  <c r="B133" i="18"/>
  <c r="G268" i="18"/>
  <c r="F72" i="17"/>
  <c r="D321" i="19"/>
  <c r="K127" i="18"/>
  <c r="B42" i="19"/>
  <c r="J290" i="21"/>
  <c r="F210" i="22"/>
  <c r="G233" i="20"/>
  <c r="I152" i="21"/>
  <c r="J177" i="19"/>
  <c r="B97" i="20"/>
  <c r="B345" i="22"/>
  <c r="G40" i="19"/>
  <c r="E289" i="21"/>
  <c r="K208" i="22"/>
  <c r="B123" i="23"/>
  <c r="D42" i="28"/>
  <c r="F290" i="16"/>
  <c r="C203" i="17"/>
  <c r="F317" i="17"/>
  <c r="H236" i="18"/>
  <c r="K42" i="17"/>
  <c r="I291" i="19"/>
  <c r="H95" i="18"/>
  <c r="G231" i="18"/>
  <c r="H145" i="19"/>
  <c r="D65" i="20"/>
  <c r="B314" i="22"/>
  <c r="C337" i="20"/>
  <c r="E256" i="21"/>
  <c r="G175" i="22"/>
  <c r="H200" i="20"/>
  <c r="J119" i="21"/>
  <c r="C144" i="19"/>
  <c r="I63" i="20"/>
  <c r="G312" i="22"/>
  <c r="H226" i="23"/>
  <c r="J145" i="28"/>
  <c r="D193" i="17"/>
  <c r="C329" i="17"/>
  <c r="H114" i="16"/>
  <c r="H362" i="18"/>
  <c r="J281" i="19"/>
  <c r="G88" i="18"/>
  <c r="H221" i="18"/>
  <c r="G357" i="18"/>
  <c r="I276" i="19"/>
  <c r="D191" i="20"/>
  <c r="J110" i="21"/>
  <c r="E134" i="19"/>
  <c r="G53" i="20"/>
  <c r="G301" i="22"/>
  <c r="H326" i="20"/>
  <c r="J245" i="21"/>
  <c r="B165" i="22"/>
  <c r="I189" i="20"/>
  <c r="E109" i="21"/>
  <c r="H352" i="23"/>
  <c r="J271" i="28"/>
  <c r="B191" i="24"/>
  <c r="K114" i="23"/>
  <c r="I363" i="24"/>
  <c r="B46" i="22"/>
  <c r="J294" i="28"/>
  <c r="F214" i="24"/>
  <c r="K237" i="23"/>
  <c r="C157" i="28"/>
  <c r="E76" i="24"/>
  <c r="H342" i="26"/>
  <c r="J261" i="27"/>
  <c r="G286" i="25"/>
  <c r="C206" i="26"/>
  <c r="I125" i="27"/>
  <c r="J84" i="25"/>
  <c r="H333" i="27"/>
  <c r="K267" i="25"/>
  <c r="C187" i="26"/>
  <c r="E106" i="27"/>
  <c r="J314" i="4"/>
  <c r="G183" i="6"/>
  <c r="I189" i="23"/>
  <c r="E109" i="28"/>
  <c r="C358" i="25"/>
  <c r="F40" i="23"/>
  <c r="D289" i="24"/>
  <c r="I312" i="23"/>
  <c r="K231" i="28"/>
  <c r="C151" i="24"/>
  <c r="H88" i="25"/>
  <c r="H336" i="27"/>
  <c r="C256" i="6"/>
  <c r="K280" i="26"/>
  <c r="G200" i="27"/>
  <c r="G361" i="13"/>
  <c r="H261" i="14"/>
  <c r="E199" i="15"/>
  <c r="H335" i="15"/>
  <c r="K97" i="14"/>
  <c r="K345" i="16"/>
  <c r="F145" i="15"/>
  <c r="C76" i="16"/>
  <c r="B202" i="16"/>
  <c r="F73" i="9"/>
  <c r="H305" i="11"/>
  <c r="H94" i="10"/>
  <c r="K282" i="11"/>
  <c r="G154" i="11"/>
  <c r="B346" i="12"/>
  <c r="I224" i="12"/>
  <c r="F79" i="12"/>
  <c r="F214" i="12"/>
  <c r="K129" i="13"/>
  <c r="B265" i="13"/>
  <c r="D184" i="14"/>
  <c r="K292" i="14"/>
  <c r="J56" i="13"/>
  <c r="I323" i="15"/>
  <c r="J130" i="14"/>
  <c r="F50" i="15"/>
  <c r="G141" i="15"/>
  <c r="J269" i="15"/>
  <c r="G200" i="16"/>
  <c r="C120" i="17"/>
  <c r="I202" i="10"/>
  <c r="H49" i="10"/>
  <c r="J167" i="10"/>
  <c r="C356" i="11"/>
  <c r="I227" i="11"/>
  <c r="B90" i="11"/>
  <c r="B301" i="12"/>
  <c r="H152" i="12"/>
  <c r="H287" i="12"/>
  <c r="C203" i="13"/>
  <c r="D338" i="13"/>
  <c r="F257" i="14"/>
  <c r="C366" i="14"/>
  <c r="B130" i="13"/>
  <c r="I67" i="14"/>
  <c r="G316" i="16"/>
  <c r="H123" i="15"/>
  <c r="I214" i="15"/>
  <c r="B343" i="15"/>
  <c r="I273" i="16"/>
  <c r="E193" i="17"/>
  <c r="D319" i="17"/>
  <c r="C123" i="16"/>
  <c r="F237" i="16"/>
  <c r="H156" i="17"/>
  <c r="J75" i="18"/>
  <c r="E211" i="18"/>
  <c r="F344" i="18"/>
  <c r="B264" i="19"/>
  <c r="I70" i="18"/>
  <c r="B314" i="20"/>
  <c r="H233" i="21"/>
  <c r="D153" i="22"/>
  <c r="E176" i="20"/>
  <c r="G95" i="21"/>
  <c r="H120" i="19"/>
  <c r="H368" i="21"/>
  <c r="J287" i="22"/>
  <c r="G312" i="20"/>
  <c r="C232" i="21"/>
  <c r="I151" i="22"/>
  <c r="J65" i="23"/>
  <c r="J313" i="24"/>
  <c r="F282" i="16"/>
  <c r="E200" i="17"/>
  <c r="H314" i="17"/>
  <c r="J233" i="18"/>
  <c r="C40" i="17"/>
  <c r="K288" i="19"/>
  <c r="J92" i="18"/>
  <c r="I228" i="18"/>
  <c r="J142" i="19"/>
  <c r="F62" i="20"/>
  <c r="D311" i="22"/>
  <c r="E334" i="20"/>
  <c r="G253" i="21"/>
  <c r="I172" i="22"/>
  <c r="J197" i="20"/>
  <c r="B117" i="21"/>
  <c r="E141" i="19"/>
  <c r="K60" i="20"/>
  <c r="I309" i="22"/>
  <c r="J223" i="23"/>
  <c r="B143" i="28"/>
  <c r="B168" i="17"/>
  <c r="K303" i="17"/>
  <c r="F89" i="16"/>
  <c r="F337" i="18"/>
  <c r="H256" i="19"/>
  <c r="E63" i="18"/>
  <c r="F196" i="18"/>
  <c r="E332" i="18"/>
  <c r="G251" i="19"/>
  <c r="B166" i="20"/>
  <c r="H85" i="21"/>
  <c r="C109" i="19"/>
  <c r="C357" i="21"/>
  <c r="E276" i="22"/>
  <c r="F301" i="20"/>
  <c r="H220" i="21"/>
  <c r="J139" i="22"/>
  <c r="G164" i="20"/>
  <c r="C84" i="21"/>
  <c r="F327" i="23"/>
  <c r="H246" i="28"/>
  <c r="J165" i="24"/>
  <c r="C101" i="16"/>
  <c r="F215" i="16"/>
  <c r="H134" i="17"/>
  <c r="J53" i="18"/>
  <c r="E189" i="18"/>
  <c r="F322" i="18"/>
  <c r="B242" i="19"/>
  <c r="I48" i="18"/>
  <c r="B292" i="20"/>
  <c r="H211" i="21"/>
  <c r="D131" i="22"/>
  <c r="E154" i="20"/>
  <c r="G73" i="21"/>
  <c r="H98" i="19"/>
  <c r="H346" i="21"/>
  <c r="J265" i="22"/>
  <c r="G290" i="20"/>
  <c r="C210" i="21"/>
  <c r="I129" i="22"/>
  <c r="J43" i="23"/>
  <c r="J291" i="24"/>
  <c r="I215" i="23"/>
  <c r="E135" i="28"/>
  <c r="K54" i="24"/>
  <c r="F66" i="23"/>
  <c r="D315" i="24"/>
  <c r="I338" i="23"/>
  <c r="K257" i="28"/>
  <c r="C177" i="24"/>
  <c r="H114" i="25"/>
  <c r="H362" i="27"/>
  <c r="C282" i="6"/>
  <c r="K306" i="26"/>
  <c r="G226" i="27"/>
  <c r="H185" i="25"/>
  <c r="D105" i="26"/>
  <c r="K353" i="6"/>
  <c r="K287" i="26"/>
  <c r="C207" i="27"/>
  <c r="F86" i="6"/>
  <c r="G295" i="6"/>
  <c r="G290" i="23"/>
  <c r="C210" i="28"/>
  <c r="I129" i="24"/>
  <c r="D141" i="23"/>
  <c r="J60" i="28"/>
  <c r="I84" i="22"/>
  <c r="I332" i="28"/>
  <c r="K251" i="24"/>
  <c r="F189" i="25"/>
  <c r="H108" i="26"/>
  <c r="K356" i="6"/>
  <c r="G52" i="25"/>
  <c r="E301" i="27"/>
  <c r="F260" i="25"/>
  <c r="B206" i="13"/>
  <c r="I143" i="14"/>
  <c r="E63" i="15"/>
  <c r="H199" i="15"/>
  <c r="I290" i="15"/>
  <c r="D90" i="14"/>
  <c r="D338" i="16"/>
  <c r="E269" i="17"/>
  <c r="B66" i="16"/>
  <c r="D266" i="10"/>
  <c r="I102" i="10"/>
  <c r="I316" i="6"/>
  <c r="H74" i="4"/>
  <c r="C274" i="4"/>
  <c r="K347" i="4"/>
  <c r="F150" i="4"/>
  <c r="J230" i="6"/>
  <c r="G351" i="27"/>
  <c r="G103" i="25"/>
  <c r="D169" i="27"/>
  <c r="H249" i="26"/>
  <c r="E332" i="25"/>
  <c r="I41" i="26"/>
  <c r="C122" i="25"/>
  <c r="F97" i="27"/>
  <c r="D178" i="26"/>
  <c r="B259" i="25"/>
  <c r="G321" i="24"/>
  <c r="G73" i="23"/>
  <c r="B50" i="24"/>
  <c r="F130" i="28"/>
  <c r="J210" i="23"/>
  <c r="E199" i="24"/>
  <c r="I279" i="28"/>
  <c r="C360" i="23"/>
  <c r="C257" i="4"/>
  <c r="H59" i="4"/>
  <c r="B140" i="6"/>
  <c r="I260" i="27"/>
  <c r="G341" i="26"/>
  <c r="F78" i="27"/>
  <c r="J158" i="26"/>
  <c r="D239" i="25"/>
  <c r="C280" i="27"/>
  <c r="G360" i="26"/>
  <c r="I335" i="6"/>
  <c r="F87" i="26"/>
  <c r="D168" i="25"/>
  <c r="I230" i="24"/>
  <c r="G311" i="28"/>
  <c r="G63" i="22"/>
  <c r="J368" i="24"/>
  <c r="B120" i="23"/>
  <c r="G108" i="24"/>
  <c r="K188" i="28"/>
  <c r="E269" i="23"/>
  <c r="G121" i="4"/>
  <c r="E202" i="6"/>
  <c r="H333" i="4"/>
  <c r="C125" i="27"/>
  <c r="K205" i="26"/>
  <c r="I286" i="25"/>
  <c r="F352" i="27"/>
  <c r="F124" i="25"/>
  <c r="I205" i="26"/>
  <c r="F261" i="27"/>
  <c r="K115" i="23"/>
  <c r="C41" i="6"/>
  <c r="H290" i="4"/>
  <c r="K160" i="6"/>
  <c r="G80" i="4"/>
  <c r="I212" i="6"/>
  <c r="B344" i="4"/>
  <c r="G135" i="27"/>
  <c r="E216" i="26"/>
  <c r="C297" i="25"/>
  <c r="J362" i="27"/>
  <c r="B114" i="25"/>
  <c r="K154" i="27"/>
  <c r="E235" i="26"/>
  <c r="I315" i="25"/>
  <c r="B291" i="27"/>
  <c r="B43" i="25"/>
  <c r="G105" i="24"/>
  <c r="E186" i="28"/>
  <c r="C267" i="23"/>
  <c r="H243" i="24"/>
  <c r="B324" i="28"/>
  <c r="D75" i="22"/>
  <c r="I63" i="28"/>
  <c r="C144" i="23"/>
  <c r="F333" i="6"/>
  <c r="K121" i="6"/>
  <c r="D253" i="4"/>
  <c r="I44" i="27"/>
  <c r="G125" i="26"/>
  <c r="E206" i="25"/>
  <c r="B272" i="27"/>
  <c r="F352" i="26"/>
  <c r="C64" i="27"/>
  <c r="G144" i="26"/>
  <c r="K224" i="25"/>
  <c r="D200" i="27"/>
  <c r="B281" i="26"/>
  <c r="G343" i="25"/>
  <c r="G95" i="28"/>
  <c r="E176" i="23"/>
  <c r="J152" i="24"/>
  <c r="D233" i="28"/>
  <c r="H313" i="23"/>
  <c r="C302" i="24"/>
  <c r="E53" i="23"/>
  <c r="J143" i="24"/>
  <c r="C315" i="4"/>
  <c r="H117" i="4"/>
  <c r="B198" i="6"/>
  <c r="I318" i="27"/>
  <c r="I70" i="25"/>
  <c r="F136" i="27"/>
  <c r="J216" i="26"/>
  <c r="E101" i="27"/>
  <c r="C262" i="25"/>
  <c r="H256" i="25"/>
  <c r="D52" i="4"/>
  <c r="C162" i="4"/>
  <c r="C131" i="6"/>
  <c r="F262" i="4"/>
  <c r="K53" i="27"/>
  <c r="I134" i="26"/>
  <c r="G215" i="25"/>
  <c r="D281" i="27"/>
  <c r="H361" i="26"/>
  <c r="E73" i="27"/>
  <c r="I153" i="26"/>
  <c r="C234" i="25"/>
  <c r="F209" i="27"/>
  <c r="D290" i="26"/>
  <c r="I352" i="25"/>
  <c r="I104" i="28"/>
  <c r="G185" i="23"/>
  <c r="B162" i="24"/>
  <c r="F242" i="28"/>
  <c r="J322" i="23"/>
  <c r="E311" i="24"/>
  <c r="G62" i="23"/>
  <c r="B227" i="6"/>
  <c r="E40" i="6"/>
  <c r="H171" i="4"/>
  <c r="F252" i="6"/>
  <c r="K43" i="26"/>
  <c r="I124" i="25"/>
  <c r="F190" i="27"/>
  <c r="J270" i="26"/>
  <c r="B79" i="24"/>
  <c r="K62" i="26"/>
  <c r="E143" i="25"/>
  <c r="H118" i="27"/>
  <c r="F199" i="26"/>
  <c r="D280" i="25"/>
  <c r="I342" i="24"/>
  <c r="I94" i="23"/>
  <c r="D71" i="24"/>
  <c r="H151" i="28"/>
  <c r="B232" i="23"/>
  <c r="G220" i="24"/>
  <c r="K300" i="28"/>
  <c r="C52" i="22"/>
  <c r="G233" i="4"/>
  <c r="J347" i="6"/>
  <c r="F116" i="6"/>
  <c r="C237" i="27"/>
  <c r="K317" i="26"/>
  <c r="J54" i="27"/>
  <c r="D135" i="26"/>
  <c r="F308" i="25"/>
  <c r="G100" i="25"/>
  <c r="B259" i="26"/>
  <c r="D340" i="4"/>
  <c r="F351" i="4"/>
  <c r="I221" i="6"/>
  <c r="E141" i="4"/>
  <c r="K151" i="6"/>
  <c r="D283" i="4"/>
  <c r="I74" i="27"/>
  <c r="G155" i="26"/>
  <c r="E236" i="25"/>
  <c r="B302" i="27"/>
  <c r="D53" i="25"/>
  <c r="C94" i="27"/>
  <c r="G174" i="26"/>
  <c r="K254" i="25"/>
  <c r="D230" i="27"/>
  <c r="B311" i="26"/>
  <c r="I44" i="24"/>
  <c r="G125" i="28"/>
  <c r="E206" i="23"/>
  <c r="J182" i="24"/>
  <c r="D263" i="28"/>
  <c r="H343" i="23"/>
  <c r="C332" i="24"/>
  <c r="E83" i="23"/>
  <c r="J247" i="6"/>
  <c r="C61" i="6"/>
  <c r="F192" i="4"/>
  <c r="D280" i="6"/>
  <c r="I64" i="26"/>
  <c r="G145" i="25"/>
  <c r="D211" i="27"/>
  <c r="H291" i="26"/>
  <c r="F332" i="6"/>
  <c r="I83" i="26"/>
  <c r="C164" i="25"/>
  <c r="F139" i="27"/>
  <c r="D220" i="26"/>
  <c r="B301" i="25"/>
  <c r="G363" i="24"/>
  <c r="G115" i="23"/>
  <c r="B92" i="24"/>
  <c r="F172" i="28"/>
  <c r="J252" i="23"/>
  <c r="E241" i="24"/>
  <c r="I321" i="28"/>
  <c r="K72" i="22"/>
  <c r="E254" i="4"/>
  <c r="J56" i="4"/>
  <c r="D137" i="6"/>
  <c r="K257" i="27"/>
  <c r="I338" i="26"/>
  <c r="H75" i="27"/>
  <c r="B156" i="26"/>
  <c r="J67" i="24"/>
  <c r="G140" i="25"/>
  <c r="D342" i="26"/>
  <c r="G333" i="23"/>
  <c r="B310" i="24"/>
  <c r="D61" i="23"/>
  <c r="I49" i="24"/>
  <c r="C130" i="28"/>
  <c r="G210" i="23"/>
  <c r="E204" i="6"/>
  <c r="H335" i="4"/>
  <c r="C127" i="27"/>
  <c r="K207" i="26"/>
  <c r="I288" i="25"/>
  <c r="F354" i="27"/>
  <c r="H105" i="25"/>
  <c r="G146" i="27"/>
  <c r="K226" i="26"/>
  <c r="E307" i="25"/>
  <c r="H282" i="27"/>
  <c r="F363" i="26"/>
  <c r="C97" i="24"/>
  <c r="K177" i="28"/>
  <c r="I258" i="23"/>
  <c r="D235" i="24"/>
  <c r="H315" i="28"/>
  <c r="J66" i="22"/>
  <c r="E55" i="28"/>
  <c r="I135" i="23"/>
  <c r="J211" i="24"/>
  <c r="H292" i="28"/>
  <c r="H44" i="22"/>
  <c r="C130" i="21"/>
  <c r="G210" i="20"/>
  <c r="J185" i="22"/>
  <c r="H266" i="21"/>
  <c r="F347" i="20"/>
  <c r="E322" i="22"/>
  <c r="E74" i="20"/>
  <c r="C155" i="19"/>
  <c r="H131" i="21"/>
  <c r="B212" i="20"/>
  <c r="G297" i="19"/>
  <c r="G49" i="17"/>
  <c r="F242" i="18"/>
  <c r="E109" i="18"/>
  <c r="H302" i="19"/>
  <c r="H54" i="17"/>
  <c r="F135" i="16"/>
  <c r="K349" i="17"/>
  <c r="B214" i="17"/>
  <c r="H166" i="28"/>
  <c r="F247" i="23"/>
  <c r="E333" i="22"/>
  <c r="G84" i="20"/>
  <c r="K164" i="19"/>
  <c r="H140" i="21"/>
  <c r="F221" i="20"/>
  <c r="E196" i="22"/>
  <c r="C277" i="21"/>
  <c r="K357" i="20"/>
  <c r="J334" i="22"/>
  <c r="B86" i="20"/>
  <c r="F166" i="19"/>
  <c r="E252" i="18"/>
  <c r="F116" i="18"/>
  <c r="G312" i="19"/>
  <c r="I63" i="17"/>
  <c r="F257" i="18"/>
  <c r="D338" i="17"/>
  <c r="K223" i="17"/>
  <c r="B88" i="17"/>
  <c r="B63" i="28"/>
  <c r="J143" i="23"/>
  <c r="I229" i="22"/>
  <c r="C310" i="21"/>
  <c r="E61" i="19"/>
  <c r="J365" i="22"/>
  <c r="J117" i="20"/>
  <c r="H198" i="19"/>
  <c r="G173" i="21"/>
  <c r="E254" i="20"/>
  <c r="D231" i="22"/>
  <c r="H311" i="21"/>
  <c r="J62" i="19"/>
  <c r="I148" i="18"/>
  <c r="B342" i="19"/>
  <c r="K208" i="19"/>
  <c r="E289" i="18"/>
  <c r="J153" i="18"/>
  <c r="H234" i="17"/>
  <c r="E120" i="17"/>
  <c r="C201" i="16"/>
  <c r="J233" i="24"/>
  <c r="H314" i="28"/>
  <c r="H66" i="22"/>
  <c r="C152" i="21"/>
  <c r="G232" i="20"/>
  <c r="J207" i="22"/>
  <c r="H288" i="21"/>
  <c r="H40" i="19"/>
  <c r="E344" i="22"/>
  <c r="E96" i="20"/>
  <c r="C177" i="19"/>
  <c r="H153" i="21"/>
  <c r="B234" i="20"/>
  <c r="G319" i="19"/>
  <c r="G71" i="17"/>
  <c r="F264" i="18"/>
  <c r="E131" i="18"/>
  <c r="H324" i="19"/>
  <c r="B77" i="17"/>
  <c r="F157" i="16"/>
  <c r="C43" i="16"/>
  <c r="B236" i="17"/>
  <c r="E113" i="17"/>
  <c r="I193" i="16"/>
  <c r="B263" i="15"/>
  <c r="I134" i="15"/>
  <c r="H43" i="15"/>
  <c r="B124" i="14"/>
  <c r="K316" i="15"/>
  <c r="B50" i="13"/>
  <c r="C286" i="14"/>
  <c r="F177" i="14"/>
  <c r="D258" i="13"/>
  <c r="C123" i="13"/>
  <c r="H207" i="12"/>
  <c r="H72" i="12"/>
  <c r="K217" i="12"/>
  <c r="D339" i="12"/>
  <c r="I147" i="11"/>
  <c r="C276" i="11"/>
  <c r="J87" i="10"/>
  <c r="J298" i="11"/>
  <c r="H66" i="9"/>
  <c r="F246" i="16"/>
  <c r="G120" i="16"/>
  <c r="J189" i="15"/>
  <c r="G61" i="15"/>
  <c r="E142" i="14"/>
  <c r="J50" i="14"/>
  <c r="I243" i="15"/>
  <c r="B306" i="14"/>
  <c r="K212" i="14"/>
  <c r="E293" i="13"/>
  <c r="B185" i="13"/>
  <c r="K49" i="13"/>
  <c r="F134" i="12"/>
  <c r="C272" i="12"/>
  <c r="I144" i="12"/>
  <c r="G209" i="11"/>
  <c r="G74" i="11"/>
  <c r="D208" i="11"/>
  <c r="F343" i="11"/>
  <c r="I158" i="10"/>
  <c r="D322" i="10"/>
  <c r="B122" i="16"/>
  <c r="E325" i="17"/>
  <c r="F65" i="15"/>
  <c r="D146" i="14"/>
  <c r="I346" i="15"/>
  <c r="H255" i="15"/>
  <c r="E119" i="15"/>
  <c r="H181" i="14"/>
  <c r="B262" i="13"/>
  <c r="B331" i="26"/>
  <c r="I64" i="24"/>
  <c r="G145" i="28"/>
  <c r="E226" i="23"/>
  <c r="J202" i="24"/>
  <c r="D283" i="28"/>
  <c r="H363" i="23"/>
  <c r="C352" i="24"/>
  <c r="E103" i="23"/>
  <c r="C97" i="6"/>
  <c r="F228" i="4"/>
  <c r="J333" i="6"/>
  <c r="I100" i="26"/>
  <c r="G181" i="25"/>
  <c r="D247" i="27"/>
  <c r="H327" i="26"/>
  <c r="F368" i="6"/>
  <c r="I119" i="26"/>
  <c r="C200" i="25"/>
  <c r="F175" i="27"/>
  <c r="D256" i="26"/>
  <c r="J351" i="25"/>
  <c r="I70" i="28"/>
  <c r="G151" i="23"/>
  <c r="B128" i="24"/>
  <c r="F208" i="28"/>
  <c r="J288" i="23"/>
  <c r="E277" i="24"/>
  <c r="I357" i="28"/>
  <c r="H110" i="24"/>
  <c r="F185" i="28"/>
  <c r="D266" i="23"/>
  <c r="C352" i="22"/>
  <c r="E103" i="20"/>
  <c r="I183" i="19"/>
  <c r="F159" i="21"/>
  <c r="D240" i="20"/>
  <c r="C215" i="22"/>
  <c r="K295" i="21"/>
  <c r="K47" i="19"/>
  <c r="H353" i="22"/>
  <c r="J104" i="20"/>
  <c r="D185" i="19"/>
  <c r="C271" i="18"/>
  <c r="D135" i="18"/>
  <c r="E331" i="19"/>
  <c r="K84" i="17"/>
  <c r="D276" i="18"/>
  <c r="B357" i="17"/>
  <c r="I242" i="17"/>
  <c r="J106" i="17"/>
  <c r="F59" i="28"/>
  <c r="D140" i="23"/>
  <c r="C226" i="22"/>
  <c r="G306" i="21"/>
  <c r="I57" i="19"/>
  <c r="D362" i="22"/>
  <c r="D114" i="20"/>
  <c r="B195" i="19"/>
  <c r="K169" i="21"/>
  <c r="I250" i="20"/>
  <c r="H227" i="22"/>
  <c r="B308" i="21"/>
  <c r="D59" i="19"/>
  <c r="C145" i="18"/>
  <c r="F338" i="19"/>
  <c r="E205" i="19"/>
  <c r="I285" i="18"/>
  <c r="D150" i="18"/>
  <c r="B231" i="17"/>
  <c r="I116" i="17"/>
  <c r="G197" i="16"/>
  <c r="H284" i="24"/>
  <c r="F365" i="28"/>
  <c r="G122" i="22"/>
  <c r="K202" i="21"/>
  <c r="E283" i="20"/>
  <c r="H258" i="22"/>
  <c r="F339" i="21"/>
  <c r="F91" i="19"/>
  <c r="E66" i="21"/>
  <c r="C147" i="20"/>
  <c r="B124" i="22"/>
  <c r="F204" i="21"/>
  <c r="J284" i="20"/>
  <c r="G41" i="18"/>
  <c r="J234" i="19"/>
  <c r="D315" i="18"/>
  <c r="C182" i="18"/>
  <c r="H46" i="18"/>
  <c r="F127" i="17"/>
  <c r="D208" i="16"/>
  <c r="K93" i="16"/>
  <c r="H126" i="24"/>
  <c r="F207" i="28"/>
  <c r="D288" i="23"/>
  <c r="K44" i="21"/>
  <c r="E125" i="20"/>
  <c r="H100" i="22"/>
  <c r="F181" i="21"/>
  <c r="D262" i="20"/>
  <c r="C237" i="22"/>
  <c r="K317" i="21"/>
  <c r="K69" i="19"/>
  <c r="F46" i="21"/>
  <c r="J126" i="20"/>
  <c r="E212" i="19"/>
  <c r="C293" i="18"/>
  <c r="D157" i="18"/>
  <c r="E353" i="19"/>
  <c r="F217" i="19"/>
  <c r="D298" i="18"/>
  <c r="D50" i="16"/>
  <c r="I264" i="17"/>
  <c r="J128" i="17"/>
  <c r="F212" i="16"/>
  <c r="G86" i="16"/>
  <c r="J155" i="15"/>
  <c r="E356" i="16"/>
  <c r="E108" i="14"/>
  <c r="B346" i="15"/>
  <c r="I209" i="15"/>
  <c r="B272" i="14"/>
  <c r="F352" i="13"/>
  <c r="E259" i="13"/>
  <c r="B151" i="13"/>
  <c r="I344" i="14"/>
  <c r="F100" i="12"/>
  <c r="C238" i="12"/>
  <c r="I110" i="12"/>
  <c r="G175" i="11"/>
  <c r="G40" i="11"/>
  <c r="D174" i="11"/>
  <c r="F309" i="11"/>
  <c r="I124" i="10"/>
  <c r="D288" i="10"/>
  <c r="D139" i="16"/>
  <c r="G342" i="17"/>
  <c r="H82" i="15"/>
  <c r="G180" i="14"/>
  <c r="K363" i="15"/>
  <c r="J272" i="15"/>
  <c r="G136" i="15"/>
  <c r="J198" i="14"/>
  <c r="D279" i="13"/>
  <c r="C186" i="13"/>
  <c r="J77" i="13"/>
  <c r="G271" i="14"/>
  <c r="E352" i="13"/>
  <c r="K164" i="12"/>
  <c r="D306" i="12"/>
  <c r="E102" i="11"/>
  <c r="D239" i="11"/>
  <c r="D152" i="11"/>
  <c r="F99" i="10"/>
  <c r="H304" i="10"/>
  <c r="I307" i="17"/>
  <c r="F362" i="16"/>
  <c r="D143" i="25"/>
  <c r="C184" i="27"/>
  <c r="G264" i="26"/>
  <c r="F55" i="24"/>
  <c r="D320" i="27"/>
  <c r="D72" i="25"/>
  <c r="I134" i="24"/>
  <c r="G215" i="28"/>
  <c r="E296" i="23"/>
  <c r="J272" i="24"/>
  <c r="D353" i="28"/>
  <c r="I341" i="25"/>
  <c r="K92" i="28"/>
  <c r="E173" i="23"/>
  <c r="C307" i="6"/>
  <c r="E106" i="6"/>
  <c r="H237" i="4"/>
  <c r="J357" i="6"/>
  <c r="K109" i="26"/>
  <c r="I190" i="25"/>
  <c r="F256" i="27"/>
  <c r="J336" i="26"/>
  <c r="K342" i="27"/>
  <c r="F69" i="27"/>
  <c r="I60" i="28"/>
  <c r="H299" i="6"/>
  <c r="J57" i="6"/>
  <c r="B259" i="6"/>
  <c r="G176" i="4"/>
  <c r="I116" i="6"/>
  <c r="B248" i="4"/>
  <c r="D368" i="6"/>
  <c r="E120" i="26"/>
  <c r="C201" i="25"/>
  <c r="J266" i="27"/>
  <c r="D347" i="26"/>
  <c r="K58" i="27"/>
  <c r="E139" i="26"/>
  <c r="I219" i="25"/>
  <c r="B195" i="27"/>
  <c r="J275" i="26"/>
  <c r="E338" i="25"/>
  <c r="E90" i="28"/>
  <c r="C171" i="23"/>
  <c r="H147" i="24"/>
  <c r="B228" i="28"/>
  <c r="F308" i="23"/>
  <c r="K296" i="24"/>
  <c r="C48" i="23"/>
  <c r="B135" i="24"/>
  <c r="I354" i="4"/>
  <c r="D157" i="4"/>
  <c r="H237" i="6"/>
  <c r="E358" i="27"/>
  <c r="E110" i="25"/>
  <c r="B176" i="27"/>
  <c r="F256" i="26"/>
  <c r="B351" i="25"/>
  <c r="G48" i="26"/>
  <c r="K128" i="25"/>
  <c r="D104" i="27"/>
  <c r="B185" i="26"/>
  <c r="J265" i="25"/>
  <c r="E328" i="24"/>
  <c r="E80" i="23"/>
  <c r="J56" i="24"/>
  <c r="D137" i="28"/>
  <c r="H217" i="23"/>
  <c r="C206" i="24"/>
  <c r="G286" i="28"/>
  <c r="K366" i="23"/>
  <c r="C219" i="4"/>
  <c r="E316" i="6"/>
  <c r="B102" i="6"/>
  <c r="I222" i="27"/>
  <c r="G303" i="26"/>
  <c r="F40" i="27"/>
  <c r="J120" i="26"/>
  <c r="B278" i="25"/>
  <c r="C70" i="25"/>
  <c r="F201" i="26"/>
  <c r="F107" i="6"/>
  <c r="C258" i="4"/>
  <c r="K363" i="4"/>
  <c r="F166" i="4"/>
  <c r="J246" i="6"/>
  <c r="G367" i="27"/>
  <c r="G119" i="25"/>
  <c r="D185" i="27"/>
  <c r="H265" i="26"/>
  <c r="D58" i="24"/>
  <c r="I57" i="26"/>
  <c r="C138" i="25"/>
  <c r="F113" i="27"/>
  <c r="D194" i="26"/>
  <c r="B275" i="25"/>
  <c r="G337" i="24"/>
  <c r="G89" i="23"/>
  <c r="B66" i="24"/>
  <c r="F146" i="28"/>
  <c r="J226" i="23"/>
  <c r="E215" i="24"/>
  <c r="I295" i="28"/>
  <c r="K46" i="22"/>
  <c r="C273" i="4"/>
  <c r="H75" i="4"/>
  <c r="B156" i="6"/>
  <c r="I276" i="27"/>
  <c r="G357" i="26"/>
  <c r="F94" i="27"/>
  <c r="J174" i="26"/>
  <c r="D255" i="25"/>
  <c r="C296" i="27"/>
  <c r="E47" i="25"/>
  <c r="I351" i="6"/>
  <c r="F103" i="26"/>
  <c r="D184" i="25"/>
  <c r="I246" i="24"/>
  <c r="G327" i="28"/>
  <c r="G79" i="22"/>
  <c r="H55" i="28"/>
  <c r="B136" i="23"/>
  <c r="G124" i="24"/>
  <c r="K204" i="28"/>
  <c r="E285" i="23"/>
  <c r="G137" i="4"/>
  <c r="E218" i="6"/>
  <c r="H349" i="4"/>
  <c r="C141" i="27"/>
  <c r="K221" i="26"/>
  <c r="I302" i="25"/>
  <c r="F368" i="27"/>
  <c r="J146" i="25"/>
  <c r="I237" i="26"/>
  <c r="F293" i="27"/>
  <c r="K179" i="23"/>
  <c r="H118" i="6"/>
  <c r="K45" i="4"/>
  <c r="E237" i="4"/>
  <c r="K55" i="6"/>
  <c r="D187" i="4"/>
  <c r="D273" i="6"/>
  <c r="G59" i="26"/>
  <c r="E140" i="25"/>
  <c r="B206" i="27"/>
  <c r="F286" i="26"/>
  <c r="D327" i="6"/>
  <c r="G78" i="26"/>
  <c r="K158" i="25"/>
  <c r="D134" i="27"/>
  <c r="B215" i="26"/>
  <c r="J295" i="25"/>
  <c r="E358" i="24"/>
  <c r="E110" i="23"/>
  <c r="J86" i="24"/>
  <c r="D167" i="28"/>
  <c r="H247" i="23"/>
  <c r="C236" i="24"/>
  <c r="G316" i="28"/>
  <c r="I67" i="22"/>
  <c r="K293" i="4"/>
  <c r="F96" i="4"/>
  <c r="J176" i="6"/>
  <c r="G297" i="27"/>
  <c r="G49" i="25"/>
  <c r="D115" i="27"/>
  <c r="H195" i="26"/>
  <c r="B276" i="25"/>
  <c r="K316" i="27"/>
  <c r="C68" i="25"/>
  <c r="F43" i="27"/>
  <c r="D124" i="26"/>
  <c r="B205" i="25"/>
  <c r="G267" i="24"/>
  <c r="E348" i="28"/>
  <c r="D325" i="25"/>
  <c r="F76" i="28"/>
  <c r="J156" i="23"/>
  <c r="E145" i="24"/>
  <c r="I225" i="28"/>
  <c r="C306" i="23"/>
  <c r="E158" i="4"/>
  <c r="C239" i="6"/>
  <c r="D41" i="6"/>
  <c r="K161" i="27"/>
  <c r="I242" i="26"/>
  <c r="I323" i="25"/>
  <c r="B60" i="26"/>
  <c r="B174" i="25"/>
  <c r="I277" i="26"/>
  <c r="F333" i="27"/>
  <c r="G237" i="23"/>
  <c r="B214" i="24"/>
  <c r="F294" i="28"/>
  <c r="H45" i="22"/>
  <c r="E363" i="24"/>
  <c r="G114" i="23"/>
  <c r="E108" i="6"/>
  <c r="H239" i="4"/>
  <c r="J359" i="6"/>
  <c r="K111" i="26"/>
  <c r="I192" i="25"/>
  <c r="F258" i="27"/>
  <c r="J338" i="26"/>
  <c r="G50" i="27"/>
  <c r="K130" i="26"/>
  <c r="E211" i="25"/>
  <c r="H186" i="27"/>
  <c r="F267" i="26"/>
  <c r="H68" i="24"/>
  <c r="K81" i="28"/>
  <c r="I162" i="23"/>
  <c r="D139" i="24"/>
  <c r="H219" i="28"/>
  <c r="B300" i="23"/>
  <c r="G288" i="24"/>
  <c r="K368" i="28"/>
  <c r="J123" i="24"/>
  <c r="H196" i="28"/>
  <c r="F277" i="23"/>
  <c r="E363" i="22"/>
  <c r="G114" i="20"/>
  <c r="K194" i="19"/>
  <c r="H170" i="21"/>
  <c r="F251" i="20"/>
  <c r="E226" i="22"/>
  <c r="C307" i="21"/>
  <c r="C59" i="19"/>
  <c r="J364" i="22"/>
  <c r="B116" i="20"/>
  <c r="F196" i="19"/>
  <c r="E282" i="18"/>
  <c r="F146" i="18"/>
  <c r="G342" i="19"/>
  <c r="H206" i="19"/>
  <c r="F287" i="18"/>
  <c r="D368" i="17"/>
  <c r="K253" i="17"/>
  <c r="B118" i="17"/>
  <c r="H70" i="28"/>
  <c r="F151" i="23"/>
  <c r="E237" i="22"/>
  <c r="I317" i="21"/>
  <c r="K68" i="19"/>
  <c r="H44" i="21"/>
  <c r="F125" i="20"/>
  <c r="E100" i="22"/>
  <c r="C181" i="21"/>
  <c r="K261" i="20"/>
  <c r="J238" i="22"/>
  <c r="D319" i="21"/>
  <c r="F70" i="19"/>
  <c r="E156" i="18"/>
  <c r="H349" i="19"/>
  <c r="G216" i="19"/>
  <c r="K296" i="18"/>
  <c r="F161" i="18"/>
  <c r="D242" i="17"/>
  <c r="K127" i="17"/>
  <c r="I208" i="16"/>
  <c r="J295" i="24"/>
  <c r="J47" i="23"/>
  <c r="I133" i="22"/>
  <c r="C214" i="21"/>
  <c r="G294" i="20"/>
  <c r="J269" i="22"/>
  <c r="H350" i="21"/>
  <c r="H102" i="19"/>
  <c r="G77" i="21"/>
  <c r="E158" i="20"/>
  <c r="D135" i="22"/>
  <c r="H215" i="21"/>
  <c r="B296" i="20"/>
  <c r="I52" i="18"/>
  <c r="B246" i="19"/>
  <c r="F326" i="18"/>
  <c r="E193" i="18"/>
  <c r="J57" i="18"/>
  <c r="H138" i="17"/>
  <c r="F219" i="16"/>
  <c r="C105" i="16"/>
  <c r="J137" i="24"/>
  <c r="H218" i="28"/>
  <c r="F299" i="23"/>
  <c r="C56" i="21"/>
  <c r="G136" i="20"/>
  <c r="J111" i="22"/>
  <c r="H192" i="21"/>
  <c r="F273" i="20"/>
  <c r="E248" i="22"/>
  <c r="C329" i="21"/>
  <c r="C81" i="19"/>
  <c r="H57" i="21"/>
  <c r="B138" i="20"/>
  <c r="G223" i="19"/>
  <c r="E304" i="18"/>
  <c r="F168" i="18"/>
  <c r="G364" i="19"/>
  <c r="H228" i="19"/>
  <c r="F309" i="18"/>
  <c r="F61" i="16"/>
  <c r="K275" i="17"/>
  <c r="B140" i="17"/>
  <c r="H223" i="16"/>
  <c r="I97" i="16"/>
  <c r="B167" i="15"/>
  <c r="G367" i="16"/>
  <c r="G119" i="14"/>
  <c r="D357" i="15"/>
  <c r="K220" i="15"/>
  <c r="D283" i="14"/>
  <c r="E366" i="13"/>
  <c r="G270" i="13"/>
  <c r="D162" i="13"/>
  <c r="K355" i="14"/>
  <c r="H111" i="12"/>
  <c r="E249" i="12"/>
  <c r="K121" i="12"/>
  <c r="I186" i="11"/>
  <c r="I51" i="11"/>
  <c r="F185" i="11"/>
  <c r="H320" i="11"/>
  <c r="K135" i="10"/>
  <c r="F299" i="10"/>
  <c r="F150" i="16"/>
  <c r="I353" i="17"/>
  <c r="J93" i="15"/>
  <c r="E294" i="16"/>
  <c r="E46" i="14"/>
  <c r="B284" i="15"/>
  <c r="I147" i="15"/>
  <c r="B210" i="14"/>
  <c r="F290" i="13"/>
  <c r="E197" i="13"/>
  <c r="B89" i="13"/>
  <c r="I282" i="14"/>
  <c r="B366" i="13"/>
  <c r="C176" i="12"/>
  <c r="I48" i="12"/>
  <c r="G113" i="11"/>
  <c r="B251" i="11"/>
  <c r="D112" i="11"/>
  <c r="J190" i="10"/>
  <c r="I62" i="10"/>
  <c r="D226" i="10"/>
  <c r="D355" i="17"/>
  <c r="E229" i="17"/>
  <c r="D298" i="16"/>
  <c r="D50" i="14"/>
  <c r="I250" i="15"/>
  <c r="H159" i="15"/>
  <c r="G352" i="16"/>
  <c r="I103" i="14"/>
  <c r="B166" i="13"/>
  <c r="B235" i="26"/>
  <c r="J315" i="25"/>
  <c r="G49" i="28"/>
  <c r="E130" i="23"/>
  <c r="J106" i="24"/>
  <c r="D187" i="28"/>
  <c r="H267" i="23"/>
  <c r="C256" i="24"/>
  <c r="G336" i="28"/>
  <c r="I87" i="22"/>
  <c r="F132" i="4"/>
  <c r="J212" i="6"/>
  <c r="G333" i="27"/>
  <c r="G85" i="25"/>
  <c r="D151" i="27"/>
  <c r="H231" i="26"/>
  <c r="B312" i="25"/>
  <c r="K352" i="27"/>
  <c r="C104" i="25"/>
  <c r="F79" i="27"/>
  <c r="D160" i="26"/>
  <c r="B241" i="25"/>
  <c r="G303" i="24"/>
  <c r="G55" i="23"/>
  <c r="D361" i="25"/>
  <c r="F112" i="28"/>
  <c r="J192" i="23"/>
  <c r="E181" i="24"/>
  <c r="I261" i="28"/>
  <c r="C342" i="23"/>
  <c r="F89" i="28"/>
  <c r="D170" i="23"/>
  <c r="C256" i="22"/>
  <c r="G336" i="21"/>
  <c r="I87" i="19"/>
  <c r="F63" i="21"/>
  <c r="D144" i="20"/>
  <c r="C119" i="22"/>
  <c r="K199" i="21"/>
  <c r="I280" i="20"/>
  <c r="H257" i="22"/>
  <c r="B338" i="21"/>
  <c r="D89" i="19"/>
  <c r="C175" i="18"/>
  <c r="F368" i="19"/>
  <c r="E235" i="19"/>
  <c r="I315" i="18"/>
  <c r="D180" i="18"/>
  <c r="B261" i="17"/>
  <c r="I146" i="17"/>
  <c r="G227" i="16"/>
  <c r="D292" i="24"/>
  <c r="D44" i="23"/>
  <c r="C130" i="22"/>
  <c r="G210" i="21"/>
  <c r="K290" i="20"/>
  <c r="D266" i="22"/>
  <c r="B347" i="21"/>
  <c r="B99" i="19"/>
  <c r="K73" i="21"/>
  <c r="I154" i="20"/>
  <c r="H131" i="22"/>
  <c r="B212" i="21"/>
  <c r="F292" i="20"/>
  <c r="C49" i="18"/>
  <c r="F242" i="19"/>
  <c r="J322" i="18"/>
  <c r="I189" i="18"/>
  <c r="D54" i="18"/>
  <c r="B135" i="17"/>
  <c r="J215" i="16"/>
  <c r="G101" i="16"/>
  <c r="H188" i="24"/>
  <c r="F269" i="28"/>
  <c r="D350" i="23"/>
  <c r="K106" i="21"/>
  <c r="E187" i="20"/>
  <c r="H162" i="22"/>
  <c r="F243" i="21"/>
  <c r="D324" i="20"/>
  <c r="C299" i="22"/>
  <c r="C51" i="20"/>
  <c r="K131" i="19"/>
  <c r="F108" i="21"/>
  <c r="J188" i="20"/>
  <c r="E274" i="19"/>
  <c r="C355" i="18"/>
  <c r="D219" i="18"/>
  <c r="C86" i="18"/>
  <c r="F279" i="19"/>
  <c r="D360" i="18"/>
  <c r="D112" i="16"/>
  <c r="I326" i="17"/>
  <c r="J190" i="17"/>
  <c r="F111" i="28"/>
  <c r="D192" i="23"/>
  <c r="C278" i="22"/>
  <c r="G358" i="21"/>
  <c r="I109" i="19"/>
  <c r="F85" i="21"/>
  <c r="D166" i="20"/>
  <c r="C141" i="22"/>
  <c r="K221" i="21"/>
  <c r="I302" i="20"/>
  <c r="H279" i="22"/>
  <c r="B360" i="21"/>
  <c r="D111" i="19"/>
  <c r="C197" i="18"/>
  <c r="D61" i="18"/>
  <c r="E257" i="19"/>
  <c r="I337" i="18"/>
  <c r="D202" i="18"/>
  <c r="B283" i="17"/>
  <c r="I168" i="17"/>
  <c r="G249" i="16"/>
  <c r="F116" i="16"/>
  <c r="I319" i="17"/>
  <c r="J59" i="15"/>
  <c r="H140" i="14"/>
  <c r="C341" i="15"/>
  <c r="B250" i="15"/>
  <c r="I113" i="15"/>
  <c r="B176" i="14"/>
  <c r="F256" i="13"/>
  <c r="E163" i="13"/>
  <c r="B55" i="13"/>
  <c r="I248" i="14"/>
  <c r="G329" i="13"/>
  <c r="C142" i="12"/>
  <c r="B279" i="12"/>
  <c r="G79" i="11"/>
  <c r="F216" i="11"/>
  <c r="D78" i="11"/>
  <c r="E153" i="10"/>
  <c r="G357" i="11"/>
  <c r="B176" i="10"/>
  <c r="D43" i="16"/>
  <c r="G246" i="17"/>
  <c r="F315" i="16"/>
  <c r="F67" i="14"/>
  <c r="K267" i="15"/>
  <c r="J176" i="15"/>
  <c r="G40" i="15"/>
  <c r="K120" i="14"/>
  <c r="D183" i="13"/>
  <c r="C90" i="13"/>
  <c r="H310" i="14"/>
  <c r="G175" i="14"/>
  <c r="E256" i="13"/>
  <c r="K68" i="12"/>
  <c r="J205" i="12"/>
  <c r="C335" i="12"/>
  <c r="D143" i="11"/>
  <c r="B353" i="12"/>
  <c r="D300" i="11"/>
  <c r="B90" i="10"/>
  <c r="E109" i="17"/>
  <c r="K149" i="15"/>
  <c r="E352" i="19"/>
  <c r="F357" i="19"/>
  <c r="J282" i="17"/>
  <c r="I161" i="20"/>
  <c r="G273" i="22"/>
  <c r="J60" i="20"/>
  <c r="E287" i="19"/>
  <c r="C301" i="17"/>
  <c r="G252" i="22"/>
  <c r="H140" i="20"/>
  <c r="B254" i="22"/>
  <c r="F262" i="19"/>
  <c r="F257" i="17"/>
  <c r="I191" i="17"/>
  <c r="F224" i="15"/>
  <c r="C262" i="14"/>
  <c r="C99" i="13"/>
  <c r="G91" i="12"/>
  <c r="B155" i="11"/>
  <c r="B120" i="16"/>
  <c r="E242" i="15"/>
  <c r="H157" i="13"/>
  <c r="I230" i="13"/>
  <c r="H117" i="11"/>
  <c r="F264" i="16"/>
  <c r="C270" i="15"/>
  <c r="D216" i="15"/>
  <c r="F58" i="10"/>
  <c r="J98" i="11"/>
  <c r="K211" i="13"/>
  <c r="C246" i="4"/>
  <c r="D42" i="4"/>
  <c r="B102" i="8"/>
  <c r="H107" i="7"/>
  <c r="H283" i="9"/>
  <c r="B187" i="9"/>
  <c r="F328" i="10"/>
  <c r="B308" i="8"/>
  <c r="E194" i="8"/>
  <c r="H364" i="7"/>
  <c r="E300" i="7"/>
  <c r="I173" i="7"/>
  <c r="K72" i="7"/>
  <c r="G131" i="9"/>
  <c r="E351" i="10"/>
  <c r="F214" i="10"/>
  <c r="H301" i="8"/>
  <c r="B180" i="8"/>
  <c r="F101" i="8"/>
  <c r="H232" i="7"/>
  <c r="E226" i="7"/>
  <c r="F89" i="7"/>
  <c r="C74" i="7"/>
  <c r="E262" i="9"/>
  <c r="G238" i="9"/>
  <c r="D345" i="10"/>
  <c r="E348" i="8"/>
  <c r="H261" i="8"/>
  <c r="F181" i="8"/>
  <c r="G365" i="7"/>
  <c r="K228" i="7"/>
  <c r="B92" i="7"/>
  <c r="K92" i="7"/>
  <c r="I68" i="7"/>
  <c r="G127" i="9"/>
  <c r="E347" i="10"/>
  <c r="F210" i="10"/>
  <c r="H56" i="9"/>
  <c r="J288" i="11"/>
  <c r="J77" i="10"/>
  <c r="C266" i="11"/>
  <c r="I137" i="11"/>
  <c r="D329" i="12"/>
  <c r="K207" i="12"/>
  <c r="H62" i="12"/>
  <c r="H197" i="12"/>
  <c r="C113" i="13"/>
  <c r="D248" i="13"/>
  <c r="G356" i="13"/>
  <c r="C276" i="14"/>
  <c r="B40" i="13"/>
  <c r="K306" i="15"/>
  <c r="B114" i="14"/>
  <c r="J362" i="16"/>
  <c r="I124" i="15"/>
  <c r="B253" i="15"/>
  <c r="I183" i="16"/>
  <c r="E103" i="17"/>
  <c r="G277" i="10"/>
  <c r="D95" i="10"/>
  <c r="I276" i="11"/>
  <c r="G72" i="10"/>
  <c r="D326" i="12"/>
  <c r="H135" i="11"/>
  <c r="G327" i="12"/>
  <c r="D198" i="12"/>
  <c r="E61" i="12"/>
  <c r="I248" i="13"/>
  <c r="K167" i="14"/>
  <c r="B303" i="14"/>
  <c r="G82" i="13"/>
  <c r="J170" i="13"/>
  <c r="G108" i="14"/>
  <c r="E357" i="16"/>
  <c r="F164" i="15"/>
  <c r="G255" i="15"/>
  <c r="B55" i="14"/>
  <c r="B303" i="16"/>
  <c r="C234" i="17"/>
  <c r="B360" i="17"/>
  <c r="B231" i="10"/>
  <c r="G67" i="10"/>
  <c r="F207" i="10"/>
  <c r="B117" i="11"/>
  <c r="G312" i="12"/>
  <c r="E118" i="11"/>
  <c r="G53" i="12"/>
  <c r="K180" i="12"/>
  <c r="D43" i="12"/>
  <c r="G287" i="14"/>
  <c r="J93" i="13"/>
  <c r="C202" i="13"/>
  <c r="D295" i="13"/>
  <c r="J214" i="14"/>
  <c r="G152" i="15"/>
  <c r="J288" i="15"/>
  <c r="C51" i="14"/>
  <c r="C299" i="16"/>
  <c r="H98" i="15"/>
  <c r="G358" i="17"/>
  <c r="D155" i="16"/>
  <c r="D304" i="10"/>
  <c r="I140" i="10"/>
  <c r="F325" i="11"/>
  <c r="D190" i="11"/>
  <c r="G56" i="11"/>
  <c r="G191" i="11"/>
  <c r="I126" i="12"/>
  <c r="C254" i="12"/>
  <c r="F116" i="12"/>
  <c r="I360" i="14"/>
  <c r="B167" i="13"/>
  <c r="E275" i="13"/>
  <c r="K194" i="14"/>
  <c r="B288" i="14"/>
  <c r="I225" i="15"/>
  <c r="B362" i="15"/>
  <c r="E124" i="14"/>
  <c r="G43" i="15"/>
  <c r="J171" i="15"/>
  <c r="G102" i="16"/>
  <c r="F228" i="16"/>
  <c r="J144" i="17"/>
  <c r="I280" i="17"/>
  <c r="D66" i="16"/>
  <c r="D314" i="18"/>
  <c r="F233" i="19"/>
  <c r="C40" i="18"/>
  <c r="D173" i="18"/>
  <c r="C309" i="18"/>
  <c r="E228" i="19"/>
  <c r="J142" i="20"/>
  <c r="F62" i="21"/>
  <c r="K85" i="19"/>
  <c r="K333" i="21"/>
  <c r="C253" i="22"/>
  <c r="D278" i="20"/>
  <c r="F197" i="21"/>
  <c r="H116" i="22"/>
  <c r="E141" i="20"/>
  <c r="K60" i="21"/>
  <c r="D304" i="23"/>
  <c r="F223" i="28"/>
  <c r="H142" i="24"/>
  <c r="K109" i="16"/>
  <c r="D224" i="16"/>
  <c r="F143" i="17"/>
  <c r="H62" i="18"/>
  <c r="K60" i="4"/>
  <c r="I117" i="6"/>
  <c r="I178" i="27"/>
  <c r="D157" i="25"/>
  <c r="D334" i="27"/>
  <c r="E310" i="23"/>
  <c r="E81" i="28"/>
  <c r="E84" i="4"/>
  <c r="F296" i="4"/>
  <c r="I168" i="26"/>
  <c r="K47" i="4"/>
  <c r="K62" i="4"/>
  <c r="K233" i="26"/>
  <c r="G172" i="27"/>
  <c r="H60" i="25"/>
  <c r="D261" i="24"/>
  <c r="C357" i="4"/>
  <c r="C261" i="6"/>
  <c r="C178" i="4"/>
  <c r="E51" i="4"/>
  <c r="I76" i="6"/>
  <c r="C161" i="25"/>
  <c r="E99" i="26"/>
  <c r="H316" i="25"/>
  <c r="H213" i="28"/>
  <c r="E43" i="4"/>
  <c r="I73" i="4"/>
  <c r="F71" i="4"/>
  <c r="E330" i="6"/>
  <c r="H47" i="27"/>
  <c r="I329" i="26"/>
  <c r="K199" i="24"/>
  <c r="H63" i="23"/>
  <c r="K212" i="23"/>
  <c r="I190" i="6"/>
  <c r="G113" i="27"/>
  <c r="G249" i="25"/>
  <c r="J340" i="27"/>
  <c r="K318" i="4"/>
  <c r="C281" i="27"/>
  <c r="H259" i="25"/>
  <c r="J107" i="26"/>
  <c r="K83" i="22"/>
  <c r="C158" i="28"/>
  <c r="G135" i="4"/>
  <c r="H347" i="4"/>
  <c r="K219" i="26"/>
  <c r="C44" i="4"/>
  <c r="K251" i="4"/>
  <c r="E336" i="26"/>
  <c r="K274" i="27"/>
  <c r="B163" i="25"/>
  <c r="H363" i="24"/>
  <c r="G54" i="4"/>
  <c r="J157" i="4"/>
  <c r="E357" i="4"/>
  <c r="I264" i="4"/>
  <c r="G194" i="6"/>
  <c r="K101" i="27"/>
  <c r="F80" i="25"/>
  <c r="F257" i="27"/>
  <c r="G233" i="23"/>
  <c r="I55" i="28"/>
  <c r="C56" i="4"/>
  <c r="J93" i="4"/>
  <c r="H211" i="6"/>
  <c r="F230" i="26"/>
  <c r="D78" i="27"/>
  <c r="E54" i="23"/>
  <c r="G154" i="24"/>
  <c r="H164" i="24"/>
  <c r="F168" i="4"/>
  <c r="I40" i="26"/>
  <c r="D59" i="27"/>
  <c r="H139" i="26"/>
  <c r="C51" i="6"/>
  <c r="G135" i="25"/>
  <c r="I73" i="26"/>
  <c r="B291" i="25"/>
  <c r="F162" i="28"/>
  <c r="K84" i="23"/>
  <c r="I62" i="6"/>
  <c r="E282" i="6"/>
  <c r="C147" i="25"/>
  <c r="H282" i="6"/>
  <c r="J156" i="4"/>
  <c r="H175" i="27"/>
  <c r="G128" i="25"/>
  <c r="K327" i="24"/>
  <c r="D217" i="23"/>
  <c r="J333" i="4"/>
  <c r="G335" i="6"/>
  <c r="E229" i="4"/>
  <c r="K63" i="6"/>
  <c r="C92" i="6"/>
  <c r="E204" i="27"/>
  <c r="J182" i="25"/>
  <c r="J359" i="27"/>
  <c r="K335" i="23"/>
  <c r="K76" i="4"/>
  <c r="C40" i="4"/>
  <c r="K190" i="4"/>
  <c r="K105" i="26"/>
  <c r="G44" i="27"/>
  <c r="F261" i="26"/>
  <c r="D133" i="24"/>
  <c r="K234" i="28"/>
  <c r="E212" i="4"/>
  <c r="D95" i="6"/>
  <c r="I296" i="26"/>
  <c r="D187" i="27"/>
  <c r="K292" i="12"/>
  <c r="E92" i="11"/>
  <c r="D229" i="11"/>
  <c r="B91" i="11"/>
  <c r="C166" i="10"/>
  <c r="G41" i="10"/>
  <c r="D194" i="10"/>
  <c r="B56" i="16"/>
  <c r="E259" i="17"/>
  <c r="D328" i="16"/>
  <c r="D80" i="14"/>
  <c r="I280" i="15"/>
  <c r="H189" i="15"/>
  <c r="E53" i="15"/>
  <c r="I133" i="14"/>
  <c r="B196" i="13"/>
  <c r="K102" i="13"/>
  <c r="F323" i="14"/>
  <c r="E188" i="14"/>
  <c r="C269" i="13"/>
  <c r="I81" i="12"/>
  <c r="H218" i="12"/>
  <c r="K347" i="12"/>
  <c r="B156" i="11"/>
  <c r="F43" i="11"/>
  <c r="B313" i="11"/>
  <c r="H115" i="10"/>
  <c r="K134" i="17"/>
  <c r="C201" i="15"/>
  <c r="E175" i="4"/>
  <c r="D74" i="6"/>
  <c r="J280" i="6"/>
  <c r="K192" i="4"/>
  <c r="J91" i="6"/>
  <c r="E304" i="6"/>
  <c r="G210" i="4"/>
  <c r="F109" i="6"/>
  <c r="C333" i="6"/>
  <c r="G75" i="4"/>
  <c r="J191" i="4"/>
  <c r="C62" i="6"/>
  <c r="I110" i="4"/>
  <c r="F209" i="4"/>
  <c r="I79" i="6"/>
  <c r="K145" i="4"/>
  <c r="B227" i="4"/>
  <c r="E97" i="6"/>
  <c r="E87" i="4"/>
  <c r="H112" i="6"/>
  <c r="G339" i="6"/>
  <c r="E231" i="4"/>
  <c r="D130" i="6"/>
  <c r="F49" i="4"/>
  <c r="K248" i="4"/>
  <c r="J147" i="6"/>
  <c r="B67" i="4"/>
  <c r="G266" i="4"/>
  <c r="F157" i="6"/>
  <c r="H76" i="4"/>
  <c r="C276" i="4"/>
  <c r="B175" i="6"/>
  <c r="D94" i="4"/>
  <c r="I293" i="4"/>
  <c r="H196" i="6"/>
  <c r="J111" i="4"/>
  <c r="E311" i="4"/>
  <c r="I55" i="4"/>
  <c r="C136" i="6"/>
  <c r="J265" i="4"/>
  <c r="I270" i="4"/>
  <c r="I131" i="6"/>
  <c r="F261" i="4"/>
  <c r="C253" i="4"/>
  <c r="C252" i="8"/>
  <c r="K165" i="8"/>
  <c r="F350" i="7"/>
  <c r="E281" i="7"/>
  <c r="F144" i="7"/>
  <c r="E145" i="7"/>
  <c r="F320" i="9"/>
  <c r="K179" i="9"/>
  <c r="G70" i="9"/>
  <c r="J262" i="10"/>
  <c r="J327" i="8"/>
  <c r="B259" i="8"/>
  <c r="H101" i="8"/>
  <c r="I41" i="8"/>
  <c r="F226" i="7"/>
  <c r="G89" i="7"/>
  <c r="I73" i="7"/>
  <c r="F262" i="9"/>
  <c r="H186" i="9"/>
  <c r="K208" i="10"/>
  <c r="I340" i="8"/>
  <c r="B254" i="8"/>
  <c r="J173" i="8"/>
  <c r="K357" i="7"/>
  <c r="E221" i="7"/>
  <c r="F84" i="7"/>
  <c r="G74" i="7"/>
  <c r="C61" i="7"/>
  <c r="K119" i="9"/>
  <c r="I339" i="10"/>
  <c r="J202" i="10"/>
  <c r="J323" i="8"/>
  <c r="B255" i="8"/>
  <c r="H97" i="8"/>
  <c r="K366" i="7"/>
  <c r="F222" i="7"/>
  <c r="G85" i="7"/>
  <c r="E69" i="7"/>
  <c r="F258" i="9"/>
  <c r="H182" i="9"/>
  <c r="K204" i="10"/>
  <c r="C331" i="10"/>
  <c r="B243" i="10"/>
  <c r="G79" i="10"/>
  <c r="D264" i="11"/>
  <c r="B129" i="11"/>
  <c r="G324" i="12"/>
  <c r="E130" i="11"/>
  <c r="G65" i="12"/>
  <c r="K192" i="12"/>
  <c r="D55" i="12"/>
  <c r="G299" i="14"/>
  <c r="J105" i="13"/>
  <c r="C214" i="13"/>
  <c r="D307" i="13"/>
  <c r="J226" i="14"/>
  <c r="G164" i="15"/>
  <c r="J300" i="15"/>
  <c r="C63" i="14"/>
  <c r="C311" i="16"/>
  <c r="H110" i="15"/>
  <c r="E41" i="16"/>
  <c r="D167" i="16"/>
  <c r="J49" i="9"/>
  <c r="B282" i="11"/>
  <c r="B71" i="10"/>
  <c r="E259" i="11"/>
  <c r="K130" i="11"/>
  <c r="F322" i="12"/>
  <c r="C201" i="12"/>
  <c r="J55" i="12"/>
  <c r="J190" i="12"/>
  <c r="E106" i="13"/>
  <c r="F241" i="13"/>
  <c r="I349" i="13"/>
  <c r="E269" i="14"/>
  <c r="C294" i="4"/>
  <c r="H94" i="4"/>
  <c r="F175" i="6"/>
  <c r="I289" i="4"/>
  <c r="D90" i="4"/>
  <c r="B171" i="6"/>
  <c r="G314" i="8"/>
  <c r="K200" i="8"/>
  <c r="C121" i="8"/>
  <c r="F321" i="7"/>
  <c r="C315" i="7"/>
  <c r="D178" i="7"/>
  <c r="K354" i="9"/>
  <c r="J214" i="9"/>
  <c r="B139" i="9"/>
  <c r="E129" i="9"/>
  <c r="G287" i="10"/>
  <c r="G232" i="8"/>
  <c r="E214" i="8"/>
  <c r="G69" i="8"/>
  <c r="I261" i="7"/>
  <c r="J124" i="7"/>
  <c r="I125" i="7"/>
  <c r="J300" i="9"/>
  <c r="E160" i="9"/>
  <c r="K50" i="9"/>
  <c r="D243" i="10"/>
  <c r="C296" i="8"/>
  <c r="J208" i="8"/>
  <c r="D130" i="8"/>
  <c r="F261" i="7"/>
  <c r="C255" i="7"/>
  <c r="D118" i="7"/>
  <c r="K294" i="9"/>
  <c r="J154" i="9"/>
  <c r="E267" i="9"/>
  <c r="J44" i="9"/>
  <c r="G227" i="10"/>
  <c r="G228" i="8"/>
  <c r="D210" i="8"/>
  <c r="G65" i="8"/>
  <c r="I257" i="7"/>
  <c r="J120" i="7"/>
  <c r="I121" i="7"/>
  <c r="J296" i="9"/>
  <c r="E156" i="9"/>
  <c r="K46" i="9"/>
  <c r="D239" i="10"/>
  <c r="G90" i="9"/>
  <c r="H317" i="11"/>
  <c r="H106" i="10"/>
  <c r="K294" i="11"/>
  <c r="G166" i="11"/>
  <c r="B358" i="12"/>
  <c r="I236" i="12"/>
  <c r="F91" i="12"/>
  <c r="F226" i="12"/>
  <c r="K141" i="13"/>
  <c r="B277" i="13"/>
  <c r="D196" i="14"/>
  <c r="K304" i="14"/>
  <c r="J68" i="13"/>
  <c r="I335" i="15"/>
  <c r="J142" i="14"/>
  <c r="F62" i="15"/>
  <c r="G153" i="15"/>
  <c r="J281" i="15"/>
  <c r="G212" i="16"/>
  <c r="C132" i="17"/>
  <c r="B258" i="17"/>
  <c r="B124" i="10"/>
  <c r="G305" i="11"/>
  <c r="E101" i="10"/>
  <c r="B355" i="12"/>
  <c r="F164" i="11"/>
  <c r="E356" i="12"/>
  <c r="B227" i="12"/>
  <c r="C90" i="12"/>
  <c r="G277" i="13"/>
  <c r="I196" i="14"/>
  <c r="J331" i="14"/>
  <c r="E111" i="13"/>
  <c r="K346" i="4"/>
  <c r="F147" i="4"/>
  <c r="J254" i="6"/>
  <c r="G342" i="4"/>
  <c r="B143" i="4"/>
  <c r="F245" i="6"/>
  <c r="E303" i="8"/>
  <c r="J217" i="8"/>
  <c r="F137" i="8"/>
  <c r="H268" i="7"/>
  <c r="E262" i="7"/>
  <c r="F125" i="7"/>
  <c r="C302" i="9"/>
  <c r="B162" i="9"/>
  <c r="D86" i="9"/>
  <c r="B52" i="9"/>
  <c r="H360" i="8"/>
  <c r="H241" i="8"/>
  <c r="F161" i="8"/>
  <c r="G345" i="7"/>
  <c r="G346" i="7"/>
  <c r="K207" i="7"/>
  <c r="F61" i="7"/>
  <c r="I48" i="7"/>
  <c r="G107" i="9"/>
  <c r="E327" i="10"/>
  <c r="I201" i="9"/>
  <c r="D319" i="8"/>
  <c r="B156" i="8"/>
  <c r="H79" i="8"/>
  <c r="I339" i="7"/>
  <c r="J202" i="7"/>
  <c r="I203" i="7"/>
  <c r="H49" i="7"/>
  <c r="E238" i="9"/>
  <c r="G214" i="9"/>
  <c r="D321" i="10"/>
  <c r="H356" i="8"/>
  <c r="H237" i="8"/>
  <c r="F157" i="8"/>
  <c r="I87" i="8"/>
  <c r="J340" i="7"/>
  <c r="K203" i="7"/>
  <c r="F57" i="7"/>
  <c r="I44" i="7"/>
  <c r="G103" i="9"/>
  <c r="E323" i="10"/>
  <c r="I185" i="9"/>
  <c r="F361" i="10"/>
  <c r="J264" i="11"/>
  <c r="J53" i="10"/>
  <c r="F247" i="11"/>
  <c r="I113" i="11"/>
  <c r="I248" i="11"/>
  <c r="K183" i="12"/>
  <c r="F367" i="13"/>
  <c r="H173" i="12"/>
  <c r="C89" i="13"/>
  <c r="D224" i="13"/>
  <c r="G332" i="13"/>
  <c r="C252" i="14"/>
  <c r="D345" i="14"/>
  <c r="K282" i="15"/>
  <c r="B90" i="14"/>
  <c r="J338" i="16"/>
  <c r="I100" i="15"/>
  <c r="B229" i="15"/>
  <c r="I159" i="16"/>
  <c r="D297" i="16"/>
  <c r="E228" i="10"/>
  <c r="D71" i="10"/>
  <c r="H196" i="10"/>
  <c r="G48" i="10"/>
  <c r="G249" i="11"/>
  <c r="H111" i="11"/>
  <c r="G303" i="12"/>
  <c r="D174" i="12"/>
  <c r="G366" i="13"/>
  <c r="I224" i="13"/>
  <c r="J359" i="13"/>
  <c r="B279" i="14"/>
  <c r="G58" i="13"/>
  <c r="E233" i="4"/>
  <c r="F345" i="6"/>
  <c r="H114" i="6"/>
  <c r="K228" i="4"/>
  <c r="I334" i="6"/>
  <c r="D110" i="6"/>
  <c r="C307" i="8"/>
  <c r="D272" i="8"/>
  <c r="J114" i="8"/>
  <c r="K54" i="8"/>
  <c r="H239" i="7"/>
  <c r="I102" i="7"/>
  <c r="B285" i="9"/>
  <c r="E272" i="9"/>
  <c r="J199" i="9"/>
  <c r="C222" i="10"/>
  <c r="E348" i="10"/>
  <c r="E294" i="8"/>
  <c r="C207" i="8"/>
  <c r="F62" i="8"/>
  <c r="G322" i="7"/>
  <c r="H185" i="7"/>
  <c r="G186" i="7"/>
  <c r="H361" i="9"/>
  <c r="C221" i="9"/>
  <c r="I149" i="9"/>
  <c r="B304" i="10"/>
  <c r="E315" i="8"/>
  <c r="I201" i="8"/>
  <c r="K121" i="8"/>
  <c r="D322" i="7"/>
  <c r="K315" i="7"/>
  <c r="B179" i="7"/>
  <c r="I355" i="9"/>
  <c r="H215" i="9"/>
  <c r="J139" i="9"/>
  <c r="K130" i="9"/>
  <c r="E288" i="10"/>
  <c r="E290" i="8"/>
  <c r="C203" i="8"/>
  <c r="F58" i="8"/>
  <c r="G318" i="7"/>
  <c r="H181" i="7"/>
  <c r="G182" i="7"/>
  <c r="H357" i="9"/>
  <c r="C217" i="9"/>
  <c r="D135" i="9"/>
  <c r="B300" i="10"/>
  <c r="E202" i="10"/>
  <c r="D49" i="10"/>
  <c r="F167" i="10"/>
  <c r="I355" i="11"/>
  <c r="E227" i="11"/>
  <c r="H89" i="11"/>
  <c r="G300" i="12"/>
  <c r="D152" i="12"/>
  <c r="D287" i="12"/>
  <c r="I202" i="13"/>
  <c r="J337" i="13"/>
  <c r="B257" i="14"/>
  <c r="I365" i="14"/>
  <c r="H129" i="13"/>
  <c r="E67" i="14"/>
  <c r="C316" i="16"/>
  <c r="D123" i="15"/>
  <c r="E214" i="15"/>
  <c r="H342" i="15"/>
  <c r="E273" i="16"/>
  <c r="K192" i="17"/>
  <c r="J318" i="17"/>
  <c r="J185" i="10"/>
  <c r="E366" i="11"/>
  <c r="C162" i="10"/>
  <c r="B87" i="11"/>
  <c r="D225" i="11"/>
  <c r="E88" i="11"/>
  <c r="J287" i="12"/>
  <c r="K150" i="12"/>
  <c r="E338" i="13"/>
  <c r="G257" i="14"/>
  <c r="J63" i="13"/>
  <c r="C172" i="13"/>
  <c r="F260" i="13"/>
  <c r="B180" i="14"/>
  <c r="I117" i="15"/>
  <c r="B254" i="15"/>
  <c r="C345" i="15"/>
  <c r="H144" i="14"/>
  <c r="J63" i="15"/>
  <c r="I323" i="17"/>
  <c r="F120" i="16"/>
  <c r="H320" i="10"/>
  <c r="C157" i="10"/>
  <c r="J341" i="11"/>
  <c r="H206" i="11"/>
  <c r="K72" i="11"/>
  <c r="K207" i="11"/>
  <c r="C143" i="12"/>
  <c r="G270" i="12"/>
  <c r="J132" i="12"/>
  <c r="E48" i="13"/>
  <c r="F183" i="13"/>
  <c r="I291" i="13"/>
  <c r="E211" i="14"/>
  <c r="F304" i="14"/>
  <c r="C242" i="15"/>
  <c r="D49" i="14"/>
  <c r="I140" i="14"/>
  <c r="K59" i="15"/>
  <c r="D188" i="15"/>
  <c r="K118" i="16"/>
  <c r="J244" i="16"/>
  <c r="B65" i="9"/>
  <c r="D297" i="11"/>
  <c r="D86" i="10"/>
  <c r="G274" i="11"/>
  <c r="C146" i="11"/>
  <c r="H337" i="12"/>
  <c r="E216" i="12"/>
  <c r="B71" i="12"/>
  <c r="B206" i="12"/>
  <c r="G121" i="13"/>
  <c r="H256" i="13"/>
  <c r="J368" i="13"/>
  <c r="G284" i="14"/>
  <c r="F48" i="13"/>
  <c r="E315" i="15"/>
  <c r="F122" i="14"/>
  <c r="B42" i="15"/>
  <c r="C133" i="15"/>
  <c r="F261" i="15"/>
  <c r="C192" i="16"/>
  <c r="I111" i="17"/>
  <c r="F234" i="17"/>
  <c r="G41" i="16"/>
  <c r="J155" i="16"/>
  <c r="B75" i="17"/>
  <c r="B323" i="19"/>
  <c r="I129" i="18"/>
  <c r="J262" i="18"/>
  <c r="K69" i="17"/>
  <c r="K317" i="19"/>
  <c r="F232" i="20"/>
  <c r="B152" i="21"/>
  <c r="G175" i="19"/>
  <c r="I94" i="20"/>
  <c r="I342" i="22"/>
  <c r="J367" i="20"/>
  <c r="B287" i="21"/>
  <c r="D206" i="22"/>
  <c r="K230" i="20"/>
  <c r="G150" i="21"/>
  <c r="B65" i="22"/>
  <c r="B313" i="28"/>
  <c r="D232" i="24"/>
  <c r="G199" i="16"/>
  <c r="I118" i="17"/>
  <c r="B233" i="17"/>
  <c r="D152" i="18"/>
  <c r="I287" i="18"/>
  <c r="E207" i="19"/>
  <c r="F340" i="19"/>
  <c r="C147" i="18"/>
  <c r="D61" i="19"/>
  <c r="B310" i="21"/>
  <c r="H229" i="22"/>
  <c r="I252" i="20"/>
  <c r="K171" i="21"/>
  <c r="B197" i="19"/>
  <c r="D116" i="20"/>
  <c r="D364" i="22"/>
  <c r="I59" i="19"/>
  <c r="G308" i="21"/>
  <c r="C228" i="22"/>
  <c r="D142" i="23"/>
  <c r="F61" i="28"/>
  <c r="F86" i="17"/>
  <c r="E222" i="17"/>
  <c r="H336" i="17"/>
  <c r="J255" i="18"/>
  <c r="C62" i="17"/>
  <c r="K310" i="19"/>
  <c r="J114" i="18"/>
  <c r="I250" i="18"/>
  <c r="J164" i="19"/>
  <c r="F84" i="20"/>
  <c r="D333" i="22"/>
  <c r="E356" i="20"/>
  <c r="G275" i="21"/>
  <c r="I194" i="22"/>
  <c r="J219" i="20"/>
  <c r="B139" i="21"/>
  <c r="E163" i="19"/>
  <c r="K82" i="20"/>
  <c r="I331" i="22"/>
  <c r="J245" i="23"/>
  <c r="B165" i="28"/>
  <c r="F212" i="17"/>
  <c r="E348" i="17"/>
  <c r="J133" i="16"/>
  <c r="B53" i="17"/>
  <c r="B301" i="19"/>
  <c r="I107" i="18"/>
  <c r="J240" i="18"/>
  <c r="K47" i="17"/>
  <c r="K295" i="19"/>
  <c r="F210" i="20"/>
  <c r="B130" i="21"/>
  <c r="G153" i="19"/>
  <c r="I72" i="20"/>
  <c r="I320" i="22"/>
  <c r="J345" i="20"/>
  <c r="B265" i="21"/>
  <c r="D184" i="22"/>
  <c r="K208" i="20"/>
  <c r="G128" i="21"/>
  <c r="B43" i="22"/>
  <c r="B291" i="28"/>
  <c r="D210" i="24"/>
  <c r="C134" i="23"/>
  <c r="I53" i="28"/>
  <c r="D65" i="22"/>
  <c r="B314" i="28"/>
  <c r="H233" i="24"/>
  <c r="C257" i="23"/>
  <c r="E176" i="28"/>
  <c r="G95" i="24"/>
  <c r="J361" i="26"/>
  <c r="B281" i="27"/>
  <c r="I305" i="25"/>
  <c r="E225" i="26"/>
  <c r="K144" i="27"/>
  <c r="B104" i="25"/>
  <c r="J352" i="27"/>
  <c r="C287" i="25"/>
  <c r="E206" i="26"/>
  <c r="G125" i="27"/>
  <c r="B334" i="4"/>
  <c r="I202" i="6"/>
  <c r="K208" i="23"/>
  <c r="G128" i="28"/>
  <c r="C48" i="24"/>
  <c r="H59" i="23"/>
  <c r="F308" i="24"/>
  <c r="K331" i="23"/>
  <c r="C251" i="28"/>
  <c r="E170" i="24"/>
  <c r="J107" i="25"/>
  <c r="J355" i="27"/>
  <c r="E275" i="6"/>
  <c r="C300" i="26"/>
  <c r="I219" i="27"/>
  <c r="E229" i="14"/>
  <c r="J280" i="14"/>
  <c r="G218" i="15"/>
  <c r="J354" i="15"/>
  <c r="C117" i="14"/>
  <c r="C365" i="16"/>
  <c r="H164" i="15"/>
  <c r="E95" i="16"/>
  <c r="D221" i="16"/>
  <c r="K104" i="9"/>
  <c r="J324" i="11"/>
  <c r="J113" i="10"/>
  <c r="C302" i="11"/>
  <c r="I173" i="11"/>
  <c r="D365" i="12"/>
  <c r="K243" i="12"/>
  <c r="H98" i="12"/>
  <c r="H233" i="12"/>
  <c r="C149" i="13"/>
  <c r="D284" i="13"/>
  <c r="F203" i="14"/>
  <c r="C312" i="14"/>
  <c r="B76" i="13"/>
  <c r="K342" i="15"/>
  <c r="F151" i="14"/>
  <c r="H69" i="15"/>
  <c r="I160" i="15"/>
  <c r="B289" i="15"/>
  <c r="I219" i="16"/>
  <c r="E139" i="17"/>
  <c r="G223" i="10"/>
  <c r="J68" i="10"/>
  <c r="D190" i="10"/>
  <c r="C46" i="10"/>
  <c r="K246" i="11"/>
  <c r="D109" i="11"/>
  <c r="C301" i="12"/>
  <c r="J171" i="12"/>
  <c r="C364" i="13"/>
  <c r="E222" i="13"/>
  <c r="F357" i="13"/>
  <c r="H276" i="14"/>
  <c r="C56" i="13"/>
  <c r="D149" i="13"/>
  <c r="K86" i="14"/>
  <c r="I335" i="16"/>
  <c r="J142" i="15"/>
  <c r="K233" i="15"/>
  <c r="D362" i="15"/>
  <c r="F281" i="16"/>
  <c r="G212" i="17"/>
  <c r="F338" i="17"/>
  <c r="E142" i="16"/>
  <c r="H256" i="16"/>
  <c r="J175" i="17"/>
  <c r="B95" i="18"/>
  <c r="G230" i="18"/>
  <c r="H363" i="18"/>
  <c r="D283" i="19"/>
  <c r="K89" i="18"/>
  <c r="D333" i="20"/>
  <c r="J252" i="21"/>
  <c r="F172" i="22"/>
  <c r="G195" i="20"/>
  <c r="I114" i="21"/>
  <c r="J139" i="19"/>
  <c r="B59" i="20"/>
  <c r="B307" i="22"/>
  <c r="I331" i="20"/>
  <c r="E251" i="21"/>
  <c r="K170" i="22"/>
  <c r="B85" i="23"/>
  <c r="B333" i="24"/>
  <c r="H83" i="17"/>
  <c r="G219" i="17"/>
  <c r="J333" i="17"/>
  <c r="B253" i="18"/>
  <c r="E59" i="17"/>
  <c r="C308" i="19"/>
  <c r="B112" i="18"/>
  <c r="K247" i="18"/>
  <c r="B162" i="19"/>
  <c r="H81" i="20"/>
  <c r="F330" i="22"/>
  <c r="G353" i="20"/>
  <c r="I272" i="21"/>
  <c r="K191" i="22"/>
  <c r="B217" i="20"/>
  <c r="D136" i="21"/>
  <c r="G160" i="19"/>
  <c r="C80" i="20"/>
  <c r="K328" i="22"/>
  <c r="B243" i="23"/>
  <c r="D162" i="28"/>
  <c r="D187" i="17"/>
  <c r="C323" i="17"/>
  <c r="H108" i="16"/>
  <c r="H356" i="18"/>
  <c r="J275" i="19"/>
  <c r="G82" i="18"/>
  <c r="H215" i="18"/>
  <c r="G351" i="18"/>
  <c r="I270" i="19"/>
  <c r="D185" i="20"/>
  <c r="J104" i="21"/>
  <c r="E128" i="19"/>
  <c r="G47" i="20"/>
  <c r="G295" i="22"/>
  <c r="H320" i="20"/>
  <c r="J239" i="21"/>
  <c r="B159" i="22"/>
  <c r="I183" i="20"/>
  <c r="E103" i="21"/>
  <c r="H346" i="23"/>
  <c r="J265" i="28"/>
  <c r="B185" i="24"/>
  <c r="E120" i="16"/>
  <c r="H234" i="16"/>
  <c r="J153" i="17"/>
  <c r="B73" i="18"/>
  <c r="G208" i="18"/>
  <c r="H341" i="18"/>
  <c r="D261" i="19"/>
  <c r="K67" i="18"/>
  <c r="D311" i="20"/>
  <c r="J230" i="21"/>
  <c r="F150" i="22"/>
  <c r="G173" i="20"/>
  <c r="I92" i="21"/>
  <c r="J117" i="19"/>
  <c r="J365" i="21"/>
  <c r="B285" i="22"/>
  <c r="I309" i="20"/>
  <c r="E229" i="21"/>
  <c r="K148" i="22"/>
  <c r="B63" i="23"/>
  <c r="B311" i="24"/>
  <c r="K234" i="23"/>
  <c r="G154" i="28"/>
  <c r="C74" i="24"/>
  <c r="H85" i="23"/>
  <c r="F334" i="24"/>
  <c r="K357" i="23"/>
  <c r="C277" i="28"/>
  <c r="E196" i="24"/>
  <c r="J133" i="25"/>
  <c r="B53" i="26"/>
  <c r="E301" i="6"/>
  <c r="C326" i="26"/>
  <c r="I245" i="27"/>
  <c r="J204" i="25"/>
  <c r="F124" i="26"/>
  <c r="B44" i="27"/>
  <c r="C307" i="26"/>
  <c r="E226" i="27"/>
  <c r="H105" i="6"/>
  <c r="C323" i="6"/>
  <c r="I309" i="23"/>
  <c r="E229" i="28"/>
  <c r="K148" i="24"/>
  <c r="F160" i="23"/>
  <c r="B80" i="28"/>
  <c r="J328" i="25"/>
  <c r="K351" i="28"/>
  <c r="C271" i="24"/>
  <c r="H208" i="25"/>
  <c r="J127" i="26"/>
  <c r="B47" i="27"/>
  <c r="I71" i="25"/>
  <c r="G320" i="27"/>
  <c r="H279" i="25"/>
  <c r="D225" i="13"/>
  <c r="G178" i="14"/>
  <c r="G82" i="15"/>
  <c r="J218" i="15"/>
  <c r="K309" i="15"/>
  <c r="F109" i="14"/>
  <c r="F357" i="16"/>
  <c r="E241" i="4"/>
  <c r="J41" i="4"/>
  <c r="H122" i="6"/>
  <c r="K236" i="4"/>
  <c r="E44" i="4"/>
  <c r="D118" i="6"/>
  <c r="B333" i="8"/>
  <c r="D264" i="8"/>
  <c r="J106" i="8"/>
  <c r="K46" i="8"/>
  <c r="H231" i="7"/>
  <c r="I94" i="7"/>
  <c r="B277" i="9"/>
  <c r="H267" i="9"/>
  <c r="J191" i="9"/>
  <c r="C214" i="10"/>
  <c r="E340" i="10"/>
  <c r="E286" i="8"/>
  <c r="C199" i="8"/>
  <c r="F54" i="8"/>
  <c r="G314" i="7"/>
  <c r="H177" i="7"/>
  <c r="G178" i="7"/>
  <c r="H353" i="9"/>
  <c r="C213" i="9"/>
  <c r="D127" i="9"/>
  <c r="B296" i="10"/>
  <c r="D333" i="8"/>
  <c r="I193" i="8"/>
  <c r="K113" i="8"/>
  <c r="D314" i="7"/>
  <c r="K307" i="7"/>
  <c r="B171" i="7"/>
  <c r="I347" i="9"/>
  <c r="H207" i="9"/>
  <c r="J131" i="9"/>
  <c r="K114" i="9"/>
  <c r="E280" i="10"/>
  <c r="E281" i="8"/>
  <c r="C195" i="8"/>
  <c r="F50" i="8"/>
  <c r="G310" i="7"/>
  <c r="H173" i="7"/>
  <c r="G174" i="7"/>
  <c r="H349" i="9"/>
  <c r="C209" i="9"/>
  <c r="D119" i="9"/>
  <c r="B292" i="10"/>
  <c r="E194" i="10"/>
  <c r="D41" i="10"/>
  <c r="F159" i="10"/>
  <c r="I347" i="11"/>
  <c r="E219" i="11"/>
  <c r="H81" i="11"/>
  <c r="J289" i="12"/>
  <c r="D144" i="12"/>
  <c r="D279" i="12"/>
  <c r="I194" i="13"/>
  <c r="J329" i="13"/>
  <c r="B249" i="14"/>
  <c r="I357" i="14"/>
  <c r="H121" i="13"/>
  <c r="E59" i="14"/>
  <c r="C308" i="16"/>
  <c r="D115" i="15"/>
  <c r="E206" i="15"/>
  <c r="H334" i="15"/>
  <c r="E265" i="16"/>
  <c r="K184" i="17"/>
  <c r="J310" i="17"/>
  <c r="J176" i="10"/>
  <c r="E358" i="11"/>
  <c r="C154" i="10"/>
  <c r="B79" i="11"/>
  <c r="D217" i="11"/>
  <c r="E80" i="11"/>
  <c r="J279" i="12"/>
  <c r="K142" i="12"/>
  <c r="E330" i="13"/>
  <c r="G249" i="14"/>
  <c r="J55" i="13"/>
  <c r="C164" i="13"/>
  <c r="C70" i="4"/>
  <c r="G150" i="6"/>
  <c r="D280" i="4"/>
  <c r="E328" i="4"/>
  <c r="C146" i="6"/>
  <c r="J275" i="4"/>
  <c r="I310" i="4"/>
  <c r="I237" i="8"/>
  <c r="F229" i="8"/>
  <c r="I74" i="8"/>
  <c r="K266" i="7"/>
  <c r="B130" i="7"/>
  <c r="K130" i="7"/>
  <c r="B306" i="9"/>
  <c r="G165" i="9"/>
  <c r="C56" i="9"/>
  <c r="F248" i="10"/>
  <c r="F313" i="8"/>
  <c r="H244" i="8"/>
  <c r="D87" i="8"/>
  <c r="G356" i="7"/>
  <c r="B212" i="7"/>
  <c r="C75" i="7"/>
  <c r="K58" i="7"/>
  <c r="B248" i="9"/>
  <c r="D172" i="9"/>
  <c r="G194" i="10"/>
  <c r="H358" i="8"/>
  <c r="H239" i="8"/>
  <c r="F159" i="8"/>
  <c r="G343" i="7"/>
  <c r="J342" i="7"/>
  <c r="K205" i="7"/>
  <c r="F59" i="7"/>
  <c r="I46" i="7"/>
  <c r="G105" i="9"/>
  <c r="E325" i="10"/>
  <c r="I193" i="9"/>
  <c r="F309" i="8"/>
  <c r="H240" i="8"/>
  <c r="E150" i="8"/>
  <c r="G352" i="7"/>
  <c r="H345" i="7"/>
  <c r="F207" i="7"/>
  <c r="K54" i="7"/>
  <c r="B244" i="9"/>
  <c r="D168" i="9"/>
  <c r="G190" i="10"/>
  <c r="I316" i="10"/>
  <c r="H228" i="10"/>
  <c r="C65" i="10"/>
  <c r="J197" i="10"/>
  <c r="H114" i="11"/>
  <c r="C255" i="11"/>
  <c r="K115" i="11"/>
  <c r="C51" i="12"/>
  <c r="G178" i="12"/>
  <c r="J40" i="12"/>
  <c r="C285" i="14"/>
  <c r="F91" i="13"/>
  <c r="I199" i="13"/>
  <c r="J292" i="13"/>
  <c r="F212" i="14"/>
  <c r="C150" i="15"/>
  <c r="F286" i="15"/>
  <c r="I48" i="14"/>
  <c r="I296" i="16"/>
  <c r="D96" i="15"/>
  <c r="C356" i="17"/>
  <c r="J152" i="16"/>
  <c r="D364" i="10"/>
  <c r="H267" i="11"/>
  <c r="H56" i="10"/>
  <c r="I250" i="11"/>
  <c r="G116" i="11"/>
  <c r="F252" i="11"/>
  <c r="I186" i="12"/>
  <c r="F41" i="12"/>
  <c r="F176" i="12"/>
  <c r="K91" i="13"/>
  <c r="B227" i="13"/>
  <c r="E335" i="13"/>
  <c r="K122" i="4"/>
  <c r="E203" i="6"/>
  <c r="B333" i="4"/>
  <c r="G118" i="4"/>
  <c r="K198" i="6"/>
  <c r="H328" i="4"/>
  <c r="J365" i="8"/>
  <c r="J246" i="8"/>
  <c r="H166" i="8"/>
  <c r="I350" i="7"/>
  <c r="C214" i="7"/>
  <c r="D77" i="7"/>
  <c r="H66" i="7"/>
  <c r="K53" i="7"/>
  <c r="I112" i="9"/>
  <c r="G332" i="10"/>
  <c r="H195" i="10"/>
  <c r="H302" i="8"/>
  <c r="E181" i="8"/>
  <c r="G101" i="8"/>
  <c r="J301" i="7"/>
  <c r="G295" i="7"/>
  <c r="H158" i="7"/>
  <c r="E335" i="9"/>
  <c r="D195" i="9"/>
  <c r="F119" i="9"/>
  <c r="C90" i="9"/>
  <c r="J354" i="8"/>
  <c r="C255" i="8"/>
  <c r="G106" i="8"/>
  <c r="H362" i="7"/>
  <c r="B290" i="7"/>
  <c r="C153" i="7"/>
  <c r="F335" i="9"/>
  <c r="I322" i="9"/>
  <c r="D250" i="9"/>
  <c r="G272" i="10"/>
  <c r="K69" i="9"/>
  <c r="H298" i="8"/>
  <c r="E177" i="8"/>
  <c r="G97" i="8"/>
  <c r="J297" i="7"/>
  <c r="G291" i="7"/>
  <c r="H154" i="7"/>
  <c r="E331" i="9"/>
  <c r="D191" i="9"/>
  <c r="F115" i="9"/>
  <c r="B83" i="9"/>
  <c r="K263" i="10"/>
  <c r="H159" i="10"/>
  <c r="C341" i="11"/>
  <c r="K136" i="10"/>
  <c r="J61" i="11"/>
  <c r="B200" i="11"/>
  <c r="C63" i="11"/>
  <c r="H262" i="12"/>
  <c r="I125" i="12"/>
  <c r="C313" i="13"/>
  <c r="E232" i="14"/>
  <c r="F367" i="14"/>
  <c r="K146" i="13"/>
  <c r="B240" i="13"/>
  <c r="H159" i="14"/>
  <c r="E97" i="15"/>
  <c r="H233" i="15"/>
  <c r="I324" i="15"/>
  <c r="D124" i="14"/>
  <c r="F43" i="15"/>
  <c r="E303" i="17"/>
  <c r="B100" i="16"/>
  <c r="F311" i="10"/>
  <c r="K147" i="10"/>
  <c r="H332" i="11"/>
  <c r="F197" i="11"/>
  <c r="I63" i="11"/>
  <c r="I198" i="11"/>
  <c r="K133" i="12"/>
  <c r="E261" i="12"/>
  <c r="H123" i="12"/>
  <c r="K367" i="14"/>
  <c r="D174" i="13"/>
  <c r="G282" i="13"/>
  <c r="C202" i="14"/>
  <c r="I89" i="6"/>
  <c r="F219" i="4"/>
  <c r="E130" i="4"/>
  <c r="E85" i="6"/>
  <c r="B215" i="4"/>
  <c r="K121" i="4"/>
  <c r="G299" i="8"/>
  <c r="E212" i="8"/>
  <c r="H67" i="8"/>
  <c r="I327" i="7"/>
  <c r="J190" i="7"/>
  <c r="I191" i="7"/>
  <c r="J366" i="9"/>
  <c r="E226" i="9"/>
  <c r="G170" i="9"/>
  <c r="D309" i="10"/>
  <c r="I351" i="8"/>
  <c r="K237" i="8"/>
  <c r="B148" i="8"/>
  <c r="F345" i="7"/>
  <c r="J272" i="7"/>
  <c r="K135" i="7"/>
  <c r="D318" i="9"/>
  <c r="G305" i="9"/>
  <c r="B233" i="9"/>
  <c r="E255" i="10"/>
  <c r="I52" i="9"/>
  <c r="G238" i="8"/>
  <c r="E152" i="8"/>
  <c r="G75" i="8"/>
  <c r="I267" i="7"/>
  <c r="J130" i="7"/>
  <c r="I131" i="7"/>
  <c r="J306" i="9"/>
  <c r="E166" i="9"/>
  <c r="K56" i="9"/>
  <c r="D249" i="10"/>
  <c r="K336" i="8"/>
  <c r="K233" i="8"/>
  <c r="B144" i="8"/>
  <c r="I85" i="8"/>
  <c r="J268" i="7"/>
  <c r="K131" i="7"/>
  <c r="D314" i="9"/>
  <c r="G301" i="9"/>
  <c r="B229" i="9"/>
  <c r="E251" i="10"/>
  <c r="I48" i="9"/>
  <c r="F289" i="10"/>
  <c r="K125" i="10"/>
  <c r="H310" i="11"/>
  <c r="F175" i="11"/>
  <c r="I41" i="11"/>
  <c r="I176" i="11"/>
  <c r="K111" i="12"/>
  <c r="E239" i="12"/>
  <c r="H101" i="12"/>
  <c r="K345" i="14"/>
  <c r="D152" i="13"/>
  <c r="G260" i="13"/>
  <c r="H353" i="13"/>
  <c r="D273" i="14"/>
  <c r="K210" i="15"/>
  <c r="D347" i="15"/>
  <c r="G109" i="14"/>
  <c r="G357" i="16"/>
  <c r="B157" i="15"/>
  <c r="I87" i="16"/>
  <c r="H213" i="16"/>
  <c r="C112" i="9"/>
  <c r="F328" i="11"/>
  <c r="F117" i="10"/>
  <c r="I305" i="11"/>
  <c r="E177" i="11"/>
  <c r="J368" i="12"/>
  <c r="G247" i="12"/>
  <c r="D102" i="12"/>
  <c r="D237" i="12"/>
  <c r="I152" i="13"/>
  <c r="J287" i="13"/>
  <c r="B207" i="14"/>
  <c r="I315" i="14"/>
  <c r="J74" i="13"/>
  <c r="I341" i="15"/>
  <c r="B149" i="14"/>
  <c r="F68" i="15"/>
  <c r="G159" i="15"/>
  <c r="J287" i="15"/>
  <c r="G218" i="16"/>
  <c r="C138" i="17"/>
  <c r="B264" i="17"/>
  <c r="J118" i="10"/>
  <c r="E300" i="11"/>
  <c r="C96" i="10"/>
  <c r="J349" i="12"/>
  <c r="D159" i="11"/>
  <c r="C351" i="12"/>
  <c r="J221" i="12"/>
  <c r="K84" i="12"/>
  <c r="E272" i="13"/>
  <c r="G191" i="14"/>
  <c r="H326" i="14"/>
  <c r="C106" i="13"/>
  <c r="D199" i="13"/>
  <c r="K136" i="14"/>
  <c r="G56" i="15"/>
  <c r="J192" i="15"/>
  <c r="K283" i="15"/>
  <c r="F83" i="14"/>
  <c r="F331" i="16"/>
  <c r="G262" i="17"/>
  <c r="D59" i="16"/>
  <c r="B207" i="10"/>
  <c r="I44" i="10"/>
  <c r="E169" i="10"/>
  <c r="D94" i="11"/>
  <c r="F232" i="11"/>
  <c r="G95" i="11"/>
  <c r="D297" i="12"/>
  <c r="C158" i="12"/>
  <c r="G345" i="13"/>
  <c r="I264" i="14"/>
  <c r="B71" i="13"/>
  <c r="E179" i="13"/>
  <c r="F272" i="13"/>
  <c r="B192" i="14"/>
  <c r="I129" i="15"/>
  <c r="B266" i="15"/>
  <c r="C357" i="15"/>
  <c r="H164" i="14"/>
  <c r="J75" i="15"/>
  <c r="I335" i="17"/>
  <c r="F132" i="16"/>
  <c r="G265" i="16"/>
  <c r="I184" i="17"/>
  <c r="B299" i="17"/>
  <c r="D218" i="18"/>
  <c r="I353" i="18"/>
  <c r="E273" i="19"/>
  <c r="D77" i="18"/>
  <c r="C213" i="18"/>
  <c r="D127" i="19"/>
  <c r="J46" i="20"/>
  <c r="H295" i="22"/>
  <c r="I318" i="20"/>
  <c r="K237" i="21"/>
  <c r="C157" i="22"/>
  <c r="D182" i="20"/>
  <c r="F101" i="21"/>
  <c r="I125" i="19"/>
  <c r="E45" i="20"/>
  <c r="C294" i="22"/>
  <c r="D208" i="23"/>
  <c r="F127" i="28"/>
  <c r="J206" i="17"/>
  <c r="I342" i="17"/>
  <c r="D128" i="16"/>
  <c r="F47" i="17"/>
  <c r="F295" i="19"/>
  <c r="C102" i="18"/>
  <c r="D235" i="18"/>
  <c r="E42" i="17"/>
  <c r="E290" i="19"/>
  <c r="J204" i="20"/>
  <c r="F124" i="21"/>
  <c r="K147" i="19"/>
  <c r="C67" i="20"/>
  <c r="C315" i="22"/>
  <c r="D340" i="20"/>
  <c r="F259" i="21"/>
  <c r="H178" i="22"/>
  <c r="E203" i="20"/>
  <c r="K122" i="21"/>
  <c r="D366" i="23"/>
  <c r="F285" i="28"/>
  <c r="H204" i="24"/>
  <c r="G117" i="16"/>
  <c r="J231" i="16"/>
  <c r="B151" i="17"/>
  <c r="D70" i="18"/>
  <c r="I205" i="18"/>
  <c r="J338" i="18"/>
  <c r="F258" i="19"/>
  <c r="C65" i="18"/>
  <c r="F308" i="20"/>
  <c r="B228" i="21"/>
  <c r="H147" i="22"/>
  <c r="I170" i="20"/>
  <c r="K89" i="21"/>
  <c r="B115" i="19"/>
  <c r="B363" i="21"/>
  <c r="D282" i="22"/>
  <c r="K306" i="20"/>
  <c r="G226" i="21"/>
  <c r="C146" i="22"/>
  <c r="D60" i="23"/>
  <c r="D308" i="24"/>
  <c r="G243" i="16"/>
  <c r="I162" i="17"/>
  <c r="B277" i="17"/>
  <c r="D196" i="18"/>
  <c r="I331" i="18"/>
  <c r="E251" i="19"/>
  <c r="D55" i="18"/>
  <c r="C191" i="18"/>
  <c r="D105" i="19"/>
  <c r="B354" i="21"/>
  <c r="H273" i="22"/>
  <c r="I296" i="20"/>
  <c r="K215" i="21"/>
  <c r="C135" i="22"/>
  <c r="D160" i="20"/>
  <c r="F79" i="21"/>
  <c r="I103" i="19"/>
  <c r="G352" i="21"/>
  <c r="C272" i="22"/>
  <c r="D186" i="23"/>
  <c r="F105" i="28"/>
  <c r="C358" i="23"/>
  <c r="I277" i="28"/>
  <c r="E197" i="24"/>
  <c r="J208" i="23"/>
  <c r="F128" i="28"/>
  <c r="B48" i="24"/>
  <c r="G71" i="23"/>
  <c r="G319" i="24"/>
  <c r="B257" i="25"/>
  <c r="D176" i="26"/>
  <c r="F95" i="27"/>
  <c r="C120" i="25"/>
  <c r="K368" i="27"/>
  <c r="I329" i="25"/>
  <c r="H247" i="26"/>
  <c r="D167" i="27"/>
  <c r="G101" i="25"/>
  <c r="G349" i="27"/>
  <c r="J228" i="6"/>
  <c r="F148" i="4"/>
  <c r="F105" i="24"/>
  <c r="G352" i="28"/>
  <c r="C272" i="24"/>
  <c r="H283" i="23"/>
  <c r="D203" i="28"/>
  <c r="J122" i="24"/>
  <c r="E146" i="23"/>
  <c r="G65" i="28"/>
  <c r="I334" i="25"/>
  <c r="B251" i="26"/>
  <c r="D170" i="27"/>
  <c r="K194" i="25"/>
  <c r="G114" i="26"/>
  <c r="D363" i="6"/>
  <c r="H175" i="13"/>
  <c r="E113" i="14"/>
  <c r="C362" i="16"/>
  <c r="D169" i="15"/>
  <c r="E260" i="15"/>
  <c r="J59" i="14"/>
  <c r="J307" i="16"/>
  <c r="K238" i="17"/>
  <c r="J364" i="17"/>
  <c r="J235" i="10"/>
  <c r="E72" i="10"/>
  <c r="B257" i="11"/>
  <c r="J121" i="11"/>
  <c r="E317" i="12"/>
  <c r="C123" i="11"/>
  <c r="E58" i="12"/>
  <c r="I185" i="12"/>
  <c r="B48" i="12"/>
  <c r="E292" i="14"/>
  <c r="H98" i="13"/>
  <c r="K206" i="13"/>
  <c r="B300" i="13"/>
  <c r="H219" i="14"/>
  <c r="E157" i="15"/>
  <c r="H293" i="15"/>
  <c r="K55" i="14"/>
  <c r="K303" i="16"/>
  <c r="F103" i="15"/>
  <c r="E363" i="17"/>
  <c r="B160" i="16"/>
  <c r="B309" i="10"/>
  <c r="G145" i="10"/>
  <c r="D330" i="11"/>
  <c r="B195" i="11"/>
  <c r="E61" i="11"/>
  <c r="E196" i="11"/>
  <c r="G131" i="12"/>
  <c r="K258" i="12"/>
  <c r="D121" i="12"/>
  <c r="G365" i="14"/>
  <c r="J171" i="13"/>
  <c r="C280" i="13"/>
  <c r="I199" i="14"/>
  <c r="J292" i="14"/>
  <c r="G230" i="15"/>
  <c r="J366" i="15"/>
  <c r="C129" i="14"/>
  <c r="E48" i="15"/>
  <c r="H176" i="15"/>
  <c r="E107" i="16"/>
  <c r="D233" i="16"/>
  <c r="H149" i="17"/>
  <c r="G285" i="17"/>
  <c r="B71" i="16"/>
  <c r="B319" i="18"/>
  <c r="D238" i="19"/>
  <c r="K44" i="18"/>
  <c r="B178" i="18"/>
  <c r="K313" i="18"/>
  <c r="C233" i="19"/>
  <c r="H147" i="20"/>
  <c r="D67" i="21"/>
  <c r="I90" i="19"/>
  <c r="I338" i="21"/>
  <c r="K257" i="22"/>
  <c r="B283" i="20"/>
  <c r="D202" i="21"/>
  <c r="F121" i="22"/>
  <c r="C146" i="20"/>
  <c r="I65" i="21"/>
  <c r="B309" i="23"/>
  <c r="D228" i="28"/>
  <c r="F147" i="24"/>
  <c r="I114" i="16"/>
  <c r="B229" i="16"/>
  <c r="D148" i="17"/>
  <c r="F67" i="18"/>
  <c r="K202" i="18"/>
  <c r="B336" i="18"/>
  <c r="H255" i="19"/>
  <c r="E62" i="18"/>
  <c r="H305" i="20"/>
  <c r="D225" i="21"/>
  <c r="J144" i="22"/>
  <c r="K167" i="20"/>
  <c r="C87" i="21"/>
  <c r="D112" i="19"/>
  <c r="D360" i="21"/>
  <c r="F279" i="22"/>
  <c r="C304" i="20"/>
  <c r="I223" i="21"/>
  <c r="E143" i="22"/>
  <c r="F57" i="23"/>
  <c r="F305" i="24"/>
  <c r="E218" i="16"/>
  <c r="G137" i="17"/>
  <c r="J251" i="17"/>
  <c r="B171" i="18"/>
  <c r="G306" i="18"/>
  <c r="C226" i="19"/>
  <c r="D359" i="19"/>
  <c r="K165" i="18"/>
  <c r="B80" i="19"/>
  <c r="J328" i="21"/>
  <c r="F248" i="22"/>
  <c r="G271" i="20"/>
  <c r="I190" i="21"/>
  <c r="K109" i="22"/>
  <c r="B135" i="20"/>
  <c r="D54" i="21"/>
  <c r="G78" i="19"/>
  <c r="E327" i="21"/>
  <c r="K246" i="22"/>
  <c r="B161" i="23"/>
  <c r="D80" i="28"/>
  <c r="H127" i="17"/>
  <c r="G263" i="17"/>
  <c r="B49" i="16"/>
  <c r="B297" i="18"/>
  <c r="D216" i="19"/>
  <c r="C352" i="19"/>
  <c r="B156" i="18"/>
  <c r="K291" i="18"/>
  <c r="C211" i="19"/>
  <c r="H125" i="20"/>
  <c r="D45" i="21"/>
  <c r="I68" i="19"/>
  <c r="I316" i="21"/>
  <c r="K235" i="22"/>
  <c r="B261" i="20"/>
  <c r="D180" i="21"/>
  <c r="F99" i="22"/>
  <c r="C124" i="20"/>
  <c r="I43" i="21"/>
  <c r="B287" i="23"/>
  <c r="D206" i="28"/>
  <c r="H136" i="24"/>
  <c r="E49" i="23"/>
  <c r="C298" i="24"/>
  <c r="H309" i="23"/>
  <c r="D229" i="28"/>
  <c r="J148" i="24"/>
  <c r="E172" i="23"/>
  <c r="G91" i="28"/>
  <c r="G339" i="25"/>
  <c r="B277" i="26"/>
  <c r="D196" i="27"/>
  <c r="K220" i="25"/>
  <c r="G140" i="26"/>
  <c r="C60" i="27"/>
  <c r="F348" i="26"/>
  <c r="B268" i="27"/>
  <c r="E202" i="25"/>
  <c r="G121" i="26"/>
  <c r="I40" i="27"/>
  <c r="D249" i="4"/>
  <c r="K117" i="6"/>
  <c r="C124" i="23"/>
  <c r="I43" i="28"/>
  <c r="D55" i="22"/>
  <c r="B304" i="28"/>
  <c r="H223" i="24"/>
  <c r="C247" i="23"/>
  <c r="E166" i="28"/>
  <c r="G85" i="24"/>
  <c r="J351" i="26"/>
  <c r="B271" i="27"/>
  <c r="I295" i="25"/>
  <c r="E215" i="26"/>
  <c r="K134" i="27"/>
  <c r="B94" i="25"/>
  <c r="J368" i="14"/>
  <c r="G306" i="15"/>
  <c r="K170" i="4"/>
  <c r="G251" i="6"/>
  <c r="D52" i="6"/>
  <c r="G166" i="4"/>
  <c r="K246" i="6"/>
  <c r="J47" i="6"/>
  <c r="J366" i="8"/>
  <c r="C267" i="8"/>
  <c r="G118" i="8"/>
  <c r="J45" i="8"/>
  <c r="B302" i="7"/>
  <c r="C165" i="7"/>
  <c r="F347" i="9"/>
  <c r="I334" i="9"/>
  <c r="D262" i="9"/>
  <c r="G284" i="10"/>
  <c r="B84" i="9"/>
  <c r="G288" i="8"/>
  <c r="D201" i="8"/>
  <c r="H122" i="8"/>
  <c r="J253" i="7"/>
  <c r="G247" i="7"/>
  <c r="H110" i="7"/>
  <c r="E287" i="9"/>
  <c r="D147" i="9"/>
  <c r="I259" i="9"/>
  <c r="F366" i="10"/>
  <c r="G309" i="8"/>
  <c r="H274" i="8"/>
  <c r="D117" i="8"/>
  <c r="E57" i="8"/>
  <c r="B242" i="7"/>
  <c r="C105" i="7"/>
  <c r="F287" i="9"/>
  <c r="I274" i="9"/>
  <c r="D202" i="9"/>
  <c r="G224" i="10"/>
  <c r="I350" i="10"/>
  <c r="G284" i="8"/>
  <c r="D197" i="8"/>
  <c r="H118" i="8"/>
  <c r="J249" i="7"/>
  <c r="G243" i="7"/>
  <c r="H106" i="7"/>
  <c r="E283" i="9"/>
  <c r="D143" i="9"/>
  <c r="I255" i="9"/>
  <c r="F362" i="10"/>
  <c r="C343" i="10"/>
  <c r="H111" i="10"/>
  <c r="C293" i="11"/>
  <c r="K88" i="10"/>
  <c r="H342" i="12"/>
  <c r="B152" i="11"/>
  <c r="K343" i="12"/>
  <c r="H214" i="12"/>
  <c r="I77" i="12"/>
  <c r="C265" i="13"/>
  <c r="E184" i="14"/>
  <c r="F319" i="14"/>
  <c r="K98" i="13"/>
  <c r="B192" i="13"/>
  <c r="I129" i="14"/>
  <c r="E49" i="15"/>
  <c r="H185" i="15"/>
  <c r="I276" i="15"/>
  <c r="D76" i="14"/>
  <c r="D324" i="16"/>
  <c r="E255" i="17"/>
  <c r="B52" i="16"/>
  <c r="F263" i="10"/>
  <c r="K99" i="10"/>
  <c r="H284" i="11"/>
  <c r="F149" i="11"/>
  <c r="K344" i="12"/>
  <c r="I150" i="11"/>
  <c r="K85" i="12"/>
  <c r="E213" i="12"/>
  <c r="H75" i="12"/>
  <c r="K319" i="14"/>
  <c r="D126" i="13"/>
  <c r="G234" i="13"/>
  <c r="H327" i="13"/>
  <c r="C80" i="6"/>
  <c r="J209" i="4"/>
  <c r="C111" i="4"/>
  <c r="I75" i="6"/>
  <c r="F205" i="4"/>
  <c r="I102" i="4"/>
  <c r="E311" i="8"/>
  <c r="H153" i="8"/>
  <c r="D77" i="8"/>
  <c r="E337" i="7"/>
  <c r="F200" i="7"/>
  <c r="E201" i="7"/>
  <c r="D47" i="7"/>
  <c r="K235" i="9"/>
  <c r="K208" i="9"/>
  <c r="J318" i="10"/>
  <c r="D347" i="8"/>
  <c r="G247" i="8"/>
  <c r="K98" i="8"/>
  <c r="B355" i="7"/>
  <c r="F282" i="7"/>
  <c r="G145" i="7"/>
  <c r="J327" i="9"/>
  <c r="C315" i="9"/>
  <c r="H242" i="9"/>
  <c r="K264" i="10"/>
  <c r="E62" i="9"/>
  <c r="C248" i="8"/>
  <c r="K161" i="8"/>
  <c r="I89" i="8"/>
  <c r="E277" i="7"/>
  <c r="F140" i="7"/>
  <c r="E141" i="7"/>
  <c r="F316" i="9"/>
  <c r="K175" i="9"/>
  <c r="G66" i="9"/>
  <c r="J258" i="10"/>
  <c r="D343" i="8"/>
  <c r="G243" i="8"/>
  <c r="K94" i="8"/>
  <c r="B351" i="7"/>
  <c r="F278" i="7"/>
  <c r="G141" i="7"/>
  <c r="J323" i="9"/>
  <c r="C311" i="9"/>
  <c r="H238" i="9"/>
  <c r="K260" i="10"/>
  <c r="E58" i="9"/>
  <c r="B299" i="10"/>
  <c r="G135" i="10"/>
  <c r="D320" i="11"/>
  <c r="B185" i="11"/>
  <c r="E51" i="11"/>
  <c r="E186" i="11"/>
  <c r="G121" i="12"/>
  <c r="K248" i="12"/>
  <c r="D111" i="12"/>
  <c r="G355" i="14"/>
  <c r="J161" i="13"/>
  <c r="C270" i="13"/>
  <c r="G365" i="13"/>
  <c r="J282" i="14"/>
  <c r="G220" i="15"/>
  <c r="J356" i="15"/>
  <c r="C119" i="14"/>
  <c r="C367" i="16"/>
  <c r="H166" i="15"/>
  <c r="E97" i="16"/>
  <c r="D223" i="16"/>
  <c r="E131" i="9"/>
  <c r="B338" i="11"/>
  <c r="B127" i="10"/>
  <c r="E315" i="11"/>
  <c r="K186" i="11"/>
  <c r="D49" i="11"/>
  <c r="C257" i="12"/>
  <c r="J111" i="12"/>
  <c r="J246" i="12"/>
  <c r="E162" i="13"/>
  <c r="F297" i="13"/>
  <c r="H216" i="14"/>
  <c r="G52" i="4"/>
  <c r="K132" i="6"/>
  <c r="H262" i="4"/>
  <c r="K257" i="4"/>
  <c r="G128" i="6"/>
  <c r="D258" i="4"/>
  <c r="E240" i="4"/>
  <c r="E255" i="8"/>
  <c r="C169" i="8"/>
  <c r="H353" i="7"/>
  <c r="G284" i="7"/>
  <c r="H147" i="7"/>
  <c r="G148" i="7"/>
  <c r="H323" i="9"/>
  <c r="C183" i="9"/>
  <c r="I73" i="9"/>
  <c r="B266" i="10"/>
  <c r="B331" i="8"/>
  <c r="D262" i="8"/>
  <c r="J104" i="8"/>
  <c r="K44" i="8"/>
  <c r="H229" i="7"/>
  <c r="I92" i="7"/>
  <c r="E85" i="7"/>
  <c r="H265" i="9"/>
  <c r="J189" i="9"/>
  <c r="C212" i="10"/>
  <c r="K343" i="8"/>
  <c r="D257" i="8"/>
  <c r="B177" i="8"/>
  <c r="C361" i="7"/>
  <c r="G224" i="7"/>
  <c r="H87" i="7"/>
  <c r="E87" i="7"/>
  <c r="E64" i="7"/>
  <c r="C123" i="9"/>
  <c r="K342" i="10"/>
  <c r="B206" i="10"/>
  <c r="B327" i="8"/>
  <c r="D258" i="8"/>
  <c r="J100" i="8"/>
  <c r="K40" i="8"/>
  <c r="H225" i="7"/>
  <c r="I88" i="7"/>
  <c r="I72" i="7"/>
  <c r="H261" i="9"/>
  <c r="J185" i="9"/>
  <c r="C208" i="10"/>
  <c r="E334" i="10"/>
  <c r="D246" i="10"/>
  <c r="I82" i="10"/>
  <c r="F267" i="11"/>
  <c r="D132" i="11"/>
  <c r="I327" i="12"/>
  <c r="G133" i="11"/>
  <c r="I68" i="12"/>
  <c r="C196" i="12"/>
  <c r="F58" i="12"/>
  <c r="I302" i="14"/>
  <c r="B109" i="13"/>
  <c r="E217" i="13"/>
  <c r="C252" i="4"/>
  <c r="B151" i="6"/>
  <c r="D70" i="4"/>
  <c r="I269" i="4"/>
  <c r="H168" i="6"/>
  <c r="J87" i="4"/>
  <c r="E287" i="4"/>
  <c r="D188" i="6"/>
  <c r="F105" i="4"/>
  <c r="K281" i="4"/>
  <c r="H268" i="4"/>
  <c r="K138" i="6"/>
  <c r="E352" i="4"/>
  <c r="D286" i="4"/>
  <c r="G156" i="6"/>
  <c r="C76" i="4"/>
  <c r="J303" i="4"/>
  <c r="C174" i="6"/>
  <c r="I93" i="4"/>
  <c r="H192" i="6"/>
  <c r="H108" i="4"/>
  <c r="C308" i="4"/>
  <c r="J215" i="6"/>
  <c r="D126" i="4"/>
  <c r="I325" i="4"/>
  <c r="B247" i="6"/>
  <c r="J143" i="4"/>
  <c r="E343" i="4"/>
  <c r="F271" i="6"/>
  <c r="F153" i="4"/>
  <c r="K352" i="4"/>
  <c r="B319" i="6"/>
  <c r="B171" i="4"/>
  <c r="E41" i="6"/>
  <c r="C69" i="4"/>
  <c r="H188" i="4"/>
  <c r="K58" i="6"/>
  <c r="I253" i="4"/>
  <c r="E59" i="6"/>
  <c r="B189" i="4"/>
  <c r="G69" i="4"/>
  <c r="K54" i="6"/>
  <c r="H184" i="4"/>
  <c r="C61" i="4"/>
  <c r="B296" i="8"/>
  <c r="F174" i="8"/>
  <c r="J95" i="8"/>
  <c r="B227" i="7"/>
  <c r="I220" i="7"/>
  <c r="J83" i="7"/>
  <c r="B68" i="7"/>
  <c r="I256" i="9"/>
  <c r="K232" i="9"/>
  <c r="H339" i="10"/>
  <c r="B368" i="8"/>
  <c r="E268" i="8"/>
  <c r="I119" i="8"/>
  <c r="B47" i="8"/>
  <c r="D303" i="7"/>
  <c r="E166" i="7"/>
  <c r="H348" i="9"/>
  <c r="K335" i="9"/>
  <c r="F263" i="9"/>
  <c r="I285" i="10"/>
  <c r="B86" i="9"/>
  <c r="K268" i="8"/>
  <c r="I182" i="8"/>
  <c r="D367" i="7"/>
  <c r="C298" i="7"/>
  <c r="D161" i="7"/>
  <c r="C162" i="7"/>
  <c r="D337" i="9"/>
  <c r="I196" i="9"/>
  <c r="F94" i="9"/>
  <c r="H279" i="10"/>
  <c r="B364" i="8"/>
  <c r="E264" i="8"/>
  <c r="I115" i="8"/>
  <c r="B43" i="8"/>
  <c r="D299" i="7"/>
  <c r="E162" i="7"/>
  <c r="H344" i="9"/>
  <c r="K331" i="9"/>
  <c r="F259" i="9"/>
  <c r="I281" i="10"/>
  <c r="D80" i="9"/>
  <c r="J319" i="10"/>
  <c r="E156" i="10"/>
  <c r="B341" i="11"/>
  <c r="J205" i="11"/>
  <c r="C72" i="11"/>
  <c r="C207" i="11"/>
  <c r="E142" i="12"/>
  <c r="I269" i="12"/>
  <c r="B132" i="12"/>
  <c r="G47" i="13"/>
  <c r="H182" i="13"/>
  <c r="K290" i="13"/>
  <c r="G210" i="14"/>
  <c r="H303" i="14"/>
  <c r="E241" i="15"/>
  <c r="F48" i="14"/>
  <c r="K139" i="14"/>
  <c r="C59" i="15"/>
  <c r="F187" i="15"/>
  <c r="C118" i="16"/>
  <c r="B244" i="16"/>
  <c r="E209" i="9"/>
  <c r="J358" i="11"/>
  <c r="J147" i="10"/>
  <c r="C336" i="11"/>
  <c r="I207" i="11"/>
  <c r="B70" i="11"/>
  <c r="K277" i="12"/>
  <c r="H132" i="12"/>
  <c r="H267" i="12"/>
  <c r="C183" i="13"/>
  <c r="D318" i="13"/>
  <c r="F237" i="14"/>
  <c r="C346" i="14"/>
  <c r="E217" i="4"/>
  <c r="F313" i="6"/>
  <c r="H98" i="6"/>
  <c r="K212" i="4"/>
  <c r="G307" i="6"/>
  <c r="D94" i="6"/>
  <c r="C323" i="8"/>
  <c r="I220" i="8"/>
  <c r="J130" i="8"/>
  <c r="K70" i="8"/>
  <c r="H255" i="7"/>
  <c r="I118" i="7"/>
  <c r="B301" i="9"/>
  <c r="E288" i="9"/>
  <c r="J215" i="9"/>
  <c r="C238" i="10"/>
  <c r="E364" i="10"/>
  <c r="F314" i="8"/>
  <c r="J154" i="8"/>
  <c r="F78" i="8"/>
  <c r="G338" i="7"/>
  <c r="H201" i="7"/>
  <c r="G202" i="7"/>
  <c r="F48" i="7"/>
  <c r="C237" i="9"/>
  <c r="E213" i="9"/>
  <c r="B320" i="10"/>
  <c r="E331" i="8"/>
  <c r="H222" i="8"/>
  <c r="K137" i="8"/>
  <c r="D338" i="7"/>
  <c r="K331" i="7"/>
  <c r="B195" i="7"/>
  <c r="G42" i="7"/>
  <c r="H231" i="9"/>
  <c r="J155" i="9"/>
  <c r="E189" i="9"/>
  <c r="E304" i="10"/>
  <c r="E306" i="8"/>
  <c r="D228" i="8"/>
  <c r="F74" i="8"/>
  <c r="G334" i="7"/>
  <c r="H197" i="7"/>
  <c r="G198" i="7"/>
  <c r="F44" i="7"/>
  <c r="C233" i="9"/>
  <c r="I197" i="9"/>
  <c r="B316" i="10"/>
  <c r="E218" i="10"/>
  <c r="D65" i="10"/>
  <c r="F183" i="10"/>
  <c r="G42" i="10"/>
  <c r="E243" i="11"/>
  <c r="H105" i="11"/>
  <c r="G297" i="12"/>
  <c r="D168" i="12"/>
  <c r="J308" i="12"/>
  <c r="I218" i="13"/>
  <c r="J353" i="13"/>
  <c r="B273" i="14"/>
  <c r="G52" i="13"/>
  <c r="H145" i="13"/>
  <c r="E83" i="14"/>
  <c r="C332" i="16"/>
  <c r="D139" i="15"/>
  <c r="E230" i="15"/>
  <c r="H358" i="15"/>
  <c r="B312" i="16"/>
  <c r="K208" i="17"/>
  <c r="J334" i="17"/>
  <c r="B217" i="10"/>
  <c r="G53" i="10"/>
  <c r="C178" i="10"/>
  <c r="B103" i="11"/>
  <c r="D241" i="11"/>
  <c r="E104" i="11"/>
  <c r="B310" i="12"/>
  <c r="K166" i="12"/>
  <c r="E354" i="13"/>
  <c r="G273" i="14"/>
  <c r="J79" i="13"/>
  <c r="C188" i="13"/>
  <c r="C270" i="4"/>
  <c r="H70" i="4"/>
  <c r="F151" i="6"/>
  <c r="I265" i="4"/>
  <c r="D66" i="4"/>
  <c r="B147" i="6"/>
  <c r="G344" i="8"/>
  <c r="F235" i="8"/>
  <c r="C145" i="8"/>
  <c r="E347" i="7"/>
  <c r="C339" i="7"/>
  <c r="D202" i="7"/>
  <c r="I49" i="7"/>
  <c r="J238" i="9"/>
  <c r="B163" i="9"/>
  <c r="E185" i="10"/>
  <c r="G311" i="10"/>
  <c r="G256" i="8"/>
  <c r="E170" i="8"/>
  <c r="J354" i="7"/>
  <c r="I285" i="7"/>
  <c r="J148" i="7"/>
  <c r="I149" i="7"/>
  <c r="J324" i="9"/>
  <c r="E184" i="9"/>
  <c r="K74" i="9"/>
  <c r="D267" i="10"/>
  <c r="D286" i="8"/>
  <c r="K164" i="8"/>
  <c r="C85" i="8"/>
  <c r="F285" i="7"/>
  <c r="C279" i="7"/>
  <c r="D142" i="7"/>
  <c r="K318" i="9"/>
  <c r="J178" i="9"/>
  <c r="B103" i="9"/>
  <c r="J68" i="9"/>
  <c r="G251" i="10"/>
  <c r="G252" i="8"/>
  <c r="E166" i="8"/>
  <c r="J350" i="7"/>
  <c r="I281" i="7"/>
  <c r="J144" i="7"/>
  <c r="I145" i="7"/>
  <c r="J320" i="9"/>
  <c r="E180" i="9"/>
  <c r="K70" i="9"/>
  <c r="D263" i="10"/>
  <c r="G140" i="9"/>
  <c r="H341" i="11"/>
  <c r="H130" i="10"/>
  <c r="K318" i="11"/>
  <c r="G190" i="11"/>
  <c r="J52" i="11"/>
  <c r="I260" i="12"/>
  <c r="F115" i="12"/>
  <c r="F250" i="12"/>
  <c r="K165" i="13"/>
  <c r="B301" i="13"/>
  <c r="D220" i="14"/>
  <c r="K328" i="14"/>
  <c r="J92" i="13"/>
  <c r="I359" i="15"/>
  <c r="E279" i="16"/>
  <c r="F86" i="15"/>
  <c r="G177" i="15"/>
  <c r="J305" i="15"/>
  <c r="G236" i="16"/>
  <c r="C156" i="17"/>
  <c r="B282" i="17"/>
  <c r="B148" i="10"/>
  <c r="G329" i="11"/>
  <c r="E125" i="10"/>
  <c r="D50" i="11"/>
  <c r="F188" i="11"/>
  <c r="G51" i="11"/>
  <c r="B251" i="12"/>
  <c r="C114" i="12"/>
  <c r="G301" i="13"/>
  <c r="I220" i="14"/>
  <c r="J355" i="14"/>
  <c r="E135" i="13"/>
  <c r="G156" i="4"/>
  <c r="K236" i="6"/>
  <c r="H366" i="4"/>
  <c r="C152" i="4"/>
  <c r="G232" i="6"/>
  <c r="D362" i="4"/>
  <c r="G366" i="8"/>
  <c r="G281" i="8"/>
  <c r="K132" i="8"/>
  <c r="D60" i="8"/>
  <c r="F316" i="7"/>
  <c r="G179" i="7"/>
  <c r="J361" i="9"/>
  <c r="C349" i="9"/>
  <c r="C79" i="9"/>
  <c r="K298" i="10"/>
  <c r="F112" i="9"/>
  <c r="K302" i="8"/>
  <c r="B217" i="8"/>
  <c r="B137" i="8"/>
  <c r="D268" i="7"/>
  <c r="K261" i="7"/>
  <c r="B125" i="7"/>
  <c r="I301" i="9"/>
  <c r="H161" i="9"/>
  <c r="J85" i="9"/>
  <c r="H51" i="9"/>
  <c r="K323" i="8"/>
  <c r="G221" i="8"/>
  <c r="H131" i="8"/>
  <c r="I71" i="8"/>
  <c r="F256" i="7"/>
  <c r="G119" i="7"/>
  <c r="J301" i="9"/>
  <c r="C289" i="9"/>
  <c r="H216" i="9"/>
  <c r="K238" i="10"/>
  <c r="C365" i="10"/>
  <c r="K298" i="8"/>
  <c r="H211" i="8"/>
  <c r="B133" i="8"/>
  <c r="D264" i="7"/>
  <c r="K257" i="7"/>
  <c r="B121" i="7"/>
  <c r="I297" i="9"/>
  <c r="H157" i="9"/>
  <c r="F270" i="9"/>
  <c r="H47" i="9"/>
  <c r="E230" i="10"/>
  <c r="B126" i="10"/>
  <c r="G307" i="11"/>
  <c r="E103" i="10"/>
  <c r="B357" i="12"/>
  <c r="F166" i="11"/>
  <c r="E358" i="12"/>
  <c r="B229" i="12"/>
  <c r="C92" i="12"/>
  <c r="G279" i="13"/>
  <c r="I198" i="14"/>
  <c r="J333" i="14"/>
  <c r="E113" i="13"/>
  <c r="F206" i="13"/>
  <c r="C144" i="14"/>
  <c r="I63" i="15"/>
  <c r="B200" i="15"/>
  <c r="C291" i="15"/>
  <c r="H90" i="14"/>
  <c r="H338" i="16"/>
  <c r="I269" i="17"/>
  <c r="F66" i="16"/>
  <c r="J277" i="10"/>
  <c r="E114" i="10"/>
  <c r="B299" i="11"/>
  <c r="J163" i="11"/>
  <c r="E359" i="12"/>
  <c r="C165" i="11"/>
  <c r="E100" i="12"/>
  <c r="I227" i="12"/>
  <c r="B90" i="12"/>
  <c r="E334" i="14"/>
  <c r="H140" i="13"/>
  <c r="K248" i="13"/>
  <c r="H351" i="13"/>
  <c r="J256" i="14"/>
  <c r="G194" i="15"/>
  <c r="J330" i="15"/>
  <c r="C93" i="14"/>
  <c r="C341" i="16"/>
  <c r="H140" i="15"/>
  <c r="E71" i="16"/>
  <c r="D197" i="16"/>
  <c r="H68" i="9"/>
  <c r="J300" i="11"/>
  <c r="J89" i="10"/>
  <c r="C278" i="11"/>
  <c r="I149" i="11"/>
  <c r="D341" i="12"/>
  <c r="K219" i="12"/>
  <c r="H74" i="12"/>
  <c r="H209" i="12"/>
  <c r="C125" i="13"/>
  <c r="D260" i="13"/>
  <c r="F179" i="14"/>
  <c r="C288" i="14"/>
  <c r="B52" i="13"/>
  <c r="K318" i="15"/>
  <c r="B126" i="14"/>
  <c r="H45" i="15"/>
  <c r="I136" i="15"/>
  <c r="B265" i="15"/>
  <c r="I195" i="16"/>
  <c r="E115" i="17"/>
  <c r="K197" i="10"/>
  <c r="J44" i="10"/>
  <c r="B163" i="10"/>
  <c r="E351" i="11"/>
  <c r="K222" i="11"/>
  <c r="D85" i="11"/>
  <c r="H294" i="12"/>
  <c r="J147" i="12"/>
  <c r="J282" i="12"/>
  <c r="E198" i="13"/>
  <c r="F333" i="13"/>
  <c r="H252" i="14"/>
  <c r="E361" i="14"/>
  <c r="D125" i="13"/>
  <c r="K62" i="14"/>
  <c r="I311" i="16"/>
  <c r="J118" i="15"/>
  <c r="K209" i="15"/>
  <c r="D338" i="15"/>
  <c r="K268" i="16"/>
  <c r="G188" i="17"/>
  <c r="F314" i="17"/>
  <c r="E118" i="16"/>
  <c r="H232" i="16"/>
  <c r="J151" i="17"/>
  <c r="B71" i="18"/>
  <c r="G206" i="18"/>
  <c r="H339" i="18"/>
  <c r="D259" i="19"/>
  <c r="K65" i="18"/>
  <c r="D309" i="20"/>
  <c r="J228" i="21"/>
  <c r="F148" i="22"/>
  <c r="G171" i="20"/>
  <c r="I90" i="21"/>
  <c r="J115" i="19"/>
  <c r="J363" i="21"/>
  <c r="B283" i="22"/>
  <c r="I307" i="20"/>
  <c r="E227" i="21"/>
  <c r="K146" i="22"/>
  <c r="B61" i="23"/>
  <c r="B309" i="24"/>
  <c r="E276" i="16"/>
  <c r="G195" i="17"/>
  <c r="J309" i="17"/>
  <c r="B229" i="18"/>
  <c r="G364" i="18"/>
  <c r="C284" i="19"/>
  <c r="B88" i="18"/>
  <c r="K223" i="18"/>
  <c r="B138" i="19"/>
  <c r="H57" i="20"/>
  <c r="F306" i="22"/>
  <c r="G329" i="20"/>
  <c r="I248" i="21"/>
  <c r="K167" i="22"/>
  <c r="B193" i="20"/>
  <c r="D112" i="21"/>
  <c r="G136" i="19"/>
  <c r="C56" i="20"/>
  <c r="K304" i="22"/>
  <c r="B219" i="23"/>
  <c r="D138" i="28"/>
  <c r="D163" i="17"/>
  <c r="C299" i="17"/>
  <c r="H84" i="16"/>
  <c r="H332" i="18"/>
  <c r="J251" i="19"/>
  <c r="G58" i="18"/>
  <c r="H191" i="18"/>
  <c r="G327" i="18"/>
  <c r="I246" i="19"/>
  <c r="D161" i="20"/>
  <c r="J80" i="21"/>
  <c r="E104" i="19"/>
  <c r="E352" i="21"/>
  <c r="G271" i="22"/>
  <c r="H296" i="20"/>
  <c r="J215" i="21"/>
  <c r="B135" i="22"/>
  <c r="I159" i="20"/>
  <c r="E79" i="21"/>
  <c r="H322" i="23"/>
  <c r="J241" i="28"/>
  <c r="B161" i="24"/>
  <c r="E96" i="16"/>
  <c r="H210" i="16"/>
  <c r="J129" i="17"/>
  <c r="B49" i="18"/>
  <c r="G184" i="18"/>
  <c r="H317" i="18"/>
  <c r="D237" i="19"/>
  <c r="K43" i="18"/>
  <c r="D287" i="20"/>
  <c r="J206" i="21"/>
  <c r="F126" i="22"/>
  <c r="G149" i="20"/>
  <c r="I68" i="21"/>
  <c r="J93" i="19"/>
  <c r="J341" i="21"/>
  <c r="B261" i="22"/>
  <c r="I285" i="20"/>
  <c r="E205" i="21"/>
  <c r="K124" i="22"/>
  <c r="J367" i="28"/>
  <c r="B287" i="24"/>
  <c r="K210" i="23"/>
  <c r="G130" i="28"/>
  <c r="C50" i="24"/>
  <c r="H61" i="23"/>
  <c r="F310" i="24"/>
  <c r="K333" i="23"/>
  <c r="C253" i="28"/>
  <c r="E172" i="24"/>
  <c r="J109" i="25"/>
  <c r="J357" i="27"/>
  <c r="E277" i="6"/>
  <c r="C302" i="26"/>
  <c r="I221" i="27"/>
  <c r="J180" i="25"/>
  <c r="F100" i="26"/>
  <c r="C349" i="6"/>
  <c r="C283" i="26"/>
  <c r="E202" i="27"/>
  <c r="H81" i="6"/>
  <c r="C289" i="6"/>
  <c r="I285" i="23"/>
  <c r="E205" i="28"/>
  <c r="K124" i="24"/>
  <c r="F136" i="23"/>
  <c r="B56" i="28"/>
  <c r="K79" i="22"/>
  <c r="K327" i="28"/>
  <c r="C247" i="24"/>
  <c r="H184" i="25"/>
  <c r="J103" i="26"/>
  <c r="C352" i="6"/>
  <c r="I47" i="25"/>
  <c r="G296" i="27"/>
  <c r="H255" i="25"/>
  <c r="H357" i="14"/>
  <c r="E295" i="15"/>
  <c r="F102" i="14"/>
  <c r="D351" i="16"/>
  <c r="C113" i="15"/>
  <c r="F241" i="15"/>
  <c r="C172" i="16"/>
  <c r="I91" i="17"/>
  <c r="C231" i="10"/>
  <c r="F72" i="10"/>
  <c r="F201" i="10"/>
  <c r="I49" i="10"/>
  <c r="C251" i="11"/>
  <c r="J112" i="11"/>
  <c r="I304" i="12"/>
  <c r="F175" i="12"/>
  <c r="I367" i="13"/>
  <c r="K225" i="13"/>
  <c r="D361" i="13"/>
  <c r="D280" i="14"/>
  <c r="I59" i="13"/>
  <c r="J152" i="13"/>
  <c r="G90" i="14"/>
  <c r="E339" i="16"/>
  <c r="F146" i="15"/>
  <c r="G237" i="15"/>
  <c r="J365" i="15"/>
  <c r="B285" i="16"/>
  <c r="C216" i="17"/>
  <c r="B342" i="17"/>
  <c r="H145" i="10"/>
  <c r="C327" i="11"/>
  <c r="K122" i="10"/>
  <c r="J47" i="11"/>
  <c r="B186" i="11"/>
  <c r="C49" i="11"/>
  <c r="H248" i="12"/>
  <c r="I111" i="12"/>
  <c r="C299" i="13"/>
  <c r="E218" i="14"/>
  <c r="F353" i="14"/>
  <c r="K132" i="13"/>
  <c r="B226" i="13"/>
  <c r="I181" i="14"/>
  <c r="E83" i="15"/>
  <c r="H219" i="15"/>
  <c r="I310" i="15"/>
  <c r="D110" i="14"/>
  <c r="D358" i="16"/>
  <c r="E289" i="17"/>
  <c r="B86" i="16"/>
  <c r="C219" i="16"/>
  <c r="E138" i="17"/>
  <c r="H252" i="17"/>
  <c r="J171" i="18"/>
  <c r="E307" i="18"/>
  <c r="K226" i="19"/>
  <c r="B360" i="19"/>
  <c r="I166" i="18"/>
  <c r="J80" i="19"/>
  <c r="H329" i="21"/>
  <c r="D249" i="22"/>
  <c r="E272" i="20"/>
  <c r="G191" i="21"/>
  <c r="I110" i="22"/>
  <c r="J135" i="20"/>
  <c r="B55" i="21"/>
  <c r="E79" i="19"/>
  <c r="C328" i="21"/>
  <c r="I247" i="22"/>
  <c r="J161" i="23"/>
  <c r="B81" i="28"/>
  <c r="F160" i="17"/>
  <c r="E296" i="17"/>
  <c r="J81" i="16"/>
  <c r="J329" i="18"/>
  <c r="B249" i="19"/>
  <c r="I55" i="18"/>
  <c r="J188" i="18"/>
  <c r="I324" i="18"/>
  <c r="K243" i="19"/>
  <c r="F158" i="20"/>
  <c r="B78" i="21"/>
  <c r="G101" i="19"/>
  <c r="G349" i="21"/>
  <c r="I268" i="22"/>
  <c r="J293" i="20"/>
  <c r="B213" i="21"/>
  <c r="D132" i="22"/>
  <c r="K156" i="20"/>
  <c r="G76" i="21"/>
  <c r="J319" i="23"/>
  <c r="B239" i="28"/>
  <c r="H271" i="17"/>
  <c r="C71" i="16"/>
  <c r="F185" i="16"/>
  <c r="H104" i="17"/>
  <c r="H352" i="19"/>
  <c r="E159" i="18"/>
  <c r="F292" i="18"/>
  <c r="B212" i="19"/>
  <c r="G347" i="19"/>
  <c r="B262" i="20"/>
  <c r="H181" i="21"/>
  <c r="D101" i="22"/>
  <c r="E124" i="20"/>
  <c r="G43" i="21"/>
  <c r="H68" i="19"/>
  <c r="H316" i="21"/>
  <c r="J235" i="22"/>
  <c r="G260" i="20"/>
  <c r="C180" i="21"/>
  <c r="H94" i="22"/>
  <c r="H342" i="28"/>
  <c r="J261" i="24"/>
  <c r="C197" i="16"/>
  <c r="E116" i="17"/>
  <c r="H230" i="17"/>
  <c r="J149" i="18"/>
  <c r="E285" i="18"/>
  <c r="K204" i="19"/>
  <c r="B338" i="19"/>
  <c r="I144" i="18"/>
  <c r="J58" i="19"/>
  <c r="H307" i="21"/>
  <c r="D227" i="22"/>
  <c r="E250" i="20"/>
  <c r="G169" i="21"/>
  <c r="H194" i="19"/>
  <c r="J113" i="20"/>
  <c r="J361" i="22"/>
  <c r="E57" i="19"/>
  <c r="C306" i="21"/>
  <c r="I225" i="22"/>
  <c r="J139" i="23"/>
  <c r="B59" i="28"/>
  <c r="I311" i="23"/>
  <c r="E231" i="28"/>
  <c r="K150" i="24"/>
  <c r="F162" i="23"/>
  <c r="B82" i="28"/>
  <c r="J330" i="25"/>
  <c r="K353" i="28"/>
  <c r="C273" i="24"/>
  <c r="H210" i="25"/>
  <c r="J129" i="26"/>
  <c r="B49" i="27"/>
  <c r="I73" i="25"/>
  <c r="G322" i="27"/>
  <c r="H281" i="25"/>
  <c r="D201" i="26"/>
  <c r="J120" i="27"/>
  <c r="C55" i="25"/>
  <c r="C303" i="27"/>
  <c r="F182" i="6"/>
  <c r="B102" i="4"/>
  <c r="E57" i="22"/>
  <c r="C306" i="28"/>
  <c r="I225" i="24"/>
  <c r="D237" i="23"/>
  <c r="J156" i="28"/>
  <c r="F76" i="24"/>
  <c r="K99" i="23"/>
  <c r="K347" i="24"/>
  <c r="F285" i="25"/>
  <c r="H204" i="26"/>
  <c r="J123" i="27"/>
  <c r="G148" i="25"/>
  <c r="C68" i="26"/>
  <c r="J99" i="24"/>
  <c r="H303" i="13"/>
  <c r="H221" i="14"/>
  <c r="E159" i="15"/>
  <c r="H295" i="15"/>
  <c r="K57" i="14"/>
  <c r="K305" i="16"/>
  <c r="F105" i="15"/>
  <c r="G164" i="4"/>
  <c r="K244" i="6"/>
  <c r="J45" i="6"/>
  <c r="C160" i="4"/>
  <c r="G240" i="6"/>
  <c r="F41" i="6"/>
  <c r="G358" i="8"/>
  <c r="G273" i="8"/>
  <c r="K124" i="8"/>
  <c r="D52" i="8"/>
  <c r="F308" i="7"/>
  <c r="G171" i="7"/>
  <c r="J353" i="9"/>
  <c r="C341" i="9"/>
  <c r="H268" i="9"/>
  <c r="K290" i="10"/>
  <c r="F96" i="9"/>
  <c r="K294" i="8"/>
  <c r="H207" i="8"/>
  <c r="B129" i="8"/>
  <c r="D260" i="7"/>
  <c r="K253" i="7"/>
  <c r="B117" i="7"/>
  <c r="I293" i="9"/>
  <c r="H153" i="9"/>
  <c r="C266" i="9"/>
  <c r="H43" i="9"/>
  <c r="K315" i="8"/>
  <c r="B281" i="8"/>
  <c r="H123" i="8"/>
  <c r="I63" i="8"/>
  <c r="F248" i="7"/>
  <c r="G111" i="7"/>
  <c r="J293" i="9"/>
  <c r="C281" i="9"/>
  <c r="H208" i="9"/>
  <c r="K230" i="10"/>
  <c r="C357" i="10"/>
  <c r="K290" i="8"/>
  <c r="H203" i="8"/>
  <c r="B125" i="8"/>
  <c r="D256" i="7"/>
  <c r="K249" i="7"/>
  <c r="B113" i="7"/>
  <c r="I289" i="9"/>
  <c r="H149" i="9"/>
  <c r="C262" i="9"/>
  <c r="J368" i="10"/>
  <c r="E222" i="10"/>
  <c r="B118" i="10"/>
  <c r="G299" i="11"/>
  <c r="E95" i="10"/>
  <c r="B349" i="12"/>
  <c r="F158" i="11"/>
  <c r="E350" i="12"/>
  <c r="B221" i="12"/>
  <c r="C84" i="12"/>
  <c r="G271" i="13"/>
  <c r="I190" i="14"/>
  <c r="J325" i="14"/>
  <c r="E105" i="13"/>
  <c r="F198" i="13"/>
  <c r="C136" i="14"/>
  <c r="I55" i="15"/>
  <c r="B192" i="15"/>
  <c r="C283" i="15"/>
  <c r="H82" i="14"/>
  <c r="H330" i="16"/>
  <c r="I261" i="17"/>
  <c r="F58" i="16"/>
  <c r="J269" i="10"/>
  <c r="E106" i="10"/>
  <c r="B291" i="11"/>
  <c r="J155" i="11"/>
  <c r="E351" i="12"/>
  <c r="C157" i="11"/>
  <c r="E92" i="12"/>
  <c r="I219" i="12"/>
  <c r="B82" i="12"/>
  <c r="E326" i="14"/>
  <c r="H132" i="13"/>
  <c r="K240" i="13"/>
  <c r="B334" i="13"/>
  <c r="I73" i="6"/>
  <c r="F203" i="4"/>
  <c r="E98" i="4"/>
  <c r="E69" i="6"/>
  <c r="B199" i="4"/>
  <c r="K89" i="4"/>
  <c r="E335" i="8"/>
  <c r="B160" i="8"/>
  <c r="C84" i="8"/>
  <c r="F344" i="7"/>
  <c r="J206" i="7"/>
  <c r="I207" i="7"/>
  <c r="H53" i="7"/>
  <c r="E242" i="9"/>
  <c r="G218" i="9"/>
  <c r="D325" i="10"/>
  <c r="H353" i="8"/>
  <c r="K253" i="8"/>
  <c r="E105" i="8"/>
  <c r="F361" i="7"/>
  <c r="J288" i="7"/>
  <c r="K151" i="7"/>
  <c r="D334" i="9"/>
  <c r="G321" i="9"/>
  <c r="B249" i="9"/>
  <c r="E271" i="10"/>
  <c r="I68" i="9"/>
  <c r="G254" i="8"/>
  <c r="E168" i="8"/>
  <c r="J352" i="7"/>
  <c r="I283" i="7"/>
  <c r="J146" i="7"/>
  <c r="I147" i="7"/>
  <c r="J322" i="9"/>
  <c r="E182" i="9"/>
  <c r="K72" i="9"/>
  <c r="D265" i="10"/>
  <c r="H349" i="8"/>
  <c r="K249" i="8"/>
  <c r="E101" i="8"/>
  <c r="F357" i="7"/>
  <c r="J284" i="7"/>
  <c r="K147" i="7"/>
  <c r="D330" i="9"/>
  <c r="G317" i="9"/>
  <c r="B245" i="9"/>
  <c r="E267" i="10"/>
  <c r="I64" i="9"/>
  <c r="F305" i="10"/>
  <c r="K141" i="10"/>
  <c r="H326" i="11"/>
  <c r="F191" i="11"/>
  <c r="I57" i="11"/>
  <c r="I192" i="11"/>
  <c r="K127" i="12"/>
  <c r="E255" i="12"/>
  <c r="H117" i="12"/>
  <c r="K361" i="14"/>
  <c r="D168" i="13"/>
  <c r="G276" i="13"/>
  <c r="C196" i="14"/>
  <c r="D289" i="14"/>
  <c r="K226" i="15"/>
  <c r="D363" i="15"/>
  <c r="G125" i="14"/>
  <c r="I44" i="15"/>
  <c r="B173" i="15"/>
  <c r="I103" i="16"/>
  <c r="H229" i="16"/>
  <c r="I151" i="9"/>
  <c r="F344" i="11"/>
  <c r="F133" i="10"/>
  <c r="I321" i="11"/>
  <c r="E193" i="11"/>
  <c r="H55" i="11"/>
  <c r="G263" i="12"/>
  <c r="D118" i="12"/>
  <c r="D253" i="12"/>
  <c r="I168" i="13"/>
  <c r="J303" i="13"/>
  <c r="B223" i="14"/>
  <c r="C46" i="4"/>
  <c r="G126" i="6"/>
  <c r="D256" i="4"/>
  <c r="E232" i="4"/>
  <c r="C122" i="6"/>
  <c r="J251" i="4"/>
  <c r="I214" i="4"/>
  <c r="I261" i="8"/>
  <c r="G175" i="8"/>
  <c r="B360" i="7"/>
  <c r="K290" i="7"/>
  <c r="B154" i="7"/>
  <c r="K154" i="7"/>
  <c r="B330" i="9"/>
  <c r="G189" i="9"/>
  <c r="H81" i="9"/>
  <c r="F272" i="10"/>
  <c r="C340" i="8"/>
  <c r="H268" i="8"/>
  <c r="D111" i="8"/>
  <c r="E51" i="8"/>
  <c r="B236" i="7"/>
  <c r="C99" i="7"/>
  <c r="F281" i="9"/>
  <c r="D274" i="9"/>
  <c r="D196" i="9"/>
  <c r="G218" i="10"/>
  <c r="E350" i="8"/>
  <c r="H263" i="8"/>
  <c r="F183" i="8"/>
  <c r="G367" i="7"/>
  <c r="K230" i="7"/>
  <c r="B94" i="7"/>
  <c r="K94" i="7"/>
  <c r="I70" i="7"/>
  <c r="G129" i="9"/>
  <c r="E349" i="10"/>
  <c r="F212" i="10"/>
  <c r="F333" i="8"/>
  <c r="H264" i="8"/>
  <c r="D107" i="8"/>
  <c r="E47" i="8"/>
  <c r="B232" i="7"/>
  <c r="C95" i="7"/>
  <c r="F277" i="9"/>
  <c r="B268" i="9"/>
  <c r="D192" i="9"/>
  <c r="G214" i="10"/>
  <c r="I340" i="10"/>
  <c r="H252" i="10"/>
  <c r="C89" i="10"/>
  <c r="J273" i="11"/>
  <c r="H138" i="11"/>
  <c r="C334" i="12"/>
  <c r="K139" i="11"/>
  <c r="C75" i="12"/>
  <c r="G202" i="12"/>
  <c r="J64" i="12"/>
  <c r="C309" i="14"/>
  <c r="F115" i="13"/>
  <c r="I223" i="13"/>
  <c r="J316" i="13"/>
  <c r="F236" i="14"/>
  <c r="C174" i="15"/>
  <c r="F310" i="15"/>
  <c r="I72" i="14"/>
  <c r="I320" i="16"/>
  <c r="D120" i="15"/>
  <c r="K50" i="16"/>
  <c r="J176" i="16"/>
  <c r="F59" i="9"/>
  <c r="H291" i="11"/>
  <c r="H80" i="10"/>
  <c r="K268" i="11"/>
  <c r="G140" i="11"/>
  <c r="B332" i="12"/>
  <c r="I210" i="12"/>
  <c r="F65" i="12"/>
  <c r="F200" i="12"/>
  <c r="K115" i="13"/>
  <c r="B251" i="13"/>
  <c r="E359" i="13"/>
  <c r="K278" i="14"/>
  <c r="C342" i="4"/>
  <c r="H142" i="4"/>
  <c r="D244" i="6"/>
  <c r="I337" i="4"/>
  <c r="D138" i="4"/>
  <c r="J235" i="6"/>
  <c r="E309" i="8"/>
  <c r="K152" i="8"/>
  <c r="D142" i="8"/>
  <c r="F273" i="7"/>
  <c r="C267" i="7"/>
  <c r="D130" i="7"/>
  <c r="K306" i="9"/>
  <c r="J166" i="9"/>
  <c r="B91" i="9"/>
  <c r="J56" i="9"/>
  <c r="F365" i="8"/>
  <c r="F246" i="8"/>
  <c r="D166" i="8"/>
  <c r="E350" i="7"/>
  <c r="I213" i="7"/>
  <c r="J76" i="7"/>
  <c r="D66" i="7"/>
  <c r="G53" i="7"/>
  <c r="E112" i="9"/>
  <c r="C332" i="10"/>
  <c r="D195" i="10"/>
  <c r="F282" i="8"/>
  <c r="J160" i="8"/>
  <c r="K86" i="8"/>
  <c r="B346" i="7"/>
  <c r="H207" i="7"/>
  <c r="G208" i="7"/>
  <c r="F54" i="7"/>
  <c r="C243" i="9"/>
  <c r="E219" i="9"/>
  <c r="B326" i="10"/>
  <c r="F361" i="8"/>
  <c r="F242" i="8"/>
  <c r="D162" i="8"/>
  <c r="E346" i="7"/>
  <c r="I209" i="7"/>
  <c r="I208" i="7"/>
  <c r="D62" i="7"/>
  <c r="G49" i="7"/>
  <c r="E108" i="9"/>
  <c r="C328" i="10"/>
  <c r="K204" i="9"/>
  <c r="D366" i="10"/>
  <c r="H269" i="11"/>
  <c r="H58" i="10"/>
  <c r="K253" i="11"/>
  <c r="G118" i="11"/>
  <c r="D257" i="11"/>
  <c r="I188" i="12"/>
  <c r="F43" i="12"/>
  <c r="F178" i="12"/>
  <c r="K93" i="13"/>
  <c r="B229" i="13"/>
  <c r="E337" i="13"/>
  <c r="K256" i="14"/>
  <c r="B350" i="14"/>
  <c r="I287" i="15"/>
  <c r="J94" i="14"/>
  <c r="H343" i="16"/>
  <c r="G105" i="15"/>
  <c r="J233" i="15"/>
  <c r="G164" i="16"/>
  <c r="F316" i="16"/>
  <c r="K237" i="10"/>
  <c r="B76" i="10"/>
  <c r="G257" i="11"/>
  <c r="E53" i="10"/>
  <c r="B307" i="12"/>
  <c r="F116" i="11"/>
  <c r="E308" i="12"/>
  <c r="B179" i="12"/>
  <c r="C42" i="12"/>
  <c r="G229" i="13"/>
  <c r="E368" i="13"/>
  <c r="J283" i="14"/>
  <c r="E63" i="13"/>
  <c r="H151" i="13"/>
  <c r="E89" i="14"/>
  <c r="C338" i="16"/>
  <c r="D145" i="15"/>
  <c r="E236" i="15"/>
  <c r="H364" i="15"/>
  <c r="J283" i="16"/>
  <c r="K214" i="17"/>
  <c r="J340" i="17"/>
  <c r="J211" i="10"/>
  <c r="E48" i="10"/>
  <c r="K172" i="10"/>
  <c r="J97" i="11"/>
  <c r="B236" i="11"/>
  <c r="C99" i="11"/>
  <c r="B302" i="12"/>
  <c r="I161" i="12"/>
  <c r="C349" i="13"/>
  <c r="E268" i="14"/>
  <c r="H74" i="13"/>
  <c r="K182" i="13"/>
  <c r="B276" i="13"/>
  <c r="H195" i="14"/>
  <c r="E133" i="15"/>
  <c r="H269" i="15"/>
  <c r="I360" i="15"/>
  <c r="J171" i="14"/>
  <c r="F79" i="15"/>
  <c r="E339" i="17"/>
  <c r="B136" i="16"/>
  <c r="B285" i="10"/>
  <c r="G121" i="10"/>
  <c r="D306" i="11"/>
  <c r="B171" i="11"/>
  <c r="G366" i="12"/>
  <c r="E172" i="11"/>
  <c r="G107" i="12"/>
  <c r="K234" i="12"/>
  <c r="D97" i="12"/>
  <c r="G341" i="14"/>
  <c r="J147" i="13"/>
  <c r="C256" i="13"/>
  <c r="D349" i="13"/>
  <c r="J268" i="14"/>
  <c r="G206" i="15"/>
  <c r="J342" i="15"/>
  <c r="C105" i="14"/>
  <c r="C353" i="16"/>
  <c r="H152" i="15"/>
  <c r="E83" i="16"/>
  <c r="D209" i="16"/>
  <c r="H125" i="17"/>
  <c r="G261" i="17"/>
  <c r="B47" i="16"/>
  <c r="B295" i="18"/>
  <c r="D214" i="19"/>
  <c r="C350" i="19"/>
  <c r="B154" i="18"/>
  <c r="K289" i="18"/>
  <c r="C209" i="19"/>
  <c r="H123" i="20"/>
  <c r="D43" i="21"/>
  <c r="I66" i="19"/>
  <c r="I314" i="21"/>
  <c r="K233" i="22"/>
  <c r="B259" i="20"/>
  <c r="D178" i="21"/>
  <c r="F97" i="22"/>
  <c r="C122" i="20"/>
  <c r="I41" i="21"/>
  <c r="B285" i="23"/>
  <c r="D204" i="28"/>
  <c r="F123" i="24"/>
  <c r="I90" i="16"/>
  <c r="B205" i="16"/>
  <c r="D124" i="17"/>
  <c r="F43" i="18"/>
  <c r="K178" i="18"/>
  <c r="B312" i="18"/>
  <c r="H231" i="19"/>
  <c r="C367" i="19"/>
  <c r="H281" i="20"/>
  <c r="D201" i="21"/>
  <c r="J120" i="22"/>
  <c r="K143" i="20"/>
  <c r="C63" i="21"/>
  <c r="D88" i="19"/>
  <c r="D336" i="21"/>
  <c r="F255" i="22"/>
  <c r="C280" i="20"/>
  <c r="I199" i="21"/>
  <c r="E119" i="22"/>
  <c r="D362" i="28"/>
  <c r="F281" i="24"/>
  <c r="E194" i="16"/>
  <c r="G113" i="17"/>
  <c r="J227" i="17"/>
  <c r="B147" i="18"/>
  <c r="G282" i="18"/>
  <c r="C202" i="19"/>
  <c r="D335" i="19"/>
  <c r="K141" i="18"/>
  <c r="B56" i="19"/>
  <c r="J304" i="21"/>
  <c r="F224" i="22"/>
  <c r="G247" i="20"/>
  <c r="I166" i="21"/>
  <c r="J191" i="19"/>
  <c r="B111" i="20"/>
  <c r="B359" i="22"/>
  <c r="G54" i="19"/>
  <c r="E303" i="21"/>
  <c r="K222" i="22"/>
  <c r="B137" i="23"/>
  <c r="D56" i="28"/>
  <c r="H103" i="17"/>
  <c r="G239" i="17"/>
  <c r="J353" i="17"/>
  <c r="B273" i="18"/>
  <c r="H80" i="17"/>
  <c r="C328" i="19"/>
  <c r="B132" i="18"/>
  <c r="K267" i="18"/>
  <c r="B182" i="19"/>
  <c r="H101" i="20"/>
  <c r="F350" i="22"/>
  <c r="I44" i="19"/>
  <c r="I292" i="21"/>
  <c r="K211" i="22"/>
  <c r="B237" i="20"/>
  <c r="D156" i="21"/>
  <c r="G180" i="19"/>
  <c r="C100" i="20"/>
  <c r="K348" i="22"/>
  <c r="B263" i="23"/>
  <c r="D182" i="28"/>
  <c r="F107" i="24"/>
  <c r="G354" i="28"/>
  <c r="C274" i="24"/>
  <c r="H285" i="23"/>
  <c r="D205" i="28"/>
  <c r="J124" i="24"/>
  <c r="E148" i="23"/>
  <c r="G67" i="28"/>
  <c r="B339" i="25"/>
  <c r="B253" i="26"/>
  <c r="D172" i="27"/>
  <c r="K196" i="25"/>
  <c r="G116" i="26"/>
  <c r="D365" i="6"/>
  <c r="F324" i="26"/>
  <c r="B244" i="27"/>
  <c r="E178" i="25"/>
  <c r="G97" i="26"/>
  <c r="F327" i="6"/>
  <c r="D225" i="4"/>
  <c r="K93" i="6"/>
  <c r="C100" i="23"/>
  <c r="K348" i="24"/>
  <c r="F360" i="23"/>
  <c r="B280" i="28"/>
  <c r="H199" i="24"/>
  <c r="C223" i="23"/>
  <c r="E142" i="28"/>
  <c r="G61" i="24"/>
  <c r="J327" i="26"/>
  <c r="B247" i="27"/>
  <c r="I271" i="25"/>
  <c r="E191" i="26"/>
  <c r="K110" i="27"/>
  <c r="F252" i="13"/>
  <c r="B172" i="14"/>
  <c r="I109" i="15"/>
  <c r="B246" i="15"/>
  <c r="C337" i="15"/>
  <c r="H136" i="14"/>
  <c r="J55" i="15"/>
  <c r="I315" i="17"/>
  <c r="F112" i="16"/>
  <c r="H312" i="10"/>
  <c r="C149" i="10"/>
  <c r="J333" i="11"/>
  <c r="H198" i="11"/>
  <c r="K64" i="11"/>
  <c r="K199" i="11"/>
  <c r="C135" i="12"/>
  <c r="G262" i="12"/>
  <c r="J124" i="12"/>
  <c r="E40" i="13"/>
  <c r="F175" i="13"/>
  <c r="I283" i="13"/>
  <c r="E203" i="14"/>
  <c r="F296" i="14"/>
  <c r="C234" i="15"/>
  <c r="D41" i="14"/>
  <c r="I132" i="14"/>
  <c r="K51" i="15"/>
  <c r="D180" i="15"/>
  <c r="K110" i="16"/>
  <c r="J236" i="16"/>
  <c r="B57" i="9"/>
  <c r="D289" i="11"/>
  <c r="D78" i="10"/>
  <c r="G266" i="11"/>
  <c r="C138" i="11"/>
  <c r="H329" i="12"/>
  <c r="E208" i="12"/>
  <c r="B63" i="12"/>
  <c r="B198" i="12"/>
  <c r="G113" i="13"/>
  <c r="H248" i="13"/>
  <c r="K356" i="13"/>
  <c r="G276" i="14"/>
  <c r="F40" i="13"/>
  <c r="E307" i="15"/>
  <c r="F114" i="14"/>
  <c r="D363" i="16"/>
  <c r="C125" i="15"/>
  <c r="F253" i="15"/>
  <c r="C184" i="16"/>
  <c r="I103" i="17"/>
  <c r="F226" i="17"/>
  <c r="E362" i="17"/>
  <c r="J147" i="16"/>
  <c r="B67" i="17"/>
  <c r="B315" i="19"/>
  <c r="I121" i="18"/>
  <c r="J254" i="18"/>
  <c r="K61" i="17"/>
  <c r="K309" i="19"/>
  <c r="F224" i="20"/>
  <c r="B144" i="21"/>
  <c r="G167" i="19"/>
  <c r="I86" i="20"/>
  <c r="I334" i="22"/>
  <c r="J359" i="20"/>
  <c r="B279" i="21"/>
  <c r="D198" i="22"/>
  <c r="K222" i="20"/>
  <c r="G142" i="21"/>
  <c r="B57" i="22"/>
  <c r="B305" i="28"/>
  <c r="D224" i="24"/>
  <c r="G191" i="16"/>
  <c r="I110" i="17"/>
  <c r="B225" i="17"/>
  <c r="D144" i="18"/>
  <c r="I279" i="18"/>
  <c r="C87" i="17"/>
  <c r="F332" i="19"/>
  <c r="C139" i="18"/>
  <c r="D53" i="19"/>
  <c r="B302" i="21"/>
  <c r="H221" i="22"/>
  <c r="I244" i="20"/>
  <c r="K163" i="21"/>
  <c r="B189" i="19"/>
  <c r="D108" i="20"/>
  <c r="D356" i="22"/>
  <c r="I51" i="19"/>
  <c r="G300" i="21"/>
  <c r="C220" i="22"/>
  <c r="D134" i="23"/>
  <c r="F53" i="28"/>
  <c r="F78" i="17"/>
  <c r="E214" i="17"/>
  <c r="H328" i="17"/>
  <c r="J247" i="18"/>
  <c r="C54" i="17"/>
  <c r="K302" i="19"/>
  <c r="J106" i="18"/>
  <c r="I242" i="18"/>
  <c r="J156" i="19"/>
  <c r="F76" i="20"/>
  <c r="D325" i="22"/>
  <c r="E348" i="20"/>
  <c r="G267" i="21"/>
  <c r="I186" i="22"/>
  <c r="J211" i="20"/>
  <c r="B131" i="21"/>
  <c r="E155" i="19"/>
  <c r="K74" i="20"/>
  <c r="I323" i="22"/>
  <c r="J237" i="23"/>
  <c r="B157" i="28"/>
  <c r="F204" i="17"/>
  <c r="E340" i="17"/>
  <c r="J125" i="16"/>
  <c r="B45" i="17"/>
  <c r="B293" i="19"/>
  <c r="I99" i="18"/>
  <c r="J232" i="18"/>
  <c r="I368" i="18"/>
  <c r="K287" i="19"/>
  <c r="F202" i="20"/>
  <c r="B122" i="21"/>
  <c r="G145" i="19"/>
  <c r="I64" i="20"/>
  <c r="I312" i="22"/>
  <c r="J337" i="20"/>
  <c r="B257" i="21"/>
  <c r="D176" i="22"/>
  <c r="K200" i="20"/>
  <c r="G120" i="21"/>
  <c r="J363" i="23"/>
  <c r="B283" i="28"/>
  <c r="D202" i="24"/>
  <c r="C126" i="23"/>
  <c r="I45" i="28"/>
  <c r="D57" i="22"/>
  <c r="B306" i="28"/>
  <c r="H225" i="24"/>
  <c r="C249" i="23"/>
  <c r="E168" i="28"/>
  <c r="G87" i="24"/>
  <c r="J353" i="26"/>
  <c r="B273" i="27"/>
  <c r="I297" i="25"/>
  <c r="E217" i="26"/>
  <c r="K136" i="27"/>
  <c r="B96" i="25"/>
  <c r="J344" i="27"/>
  <c r="C279" i="25"/>
  <c r="E198" i="26"/>
  <c r="G117" i="27"/>
  <c r="B326" i="4"/>
  <c r="I194" i="6"/>
  <c r="K200" i="23"/>
  <c r="G120" i="28"/>
  <c r="C40" i="24"/>
  <c r="H51" i="23"/>
  <c r="F300" i="24"/>
  <c r="K323" i="23"/>
  <c r="C243" i="28"/>
  <c r="E162" i="24"/>
  <c r="J99" i="25"/>
  <c r="J347" i="27"/>
  <c r="E267" i="6"/>
  <c r="C292" i="26"/>
  <c r="I211" i="27"/>
  <c r="J170" i="25"/>
  <c r="F116" i="13"/>
  <c r="C54" i="14"/>
  <c r="C94" i="4"/>
  <c r="G174" i="6"/>
  <c r="D304" i="4"/>
  <c r="I89" i="4"/>
  <c r="C170" i="6"/>
  <c r="J299" i="4"/>
  <c r="E362" i="8"/>
  <c r="H275" i="8"/>
  <c r="F195" i="8"/>
  <c r="I50" i="8"/>
  <c r="K242" i="7"/>
  <c r="B106" i="7"/>
  <c r="K106" i="7"/>
  <c r="B282" i="9"/>
  <c r="G141" i="9"/>
  <c r="E361" i="10"/>
  <c r="F224" i="10"/>
  <c r="I323" i="8"/>
  <c r="C210" i="8"/>
  <c r="E130" i="8"/>
  <c r="H330" i="7"/>
  <c r="E324" i="7"/>
  <c r="F187" i="7"/>
  <c r="C364" i="9"/>
  <c r="B224" i="9"/>
  <c r="D148" i="9"/>
  <c r="K158" i="9"/>
  <c r="K368" i="8"/>
  <c r="H215" i="8"/>
  <c r="E135" i="8"/>
  <c r="H62" i="8"/>
  <c r="J318" i="7"/>
  <c r="K181" i="7"/>
  <c r="D364" i="9"/>
  <c r="G351" i="9"/>
  <c r="G81" i="9"/>
  <c r="E301" i="10"/>
  <c r="D117" i="9"/>
  <c r="I319" i="8"/>
  <c r="C206" i="8"/>
  <c r="E126" i="8"/>
  <c r="H326" i="7"/>
  <c r="E320" i="7"/>
  <c r="F183" i="7"/>
  <c r="C360" i="9"/>
  <c r="B220" i="9"/>
  <c r="D144" i="9"/>
  <c r="K142" i="9"/>
  <c r="I292" i="10"/>
  <c r="B193" i="10"/>
  <c r="C41" i="10"/>
  <c r="I165" i="10"/>
  <c r="H90" i="11"/>
  <c r="J228" i="11"/>
  <c r="K91" i="11"/>
  <c r="F292" i="12"/>
  <c r="G154" i="12"/>
  <c r="K341" i="13"/>
  <c r="C261" i="14"/>
  <c r="F67" i="13"/>
  <c r="I175" i="13"/>
  <c r="J268" i="13"/>
  <c r="F188" i="14"/>
  <c r="C126" i="15"/>
  <c r="F262" i="15"/>
  <c r="G353" i="15"/>
  <c r="F157" i="14"/>
  <c r="D72" i="15"/>
  <c r="C332" i="17"/>
  <c r="J128" i="16"/>
  <c r="D340" i="10"/>
  <c r="I176" i="10"/>
  <c r="F361" i="11"/>
  <c r="D226" i="11"/>
  <c r="G92" i="11"/>
  <c r="G227" i="11"/>
  <c r="I162" i="12"/>
  <c r="H290" i="12"/>
  <c r="F152" i="12"/>
  <c r="K67" i="13"/>
  <c r="B203" i="13"/>
  <c r="E311" i="13"/>
  <c r="K230" i="14"/>
  <c r="G332" i="4"/>
  <c r="B133" i="4"/>
  <c r="B225" i="6"/>
  <c r="C328" i="4"/>
  <c r="H128" i="4"/>
  <c r="B219" i="6"/>
  <c r="J283" i="8"/>
  <c r="G162" i="8"/>
  <c r="I82" i="8"/>
  <c r="B283" i="7"/>
  <c r="I276" i="7"/>
  <c r="J139" i="7"/>
  <c r="G316" i="9"/>
  <c r="F176" i="9"/>
  <c r="H100" i="9"/>
  <c r="F66" i="9"/>
  <c r="I342" i="8"/>
  <c r="B256" i="8"/>
  <c r="J175" i="8"/>
  <c r="K359" i="7"/>
  <c r="E223" i="7"/>
  <c r="F86" i="7"/>
  <c r="G82" i="7"/>
  <c r="C63" i="7"/>
  <c r="K121" i="9"/>
  <c r="I341" i="10"/>
  <c r="J204" i="10"/>
  <c r="B292" i="8"/>
  <c r="F170" i="8"/>
  <c r="J91" i="8"/>
  <c r="B223" i="7"/>
  <c r="I216" i="7"/>
  <c r="J79" i="7"/>
  <c r="B64" i="7"/>
  <c r="I252" i="9"/>
  <c r="K228" i="9"/>
  <c r="H335" i="10"/>
  <c r="I338" i="8"/>
  <c r="B252" i="8"/>
  <c r="J171" i="8"/>
  <c r="K355" i="7"/>
  <c r="E219" i="7"/>
  <c r="F82" i="7"/>
  <c r="J71" i="7"/>
  <c r="C59" i="7"/>
  <c r="K117" i="9"/>
  <c r="I337" i="10"/>
  <c r="J200" i="10"/>
  <c r="B47" i="9"/>
  <c r="D279" i="11"/>
  <c r="D68" i="10"/>
  <c r="G256" i="11"/>
  <c r="C128" i="11"/>
  <c r="H319" i="12"/>
  <c r="E198" i="12"/>
  <c r="B53" i="12"/>
  <c r="B188" i="12"/>
  <c r="G103" i="13"/>
  <c r="H238" i="13"/>
  <c r="K346" i="13"/>
  <c r="G266" i="14"/>
  <c r="H359" i="14"/>
  <c r="E297" i="15"/>
  <c r="F104" i="14"/>
  <c r="D353" i="16"/>
  <c r="C115" i="15"/>
  <c r="F243" i="15"/>
  <c r="C174" i="16"/>
  <c r="I93" i="17"/>
  <c r="C257" i="10"/>
  <c r="H85" i="10"/>
  <c r="C267" i="11"/>
  <c r="K62" i="10"/>
  <c r="H316" i="12"/>
  <c r="B126" i="11"/>
  <c r="K317" i="12"/>
  <c r="H188" i="12"/>
  <c r="I51" i="12"/>
  <c r="C239" i="13"/>
  <c r="E158" i="14"/>
  <c r="F293" i="14"/>
  <c r="K72" i="13"/>
  <c r="C56" i="6"/>
  <c r="J185" i="4"/>
  <c r="C63" i="4"/>
  <c r="I51" i="6"/>
  <c r="F181" i="4"/>
  <c r="I54" i="4"/>
  <c r="D299" i="8"/>
  <c r="H177" i="8"/>
  <c r="B99" i="8"/>
  <c r="D230" i="7"/>
  <c r="K223" i="7"/>
  <c r="B87" i="7"/>
  <c r="D71" i="7"/>
  <c r="K259" i="9"/>
  <c r="C236" i="9"/>
  <c r="J342" i="10"/>
  <c r="G356" i="8"/>
  <c r="G271" i="8"/>
  <c r="K122" i="8"/>
  <c r="D50" i="8"/>
  <c r="F306" i="7"/>
  <c r="G169" i="7"/>
  <c r="J351" i="9"/>
  <c r="C339" i="9"/>
  <c r="H266" i="9"/>
  <c r="K288" i="10"/>
  <c r="F92" i="9"/>
  <c r="C272" i="8"/>
  <c r="K185" i="8"/>
  <c r="D41" i="8"/>
  <c r="E301" i="7"/>
  <c r="F164" i="7"/>
  <c r="E165" i="7"/>
  <c r="F340" i="9"/>
  <c r="K199" i="9"/>
  <c r="J100" i="9"/>
  <c r="J282" i="10"/>
  <c r="D367" i="8"/>
  <c r="G267" i="8"/>
  <c r="K118" i="8"/>
  <c r="D46" i="8"/>
  <c r="F302" i="7"/>
  <c r="G165" i="7"/>
  <c r="J347" i="9"/>
  <c r="C335" i="9"/>
  <c r="H262" i="9"/>
  <c r="K284" i="10"/>
  <c r="G84" i="9"/>
  <c r="B323" i="10"/>
  <c r="G159" i="10"/>
  <c r="D344" i="11"/>
  <c r="B209" i="11"/>
  <c r="E75" i="11"/>
  <c r="E210" i="11"/>
  <c r="G145" i="12"/>
  <c r="K272" i="12"/>
  <c r="D135" i="12"/>
  <c r="I50" i="13"/>
  <c r="J185" i="13"/>
  <c r="C294" i="13"/>
  <c r="I213" i="14"/>
  <c r="J306" i="14"/>
  <c r="G244" i="15"/>
  <c r="H51" i="14"/>
  <c r="C143" i="14"/>
  <c r="E62" i="15"/>
  <c r="H190" i="15"/>
  <c r="E121" i="16"/>
  <c r="D247" i="16"/>
  <c r="K185" i="10"/>
  <c r="B362" i="11"/>
  <c r="B151" i="10"/>
  <c r="E339" i="11"/>
  <c r="K210" i="11"/>
  <c r="D73" i="11"/>
  <c r="C281" i="12"/>
  <c r="J135" i="12"/>
  <c r="J270" i="12"/>
  <c r="E186" i="13"/>
  <c r="F321" i="13"/>
  <c r="H240" i="14"/>
  <c r="E349" i="14"/>
  <c r="I271" i="4"/>
  <c r="D72" i="4"/>
  <c r="B153" i="6"/>
  <c r="E267" i="4"/>
  <c r="J67" i="4"/>
  <c r="H148" i="6"/>
  <c r="C338" i="8"/>
  <c r="J233" i="8"/>
  <c r="G143" i="8"/>
  <c r="G344" i="7"/>
  <c r="G337" i="7"/>
  <c r="H200" i="7"/>
  <c r="C48" i="7"/>
  <c r="D237" i="9"/>
  <c r="F161" i="9"/>
  <c r="I211" i="9"/>
  <c r="K309" i="10"/>
  <c r="K254" i="8"/>
  <c r="I168" i="8"/>
  <c r="D353" i="7"/>
  <c r="C284" i="7"/>
  <c r="D147" i="7"/>
  <c r="C148" i="7"/>
  <c r="H250" i="13"/>
  <c r="G115" i="13"/>
  <c r="B200" i="12"/>
  <c r="B65" i="12"/>
  <c r="E210" i="12"/>
  <c r="H331" i="12"/>
  <c r="C140" i="11"/>
  <c r="C48" i="10"/>
  <c r="I70" i="10"/>
  <c r="D363" i="17"/>
  <c r="H124" i="15"/>
  <c r="C102" i="6"/>
  <c r="C205" i="4"/>
  <c r="F249" i="4"/>
  <c r="I119" i="6"/>
  <c r="G275" i="4"/>
  <c r="B267" i="4"/>
  <c r="E137" i="6"/>
  <c r="K345" i="4"/>
  <c r="H284" i="4"/>
  <c r="K154" i="6"/>
  <c r="B119" i="6"/>
  <c r="G47" i="4"/>
  <c r="I237" i="4"/>
  <c r="H136" i="6"/>
  <c r="J55" i="4"/>
  <c r="E255" i="4"/>
  <c r="D154" i="6"/>
  <c r="F73" i="4"/>
  <c r="K272" i="4"/>
  <c r="I85" i="4"/>
  <c r="J287" i="4"/>
  <c r="C158" i="6"/>
  <c r="I77" i="4"/>
  <c r="F305" i="4"/>
  <c r="I175" i="6"/>
  <c r="E95" i="4"/>
  <c r="B323" i="4"/>
  <c r="E193" i="6"/>
  <c r="E152" i="4"/>
  <c r="D230" i="4"/>
  <c r="G100" i="6"/>
  <c r="I198" i="4"/>
  <c r="J247" i="4"/>
  <c r="C118" i="6"/>
  <c r="C269" i="4"/>
  <c r="F265" i="4"/>
  <c r="I135" i="6"/>
  <c r="I103" i="6"/>
  <c r="I311" i="4"/>
  <c r="D112" i="4"/>
  <c r="F197" i="6"/>
  <c r="E307" i="4"/>
  <c r="J107" i="4"/>
  <c r="F191" i="6"/>
  <c r="H304" i="8"/>
  <c r="E183" i="8"/>
  <c r="G103" i="8"/>
  <c r="J303" i="7"/>
  <c r="G297" i="7"/>
  <c r="H160" i="7"/>
  <c r="E337" i="9"/>
  <c r="D197" i="9"/>
  <c r="F121" i="9"/>
  <c r="C94" i="9"/>
  <c r="G363" i="8"/>
  <c r="J276" i="8"/>
  <c r="H196" i="8"/>
  <c r="K51" i="8"/>
  <c r="C244" i="7"/>
  <c r="D107" i="7"/>
  <c r="C108" i="7"/>
  <c r="D283" i="9"/>
  <c r="I142" i="9"/>
  <c r="G362" i="10"/>
  <c r="H225" i="10"/>
  <c r="F324" i="8"/>
  <c r="D191" i="8"/>
  <c r="H112" i="8"/>
  <c r="J243" i="7"/>
  <c r="G237" i="7"/>
  <c r="H100" i="7"/>
  <c r="E277" i="9"/>
  <c r="D137" i="9"/>
  <c r="I249" i="9"/>
  <c r="F356" i="10"/>
  <c r="G359" i="8"/>
  <c r="J272" i="8"/>
  <c r="H192" i="8"/>
  <c r="K47" i="8"/>
  <c r="C240" i="7"/>
  <c r="D103" i="7"/>
  <c r="C104" i="7"/>
  <c r="D279" i="9"/>
  <c r="I138" i="9"/>
  <c r="G358" i="10"/>
  <c r="H221" i="10"/>
  <c r="J67" i="9"/>
  <c r="B300" i="11"/>
  <c r="B89" i="10"/>
  <c r="E277" i="11"/>
  <c r="K148" i="11"/>
  <c r="F340" i="12"/>
  <c r="C219" i="12"/>
  <c r="J73" i="12"/>
  <c r="J208" i="12"/>
  <c r="E124" i="13"/>
  <c r="F259" i="13"/>
  <c r="H178" i="14"/>
  <c r="E287" i="14"/>
  <c r="D51" i="13"/>
  <c r="C318" i="15"/>
  <c r="D125" i="14"/>
  <c r="J44" i="15"/>
  <c r="K135" i="15"/>
  <c r="D264" i="15"/>
  <c r="K194" i="16"/>
  <c r="G114" i="17"/>
  <c r="E322" i="10"/>
  <c r="F106" i="10"/>
  <c r="K287" i="11"/>
  <c r="I83" i="10"/>
  <c r="F337" i="12"/>
  <c r="J146" i="11"/>
  <c r="I338" i="12"/>
  <c r="F209" i="12"/>
  <c r="G72" i="12"/>
  <c r="K259" i="13"/>
  <c r="C179" i="14"/>
  <c r="D314" i="14"/>
  <c r="I93" i="13"/>
  <c r="G140" i="4"/>
  <c r="K220" i="6"/>
  <c r="H350" i="4"/>
  <c r="C136" i="4"/>
  <c r="G216" i="6"/>
  <c r="D346" i="4"/>
  <c r="D348" i="8"/>
  <c r="D229" i="8"/>
  <c r="K148" i="8"/>
  <c r="D76" i="8"/>
  <c r="F332" i="7"/>
  <c r="G195" i="7"/>
  <c r="B49" i="7"/>
  <c r="C365" i="9"/>
  <c r="C95" i="9"/>
  <c r="K314" i="10"/>
  <c r="C152" i="9"/>
  <c r="B285" i="8"/>
  <c r="I163" i="8"/>
  <c r="K83" i="8"/>
  <c r="D284" i="7"/>
  <c r="K277" i="7"/>
  <c r="B141" i="7"/>
  <c r="I317" i="9"/>
  <c r="H177" i="9"/>
  <c r="J101" i="9"/>
  <c r="H67" i="9"/>
  <c r="C350" i="8"/>
  <c r="G237" i="8"/>
  <c r="H147" i="8"/>
  <c r="B345" i="7"/>
  <c r="F272" i="7"/>
  <c r="G135" i="7"/>
  <c r="J317" i="9"/>
  <c r="C305" i="9"/>
  <c r="H232" i="9"/>
  <c r="K254" i="10"/>
  <c r="E52" i="9"/>
  <c r="J332" i="8"/>
  <c r="I159" i="8"/>
  <c r="B149" i="8"/>
  <c r="D280" i="7"/>
  <c r="K273" i="7"/>
  <c r="B137" i="7"/>
  <c r="I313" i="9"/>
  <c r="H173" i="9"/>
  <c r="J97" i="9"/>
  <c r="H63" i="9"/>
  <c r="E246" i="10"/>
  <c r="B142" i="10"/>
  <c r="G323" i="11"/>
  <c r="E119" i="10"/>
  <c r="D44" i="11"/>
  <c r="F182" i="11"/>
  <c r="G45" i="11"/>
  <c r="B245" i="12"/>
  <c r="C108" i="12"/>
  <c r="G295" i="13"/>
  <c r="I214" i="14"/>
  <c r="J349" i="14"/>
  <c r="E129" i="13"/>
  <c r="F222" i="13"/>
  <c r="I171" i="14"/>
  <c r="I79" i="15"/>
  <c r="B216" i="15"/>
  <c r="C307" i="15"/>
  <c r="H106" i="14"/>
  <c r="H354" i="16"/>
  <c r="I285" i="17"/>
  <c r="F82" i="16"/>
  <c r="J293" i="10"/>
  <c r="E130" i="10"/>
  <c r="B315" i="11"/>
  <c r="J179" i="11"/>
  <c r="C46" i="11"/>
  <c r="C181" i="11"/>
  <c r="E116" i="12"/>
  <c r="I243" i="12"/>
  <c r="B106" i="12"/>
  <c r="E350" i="14"/>
  <c r="H156" i="13"/>
  <c r="K264" i="13"/>
  <c r="E193" i="4"/>
  <c r="F281" i="6"/>
  <c r="H74" i="6"/>
  <c r="K188" i="4"/>
  <c r="G275" i="6"/>
  <c r="D70" i="6"/>
  <c r="F344" i="8"/>
  <c r="I244" i="8"/>
  <c r="C96" i="8"/>
  <c r="D352" i="7"/>
  <c r="H279" i="7"/>
  <c r="I142" i="7"/>
  <c r="B325" i="9"/>
  <c r="E312" i="9"/>
  <c r="J239" i="9"/>
  <c r="C262" i="10"/>
  <c r="G59" i="9"/>
  <c r="F300" i="8"/>
  <c r="J178" i="8"/>
  <c r="D100" i="8"/>
  <c r="F231" i="7"/>
  <c r="C225" i="7"/>
  <c r="D88" i="7"/>
  <c r="G72" i="7"/>
  <c r="C261" i="9"/>
  <c r="E237" i="9"/>
  <c r="B344" i="10"/>
  <c r="B321" i="8"/>
  <c r="D252" i="8"/>
  <c r="J94" i="8"/>
  <c r="C364" i="7"/>
  <c r="H219" i="7"/>
  <c r="I82" i="7"/>
  <c r="G66" i="7"/>
  <c r="H255" i="9"/>
  <c r="J179" i="9"/>
  <c r="C202" i="10"/>
  <c r="E328" i="10"/>
  <c r="F296" i="8"/>
  <c r="J174" i="8"/>
  <c r="D96" i="8"/>
  <c r="F227" i="7"/>
  <c r="C221" i="7"/>
  <c r="D84" i="7"/>
  <c r="F68" i="7"/>
  <c r="C257" i="9"/>
  <c r="E233" i="9"/>
  <c r="B340" i="10"/>
  <c r="I264" i="10"/>
  <c r="D89" i="10"/>
  <c r="I270" i="11"/>
  <c r="G66" i="10"/>
  <c r="D320" i="12"/>
  <c r="H129" i="11"/>
  <c r="G321" i="12"/>
  <c r="D192" i="12"/>
  <c r="E55" i="12"/>
  <c r="I242" i="13"/>
  <c r="K161" i="14"/>
  <c r="B297" i="14"/>
  <c r="G76" i="13"/>
  <c r="H169" i="13"/>
  <c r="E107" i="14"/>
  <c r="C356" i="16"/>
  <c r="D163" i="15"/>
  <c r="E254" i="15"/>
  <c r="J53" i="14"/>
  <c r="J301" i="16"/>
  <c r="K232" i="17"/>
  <c r="J358" i="17"/>
  <c r="B241" i="10"/>
  <c r="G77" i="10"/>
  <c r="D262" i="11"/>
  <c r="B127" i="11"/>
  <c r="G322" i="12"/>
  <c r="E128" i="11"/>
  <c r="G63" i="12"/>
  <c r="K190" i="12"/>
  <c r="D53" i="12"/>
  <c r="G297" i="14"/>
  <c r="J103" i="13"/>
  <c r="C212" i="13"/>
  <c r="I79" i="4"/>
  <c r="C160" i="6"/>
  <c r="J289" i="4"/>
  <c r="I366" i="4"/>
  <c r="I155" i="6"/>
  <c r="F285" i="4"/>
  <c r="C349" i="4"/>
  <c r="C228" i="8"/>
  <c r="J209" i="8"/>
  <c r="C65" i="8"/>
  <c r="E257" i="7"/>
  <c r="F120" i="7"/>
  <c r="E121" i="7"/>
  <c r="F296" i="9"/>
  <c r="K155" i="9"/>
  <c r="G46" i="9"/>
  <c r="J238" i="10"/>
  <c r="K342" i="8"/>
  <c r="B235" i="8"/>
  <c r="I144" i="8"/>
  <c r="K346" i="7"/>
  <c r="I338" i="7"/>
  <c r="J201" i="7"/>
  <c r="E49" i="7"/>
  <c r="F238" i="9"/>
  <c r="H162" i="9"/>
  <c r="K184" i="10"/>
  <c r="B349" i="8"/>
  <c r="B230" i="8"/>
  <c r="I149" i="8"/>
  <c r="B77" i="8"/>
  <c r="D333" i="7"/>
  <c r="E196" i="7"/>
  <c r="J49" i="7"/>
  <c r="K365" i="9"/>
  <c r="K95" i="9"/>
  <c r="I315" i="10"/>
  <c r="E155" i="9"/>
  <c r="C334" i="8"/>
  <c r="B231" i="8"/>
  <c r="I140" i="8"/>
  <c r="B341" i="7"/>
  <c r="I334" i="7"/>
  <c r="J197" i="7"/>
  <c r="E45" i="7"/>
  <c r="F234" i="9"/>
  <c r="H158" i="9"/>
  <c r="G200" i="9"/>
  <c r="C307" i="10"/>
  <c r="B219" i="10"/>
  <c r="G55" i="10"/>
  <c r="C180" i="10"/>
  <c r="B105" i="11"/>
  <c r="D243" i="11"/>
  <c r="E106" i="11"/>
  <c r="G41" i="12"/>
  <c r="K168" i="12"/>
  <c r="E356" i="13"/>
  <c r="G275" i="14"/>
  <c r="J81" i="13"/>
  <c r="C190" i="13"/>
  <c r="D283" i="13"/>
  <c r="J202" i="14"/>
  <c r="G140" i="15"/>
  <c r="J276" i="15"/>
  <c r="K367" i="15"/>
  <c r="C287" i="16"/>
  <c r="H86" i="15"/>
  <c r="G346" i="17"/>
  <c r="D143" i="16"/>
  <c r="H354" i="10"/>
  <c r="F203" i="10"/>
  <c r="B47" i="10"/>
  <c r="H240" i="11"/>
  <c r="K106" i="11"/>
  <c r="K241" i="11"/>
  <c r="C177" i="12"/>
  <c r="H360" i="13"/>
  <c r="J166" i="12"/>
  <c r="E82" i="13"/>
  <c r="F217" i="13"/>
  <c r="I325" i="13"/>
  <c r="E245" i="14"/>
  <c r="H333" i="14"/>
  <c r="E271" i="15"/>
  <c r="F78" i="14"/>
  <c r="D327" i="16"/>
  <c r="C89" i="15"/>
  <c r="F217" i="15"/>
  <c r="C148" i="16"/>
  <c r="B274" i="16"/>
  <c r="G201" i="10"/>
  <c r="F48" i="10"/>
  <c r="H166" i="10"/>
  <c r="K354" i="11"/>
  <c r="G226" i="11"/>
  <c r="J88" i="11"/>
  <c r="F299" i="12"/>
  <c r="F151" i="12"/>
  <c r="F286" i="12"/>
  <c r="K201" i="13"/>
  <c r="B337" i="13"/>
  <c r="D256" i="14"/>
  <c r="K364" i="14"/>
  <c r="J128" i="13"/>
  <c r="G66" i="14"/>
  <c r="E315" i="16"/>
  <c r="F122" i="15"/>
  <c r="G213" i="15"/>
  <c r="J341" i="15"/>
  <c r="G272" i="16"/>
  <c r="C192" i="17"/>
  <c r="B318" i="17"/>
  <c r="H121" i="10"/>
  <c r="C303" i="11"/>
  <c r="K98" i="10"/>
  <c r="H352" i="12"/>
  <c r="B162" i="11"/>
  <c r="K353" i="12"/>
  <c r="H224" i="12"/>
  <c r="I87" i="12"/>
  <c r="C275" i="13"/>
  <c r="E194" i="14"/>
  <c r="F329" i="14"/>
  <c r="K108" i="13"/>
  <c r="B202" i="13"/>
  <c r="I139" i="14"/>
  <c r="E59" i="15"/>
  <c r="H195" i="15"/>
  <c r="I286" i="15"/>
  <c r="D86" i="14"/>
  <c r="D334" i="16"/>
  <c r="E265" i="17"/>
  <c r="B62" i="16"/>
  <c r="C195" i="16"/>
  <c r="E114" i="17"/>
  <c r="H228" i="17"/>
  <c r="J147" i="18"/>
  <c r="E283" i="18"/>
  <c r="K202" i="19"/>
  <c r="B336" i="19"/>
  <c r="I142" i="18"/>
  <c r="J56" i="19"/>
  <c r="H305" i="21"/>
  <c r="D225" i="22"/>
  <c r="E248" i="20"/>
  <c r="G167" i="21"/>
  <c r="H192" i="19"/>
  <c r="J111" i="20"/>
  <c r="J359" i="22"/>
  <c r="E55" i="19"/>
  <c r="C304" i="21"/>
  <c r="I223" i="22"/>
  <c r="J137" i="23"/>
  <c r="B57" i="28"/>
  <c r="F136" i="17"/>
  <c r="E272" i="17"/>
  <c r="J57" i="16"/>
  <c r="J305" i="18"/>
  <c r="B225" i="19"/>
  <c r="K360" i="19"/>
  <c r="J164" i="18"/>
  <c r="I300" i="18"/>
  <c r="K219" i="19"/>
  <c r="F134" i="20"/>
  <c r="B54" i="21"/>
  <c r="G77" i="19"/>
  <c r="G325" i="21"/>
  <c r="I244" i="22"/>
  <c r="J269" i="20"/>
  <c r="B189" i="21"/>
  <c r="D108" i="22"/>
  <c r="K132" i="20"/>
  <c r="G52" i="21"/>
  <c r="J295" i="23"/>
  <c r="B215" i="28"/>
  <c r="B240" i="17"/>
  <c r="C47" i="16"/>
  <c r="F161" i="16"/>
  <c r="E82" i="17"/>
  <c r="H328" i="19"/>
  <c r="E135" i="18"/>
  <c r="F268" i="18"/>
  <c r="G75" i="17"/>
  <c r="G323" i="19"/>
  <c r="B238" i="20"/>
  <c r="H157" i="21"/>
  <c r="C181" i="19"/>
  <c r="E100" i="20"/>
  <c r="E348" i="22"/>
  <c r="H44" i="19"/>
  <c r="H292" i="21"/>
  <c r="J211" i="22"/>
  <c r="G236" i="20"/>
  <c r="C156" i="21"/>
  <c r="H70" i="22"/>
  <c r="H318" i="28"/>
  <c r="J237" i="24"/>
  <c r="C173" i="16"/>
  <c r="F304" i="16"/>
  <c r="H206" i="17"/>
  <c r="J125" i="18"/>
  <c r="E261" i="18"/>
  <c r="D65" i="17"/>
  <c r="B314" i="19"/>
  <c r="I120" i="18"/>
  <c r="B364" i="20"/>
  <c r="H283" i="21"/>
  <c r="D203" i="22"/>
  <c r="E226" i="20"/>
  <c r="G145" i="21"/>
  <c r="H170" i="19"/>
  <c r="J89" i="20"/>
  <c r="J337" i="22"/>
  <c r="G362" i="20"/>
  <c r="C282" i="21"/>
  <c r="I201" i="22"/>
  <c r="J115" i="23"/>
  <c r="J363" i="24"/>
  <c r="I287" i="23"/>
  <c r="E207" i="28"/>
  <c r="K126" i="24"/>
  <c r="F138" i="23"/>
  <c r="B58" i="28"/>
  <c r="K81" i="22"/>
  <c r="K329" i="28"/>
  <c r="C249" i="24"/>
  <c r="H186" i="25"/>
  <c r="J105" i="26"/>
  <c r="C354" i="6"/>
  <c r="I49" i="25"/>
  <c r="G298" i="27"/>
  <c r="H257" i="25"/>
  <c r="D177" i="26"/>
  <c r="J96" i="27"/>
  <c r="K359" i="26"/>
  <c r="C279" i="27"/>
  <c r="F158" i="6"/>
  <c r="B78" i="4"/>
  <c r="G362" i="23"/>
  <c r="C282" i="28"/>
  <c r="I201" i="24"/>
  <c r="D213" i="23"/>
  <c r="J132" i="28"/>
  <c r="F52" i="24"/>
  <c r="K75" i="23"/>
  <c r="K323" i="24"/>
  <c r="F261" i="25"/>
  <c r="H180" i="26"/>
  <c r="J99" i="27"/>
  <c r="G124" i="25"/>
  <c r="C44" i="26"/>
  <c r="G335" i="25"/>
  <c r="D105" i="13"/>
  <c r="K42" i="14"/>
  <c r="I291" i="16"/>
  <c r="J98" i="15"/>
  <c r="K189" i="15"/>
  <c r="D318" i="15"/>
  <c r="K248" i="16"/>
  <c r="G168" i="17"/>
  <c r="F294" i="17"/>
  <c r="D149" i="10"/>
  <c r="I330" i="11"/>
  <c r="G126" i="10"/>
  <c r="F51" i="11"/>
  <c r="H189" i="11"/>
  <c r="I52" i="11"/>
  <c r="D252" i="12"/>
  <c r="E115" i="12"/>
  <c r="I302" i="13"/>
  <c r="K221" i="14"/>
  <c r="B357" i="14"/>
  <c r="G136" i="13"/>
  <c r="H229" i="13"/>
  <c r="D149" i="14"/>
  <c r="K86" i="15"/>
  <c r="D223" i="15"/>
  <c r="E314" i="15"/>
  <c r="J113" i="14"/>
  <c r="J361" i="16"/>
  <c r="K292" i="17"/>
  <c r="H89" i="16"/>
  <c r="H238" i="10"/>
  <c r="C75" i="10"/>
  <c r="J259" i="11"/>
  <c r="H124" i="11"/>
  <c r="C320" i="12"/>
  <c r="K125" i="11"/>
  <c r="C61" i="12"/>
  <c r="G188" i="12"/>
  <c r="J50" i="12"/>
  <c r="C295" i="14"/>
  <c r="F101" i="13"/>
  <c r="I209" i="13"/>
  <c r="J302" i="13"/>
  <c r="F222" i="14"/>
  <c r="C160" i="15"/>
  <c r="F296" i="15"/>
  <c r="I58" i="14"/>
  <c r="I306" i="16"/>
  <c r="D106" i="15"/>
  <c r="C366" i="17"/>
  <c r="J162" i="16"/>
  <c r="D79" i="17"/>
  <c r="C215" i="17"/>
  <c r="F329" i="17"/>
  <c r="H248" i="18"/>
  <c r="K54" i="17"/>
  <c r="I303" i="19"/>
  <c r="H107" i="18"/>
  <c r="G243" i="18"/>
  <c r="H157" i="19"/>
  <c r="D77" i="20"/>
  <c r="B326" i="22"/>
  <c r="C349" i="20"/>
  <c r="E268" i="21"/>
  <c r="G187" i="22"/>
  <c r="H212" i="20"/>
  <c r="J131" i="21"/>
  <c r="C156" i="19"/>
  <c r="I75" i="20"/>
  <c r="G324" i="22"/>
  <c r="H238" i="23"/>
  <c r="J157" i="28"/>
  <c r="D237" i="17"/>
  <c r="E44" i="16"/>
  <c r="H158" i="16"/>
  <c r="H78" i="17"/>
  <c r="J325" i="19"/>
  <c r="G132" i="18"/>
  <c r="H265" i="18"/>
  <c r="I72" i="17"/>
  <c r="I320" i="19"/>
  <c r="D235" i="20"/>
  <c r="J154" i="21"/>
  <c r="E178" i="19"/>
  <c r="G97" i="20"/>
  <c r="G345" i="22"/>
  <c r="J41" i="19"/>
  <c r="J289" i="21"/>
  <c r="B209" i="22"/>
  <c r="I233" i="20"/>
  <c r="E153" i="21"/>
  <c r="J67" i="22"/>
  <c r="J315" i="28"/>
  <c r="B235" i="24"/>
  <c r="K147" i="16"/>
  <c r="D262" i="16"/>
  <c r="F181" i="17"/>
  <c r="H100" i="18"/>
  <c r="C236" i="18"/>
  <c r="B40" i="17"/>
  <c r="J288" i="19"/>
  <c r="G95" i="18"/>
  <c r="J338" i="20"/>
  <c r="F258" i="21"/>
  <c r="B178" i="22"/>
  <c r="C201" i="20"/>
  <c r="E120" i="21"/>
  <c r="F145" i="19"/>
  <c r="H64" i="20"/>
  <c r="H312" i="22"/>
  <c r="E337" i="20"/>
  <c r="K256" i="21"/>
  <c r="G176" i="22"/>
  <c r="H90" i="23"/>
  <c r="H338" i="24"/>
  <c r="K273" i="16"/>
  <c r="C193" i="17"/>
  <c r="F307" i="17"/>
  <c r="H226" i="18"/>
  <c r="C362" i="18"/>
  <c r="I281" i="19"/>
  <c r="H85" i="18"/>
  <c r="G221" i="18"/>
  <c r="H135" i="19"/>
  <c r="D55" i="20"/>
  <c r="B304" i="22"/>
  <c r="C327" i="20"/>
  <c r="E246" i="21"/>
  <c r="G165" i="22"/>
  <c r="H190" i="20"/>
  <c r="J109" i="21"/>
  <c r="C134" i="19"/>
  <c r="I53" i="20"/>
  <c r="G302" i="22"/>
  <c r="H216" i="23"/>
  <c r="J135" i="28"/>
  <c r="E59" i="22"/>
  <c r="C308" i="28"/>
  <c r="I227" i="24"/>
  <c r="D239" i="23"/>
  <c r="J158" i="28"/>
  <c r="F78" i="24"/>
  <c r="K101" i="23"/>
  <c r="K349" i="24"/>
  <c r="F287" i="25"/>
  <c r="H206" i="26"/>
  <c r="J125" i="27"/>
  <c r="G150" i="25"/>
  <c r="C70" i="26"/>
  <c r="J318" i="6"/>
  <c r="B278" i="26"/>
  <c r="H197" i="27"/>
  <c r="K131" i="25"/>
  <c r="C51" i="26"/>
  <c r="B262" i="6"/>
  <c r="J178" i="4"/>
  <c r="B145" i="24"/>
  <c r="I53" i="23"/>
  <c r="G302" i="24"/>
  <c r="B314" i="23"/>
  <c r="H233" i="28"/>
  <c r="D153" i="24"/>
  <c r="I176" i="23"/>
  <c r="K95" i="28"/>
  <c r="K343" i="25"/>
  <c r="F281" i="26"/>
  <c r="H200" i="27"/>
  <c r="E225" i="25"/>
  <c r="K144" i="26"/>
  <c r="G64" i="27"/>
  <c r="I299" i="14"/>
  <c r="F298" i="14"/>
  <c r="C236" i="15"/>
  <c r="D43" i="14"/>
  <c r="I134" i="14"/>
  <c r="K53" i="15"/>
  <c r="D182" i="15"/>
  <c r="I87" i="4"/>
  <c r="C168" i="6"/>
  <c r="J297" i="4"/>
  <c r="E83" i="4"/>
  <c r="I163" i="6"/>
  <c r="F293" i="4"/>
  <c r="I368" i="8"/>
  <c r="C220" i="8"/>
  <c r="J201" i="8"/>
  <c r="C57" i="8"/>
  <c r="E249" i="7"/>
  <c r="F112" i="7"/>
  <c r="E113" i="7"/>
  <c r="F288" i="9"/>
  <c r="K147" i="9"/>
  <c r="I367" i="10"/>
  <c r="J230" i="10"/>
  <c r="C330" i="8"/>
  <c r="K218" i="8"/>
  <c r="I136" i="8"/>
  <c r="B337" i="7"/>
  <c r="I330" i="7"/>
  <c r="J193" i="7"/>
  <c r="E41" i="7"/>
  <c r="F230" i="9"/>
  <c r="H154" i="9"/>
  <c r="G184" i="9"/>
  <c r="B341" i="8"/>
  <c r="B222" i="8"/>
  <c r="I141" i="8"/>
  <c r="B69" i="8"/>
  <c r="D325" i="7"/>
  <c r="E188" i="7"/>
  <c r="J41" i="7"/>
  <c r="K357" i="9"/>
  <c r="K87" i="9"/>
  <c r="I307" i="10"/>
  <c r="B130" i="9"/>
  <c r="C326" i="8"/>
  <c r="G212" i="8"/>
  <c r="I132" i="8"/>
  <c r="B333" i="7"/>
  <c r="I326" i="7"/>
  <c r="J189" i="7"/>
  <c r="G366" i="9"/>
  <c r="F226" i="9"/>
  <c r="H150" i="9"/>
  <c r="G168" i="9"/>
  <c r="C299" i="10"/>
  <c r="B211" i="10"/>
  <c r="G47" i="10"/>
  <c r="C172" i="10"/>
  <c r="B97" i="11"/>
  <c r="D235" i="11"/>
  <c r="E98" i="11"/>
  <c r="K300" i="12"/>
  <c r="K160" i="12"/>
  <c r="E348" i="13"/>
  <c r="G267" i="14"/>
  <c r="J73" i="13"/>
  <c r="C182" i="13"/>
  <c r="D275" i="13"/>
  <c r="J194" i="14"/>
  <c r="G132" i="15"/>
  <c r="J268" i="15"/>
  <c r="K359" i="15"/>
  <c r="D170" i="14"/>
  <c r="H78" i="15"/>
  <c r="G338" i="17"/>
  <c r="D135" i="16"/>
  <c r="H346" i="10"/>
  <c r="C183" i="10"/>
  <c r="J367" i="11"/>
  <c r="H232" i="11"/>
  <c r="K98" i="11"/>
  <c r="K233" i="11"/>
  <c r="C169" i="12"/>
  <c r="D299" i="12"/>
  <c r="J158" i="12"/>
  <c r="E74" i="13"/>
  <c r="F209" i="13"/>
  <c r="I317" i="13"/>
  <c r="E237" i="14"/>
  <c r="C326" i="4"/>
  <c r="H126" i="4"/>
  <c r="H216" i="6"/>
  <c r="I321" i="4"/>
  <c r="D122" i="4"/>
  <c r="H210" i="6"/>
  <c r="D290" i="8"/>
  <c r="K168" i="8"/>
  <c r="C89" i="8"/>
  <c r="F289" i="7"/>
  <c r="C283" i="7"/>
  <c r="D146" i="7"/>
  <c r="K322" i="9"/>
  <c r="J182" i="9"/>
  <c r="B107" i="9"/>
  <c r="J72" i="9"/>
  <c r="C349" i="8"/>
  <c r="F262" i="8"/>
  <c r="D182" i="8"/>
  <c r="E366" i="7"/>
  <c r="I229" i="7"/>
  <c r="J92" i="7"/>
  <c r="I93" i="7"/>
  <c r="G69" i="7"/>
  <c r="E128" i="9"/>
  <c r="C348" i="10"/>
  <c r="D211" i="10"/>
  <c r="F298" i="8"/>
  <c r="J176" i="8"/>
  <c r="D98" i="8"/>
  <c r="F229" i="7"/>
  <c r="C223" i="7"/>
  <c r="D86" i="7"/>
  <c r="F70" i="7"/>
  <c r="C259" i="9"/>
  <c r="E235" i="9"/>
  <c r="B342" i="10"/>
  <c r="C345" i="8"/>
  <c r="F258" i="8"/>
  <c r="D178" i="8"/>
  <c r="E362" i="7"/>
  <c r="I225" i="7"/>
  <c r="J88" i="7"/>
  <c r="I89" i="7"/>
  <c r="G65" i="7"/>
  <c r="E124" i="9"/>
  <c r="C344" i="10"/>
  <c r="D207" i="10"/>
  <c r="F53" i="9"/>
  <c r="H285" i="11"/>
  <c r="H74" i="10"/>
  <c r="K262" i="11"/>
  <c r="G134" i="11"/>
  <c r="B326" i="12"/>
  <c r="I204" i="12"/>
  <c r="F59" i="12"/>
  <c r="F194" i="12"/>
  <c r="K109" i="13"/>
  <c r="B245" i="13"/>
  <c r="E353" i="13"/>
  <c r="K272" i="14"/>
  <c r="B366" i="14"/>
  <c r="I303" i="15"/>
  <c r="J110" i="14"/>
  <c r="H359" i="16"/>
  <c r="G121" i="15"/>
  <c r="J249" i="15"/>
  <c r="G180" i="16"/>
  <c r="C100" i="17"/>
  <c r="K269" i="10"/>
  <c r="B92" i="10"/>
  <c r="G273" i="11"/>
  <c r="E69" i="10"/>
  <c r="B323" i="12"/>
  <c r="F132" i="11"/>
  <c r="E324" i="12"/>
  <c r="B195" i="12"/>
  <c r="C58" i="12"/>
  <c r="G245" i="13"/>
  <c r="I164" i="14"/>
  <c r="J299" i="14"/>
  <c r="E79" i="13"/>
  <c r="I49" i="6"/>
  <c r="F179" i="4"/>
  <c r="G45" i="4"/>
  <c r="E45" i="6"/>
  <c r="B175" i="4"/>
  <c r="B335" i="6"/>
  <c r="H305" i="8"/>
  <c r="B184" i="8"/>
  <c r="F105" i="8"/>
  <c r="H236" i="7"/>
  <c r="E230" i="7"/>
  <c r="F93" i="7"/>
  <c r="C270" i="9"/>
  <c r="E266" i="9"/>
  <c r="G242" i="9"/>
  <c r="D349" i="10"/>
  <c r="K362" i="8"/>
  <c r="K277" i="8"/>
  <c r="E129" i="8"/>
  <c r="H56" i="8"/>
  <c r="J312" i="7"/>
  <c r="K175" i="7"/>
  <c r="D358" i="9"/>
  <c r="G345" i="9"/>
  <c r="F276" i="9"/>
  <c r="E295" i="10"/>
  <c r="D105" i="9"/>
  <c r="G278" i="8"/>
  <c r="E192" i="8"/>
  <c r="H47" i="8"/>
  <c r="I307" i="7"/>
  <c r="J170" i="7"/>
  <c r="I171" i="7"/>
  <c r="J346" i="9"/>
  <c r="E206" i="9"/>
  <c r="H113" i="9"/>
  <c r="D289" i="10"/>
  <c r="K358" i="8"/>
  <c r="K273" i="8"/>
  <c r="E125" i="8"/>
  <c r="H52" i="8"/>
  <c r="J308" i="7"/>
  <c r="K171" i="7"/>
  <c r="D354" i="9"/>
  <c r="G341" i="9"/>
  <c r="B269" i="9"/>
  <c r="E291" i="10"/>
  <c r="D97" i="9"/>
  <c r="F329" i="10"/>
  <c r="K165" i="10"/>
  <c r="H350" i="11"/>
  <c r="F215" i="11"/>
  <c r="I81" i="11"/>
  <c r="I216" i="11"/>
  <c r="K151" i="12"/>
  <c r="E279" i="12"/>
  <c r="H141" i="12"/>
  <c r="C57" i="13"/>
  <c r="D192" i="13"/>
  <c r="G300" i="13"/>
  <c r="C220" i="14"/>
  <c r="D313" i="14"/>
  <c r="K250" i="15"/>
  <c r="B58" i="14"/>
  <c r="G150" i="14"/>
  <c r="I68" i="15"/>
  <c r="B197" i="15"/>
  <c r="I127" i="16"/>
  <c r="H253" i="16"/>
  <c r="E192" i="10"/>
  <c r="F368" i="11"/>
  <c r="F157" i="10"/>
  <c r="I345" i="11"/>
  <c r="E217" i="11"/>
  <c r="H79" i="11"/>
  <c r="G287" i="12"/>
  <c r="D142" i="12"/>
  <c r="D277" i="12"/>
  <c r="I192" i="13"/>
  <c r="J327" i="13"/>
  <c r="B247" i="14"/>
  <c r="I355" i="14"/>
  <c r="E265" i="4"/>
  <c r="J65" i="4"/>
  <c r="H146" i="6"/>
  <c r="K260" i="4"/>
  <c r="F61" i="4"/>
  <c r="D142" i="6"/>
  <c r="B309" i="8"/>
  <c r="D240" i="8"/>
  <c r="K149" i="8"/>
  <c r="C352" i="7"/>
  <c r="J344" i="7"/>
  <c r="B207" i="7"/>
  <c r="G54" i="7"/>
  <c r="H243" i="9"/>
  <c r="J167" i="9"/>
  <c r="C190" i="10"/>
  <c r="E316" i="10"/>
  <c r="E261" i="8"/>
  <c r="C175" i="8"/>
  <c r="H359" i="7"/>
  <c r="G290" i="7"/>
  <c r="H153" i="7"/>
  <c r="G154" i="7"/>
  <c r="H329" i="9"/>
  <c r="C189" i="9"/>
  <c r="B81" i="9"/>
  <c r="B272" i="10"/>
  <c r="B291" i="8"/>
  <c r="I169" i="8"/>
  <c r="K89" i="8"/>
  <c r="D290" i="7"/>
  <c r="K283" i="7"/>
  <c r="B147" i="7"/>
  <c r="I323" i="9"/>
  <c r="H183" i="9"/>
  <c r="J107" i="9"/>
  <c r="H73" i="9"/>
  <c r="E256" i="10"/>
  <c r="E257" i="8"/>
  <c r="C171" i="8"/>
  <c r="H355" i="7"/>
  <c r="G286" i="7"/>
  <c r="H149" i="7"/>
  <c r="G150" i="7"/>
  <c r="H325" i="9"/>
  <c r="C185" i="9"/>
  <c r="I75" i="9"/>
  <c r="B268" i="10"/>
  <c r="I159" i="9"/>
  <c r="F346" i="11"/>
  <c r="F135" i="10"/>
  <c r="I323" i="11"/>
  <c r="E195" i="11"/>
  <c r="H57" i="11"/>
  <c r="G265" i="12"/>
  <c r="D120" i="12"/>
  <c r="D255" i="12"/>
  <c r="I170" i="13"/>
  <c r="J305" i="13"/>
  <c r="B225" i="14"/>
  <c r="I333" i="14"/>
  <c r="H97" i="13"/>
  <c r="G364" i="15"/>
  <c r="C284" i="16"/>
  <c r="D91" i="15"/>
  <c r="E182" i="15"/>
  <c r="H310" i="15"/>
  <c r="E241" i="16"/>
  <c r="K160" i="17"/>
  <c r="J286" i="17"/>
  <c r="J152" i="10"/>
  <c r="E334" i="11"/>
  <c r="C130" i="10"/>
  <c r="B55" i="11"/>
  <c r="D193" i="11"/>
  <c r="E56" i="11"/>
  <c r="J255" i="12"/>
  <c r="K118" i="12"/>
  <c r="E306" i="13"/>
  <c r="G225" i="14"/>
  <c r="H360" i="14"/>
  <c r="C140" i="13"/>
  <c r="F228" i="13"/>
  <c r="E191" i="14"/>
  <c r="I85" i="15"/>
  <c r="B222" i="15"/>
  <c r="C313" i="15"/>
  <c r="H112" i="14"/>
  <c r="H360" i="16"/>
  <c r="I291" i="17"/>
  <c r="F88" i="16"/>
  <c r="H288" i="10"/>
  <c r="C125" i="10"/>
  <c r="J309" i="11"/>
  <c r="H174" i="11"/>
  <c r="K40" i="11"/>
  <c r="K175" i="11"/>
  <c r="C111" i="12"/>
  <c r="G238" i="12"/>
  <c r="J100" i="12"/>
  <c r="C345" i="14"/>
  <c r="F151" i="13"/>
  <c r="I259" i="13"/>
  <c r="J352" i="13"/>
  <c r="F272" i="14"/>
  <c r="C210" i="15"/>
  <c r="F346" i="15"/>
  <c r="I108" i="14"/>
  <c r="I356" i="16"/>
  <c r="D156" i="15"/>
  <c r="K86" i="16"/>
  <c r="J212" i="16"/>
  <c r="J361" i="10"/>
  <c r="D265" i="11"/>
  <c r="D54" i="10"/>
  <c r="J247" i="11"/>
  <c r="C114" i="11"/>
  <c r="D249" i="11"/>
  <c r="E184" i="12"/>
  <c r="J367" i="13"/>
  <c r="B174" i="12"/>
  <c r="G89" i="13"/>
  <c r="H224" i="13"/>
  <c r="K332" i="13"/>
  <c r="G252" i="14"/>
  <c r="H345" i="14"/>
  <c r="E283" i="15"/>
  <c r="F90" i="14"/>
  <c r="D339" i="16"/>
  <c r="C101" i="15"/>
  <c r="F229" i="15"/>
  <c r="C160" i="16"/>
  <c r="J298" i="16"/>
  <c r="F202" i="17"/>
  <c r="E338" i="17"/>
  <c r="J123" i="16"/>
  <c r="B43" i="17"/>
  <c r="B291" i="19"/>
  <c r="I97" i="18"/>
  <c r="J230" i="18"/>
  <c r="I366" i="18"/>
  <c r="K285" i="19"/>
  <c r="F200" i="20"/>
  <c r="B120" i="21"/>
  <c r="G143" i="19"/>
  <c r="I62" i="20"/>
  <c r="I310" i="22"/>
  <c r="J335" i="20"/>
  <c r="B255" i="21"/>
  <c r="D174" i="22"/>
  <c r="K198" i="20"/>
  <c r="G118" i="21"/>
  <c r="J361" i="23"/>
  <c r="B281" i="28"/>
  <c r="D200" i="24"/>
  <c r="G167" i="16"/>
  <c r="K283" i="16"/>
  <c r="B201" i="17"/>
  <c r="D120" i="18"/>
  <c r="I255" i="18"/>
  <c r="H59" i="17"/>
  <c r="F308" i="19"/>
  <c r="C115" i="18"/>
  <c r="F358" i="20"/>
  <c r="B278" i="21"/>
  <c r="H197" i="22"/>
  <c r="I220" i="20"/>
  <c r="K139" i="21"/>
  <c r="B165" i="19"/>
  <c r="D84" i="20"/>
  <c r="D332" i="22"/>
  <c r="K356" i="20"/>
  <c r="G276" i="21"/>
  <c r="C196" i="22"/>
  <c r="D110" i="23"/>
  <c r="D358" i="24"/>
  <c r="C271" i="16"/>
  <c r="E190" i="17"/>
  <c r="H304" i="17"/>
  <c r="J223" i="18"/>
  <c r="E359" i="18"/>
  <c r="K278" i="19"/>
  <c r="J82" i="18"/>
  <c r="I218" i="18"/>
  <c r="J132" i="19"/>
  <c r="F52" i="20"/>
  <c r="D301" i="22"/>
  <c r="E324" i="20"/>
  <c r="G243" i="21"/>
  <c r="I162" i="22"/>
  <c r="J187" i="20"/>
  <c r="B107" i="21"/>
  <c r="E131" i="19"/>
  <c r="K50" i="20"/>
  <c r="I299" i="22"/>
  <c r="J213" i="23"/>
  <c r="B133" i="28"/>
  <c r="F180" i="17"/>
  <c r="E316" i="17"/>
  <c r="J101" i="16"/>
  <c r="J349" i="18"/>
  <c r="B269" i="19"/>
  <c r="I75" i="18"/>
  <c r="J208" i="18"/>
  <c r="I344" i="18"/>
  <c r="K263" i="19"/>
  <c r="F178" i="20"/>
  <c r="B98" i="21"/>
  <c r="G121" i="19"/>
  <c r="I40" i="20"/>
  <c r="I288" i="22"/>
  <c r="J313" i="20"/>
  <c r="B233" i="21"/>
  <c r="D152" i="22"/>
  <c r="K176" i="20"/>
  <c r="G96" i="21"/>
  <c r="J339" i="23"/>
  <c r="B259" i="28"/>
  <c r="D178" i="24"/>
  <c r="C102" i="23"/>
  <c r="K350" i="24"/>
  <c r="F362" i="23"/>
  <c r="B282" i="28"/>
  <c r="H201" i="24"/>
  <c r="C225" i="23"/>
  <c r="E144" i="28"/>
  <c r="G63" i="24"/>
  <c r="J329" i="26"/>
  <c r="B249" i="27"/>
  <c r="I273" i="25"/>
  <c r="E193" i="26"/>
  <c r="K112" i="27"/>
  <c r="B72" i="25"/>
  <c r="J320" i="27"/>
  <c r="C255" i="25"/>
  <c r="E174" i="26"/>
  <c r="G93" i="27"/>
  <c r="B302" i="4"/>
  <c r="I170" i="6"/>
  <c r="K176" i="23"/>
  <c r="G96" i="28"/>
  <c r="E345" i="25"/>
  <c r="J356" i="28"/>
  <c r="F276" i="24"/>
  <c r="K299" i="23"/>
  <c r="C219" i="28"/>
  <c r="E138" i="24"/>
  <c r="J75" i="25"/>
  <c r="J323" i="27"/>
  <c r="J69" i="24"/>
  <c r="C268" i="26"/>
  <c r="I187" i="27"/>
  <c r="J338" i="13"/>
  <c r="J248" i="14"/>
  <c r="G186" i="15"/>
  <c r="J322" i="15"/>
  <c r="C85" i="14"/>
  <c r="C333" i="16"/>
  <c r="H132" i="15"/>
  <c r="E63" i="16"/>
  <c r="D189" i="16"/>
  <c r="H60" i="9"/>
  <c r="J292" i="11"/>
  <c r="J81" i="10"/>
  <c r="C270" i="11"/>
  <c r="I141" i="11"/>
  <c r="D333" i="12"/>
  <c r="K211" i="12"/>
  <c r="H66" i="12"/>
  <c r="H201" i="12"/>
  <c r="C117" i="13"/>
  <c r="D252" i="13"/>
  <c r="G360" i="13"/>
  <c r="C280" i="14"/>
  <c r="B44" i="13"/>
  <c r="K310" i="15"/>
  <c r="B118" i="14"/>
  <c r="J366" i="16"/>
  <c r="I128" i="15"/>
  <c r="B257" i="15"/>
  <c r="I187" i="16"/>
  <c r="E107" i="17"/>
  <c r="K189" i="10"/>
  <c r="B366" i="11"/>
  <c r="B155" i="10"/>
  <c r="E343" i="11"/>
  <c r="K214" i="11"/>
  <c r="D77" i="11"/>
  <c r="C285" i="12"/>
  <c r="J139" i="12"/>
  <c r="J274" i="12"/>
  <c r="E190" i="13"/>
  <c r="F325" i="13"/>
  <c r="H244" i="14"/>
  <c r="E353" i="14"/>
  <c r="D117" i="13"/>
  <c r="K54" i="14"/>
  <c r="I303" i="16"/>
  <c r="J110" i="15"/>
  <c r="K201" i="15"/>
  <c r="D330" i="15"/>
  <c r="K260" i="16"/>
  <c r="G180" i="17"/>
  <c r="F306" i="17"/>
  <c r="E110" i="16"/>
  <c r="H224" i="16"/>
  <c r="J143" i="17"/>
  <c r="B63" i="18"/>
  <c r="G198" i="18"/>
  <c r="H331" i="18"/>
  <c r="D251" i="19"/>
  <c r="K57" i="18"/>
  <c r="D301" i="20"/>
  <c r="J220" i="21"/>
  <c r="F140" i="22"/>
  <c r="G163" i="20"/>
  <c r="I82" i="21"/>
  <c r="J107" i="19"/>
  <c r="J355" i="21"/>
  <c r="B275" i="22"/>
  <c r="I299" i="20"/>
  <c r="E219" i="21"/>
  <c r="K138" i="22"/>
  <c r="B53" i="23"/>
  <c r="B301" i="24"/>
  <c r="E268" i="16"/>
  <c r="G187" i="17"/>
  <c r="J301" i="17"/>
  <c r="B221" i="18"/>
  <c r="G356" i="18"/>
  <c r="C276" i="19"/>
  <c r="B80" i="18"/>
  <c r="K215" i="18"/>
  <c r="B130" i="19"/>
  <c r="H49" i="20"/>
  <c r="F298" i="22"/>
  <c r="G321" i="20"/>
  <c r="I240" i="21"/>
  <c r="K159" i="22"/>
  <c r="B185" i="20"/>
  <c r="D104" i="21"/>
  <c r="G128" i="19"/>
  <c r="C48" i="20"/>
  <c r="K296" i="22"/>
  <c r="B211" i="23"/>
  <c r="D130" i="28"/>
  <c r="D155" i="17"/>
  <c r="C291" i="17"/>
  <c r="H76" i="16"/>
  <c r="H324" i="18"/>
  <c r="J243" i="19"/>
  <c r="G50" i="18"/>
  <c r="H183" i="18"/>
  <c r="G319" i="18"/>
  <c r="I238" i="19"/>
  <c r="D153" i="20"/>
  <c r="J72" i="21"/>
  <c r="E96" i="19"/>
  <c r="E344" i="21"/>
  <c r="G263" i="22"/>
  <c r="H288" i="20"/>
  <c r="J207" i="21"/>
  <c r="B127" i="22"/>
  <c r="I151" i="20"/>
  <c r="E71" i="21"/>
  <c r="H314" i="23"/>
  <c r="J233" i="28"/>
  <c r="B153" i="24"/>
  <c r="E88" i="16"/>
  <c r="H202" i="16"/>
  <c r="J121" i="17"/>
  <c r="B41" i="18"/>
  <c r="G176" i="18"/>
  <c r="H309" i="18"/>
  <c r="D229" i="19"/>
  <c r="I364" i="19"/>
  <c r="D279" i="20"/>
  <c r="J198" i="21"/>
  <c r="F118" i="22"/>
  <c r="G141" i="20"/>
  <c r="I60" i="21"/>
  <c r="J85" i="19"/>
  <c r="J333" i="21"/>
  <c r="B253" i="22"/>
  <c r="I277" i="20"/>
  <c r="E197" i="21"/>
  <c r="K116" i="22"/>
  <c r="J359" i="28"/>
  <c r="B279" i="24"/>
  <c r="K202" i="23"/>
  <c r="G122" i="28"/>
  <c r="C42" i="24"/>
  <c r="H53" i="23"/>
  <c r="F302" i="24"/>
  <c r="K325" i="23"/>
  <c r="C245" i="28"/>
  <c r="E164" i="24"/>
  <c r="J101" i="25"/>
  <c r="J349" i="27"/>
  <c r="E269" i="6"/>
  <c r="C294" i="26"/>
  <c r="I213" i="27"/>
  <c r="J172" i="25"/>
  <c r="F92" i="26"/>
  <c r="J97" i="24"/>
  <c r="C275" i="26"/>
  <c r="E194" i="27"/>
  <c r="H73" i="6"/>
  <c r="F278" i="6"/>
  <c r="I277" i="23"/>
  <c r="E197" i="28"/>
  <c r="K116" i="24"/>
  <c r="F128" i="23"/>
  <c r="B48" i="28"/>
  <c r="K71" i="22"/>
  <c r="K319" i="28"/>
  <c r="C239" i="24"/>
  <c r="H176" i="25"/>
  <c r="J95" i="26"/>
  <c r="C344" i="6"/>
  <c r="K368" i="26"/>
  <c r="G288" i="27"/>
  <c r="H247" i="25"/>
  <c r="D193" i="13"/>
  <c r="K130" i="14"/>
  <c r="G50" i="15"/>
  <c r="I97" i="6"/>
  <c r="F227" i="4"/>
  <c r="E146" i="4"/>
  <c r="E93" i="6"/>
  <c r="B223" i="4"/>
  <c r="K137" i="4"/>
  <c r="G291" i="8"/>
  <c r="E204" i="8"/>
  <c r="H59" i="8"/>
  <c r="I319" i="7"/>
  <c r="J182" i="7"/>
  <c r="I183" i="7"/>
  <c r="J358" i="9"/>
  <c r="E218" i="9"/>
  <c r="G138" i="9"/>
  <c r="D301" i="10"/>
  <c r="E332" i="8"/>
  <c r="K229" i="8"/>
  <c r="B140" i="8"/>
  <c r="C80" i="8"/>
  <c r="J264" i="7"/>
  <c r="K127" i="7"/>
  <c r="D310" i="9"/>
  <c r="G297" i="9"/>
  <c r="B225" i="9"/>
  <c r="E247" i="10"/>
  <c r="I44" i="9"/>
  <c r="G230" i="8"/>
  <c r="D212" i="8"/>
  <c r="G67" i="8"/>
  <c r="I259" i="7"/>
  <c r="J122" i="7"/>
  <c r="I123" i="7"/>
  <c r="J298" i="9"/>
  <c r="E158" i="9"/>
  <c r="K48" i="9"/>
  <c r="D241" i="10"/>
  <c r="E328" i="8"/>
  <c r="K225" i="8"/>
  <c r="B136" i="8"/>
  <c r="C76" i="8"/>
  <c r="J260" i="7"/>
  <c r="K123" i="7"/>
  <c r="D306" i="9"/>
  <c r="G293" i="9"/>
  <c r="B221" i="9"/>
  <c r="E243" i="10"/>
  <c r="I40" i="9"/>
  <c r="F281" i="10"/>
  <c r="K117" i="10"/>
  <c r="H302" i="11"/>
  <c r="F167" i="11"/>
  <c r="K362" i="12"/>
  <c r="I168" i="11"/>
  <c r="K103" i="12"/>
  <c r="E231" i="12"/>
  <c r="H93" i="12"/>
  <c r="K337" i="14"/>
  <c r="D144" i="13"/>
  <c r="G252" i="13"/>
  <c r="H345" i="13"/>
  <c r="D265" i="14"/>
  <c r="K202" i="15"/>
  <c r="D339" i="15"/>
  <c r="G101" i="14"/>
  <c r="G349" i="16"/>
  <c r="B149" i="15"/>
  <c r="I79" i="16"/>
  <c r="H205" i="16"/>
  <c r="C96" i="9"/>
  <c r="F320" i="11"/>
  <c r="F109" i="10"/>
  <c r="I297" i="11"/>
  <c r="E169" i="11"/>
  <c r="J360" i="12"/>
  <c r="G239" i="12"/>
  <c r="D94" i="12"/>
  <c r="D229" i="12"/>
  <c r="I144" i="13"/>
  <c r="J279" i="13"/>
  <c r="B199" i="14"/>
  <c r="I307" i="14"/>
  <c r="I255" i="4"/>
  <c r="D56" i="4"/>
  <c r="B137" i="6"/>
  <c r="E251" i="4"/>
  <c r="J51" i="4"/>
  <c r="H132" i="6"/>
  <c r="H318" i="8"/>
  <c r="J249" i="8"/>
  <c r="F92" i="8"/>
  <c r="I361" i="7"/>
  <c r="D217" i="7"/>
  <c r="E80" i="7"/>
  <c r="C64" i="7"/>
  <c r="D253" i="9"/>
  <c r="F177" i="9"/>
  <c r="I199" i="10"/>
  <c r="K325" i="10"/>
  <c r="K270" i="8"/>
  <c r="I184" i="8"/>
  <c r="B40" i="8"/>
  <c r="C300" i="7"/>
  <c r="D163" i="7"/>
  <c r="C164" i="7"/>
  <c r="D339" i="9"/>
  <c r="I198" i="9"/>
  <c r="F98" i="9"/>
  <c r="H281" i="10"/>
  <c r="H300" i="8"/>
  <c r="E179" i="8"/>
  <c r="G99" i="8"/>
  <c r="J299" i="7"/>
  <c r="G293" i="7"/>
  <c r="H156" i="7"/>
  <c r="E333" i="9"/>
  <c r="D193" i="9"/>
  <c r="F117" i="9"/>
  <c r="C86" i="9"/>
  <c r="K265" i="10"/>
  <c r="K266" i="8"/>
  <c r="I180" i="8"/>
  <c r="D365" i="7"/>
  <c r="C296" i="7"/>
  <c r="D159" i="7"/>
  <c r="C160" i="7"/>
  <c r="D335" i="9"/>
  <c r="I194" i="9"/>
  <c r="F90" i="9"/>
  <c r="H277" i="10"/>
  <c r="C198" i="9"/>
  <c r="B356" i="11"/>
  <c r="B145" i="10"/>
  <c r="E333" i="11"/>
  <c r="K204" i="11"/>
  <c r="D67" i="11"/>
  <c r="C275" i="12"/>
  <c r="J129" i="12"/>
  <c r="J264" i="12"/>
  <c r="E180" i="13"/>
  <c r="F315" i="13"/>
  <c r="H234" i="14"/>
  <c r="E343" i="14"/>
  <c r="D107" i="13"/>
  <c r="K44" i="14"/>
  <c r="I293" i="16"/>
  <c r="J100" i="15"/>
  <c r="K191" i="15"/>
  <c r="D320" i="15"/>
  <c r="K250" i="16"/>
  <c r="G170" i="17"/>
  <c r="F296" i="17"/>
  <c r="F162" i="10"/>
  <c r="K343" i="11"/>
  <c r="I139" i="10"/>
  <c r="H64" i="11"/>
  <c r="J202" i="11"/>
  <c r="K65" i="11"/>
  <c r="F265" i="12"/>
  <c r="G128" i="12"/>
  <c r="K315" i="13"/>
  <c r="C235" i="14"/>
  <c r="F41" i="13"/>
  <c r="I149" i="13"/>
  <c r="G308" i="4"/>
  <c r="B109" i="4"/>
  <c r="B193" i="6"/>
  <c r="C304" i="4"/>
  <c r="H104" i="4"/>
  <c r="B187" i="6"/>
  <c r="J308" i="8"/>
  <c r="G186" i="8"/>
  <c r="I106" i="8"/>
  <c r="B307" i="7"/>
  <c r="I300" i="7"/>
  <c r="J163" i="7"/>
  <c r="G340" i="9"/>
  <c r="F200" i="9"/>
  <c r="H124" i="9"/>
  <c r="G100" i="9"/>
  <c r="I366" i="8"/>
  <c r="B280" i="8"/>
  <c r="J199" i="8"/>
  <c r="C55" i="8"/>
  <c r="E247" i="7"/>
  <c r="F110" i="7"/>
  <c r="E111" i="7"/>
  <c r="F286" i="9"/>
  <c r="K145" i="9"/>
  <c r="I365" i="10"/>
  <c r="J228" i="10"/>
  <c r="I281" i="8"/>
  <c r="F194" i="8"/>
  <c r="J115" i="8"/>
  <c r="B247" i="7"/>
  <c r="I240" i="7"/>
  <c r="J103" i="7"/>
  <c r="G280" i="9"/>
  <c r="F140" i="9"/>
  <c r="K252" i="9"/>
  <c r="H359" i="10"/>
  <c r="I362" i="8"/>
  <c r="B276" i="8"/>
  <c r="J195" i="8"/>
  <c r="C51" i="8"/>
  <c r="E243" i="7"/>
  <c r="F106" i="7"/>
  <c r="E107" i="7"/>
  <c r="F282" i="9"/>
  <c r="K141" i="9"/>
  <c r="I361" i="10"/>
  <c r="J224" i="10"/>
  <c r="B71" i="9"/>
  <c r="D303" i="11"/>
  <c r="D92" i="10"/>
  <c r="G280" i="11"/>
  <c r="C152" i="11"/>
  <c r="H343" i="12"/>
  <c r="E222" i="12"/>
  <c r="B77" i="12"/>
  <c r="B212" i="12"/>
  <c r="G127" i="13"/>
  <c r="H262" i="13"/>
  <c r="J181" i="14"/>
  <c r="G290" i="14"/>
  <c r="F54" i="13"/>
  <c r="E321" i="15"/>
  <c r="F128" i="14"/>
  <c r="B48" i="15"/>
  <c r="C139" i="15"/>
  <c r="F267" i="15"/>
  <c r="C198" i="16"/>
  <c r="I117" i="17"/>
  <c r="C335" i="10"/>
  <c r="H109" i="10"/>
  <c r="C291" i="11"/>
  <c r="K86" i="10"/>
  <c r="H340" i="12"/>
  <c r="B150" i="11"/>
  <c r="K341" i="12"/>
  <c r="H212" i="12"/>
  <c r="I75" i="12"/>
  <c r="C263" i="13"/>
  <c r="E182" i="14"/>
  <c r="F317" i="14"/>
  <c r="K96" i="13"/>
  <c r="K194" i="4"/>
  <c r="G283" i="6"/>
  <c r="D76" i="6"/>
  <c r="G190" i="4"/>
  <c r="H277" i="6"/>
  <c r="J71" i="6"/>
  <c r="J342" i="8"/>
  <c r="C243" i="8"/>
  <c r="G94" i="8"/>
  <c r="H350" i="7"/>
  <c r="E198" i="11"/>
  <c r="E63" i="11"/>
  <c r="K274" i="11"/>
  <c r="I290" i="11"/>
  <c r="G217" i="10"/>
  <c r="C164" i="16"/>
  <c r="B88" i="14"/>
  <c r="G98" i="4"/>
  <c r="D326" i="4"/>
  <c r="G196" i="6"/>
  <c r="C116" i="4"/>
  <c r="J343" i="4"/>
  <c r="C214" i="6"/>
  <c r="I133" i="4"/>
  <c r="F361" i="4"/>
  <c r="I231" i="6"/>
  <c r="B201" i="6"/>
  <c r="B115" i="4"/>
  <c r="G314" i="4"/>
  <c r="H224" i="6"/>
  <c r="H132" i="4"/>
  <c r="C332" i="4"/>
  <c r="J262" i="6"/>
  <c r="D150" i="4"/>
  <c r="I349" i="4"/>
  <c r="C100" i="4"/>
  <c r="H364" i="4"/>
  <c r="K234" i="6"/>
  <c r="G154" i="4"/>
  <c r="F53" i="6"/>
  <c r="C253" i="6"/>
  <c r="C172" i="4"/>
  <c r="B71" i="6"/>
  <c r="H276" i="6"/>
  <c r="I189" i="4"/>
  <c r="H80" i="6"/>
  <c r="F289" i="6"/>
  <c r="E199" i="4"/>
  <c r="D98" i="6"/>
  <c r="J312" i="6"/>
  <c r="K216" i="4"/>
  <c r="J115" i="6"/>
  <c r="D350" i="6"/>
  <c r="G234" i="4"/>
  <c r="G132" i="4"/>
  <c r="K212" i="6"/>
  <c r="H342" i="4"/>
  <c r="C128" i="4"/>
  <c r="G208" i="6"/>
  <c r="D338" i="4"/>
  <c r="D356" i="8"/>
  <c r="D237" i="8"/>
  <c r="B157" i="8"/>
  <c r="C86" i="8"/>
  <c r="F340" i="7"/>
  <c r="G203" i="7"/>
  <c r="B57" i="7"/>
  <c r="E44" i="7"/>
  <c r="C103" i="9"/>
  <c r="K322" i="10"/>
  <c r="C184" i="9"/>
  <c r="B293" i="8"/>
  <c r="I171" i="8"/>
  <c r="K91" i="8"/>
  <c r="D292" i="7"/>
  <c r="K285" i="7"/>
  <c r="B149" i="7"/>
  <c r="I325" i="9"/>
  <c r="H185" i="9"/>
  <c r="J109" i="9"/>
  <c r="H75" i="9"/>
  <c r="D345" i="8"/>
  <c r="G245" i="8"/>
  <c r="K96" i="8"/>
  <c r="B353" i="7"/>
  <c r="F280" i="7"/>
  <c r="G143" i="7"/>
  <c r="J325" i="9"/>
  <c r="C313" i="9"/>
  <c r="H240" i="9"/>
  <c r="K262" i="10"/>
  <c r="E60" i="9"/>
  <c r="B289" i="8"/>
  <c r="I167" i="8"/>
  <c r="K87" i="8"/>
  <c r="D288" i="7"/>
  <c r="K281" i="7"/>
  <c r="B145" i="7"/>
  <c r="I321" i="9"/>
  <c r="H181" i="9"/>
  <c r="J105" i="9"/>
  <c r="H71" i="9"/>
  <c r="E254" i="10"/>
  <c r="B150" i="10"/>
  <c r="G331" i="11"/>
  <c r="E127" i="10"/>
  <c r="D52" i="11"/>
  <c r="F190" i="11"/>
  <c r="G53" i="11"/>
  <c r="B253" i="12"/>
  <c r="C116" i="12"/>
  <c r="G303" i="13"/>
  <c r="I222" i="14"/>
  <c r="J357" i="14"/>
  <c r="E137" i="13"/>
  <c r="F230" i="13"/>
  <c r="B150" i="14"/>
  <c r="I87" i="15"/>
  <c r="B224" i="15"/>
  <c r="C315" i="15"/>
  <c r="H114" i="14"/>
  <c r="H362" i="16"/>
  <c r="I293" i="17"/>
  <c r="F90" i="16"/>
  <c r="J301" i="10"/>
  <c r="E138" i="10"/>
  <c r="B323" i="11"/>
  <c r="J187" i="11"/>
  <c r="C54" i="11"/>
  <c r="C189" i="11"/>
  <c r="E124" i="12"/>
  <c r="I251" i="12"/>
  <c r="B114" i="12"/>
  <c r="E358" i="14"/>
  <c r="H164" i="13"/>
  <c r="K272" i="13"/>
  <c r="G192" i="14"/>
  <c r="I41" i="6"/>
  <c r="F171" i="4"/>
  <c r="J319" i="6"/>
  <c r="G366" i="4"/>
  <c r="B167" i="4"/>
  <c r="H307" i="6"/>
  <c r="H327" i="8"/>
  <c r="B192" i="8"/>
  <c r="F113" i="8"/>
  <c r="H244" i="7"/>
  <c r="E238" i="7"/>
  <c r="F101" i="7"/>
  <c r="C278" i="9"/>
  <c r="B138" i="9"/>
  <c r="G250" i="9"/>
  <c r="D357" i="10"/>
  <c r="H336" i="8"/>
  <c r="H217" i="8"/>
  <c r="E137" i="8"/>
  <c r="H64" i="8"/>
  <c r="J320" i="7"/>
  <c r="K183" i="7"/>
  <c r="D366" i="9"/>
  <c r="G353" i="9"/>
  <c r="G83" i="9"/>
  <c r="E303" i="10"/>
  <c r="D121" i="9"/>
  <c r="G287" i="8"/>
  <c r="E200" i="8"/>
  <c r="H55" i="8"/>
  <c r="I315" i="7"/>
  <c r="J178" i="7"/>
  <c r="I179" i="7"/>
  <c r="J354" i="9"/>
  <c r="E214" i="9"/>
  <c r="H129" i="9"/>
  <c r="D297" i="10"/>
  <c r="K366" i="8"/>
  <c r="I282" i="8"/>
  <c r="E133" i="8"/>
  <c r="H60" i="8"/>
  <c r="J316" i="7"/>
  <c r="K179" i="7"/>
  <c r="D362" i="9"/>
  <c r="G349" i="9"/>
  <c r="G79" i="9"/>
  <c r="E299" i="10"/>
  <c r="D113" i="9"/>
  <c r="F337" i="10"/>
  <c r="K173" i="10"/>
  <c r="H358" i="11"/>
  <c r="F223" i="11"/>
  <c r="I89" i="11"/>
  <c r="I224" i="11"/>
  <c r="K159" i="12"/>
  <c r="E287" i="12"/>
  <c r="H149" i="12"/>
  <c r="C65" i="13"/>
  <c r="D200" i="13"/>
  <c r="G308" i="13"/>
  <c r="C228" i="14"/>
  <c r="D321" i="14"/>
  <c r="K258" i="15"/>
  <c r="B66" i="14"/>
  <c r="G166" i="14"/>
  <c r="I76" i="15"/>
  <c r="B205" i="15"/>
  <c r="I135" i="16"/>
  <c r="H261" i="16"/>
  <c r="E200" i="10"/>
  <c r="D47" i="10"/>
  <c r="F165" i="10"/>
  <c r="I353" i="11"/>
  <c r="E225" i="11"/>
  <c r="H87" i="11"/>
  <c r="J297" i="12"/>
  <c r="D150" i="12"/>
  <c r="D285" i="12"/>
  <c r="I200" i="13"/>
  <c r="J335" i="13"/>
  <c r="B255" i="14"/>
  <c r="I363" i="14"/>
  <c r="G94" i="6"/>
  <c r="D224" i="4"/>
  <c r="K139" i="4"/>
  <c r="C90" i="6"/>
  <c r="J219" i="4"/>
  <c r="G131" i="4"/>
  <c r="I294" i="8"/>
  <c r="G207" i="8"/>
  <c r="J62" i="8"/>
  <c r="K322" i="7"/>
  <c r="B186" i="7"/>
  <c r="K186" i="7"/>
  <c r="B362" i="9"/>
  <c r="G221" i="9"/>
  <c r="E151" i="9"/>
  <c r="F304" i="10"/>
  <c r="I335" i="8"/>
  <c r="C233" i="8"/>
  <c r="D143" i="8"/>
  <c r="H83" i="8"/>
  <c r="B268" i="7"/>
  <c r="C131" i="7"/>
  <c r="F313" i="9"/>
  <c r="I300" i="9"/>
  <c r="D228" i="9"/>
  <c r="G250" i="10"/>
  <c r="K47" i="9"/>
  <c r="I233" i="8"/>
  <c r="H216" i="8"/>
  <c r="I70" i="8"/>
  <c r="K262" i="7"/>
  <c r="B126" i="7"/>
  <c r="K126" i="7"/>
  <c r="B302" i="9"/>
  <c r="G161" i="9"/>
  <c r="C52" i="9"/>
  <c r="F244" i="10"/>
  <c r="G331" i="8"/>
  <c r="C229" i="8"/>
  <c r="D139" i="8"/>
  <c r="E79" i="8"/>
  <c r="B264" i="7"/>
  <c r="C127" i="7"/>
  <c r="F309" i="9"/>
  <c r="I296" i="9"/>
  <c r="D224" i="9"/>
  <c r="G246" i="10"/>
  <c r="K43" i="9"/>
  <c r="H284" i="10"/>
  <c r="C121" i="10"/>
  <c r="J305" i="11"/>
  <c r="H170" i="11"/>
  <c r="C366" i="12"/>
  <c r="K171" i="11"/>
  <c r="C107" i="12"/>
  <c r="G234" i="12"/>
  <c r="J96" i="12"/>
  <c r="C341" i="14"/>
  <c r="F147" i="13"/>
  <c r="I255" i="13"/>
  <c r="J348" i="13"/>
  <c r="F268" i="14"/>
  <c r="C206" i="15"/>
  <c r="F342" i="15"/>
  <c r="I104" i="14"/>
  <c r="I352" i="16"/>
  <c r="D152" i="15"/>
  <c r="K82" i="16"/>
  <c r="J208" i="16"/>
  <c r="G102" i="9"/>
  <c r="H323" i="11"/>
  <c r="H112" i="10"/>
  <c r="K300" i="11"/>
  <c r="G172" i="11"/>
  <c r="B364" i="12"/>
  <c r="I242" i="12"/>
  <c r="F97" i="12"/>
  <c r="F232" i="12"/>
  <c r="K147" i="13"/>
  <c r="B283" i="13"/>
  <c r="D202" i="14"/>
  <c r="K310" i="14"/>
  <c r="C310" i="4"/>
  <c r="H110" i="4"/>
  <c r="B195" i="6"/>
  <c r="I305" i="4"/>
  <c r="D106" i="4"/>
  <c r="F189" i="6"/>
  <c r="D306" i="8"/>
  <c r="K184" i="8"/>
  <c r="C105" i="8"/>
  <c r="F305" i="7"/>
  <c r="C299" i="7"/>
  <c r="D162" i="7"/>
  <c r="K338" i="9"/>
  <c r="J198" i="9"/>
  <c r="B123" i="9"/>
  <c r="E97" i="9"/>
  <c r="C365" i="8"/>
  <c r="F278" i="8"/>
  <c r="D198" i="8"/>
  <c r="G53" i="8"/>
  <c r="I245" i="7"/>
  <c r="J108" i="7"/>
  <c r="I109" i="7"/>
  <c r="J284" i="9"/>
  <c r="E144" i="9"/>
  <c r="C364" i="10"/>
  <c r="D227" i="10"/>
  <c r="J330" i="8"/>
  <c r="J192" i="8"/>
  <c r="D114" i="8"/>
  <c r="F245" i="7"/>
  <c r="C239" i="7"/>
  <c r="D102" i="7"/>
  <c r="K278" i="9"/>
  <c r="J138" i="9"/>
  <c r="E251" i="9"/>
  <c r="B358" i="10"/>
  <c r="C361" i="8"/>
  <c r="F274" i="8"/>
  <c r="D194" i="8"/>
  <c r="G49" i="8"/>
  <c r="I241" i="7"/>
  <c r="J104" i="7"/>
  <c r="I105" i="7"/>
  <c r="J280" i="9"/>
  <c r="E140" i="9"/>
  <c r="C360" i="10"/>
  <c r="D223" i="10"/>
  <c r="F69" i="9"/>
  <c r="H301" i="11"/>
  <c r="H90" i="10"/>
  <c r="K278" i="11"/>
  <c r="G150" i="11"/>
  <c r="B342" i="12"/>
  <c r="I220" i="12"/>
  <c r="F75" i="12"/>
  <c r="F210" i="12"/>
  <c r="K125" i="13"/>
  <c r="B261" i="13"/>
  <c r="D180" i="14"/>
  <c r="K288" i="14"/>
  <c r="J52" i="13"/>
  <c r="I319" i="15"/>
  <c r="J126" i="14"/>
  <c r="F46" i="15"/>
  <c r="G137" i="15"/>
  <c r="J265" i="15"/>
  <c r="G196" i="16"/>
  <c r="C116" i="17"/>
  <c r="I328" i="10"/>
  <c r="B108" i="10"/>
  <c r="G289" i="11"/>
  <c r="E85" i="10"/>
  <c r="B339" i="12"/>
  <c r="F148" i="11"/>
  <c r="E340" i="12"/>
  <c r="B211" i="12"/>
  <c r="C74" i="12"/>
  <c r="G261" i="13"/>
  <c r="I180" i="14"/>
  <c r="J315" i="14"/>
  <c r="E95" i="13"/>
  <c r="H183" i="13"/>
  <c r="E121" i="14"/>
  <c r="K40" i="15"/>
  <c r="D177" i="15"/>
  <c r="E268" i="15"/>
  <c r="J67" i="14"/>
  <c r="J315" i="16"/>
  <c r="K246" i="17"/>
  <c r="H43" i="16"/>
  <c r="J243" i="10"/>
  <c r="E80" i="10"/>
  <c r="B265" i="11"/>
  <c r="J129" i="11"/>
  <c r="E325" i="12"/>
  <c r="C131" i="11"/>
  <c r="E66" i="12"/>
  <c r="I193" i="12"/>
  <c r="B56" i="12"/>
  <c r="E300" i="14"/>
  <c r="H106" i="13"/>
  <c r="K214" i="13"/>
  <c r="B308" i="13"/>
  <c r="H227" i="14"/>
  <c r="E165" i="15"/>
  <c r="H301" i="15"/>
  <c r="K63" i="14"/>
  <c r="K311" i="16"/>
  <c r="F111" i="15"/>
  <c r="C42" i="16"/>
  <c r="B168" i="16"/>
  <c r="B317" i="10"/>
  <c r="G153" i="10"/>
  <c r="D338" i="11"/>
  <c r="B203" i="11"/>
  <c r="E69" i="11"/>
  <c r="E204" i="11"/>
  <c r="G139" i="12"/>
  <c r="K266" i="12"/>
  <c r="D129" i="12"/>
  <c r="I44" i="13"/>
  <c r="J179" i="13"/>
  <c r="C288" i="13"/>
  <c r="I207" i="14"/>
  <c r="J300" i="14"/>
  <c r="G238" i="15"/>
  <c r="H45" i="14"/>
  <c r="C137" i="14"/>
  <c r="E56" i="15"/>
  <c r="H184" i="15"/>
  <c r="E115" i="16"/>
  <c r="D241" i="16"/>
  <c r="H157" i="17"/>
  <c r="G293" i="17"/>
  <c r="B79" i="16"/>
  <c r="B327" i="18"/>
  <c r="D246" i="19"/>
  <c r="K52" i="18"/>
  <c r="B186" i="18"/>
  <c r="K321" i="18"/>
  <c r="C241" i="19"/>
  <c r="H155" i="20"/>
  <c r="D75" i="21"/>
  <c r="I98" i="19"/>
  <c r="I346" i="21"/>
  <c r="K265" i="22"/>
  <c r="B291" i="20"/>
  <c r="D210" i="21"/>
  <c r="F129" i="22"/>
  <c r="C154" i="20"/>
  <c r="I73" i="21"/>
  <c r="B317" i="23"/>
  <c r="D236" i="28"/>
  <c r="F155" i="24"/>
  <c r="I122" i="16"/>
  <c r="B237" i="16"/>
  <c r="D156" i="17"/>
  <c r="F75" i="18"/>
  <c r="K210" i="18"/>
  <c r="B344" i="18"/>
  <c r="H263" i="19"/>
  <c r="E70" i="18"/>
  <c r="H313" i="20"/>
  <c r="D233" i="21"/>
  <c r="J152" i="22"/>
  <c r="K175" i="20"/>
  <c r="C95" i="21"/>
  <c r="D120" i="19"/>
  <c r="D368" i="21"/>
  <c r="F287" i="22"/>
  <c r="C312" i="20"/>
  <c r="I231" i="21"/>
  <c r="E151" i="22"/>
  <c r="F65" i="23"/>
  <c r="F313" i="24"/>
  <c r="E226" i="16"/>
  <c r="G145" i="17"/>
  <c r="J259" i="17"/>
  <c r="B179" i="18"/>
  <c r="G314" i="18"/>
  <c r="C234" i="19"/>
  <c r="D367" i="19"/>
  <c r="K173" i="18"/>
  <c r="B88" i="19"/>
  <c r="J336" i="21"/>
  <c r="F256" i="22"/>
  <c r="G279" i="20"/>
  <c r="I198" i="21"/>
  <c r="K117" i="22"/>
  <c r="B143" i="20"/>
  <c r="D62" i="21"/>
  <c r="G86" i="19"/>
  <c r="E335" i="21"/>
  <c r="K254" i="22"/>
  <c r="B169" i="23"/>
  <c r="D88" i="28"/>
  <c r="H135" i="17"/>
  <c r="G271" i="17"/>
  <c r="B57" i="16"/>
  <c r="B305" i="18"/>
  <c r="D224" i="19"/>
  <c r="C360" i="19"/>
  <c r="B164" i="18"/>
  <c r="K299" i="18"/>
  <c r="C219" i="19"/>
  <c r="H133" i="20"/>
  <c r="D53" i="21"/>
  <c r="I76" i="19"/>
  <c r="I324" i="21"/>
  <c r="K243" i="22"/>
  <c r="B269" i="20"/>
  <c r="D188" i="21"/>
  <c r="F107" i="22"/>
  <c r="C132" i="20"/>
  <c r="I51" i="21"/>
  <c r="B295" i="23"/>
  <c r="D214" i="28"/>
  <c r="H156" i="24"/>
  <c r="E57" i="23"/>
  <c r="C306" i="24"/>
  <c r="H317" i="23"/>
  <c r="D237" i="28"/>
  <c r="J156" i="24"/>
  <c r="E180" i="23"/>
  <c r="G99" i="28"/>
  <c r="G347" i="25"/>
  <c r="B285" i="26"/>
  <c r="D204" i="27"/>
  <c r="K228" i="25"/>
  <c r="G148" i="26"/>
  <c r="C68" i="27"/>
  <c r="F356" i="26"/>
  <c r="B276" i="27"/>
  <c r="E210" i="25"/>
  <c r="G129" i="26"/>
  <c r="I48" i="27"/>
  <c r="D257" i="4"/>
  <c r="K125" i="6"/>
  <c r="C132" i="23"/>
  <c r="I51" i="28"/>
  <c r="D63" i="22"/>
  <c r="B312" i="28"/>
  <c r="H231" i="24"/>
  <c r="C255" i="23"/>
  <c r="E174" i="28"/>
  <c r="G93" i="24"/>
  <c r="J359" i="26"/>
  <c r="B279" i="27"/>
  <c r="I303" i="25"/>
  <c r="E223" i="26"/>
  <c r="K142" i="27"/>
  <c r="F284" i="13"/>
  <c r="B204" i="14"/>
  <c r="I141" i="15"/>
  <c r="B278" i="15"/>
  <c r="E40" i="14"/>
  <c r="E288" i="16"/>
  <c r="J87" i="15"/>
  <c r="I347" i="17"/>
  <c r="F144" i="16"/>
  <c r="H344" i="10"/>
  <c r="C181" i="10"/>
  <c r="J365" i="11"/>
  <c r="H230" i="11"/>
  <c r="K96" i="11"/>
  <c r="K231" i="11"/>
  <c r="C167" i="12"/>
  <c r="G296" i="12"/>
  <c r="J156" i="12"/>
  <c r="E72" i="13"/>
  <c r="F207" i="13"/>
  <c r="I315" i="13"/>
  <c r="E235" i="14"/>
  <c r="F328" i="14"/>
  <c r="C266" i="15"/>
  <c r="D73" i="14"/>
  <c r="I185" i="14"/>
  <c r="K83" i="15"/>
  <c r="D212" i="15"/>
  <c r="K142" i="16"/>
  <c r="J268" i="16"/>
  <c r="I97" i="9"/>
  <c r="D321" i="11"/>
  <c r="D110" i="10"/>
  <c r="G298" i="11"/>
  <c r="C170" i="11"/>
  <c r="H361" i="12"/>
  <c r="E240" i="12"/>
  <c r="B95" i="12"/>
  <c r="B230" i="12"/>
  <c r="G145" i="13"/>
  <c r="H280" i="13"/>
  <c r="J199" i="14"/>
  <c r="G308" i="14"/>
  <c r="F72" i="13"/>
  <c r="E339" i="15"/>
  <c r="F146" i="14"/>
  <c r="B66" i="15"/>
  <c r="C157" i="15"/>
  <c r="F285" i="15"/>
  <c r="C216" i="16"/>
  <c r="I135" i="17"/>
  <c r="J260" i="17"/>
  <c r="G65" i="16"/>
  <c r="J179" i="16"/>
  <c r="B99" i="17"/>
  <c r="B347" i="19"/>
  <c r="I153" i="18"/>
  <c r="J286" i="18"/>
  <c r="F206" i="19"/>
  <c r="K341" i="19"/>
  <c r="F256" i="20"/>
  <c r="B176" i="21"/>
  <c r="E200" i="19"/>
  <c r="I118" i="20"/>
  <c r="I366" i="22"/>
  <c r="B63" i="19"/>
  <c r="B311" i="21"/>
  <c r="D230" i="22"/>
  <c r="K254" i="20"/>
  <c r="G174" i="21"/>
  <c r="B89" i="22"/>
  <c r="B337" i="28"/>
  <c r="D256" i="24"/>
  <c r="G223" i="16"/>
  <c r="I142" i="17"/>
  <c r="B257" i="17"/>
  <c r="D176" i="18"/>
  <c r="I311" i="18"/>
  <c r="E231" i="19"/>
  <c r="F364" i="19"/>
  <c r="C171" i="18"/>
  <c r="D85" i="19"/>
  <c r="B334" i="21"/>
  <c r="H253" i="22"/>
  <c r="I276" i="20"/>
  <c r="K195" i="21"/>
  <c r="C115" i="22"/>
  <c r="D140" i="20"/>
  <c r="F59" i="21"/>
  <c r="I83" i="19"/>
  <c r="G332" i="21"/>
  <c r="C252" i="22"/>
  <c r="D166" i="23"/>
  <c r="F85" i="28"/>
  <c r="F110" i="17"/>
  <c r="E246" i="17"/>
  <c r="H360" i="17"/>
  <c r="J279" i="18"/>
  <c r="B199" i="19"/>
  <c r="K334" i="19"/>
  <c r="J138" i="18"/>
  <c r="I274" i="18"/>
  <c r="J188" i="19"/>
  <c r="F108" i="20"/>
  <c r="D357" i="22"/>
  <c r="G51" i="19"/>
  <c r="G299" i="21"/>
  <c r="I218" i="22"/>
  <c r="J243" i="20"/>
  <c r="B163" i="21"/>
  <c r="E187" i="19"/>
  <c r="K106" i="20"/>
  <c r="I355" i="22"/>
  <c r="J269" i="23"/>
  <c r="B189" i="28"/>
  <c r="F236" i="17"/>
  <c r="G43" i="16"/>
  <c r="J157" i="16"/>
  <c r="G77" i="17"/>
  <c r="B325" i="19"/>
  <c r="I131" i="18"/>
  <c r="J264" i="18"/>
  <c r="K71" i="17"/>
  <c r="K319" i="19"/>
  <c r="F234" i="20"/>
  <c r="B154" i="21"/>
  <c r="G177" i="19"/>
  <c r="I96" i="20"/>
  <c r="I344" i="22"/>
  <c r="B41" i="19"/>
  <c r="B289" i="21"/>
  <c r="D208" i="22"/>
  <c r="K232" i="20"/>
  <c r="G152" i="21"/>
  <c r="B67" i="22"/>
  <c r="B315" i="28"/>
  <c r="D234" i="24"/>
  <c r="C158" i="23"/>
  <c r="I77" i="28"/>
  <c r="D89" i="22"/>
  <c r="B338" i="28"/>
  <c r="H257" i="24"/>
  <c r="C281" i="23"/>
  <c r="E200" i="28"/>
  <c r="G119" i="24"/>
  <c r="B57" i="25"/>
  <c r="B305" i="27"/>
  <c r="K331" i="25"/>
  <c r="E249" i="26"/>
  <c r="K168" i="27"/>
  <c r="B128" i="25"/>
  <c r="H47" i="26"/>
  <c r="C311" i="25"/>
  <c r="E230" i="26"/>
  <c r="G149" i="27"/>
  <c r="B358" i="4"/>
  <c r="I226" i="6"/>
  <c r="K232" i="23"/>
  <c r="G152" i="28"/>
  <c r="C72" i="24"/>
  <c r="H83" i="23"/>
  <c r="F332" i="24"/>
  <c r="K355" i="23"/>
  <c r="C275" i="28"/>
  <c r="E194" i="24"/>
  <c r="J131" i="25"/>
  <c r="B51" i="26"/>
  <c r="E299" i="6"/>
  <c r="C324" i="26"/>
  <c r="I243" i="27"/>
  <c r="J202" i="25"/>
  <c r="F148" i="13"/>
  <c r="C86" i="14"/>
  <c r="K334" i="16"/>
  <c r="B142" i="15"/>
  <c r="C233" i="15"/>
  <c r="F361" i="15"/>
  <c r="D323" i="16"/>
  <c r="C318" i="4"/>
  <c r="H118" i="4"/>
  <c r="J205" i="6"/>
  <c r="I313" i="4"/>
  <c r="D114" i="4"/>
  <c r="J199" i="6"/>
  <c r="D298" i="8"/>
  <c r="K176" i="8"/>
  <c r="C97" i="8"/>
  <c r="F297" i="7"/>
  <c r="C291" i="7"/>
  <c r="D154" i="7"/>
  <c r="K330" i="9"/>
  <c r="J190" i="9"/>
  <c r="B115" i="9"/>
  <c r="G82" i="9"/>
  <c r="C357" i="8"/>
  <c r="F270" i="8"/>
  <c r="D190" i="8"/>
  <c r="G45" i="8"/>
  <c r="I237" i="7"/>
  <c r="J100" i="7"/>
  <c r="I101" i="7"/>
  <c r="J276" i="9"/>
  <c r="E136" i="9"/>
  <c r="C356" i="10"/>
  <c r="D219" i="10"/>
  <c r="F306" i="8"/>
  <c r="J184" i="8"/>
  <c r="D106" i="8"/>
  <c r="F237" i="7"/>
  <c r="C231" i="7"/>
  <c r="D94" i="7"/>
  <c r="K270" i="9"/>
  <c r="C267" i="9"/>
  <c r="E243" i="9"/>
  <c r="B350" i="10"/>
  <c r="C353" i="8"/>
  <c r="F266" i="8"/>
  <c r="D186" i="8"/>
  <c r="G41" i="8"/>
  <c r="I233" i="7"/>
  <c r="J96" i="7"/>
  <c r="I97" i="7"/>
  <c r="B74" i="7"/>
  <c r="E132" i="9"/>
  <c r="C352" i="10"/>
  <c r="D215" i="10"/>
  <c r="F61" i="9"/>
  <c r="H293" i="11"/>
  <c r="H82" i="10"/>
  <c r="K270" i="11"/>
  <c r="G142" i="11"/>
  <c r="B334" i="12"/>
  <c r="I212" i="12"/>
  <c r="F67" i="12"/>
  <c r="F202" i="12"/>
  <c r="K117" i="13"/>
  <c r="B253" i="13"/>
  <c r="H361" i="13"/>
  <c r="K280" i="14"/>
  <c r="J44" i="13"/>
  <c r="I311" i="15"/>
  <c r="J118" i="14"/>
  <c r="H367" i="16"/>
  <c r="G129" i="15"/>
  <c r="J257" i="15"/>
  <c r="G188" i="16"/>
  <c r="C108" i="17"/>
  <c r="I296" i="10"/>
  <c r="B100" i="10"/>
  <c r="G281" i="11"/>
  <c r="E77" i="10"/>
  <c r="B331" i="12"/>
  <c r="F140" i="11"/>
  <c r="E332" i="12"/>
  <c r="B203" i="12"/>
  <c r="C66" i="12"/>
  <c r="G253" i="13"/>
  <c r="I172" i="14"/>
  <c r="J307" i="14"/>
  <c r="E87" i="13"/>
  <c r="K146" i="4"/>
  <c r="E227" i="6"/>
  <c r="B357" i="4"/>
  <c r="G142" i="4"/>
  <c r="K222" i="6"/>
  <c r="H352" i="4"/>
  <c r="J341" i="8"/>
  <c r="J222" i="8"/>
  <c r="G142" i="8"/>
  <c r="J69" i="8"/>
  <c r="B326" i="7"/>
  <c r="C189" i="7"/>
  <c r="H42" i="7"/>
  <c r="I358" i="9"/>
  <c r="I88" i="9"/>
  <c r="G308" i="10"/>
  <c r="H131" i="9"/>
  <c r="D323" i="8"/>
  <c r="E157" i="8"/>
  <c r="H146" i="8"/>
  <c r="J277" i="7"/>
  <c r="G271" i="7"/>
  <c r="H134" i="7"/>
  <c r="E311" i="9"/>
  <c r="D171" i="9"/>
  <c r="F95" i="9"/>
  <c r="D61" i="9"/>
  <c r="G333" i="8"/>
  <c r="C231" i="8"/>
  <c r="D141" i="8"/>
  <c r="E81" i="8"/>
  <c r="B266" i="7"/>
  <c r="C129" i="7"/>
  <c r="F311" i="9"/>
  <c r="I298" i="9"/>
  <c r="D226" i="9"/>
  <c r="G248" i="10"/>
  <c r="K45" i="9"/>
  <c r="C310" i="8"/>
  <c r="E153" i="8"/>
  <c r="H142" i="8"/>
  <c r="J273" i="7"/>
  <c r="G267" i="7"/>
  <c r="H130" i="7"/>
  <c r="E307" i="9"/>
  <c r="D167" i="9"/>
  <c r="F91" i="9"/>
  <c r="D57" i="9"/>
  <c r="K239" i="10"/>
  <c r="H135" i="10"/>
  <c r="C317" i="11"/>
  <c r="K112" i="10"/>
  <c r="H366" i="12"/>
  <c r="B176" i="11"/>
  <c r="K367" i="12"/>
  <c r="H238" i="12"/>
  <c r="I101" i="12"/>
  <c r="C289" i="13"/>
  <c r="E208" i="14"/>
  <c r="F343" i="14"/>
  <c r="K122" i="13"/>
  <c r="B216" i="13"/>
  <c r="K158" i="14"/>
  <c r="E73" i="15"/>
  <c r="H209" i="15"/>
  <c r="I300" i="15"/>
  <c r="D100" i="14"/>
  <c r="D348" i="16"/>
  <c r="E279" i="17"/>
  <c r="B76" i="16"/>
  <c r="F287" i="10"/>
  <c r="K123" i="10"/>
  <c r="H308" i="11"/>
  <c r="F173" i="11"/>
  <c r="K368" i="12"/>
  <c r="I174" i="11"/>
  <c r="K109" i="12"/>
  <c r="E237" i="12"/>
  <c r="H99" i="12"/>
  <c r="K343" i="14"/>
  <c r="D150" i="13"/>
  <c r="G258" i="13"/>
  <c r="I199" i="4"/>
  <c r="K289" i="6"/>
  <c r="B81" i="6"/>
  <c r="E195" i="4"/>
  <c r="B284" i="6"/>
  <c r="H76" i="6"/>
  <c r="E353" i="8"/>
  <c r="E238" i="8"/>
  <c r="F148" i="8"/>
  <c r="J345" i="7"/>
  <c r="D273" i="7"/>
  <c r="E136" i="7"/>
  <c r="H318" i="9"/>
  <c r="K305" i="9"/>
  <c r="F233" i="9"/>
  <c r="I255" i="10"/>
  <c r="C53" i="9"/>
  <c r="B294" i="8"/>
  <c r="F172" i="8"/>
  <c r="J93" i="8"/>
  <c r="B225" i="7"/>
  <c r="I218" i="7"/>
  <c r="J81" i="7"/>
  <c r="B66" i="7"/>
  <c r="I254" i="9"/>
  <c r="K230" i="9"/>
  <c r="H337" i="10"/>
  <c r="H314" i="8"/>
  <c r="J245" i="8"/>
  <c r="F88" i="8"/>
  <c r="I357" i="7"/>
  <c r="D213" i="7"/>
  <c r="E76" i="7"/>
  <c r="C60" i="7"/>
  <c r="D249" i="9"/>
  <c r="F173" i="9"/>
  <c r="I195" i="10"/>
  <c r="K321" i="10"/>
  <c r="B290" i="8"/>
  <c r="F168" i="8"/>
  <c r="J89" i="8"/>
  <c r="B221" i="7"/>
  <c r="I214" i="7"/>
  <c r="J77" i="7"/>
  <c r="B62" i="7"/>
  <c r="I250" i="9"/>
  <c r="K226" i="9"/>
  <c r="H333" i="10"/>
  <c r="K251" i="10"/>
  <c r="J82" i="10"/>
  <c r="E264" i="11"/>
  <c r="C60" i="10"/>
  <c r="J313" i="12"/>
  <c r="D123" i="11"/>
  <c r="C315" i="12"/>
  <c r="J185" i="12"/>
  <c r="K48" i="12"/>
  <c r="E236" i="13"/>
  <c r="G155" i="14"/>
  <c r="H290" i="14"/>
  <c r="C70" i="13"/>
  <c r="D163" i="13"/>
  <c r="K100" i="14"/>
  <c r="I349" i="16"/>
  <c r="J156" i="15"/>
  <c r="K247" i="15"/>
  <c r="F47" i="14"/>
  <c r="F295" i="16"/>
  <c r="G226" i="17"/>
  <c r="F352" i="17"/>
  <c r="H234" i="10"/>
  <c r="C71" i="10"/>
  <c r="J255" i="11"/>
  <c r="H120" i="11"/>
  <c r="C316" i="12"/>
  <c r="K121" i="11"/>
  <c r="C57" i="12"/>
  <c r="G184" i="12"/>
  <c r="J46" i="12"/>
  <c r="C291" i="14"/>
  <c r="F97" i="13"/>
  <c r="I205" i="13"/>
  <c r="C86" i="4"/>
  <c r="G166" i="6"/>
  <c r="D296" i="4"/>
  <c r="I81" i="4"/>
  <c r="C162" i="6"/>
  <c r="J291" i="4"/>
  <c r="K45" i="6"/>
  <c r="I221" i="8"/>
  <c r="F203" i="8"/>
  <c r="I58" i="8"/>
  <c r="K250" i="7"/>
  <c r="B114" i="7"/>
  <c r="K114" i="7"/>
  <c r="B290" i="9"/>
  <c r="G149" i="9"/>
  <c r="C40" i="9"/>
  <c r="F232" i="10"/>
  <c r="I331" i="8"/>
  <c r="D224" i="8"/>
  <c r="E138" i="8"/>
  <c r="H338" i="7"/>
  <c r="E332" i="7"/>
  <c r="F195" i="7"/>
  <c r="K42" i="7"/>
  <c r="B232" i="9"/>
  <c r="D156" i="9"/>
  <c r="K190" i="9"/>
  <c r="H342" i="8"/>
  <c r="H223" i="8"/>
  <c r="E143" i="8"/>
  <c r="H70" i="8"/>
  <c r="J326" i="7"/>
  <c r="K189" i="7"/>
  <c r="F43" i="7"/>
  <c r="G359" i="9"/>
  <c r="G89" i="9"/>
  <c r="E309" i="10"/>
  <c r="D133" i="9"/>
  <c r="I327" i="8"/>
  <c r="D214" i="8"/>
  <c r="E134" i="8"/>
  <c r="H334" i="7"/>
  <c r="E328" i="7"/>
  <c r="F191" i="7"/>
  <c r="C368" i="9"/>
  <c r="B228" i="9"/>
  <c r="D152" i="9"/>
  <c r="K174" i="9"/>
  <c r="I300" i="10"/>
  <c r="H212" i="10"/>
  <c r="C49" i="10"/>
  <c r="I173" i="10"/>
  <c r="H98" i="11"/>
  <c r="J236" i="11"/>
  <c r="K99" i="11"/>
  <c r="B303" i="12"/>
  <c r="G162" i="12"/>
  <c r="K349" i="13"/>
  <c r="C269" i="14"/>
  <c r="F75" i="13"/>
  <c r="I183" i="13"/>
  <c r="J276" i="13"/>
  <c r="F196" i="14"/>
  <c r="C134" i="15"/>
  <c r="F270" i="15"/>
  <c r="G361" i="15"/>
  <c r="F173" i="14"/>
  <c r="D80" i="15"/>
  <c r="C340" i="17"/>
  <c r="J136" i="16"/>
  <c r="D348" i="10"/>
  <c r="H185" i="10"/>
  <c r="H40" i="10"/>
  <c r="D234" i="11"/>
  <c r="G100" i="11"/>
  <c r="G235" i="11"/>
  <c r="I170" i="12"/>
  <c r="E301" i="12"/>
  <c r="F160" i="12"/>
  <c r="K75" i="13"/>
  <c r="B211" i="13"/>
  <c r="E319" i="13"/>
  <c r="K238" i="14"/>
  <c r="D327" i="14"/>
  <c r="K264" i="15"/>
  <c r="B72" i="14"/>
  <c r="K180" i="14"/>
  <c r="I82" i="15"/>
  <c r="B211" i="15"/>
  <c r="I141" i="16"/>
  <c r="H267" i="16"/>
  <c r="C195" i="10"/>
  <c r="B42" i="10"/>
  <c r="D160" i="10"/>
  <c r="G348" i="11"/>
  <c r="C220" i="11"/>
  <c r="F82" i="11"/>
  <c r="K290" i="12"/>
  <c r="B145" i="12"/>
  <c r="B280" i="12"/>
  <c r="G195" i="13"/>
  <c r="H330" i="13"/>
  <c r="J249" i="14"/>
  <c r="G358" i="14"/>
  <c r="F122" i="13"/>
  <c r="C60" i="14"/>
  <c r="K308" i="16"/>
  <c r="B116" i="15"/>
  <c r="C207" i="15"/>
  <c r="F335" i="15"/>
  <c r="C266" i="16"/>
  <c r="I185" i="17"/>
  <c r="G357" i="10"/>
  <c r="D115" i="10"/>
  <c r="I296" i="11"/>
  <c r="G92" i="10"/>
  <c r="D346" i="12"/>
  <c r="H155" i="11"/>
  <c r="G347" i="12"/>
  <c r="D218" i="12"/>
  <c r="E81" i="12"/>
  <c r="I268" i="13"/>
  <c r="K187" i="14"/>
  <c r="B323" i="14"/>
  <c r="G102" i="13"/>
  <c r="H195" i="13"/>
  <c r="E133" i="14"/>
  <c r="K52" i="15"/>
  <c r="D189" i="15"/>
  <c r="E280" i="15"/>
  <c r="J79" i="14"/>
  <c r="J327" i="16"/>
  <c r="K258" i="17"/>
  <c r="H55" i="16"/>
  <c r="I188" i="16"/>
  <c r="K107" i="17"/>
  <c r="D222" i="17"/>
  <c r="F141" i="18"/>
  <c r="K276" i="18"/>
  <c r="H82" i="17"/>
  <c r="H329" i="19"/>
  <c r="E136" i="18"/>
  <c r="F50" i="19"/>
  <c r="D299" i="21"/>
  <c r="J218" i="22"/>
  <c r="K241" i="20"/>
  <c r="C161" i="21"/>
  <c r="D186" i="19"/>
  <c r="F105" i="20"/>
  <c r="F353" i="22"/>
  <c r="K48" i="19"/>
  <c r="I297" i="21"/>
  <c r="E217" i="22"/>
  <c r="F131" i="23"/>
  <c r="H50" i="28"/>
  <c r="B130" i="17"/>
  <c r="K265" i="17"/>
  <c r="F51" i="16"/>
  <c r="F299" i="18"/>
  <c r="H218" i="19"/>
  <c r="G354" i="19"/>
  <c r="F158" i="18"/>
  <c r="E294" i="18"/>
  <c r="G213" i="19"/>
  <c r="B128" i="20"/>
  <c r="H47" i="21"/>
  <c r="C71" i="19"/>
  <c r="C319" i="21"/>
  <c r="E238" i="22"/>
  <c r="F263" i="20"/>
  <c r="H182" i="21"/>
  <c r="J101" i="22"/>
  <c r="G126" i="20"/>
  <c r="C46" i="21"/>
  <c r="F289" i="23"/>
  <c r="H208" i="28"/>
  <c r="H233" i="17"/>
  <c r="I40" i="16"/>
  <c r="B155" i="16"/>
  <c r="D74" i="17"/>
  <c r="D322" i="19"/>
  <c r="K128" i="18"/>
  <c r="B262" i="18"/>
  <c r="C69" i="17"/>
  <c r="C317" i="19"/>
  <c r="H231" i="20"/>
  <c r="D151" i="21"/>
  <c r="I174" i="19"/>
  <c r="K93" i="20"/>
  <c r="K341" i="22"/>
  <c r="B367" i="20"/>
  <c r="D286" i="21"/>
  <c r="F205" i="22"/>
  <c r="C230" i="20"/>
  <c r="I149" i="21"/>
  <c r="D64" i="22"/>
  <c r="D312" i="28"/>
  <c r="F231" i="24"/>
  <c r="I166" i="16"/>
  <c r="E282" i="16"/>
  <c r="D200" i="17"/>
  <c r="F119" i="18"/>
  <c r="K254" i="18"/>
  <c r="J58" i="17"/>
  <c r="H307" i="19"/>
  <c r="E114" i="18"/>
  <c r="H357" i="20"/>
  <c r="D277" i="21"/>
  <c r="J196" i="22"/>
  <c r="K219" i="20"/>
  <c r="C139" i="21"/>
  <c r="D164" i="19"/>
  <c r="F83" i="20"/>
  <c r="F331" i="22"/>
  <c r="C356" i="20"/>
  <c r="I275" i="21"/>
  <c r="E195" i="22"/>
  <c r="F109" i="23"/>
  <c r="F357" i="24"/>
  <c r="E281" i="23"/>
  <c r="K200" i="28"/>
  <c r="G120" i="24"/>
  <c r="B132" i="23"/>
  <c r="H51" i="28"/>
  <c r="G75" i="22"/>
  <c r="G323" i="28"/>
  <c r="I242" i="24"/>
  <c r="D180" i="25"/>
  <c r="F99" i="26"/>
  <c r="I347" i="6"/>
  <c r="E43" i="25"/>
  <c r="C292" i="27"/>
  <c r="D251" i="25"/>
  <c r="J170" i="26"/>
  <c r="F90" i="27"/>
  <c r="G353" i="26"/>
  <c r="I272" i="27"/>
  <c r="B152" i="6"/>
  <c r="H71" i="4"/>
  <c r="C356" i="23"/>
  <c r="I275" i="28"/>
  <c r="E195" i="24"/>
  <c r="J206" i="23"/>
  <c r="F126" i="28"/>
  <c r="B46" i="24"/>
  <c r="G69" i="23"/>
  <c r="G317" i="24"/>
  <c r="B255" i="25"/>
  <c r="D174" i="26"/>
  <c r="F93" i="27"/>
  <c r="C118" i="25"/>
  <c r="K366" i="27"/>
  <c r="B327" i="25"/>
  <c r="J98" i="13"/>
  <c r="I365" i="15"/>
  <c r="E285" i="16"/>
  <c r="F92" i="15"/>
  <c r="G183" i="15"/>
  <c r="J311" i="15"/>
  <c r="G242" i="16"/>
  <c r="C162" i="17"/>
  <c r="B288" i="17"/>
  <c r="J142" i="10"/>
  <c r="E324" i="11"/>
  <c r="C120" i="10"/>
  <c r="B45" i="11"/>
  <c r="D183" i="11"/>
  <c r="E46" i="11"/>
  <c r="J245" i="12"/>
  <c r="K108" i="12"/>
  <c r="E296" i="13"/>
  <c r="G215" i="14"/>
  <c r="H350" i="14"/>
  <c r="C130" i="13"/>
  <c r="D223" i="13"/>
  <c r="E173" i="14"/>
  <c r="G80" i="15"/>
  <c r="J216" i="15"/>
  <c r="K307" i="15"/>
  <c r="F107" i="14"/>
  <c r="F355" i="16"/>
  <c r="G286" i="17"/>
  <c r="D83" i="16"/>
  <c r="D232" i="10"/>
  <c r="I68" i="10"/>
  <c r="F253" i="11"/>
  <c r="D118" i="11"/>
  <c r="I313" i="12"/>
  <c r="G119" i="11"/>
  <c r="I54" i="12"/>
  <c r="C182" i="12"/>
  <c r="F44" i="12"/>
  <c r="I288" i="14"/>
  <c r="B95" i="13"/>
  <c r="E203" i="13"/>
  <c r="F296" i="13"/>
  <c r="B216" i="14"/>
  <c r="I153" i="15"/>
  <c r="B290" i="15"/>
  <c r="E52" i="14"/>
  <c r="E300" i="16"/>
  <c r="J99" i="15"/>
  <c r="I359" i="17"/>
  <c r="F156" i="16"/>
  <c r="J312" i="16"/>
  <c r="I208" i="17"/>
  <c r="B323" i="17"/>
  <c r="D242" i="18"/>
  <c r="G48" i="17"/>
  <c r="E297" i="19"/>
  <c r="D101" i="18"/>
  <c r="C237" i="18"/>
  <c r="D151" i="19"/>
  <c r="J70" i="20"/>
  <c r="H319" i="22"/>
  <c r="I342" i="20"/>
  <c r="K261" i="21"/>
  <c r="C181" i="22"/>
  <c r="D206" i="20"/>
  <c r="F125" i="21"/>
  <c r="I149" i="19"/>
  <c r="E69" i="20"/>
  <c r="C318" i="22"/>
  <c r="D232" i="23"/>
  <c r="F151" i="28"/>
  <c r="J230" i="17"/>
  <c r="I366" i="17"/>
  <c r="D152" i="16"/>
  <c r="F71" i="17"/>
  <c r="F319" i="19"/>
  <c r="C126" i="18"/>
  <c r="D259" i="18"/>
  <c r="E66" i="17"/>
  <c r="E314" i="19"/>
  <c r="J228" i="20"/>
  <c r="F148" i="21"/>
  <c r="K171" i="19"/>
  <c r="C91" i="20"/>
  <c r="C339" i="22"/>
  <c r="D364" i="20"/>
  <c r="F283" i="21"/>
  <c r="H202" i="22"/>
  <c r="E227" i="20"/>
  <c r="K146" i="21"/>
  <c r="F61" i="22"/>
  <c r="F309" i="28"/>
  <c r="H228" i="24"/>
  <c r="G141" i="16"/>
  <c r="J255" i="16"/>
  <c r="B175" i="17"/>
  <c r="D94" i="18"/>
  <c r="I229" i="18"/>
  <c r="J362" i="18"/>
  <c r="F282" i="19"/>
  <c r="C89" i="18"/>
  <c r="F332" i="20"/>
  <c r="B252" i="21"/>
  <c r="H171" i="22"/>
  <c r="I194" i="20"/>
  <c r="K113" i="21"/>
  <c r="B139" i="19"/>
  <c r="D58" i="20"/>
  <c r="D306" i="22"/>
  <c r="K330" i="20"/>
  <c r="G250" i="21"/>
  <c r="C170" i="22"/>
  <c r="D84" i="23"/>
  <c r="D332" i="24"/>
  <c r="G267" i="16"/>
  <c r="I186" i="17"/>
  <c r="B301" i="17"/>
  <c r="D220" i="18"/>
  <c r="I355" i="18"/>
  <c r="E275" i="19"/>
  <c r="D79" i="18"/>
  <c r="C215" i="18"/>
  <c r="D129" i="19"/>
  <c r="J48" i="20"/>
  <c r="H297" i="22"/>
  <c r="I320" i="20"/>
  <c r="K239" i="21"/>
  <c r="C159" i="22"/>
  <c r="D184" i="20"/>
  <c r="F103" i="21"/>
  <c r="I127" i="19"/>
  <c r="E47" i="20"/>
  <c r="C296" i="22"/>
  <c r="D210" i="23"/>
  <c r="F129" i="28"/>
  <c r="K52" i="22"/>
  <c r="I301" i="28"/>
  <c r="E221" i="24"/>
  <c r="J232" i="23"/>
  <c r="F152" i="28"/>
  <c r="B72" i="24"/>
  <c r="G95" i="23"/>
  <c r="G343" i="24"/>
  <c r="B281" i="25"/>
  <c r="D200" i="26"/>
  <c r="F119" i="27"/>
  <c r="C144" i="25"/>
  <c r="I63" i="26"/>
  <c r="D82" i="24"/>
  <c r="H271" i="26"/>
  <c r="D191" i="27"/>
  <c r="G125" i="25"/>
  <c r="I44" i="26"/>
  <c r="G253" i="6"/>
  <c r="F172" i="4"/>
  <c r="J133" i="24"/>
  <c r="E47" i="23"/>
  <c r="C296" i="24"/>
  <c r="H307" i="23"/>
  <c r="D227" i="28"/>
  <c r="J146" i="24"/>
  <c r="E170" i="23"/>
  <c r="G89" i="28"/>
  <c r="B99" i="24"/>
  <c r="B275" i="26"/>
  <c r="D194" i="27"/>
  <c r="K218" i="25"/>
  <c r="G138" i="26"/>
  <c r="C58" i="27"/>
  <c r="C274" i="14"/>
  <c r="B292" i="14"/>
  <c r="I229" i="15"/>
  <c r="I247" i="4"/>
  <c r="D48" i="4"/>
  <c r="B129" i="6"/>
  <c r="E243" i="4"/>
  <c r="J43" i="4"/>
  <c r="H124" i="6"/>
  <c r="H326" i="8"/>
  <c r="J257" i="8"/>
  <c r="F100" i="8"/>
  <c r="G40" i="8"/>
  <c r="D225" i="7"/>
  <c r="E88" i="7"/>
  <c r="C72" i="7"/>
  <c r="D261" i="9"/>
  <c r="F185" i="9"/>
  <c r="I207" i="10"/>
  <c r="K333" i="10"/>
  <c r="K278" i="8"/>
  <c r="I192" i="8"/>
  <c r="B48" i="8"/>
  <c r="C308" i="7"/>
  <c r="D171" i="7"/>
  <c r="C172" i="7"/>
  <c r="D347" i="9"/>
  <c r="I206" i="9"/>
  <c r="F114" i="9"/>
  <c r="H289" i="10"/>
  <c r="F310" i="8"/>
  <c r="E187" i="8"/>
  <c r="G107" i="8"/>
  <c r="J307" i="7"/>
  <c r="G301" i="7"/>
  <c r="H164" i="7"/>
  <c r="E341" i="9"/>
  <c r="D201" i="9"/>
  <c r="F125" i="9"/>
  <c r="C102" i="9"/>
  <c r="K273" i="10"/>
  <c r="K274" i="8"/>
  <c r="I188" i="8"/>
  <c r="B44" i="8"/>
  <c r="C304" i="7"/>
  <c r="D167" i="7"/>
  <c r="C168" i="7"/>
  <c r="D343" i="9"/>
  <c r="I202" i="9"/>
  <c r="F106" i="9"/>
  <c r="H285" i="10"/>
  <c r="K187" i="10"/>
  <c r="B364" i="11"/>
  <c r="B153" i="10"/>
  <c r="E341" i="11"/>
  <c r="K212" i="11"/>
  <c r="D75" i="11"/>
  <c r="C283" i="12"/>
  <c r="J137" i="12"/>
  <c r="J272" i="12"/>
  <c r="E188" i="13"/>
  <c r="F323" i="13"/>
  <c r="H242" i="14"/>
  <c r="E351" i="14"/>
  <c r="D115" i="13"/>
  <c r="K52" i="14"/>
  <c r="I301" i="16"/>
  <c r="J108" i="15"/>
  <c r="K199" i="15"/>
  <c r="D328" i="15"/>
  <c r="K258" i="16"/>
  <c r="G178" i="17"/>
  <c r="F304" i="17"/>
  <c r="F170" i="10"/>
  <c r="K351" i="11"/>
  <c r="I147" i="10"/>
  <c r="H72" i="11"/>
  <c r="J210" i="11"/>
  <c r="K73" i="11"/>
  <c r="F273" i="12"/>
  <c r="G136" i="12"/>
  <c r="K323" i="13"/>
  <c r="C243" i="14"/>
  <c r="F49" i="13"/>
  <c r="I157" i="13"/>
  <c r="G76" i="4"/>
  <c r="K156" i="6"/>
  <c r="H286" i="4"/>
  <c r="K353" i="4"/>
  <c r="G152" i="6"/>
  <c r="D282" i="4"/>
  <c r="E336" i="4"/>
  <c r="E231" i="8"/>
  <c r="B213" i="8"/>
  <c r="E68" i="8"/>
  <c r="G260" i="7"/>
  <c r="H123" i="7"/>
  <c r="G124" i="7"/>
  <c r="H299" i="9"/>
  <c r="C159" i="9"/>
  <c r="I49" i="9"/>
  <c r="B242" i="10"/>
  <c r="B307" i="8"/>
  <c r="D238" i="8"/>
  <c r="K147" i="8"/>
  <c r="C350" i="7"/>
  <c r="K341" i="7"/>
  <c r="B205" i="7"/>
  <c r="G52" i="7"/>
  <c r="H241" i="9"/>
  <c r="J165" i="9"/>
  <c r="C188" i="10"/>
  <c r="D352" i="8"/>
  <c r="D233" i="8"/>
  <c r="B153" i="8"/>
  <c r="D80" i="8"/>
  <c r="F336" i="7"/>
  <c r="G199" i="7"/>
  <c r="B53" i="7"/>
  <c r="E40" i="7"/>
  <c r="C99" i="9"/>
  <c r="K318" i="10"/>
  <c r="C168" i="9"/>
  <c r="I339" i="8"/>
  <c r="D234" i="8"/>
  <c r="K143" i="8"/>
  <c r="E345" i="7"/>
  <c r="K337" i="7"/>
  <c r="B201" i="7"/>
  <c r="G48" i="7"/>
  <c r="H237" i="9"/>
  <c r="J161" i="9"/>
  <c r="C184" i="10"/>
  <c r="E310" i="10"/>
  <c r="D222" i="10"/>
  <c r="I58" i="10"/>
  <c r="E183" i="10"/>
  <c r="D108" i="11"/>
  <c r="F246" i="11"/>
  <c r="G109" i="11"/>
  <c r="I44" i="12"/>
  <c r="C172" i="12"/>
  <c r="G359" i="13"/>
  <c r="I278" i="14"/>
  <c r="B85" i="13"/>
  <c r="E193" i="13"/>
  <c r="F286" i="13"/>
  <c r="B206" i="14"/>
  <c r="I143" i="15"/>
  <c r="B280" i="15"/>
  <c r="E42" i="14"/>
  <c r="E290" i="16"/>
  <c r="J89" i="15"/>
  <c r="I349" i="17"/>
  <c r="F146" i="16"/>
  <c r="J357" i="10"/>
  <c r="D261" i="11"/>
  <c r="D50" i="10"/>
  <c r="J243" i="11"/>
  <c r="C110" i="11"/>
  <c r="C245" i="11"/>
  <c r="E180" i="12"/>
  <c r="J363" i="13"/>
  <c r="B170" i="12"/>
  <c r="G85" i="13"/>
  <c r="H220" i="13"/>
  <c r="K328" i="13"/>
  <c r="E129" i="4"/>
  <c r="I209" i="6"/>
  <c r="F339" i="4"/>
  <c r="K124" i="4"/>
  <c r="E205" i="6"/>
  <c r="B335" i="4"/>
  <c r="F359" i="8"/>
  <c r="F240" i="8"/>
  <c r="D160" i="8"/>
  <c r="E344" i="7"/>
  <c r="C344" i="7"/>
  <c r="I206" i="7"/>
  <c r="D60" i="7"/>
  <c r="G47" i="7"/>
  <c r="E106" i="9"/>
  <c r="C326" i="10"/>
  <c r="K196" i="9"/>
  <c r="D296" i="8"/>
  <c r="K174" i="8"/>
  <c r="C95" i="8"/>
  <c r="F295" i="7"/>
  <c r="C289" i="7"/>
  <c r="D152" i="7"/>
  <c r="K328" i="9"/>
  <c r="J188" i="9"/>
  <c r="B113" i="9"/>
  <c r="J79" i="9"/>
  <c r="F348" i="8"/>
  <c r="I248" i="8"/>
  <c r="C100" i="8"/>
  <c r="D356" i="7"/>
  <c r="H283" i="7"/>
  <c r="I146" i="7"/>
  <c r="B329" i="9"/>
  <c r="E316" i="9"/>
  <c r="J243" i="9"/>
  <c r="C266" i="10"/>
  <c r="G63" i="9"/>
  <c r="D292" i="8"/>
  <c r="K170" i="8"/>
  <c r="C91" i="8"/>
  <c r="F291" i="7"/>
  <c r="C285" i="7"/>
  <c r="D148" i="7"/>
  <c r="K324" i="9"/>
  <c r="J184" i="9"/>
  <c r="B109" i="9"/>
  <c r="J74" i="9"/>
  <c r="G257" i="10"/>
  <c r="D153" i="10"/>
  <c r="I334" i="11"/>
  <c r="G130" i="10"/>
  <c r="F55" i="11"/>
  <c r="H193" i="11"/>
  <c r="I56" i="11"/>
  <c r="D256" i="12"/>
  <c r="E119" i="12"/>
  <c r="I306" i="13"/>
  <c r="K225" i="14"/>
  <c r="B361" i="14"/>
  <c r="G140" i="13"/>
  <c r="H233" i="13"/>
  <c r="D153" i="14"/>
  <c r="K90" i="15"/>
  <c r="D227" i="15"/>
  <c r="E318" i="15"/>
  <c r="J117" i="14"/>
  <c r="J365" i="16"/>
  <c r="K296" i="17"/>
  <c r="H93" i="16"/>
  <c r="B305" i="10"/>
  <c r="G141" i="10"/>
  <c r="D326" i="11"/>
  <c r="B191" i="11"/>
  <c r="E57" i="11"/>
  <c r="E192" i="11"/>
  <c r="G127" i="12"/>
  <c r="K254" i="12"/>
  <c r="D117" i="12"/>
  <c r="G361" i="14"/>
  <c r="J167" i="13"/>
  <c r="C276" i="13"/>
  <c r="I195" i="14"/>
  <c r="C96" i="6"/>
  <c r="J225" i="4"/>
  <c r="C143" i="4"/>
  <c r="I91" i="6"/>
  <c r="F221" i="4"/>
  <c r="I134" i="4"/>
  <c r="C293" i="8"/>
  <c r="K205" i="8"/>
  <c r="D61" i="8"/>
  <c r="E321" i="7"/>
  <c r="F184" i="7"/>
  <c r="E185" i="7"/>
  <c r="F360" i="9"/>
  <c r="E65" i="15"/>
  <c r="D340" i="16"/>
  <c r="K115" i="10"/>
  <c r="I166" i="11"/>
  <c r="K335" i="14"/>
  <c r="I121" i="6"/>
  <c r="B247" i="4"/>
  <c r="J364" i="7"/>
  <c r="C141" i="7"/>
  <c r="I310" i="9"/>
  <c r="D110" i="9"/>
  <c r="D277" i="10"/>
  <c r="J298" i="8"/>
  <c r="F185" i="8"/>
  <c r="C56" i="8"/>
  <c r="G223" i="7"/>
  <c r="K96" i="7"/>
  <c r="E350" i="9"/>
  <c r="E80" i="9"/>
  <c r="C300" i="10"/>
  <c r="J114" i="9"/>
  <c r="E284" i="8"/>
  <c r="C197" i="8"/>
  <c r="F52" i="8"/>
  <c r="G312" i="7"/>
  <c r="H175" i="7"/>
  <c r="G176" i="7"/>
  <c r="H351" i="9"/>
  <c r="C211" i="9"/>
  <c r="D123" i="9"/>
  <c r="B294" i="10"/>
  <c r="I363" i="8"/>
  <c r="I278" i="8"/>
  <c r="C130" i="8"/>
  <c r="F57" i="8"/>
  <c r="H313" i="7"/>
  <c r="I176" i="7"/>
  <c r="B359" i="9"/>
  <c r="E346" i="9"/>
  <c r="E76" i="9"/>
  <c r="C296" i="10"/>
  <c r="J106" i="9"/>
  <c r="D334" i="10"/>
  <c r="I170" i="10"/>
  <c r="F355" i="11"/>
  <c r="D220" i="11"/>
  <c r="G86" i="11"/>
  <c r="G221" i="11"/>
  <c r="I156" i="12"/>
  <c r="C284" i="12"/>
  <c r="F146" i="12"/>
  <c r="K61" i="13"/>
  <c r="B197" i="13"/>
  <c r="E305" i="13"/>
  <c r="K224" i="14"/>
  <c r="B318" i="14"/>
  <c r="I255" i="15"/>
  <c r="J62" i="14"/>
  <c r="C160" i="14"/>
  <c r="G73" i="15"/>
  <c r="J201" i="15"/>
  <c r="G132" i="16"/>
  <c r="F258" i="16"/>
  <c r="C197" i="10"/>
  <c r="B44" i="10"/>
  <c r="D162" i="10"/>
  <c r="G350" i="11"/>
  <c r="C222" i="11"/>
  <c r="F84" i="11"/>
  <c r="H293" i="12"/>
  <c r="B147" i="12"/>
  <c r="B282" i="12"/>
  <c r="G197" i="13"/>
  <c r="H332" i="13"/>
  <c r="J251" i="14"/>
  <c r="G360" i="14"/>
  <c r="H119" i="13"/>
  <c r="E57" i="14"/>
  <c r="C306" i="16"/>
  <c r="D113" i="15"/>
  <c r="E204" i="15"/>
  <c r="H332" i="15"/>
  <c r="E263" i="16"/>
  <c r="K182" i="17"/>
  <c r="J308" i="17"/>
  <c r="H163" i="10"/>
  <c r="C345" i="11"/>
  <c r="K140" i="10"/>
  <c r="J65" i="11"/>
  <c r="B204" i="11"/>
  <c r="C67" i="11"/>
  <c r="H266" i="12"/>
  <c r="I129" i="12"/>
  <c r="C317" i="13"/>
  <c r="E236" i="14"/>
  <c r="H42" i="13"/>
  <c r="K150" i="13"/>
  <c r="B244" i="13"/>
  <c r="H163" i="14"/>
  <c r="E101" i="15"/>
  <c r="H237" i="15"/>
  <c r="I328" i="15"/>
  <c r="D128" i="14"/>
  <c r="F47" i="15"/>
  <c r="E307" i="17"/>
  <c r="B104" i="16"/>
  <c r="B253" i="10"/>
  <c r="G89" i="10"/>
  <c r="D274" i="11"/>
  <c r="B139" i="11"/>
  <c r="G334" i="12"/>
  <c r="E140" i="11"/>
  <c r="G75" i="12"/>
  <c r="K202" i="12"/>
  <c r="D65" i="12"/>
  <c r="G309" i="14"/>
  <c r="J115" i="13"/>
  <c r="C224" i="13"/>
  <c r="D317" i="13"/>
  <c r="J236" i="14"/>
  <c r="G174" i="15"/>
  <c r="J310" i="15"/>
  <c r="C73" i="14"/>
  <c r="C321" i="16"/>
  <c r="H120" i="15"/>
  <c r="E51" i="16"/>
  <c r="D177" i="16"/>
  <c r="H93" i="17"/>
  <c r="G229" i="17"/>
  <c r="J343" i="17"/>
  <c r="B263" i="18"/>
  <c r="E69" i="17"/>
  <c r="C318" i="19"/>
  <c r="B122" i="18"/>
  <c r="K257" i="18"/>
  <c r="B172" i="19"/>
  <c r="H91" i="20"/>
  <c r="F340" i="22"/>
  <c r="G363" i="20"/>
  <c r="I282" i="21"/>
  <c r="K201" i="22"/>
  <c r="B227" i="20"/>
  <c r="D146" i="21"/>
  <c r="G170" i="19"/>
  <c r="C90" i="20"/>
  <c r="K338" i="22"/>
  <c r="B253" i="23"/>
  <c r="D172" i="28"/>
  <c r="B252" i="17"/>
  <c r="I58" i="16"/>
  <c r="B173" i="16"/>
  <c r="D92" i="17"/>
  <c r="D340" i="19"/>
  <c r="K146" i="18"/>
  <c r="B280" i="18"/>
  <c r="H199" i="19"/>
  <c r="C335" i="19"/>
  <c r="H249" i="20"/>
  <c r="D169" i="21"/>
  <c r="I192" i="19"/>
  <c r="K111" i="20"/>
  <c r="K359" i="22"/>
  <c r="D56" i="19"/>
  <c r="D304" i="21"/>
  <c r="F223" i="22"/>
  <c r="C248" i="20"/>
  <c r="I167" i="21"/>
  <c r="D82" i="22"/>
  <c r="D330" i="28"/>
  <c r="F249" i="24"/>
  <c r="E162" i="16"/>
  <c r="H276" i="16"/>
  <c r="J195" i="17"/>
  <c r="B115" i="18"/>
  <c r="G250" i="18"/>
  <c r="F54" i="17"/>
  <c r="D303" i="19"/>
  <c r="K109" i="18"/>
  <c r="D353" i="20"/>
  <c r="J272" i="21"/>
  <c r="F192" i="22"/>
  <c r="G215" i="20"/>
  <c r="I134" i="21"/>
  <c r="J159" i="19"/>
  <c r="B79" i="20"/>
  <c r="B327" i="22"/>
  <c r="I351" i="20"/>
  <c r="E271" i="21"/>
  <c r="K190" i="22"/>
  <c r="B105" i="23"/>
  <c r="B353" i="24"/>
  <c r="B308" i="16"/>
  <c r="G207" i="17"/>
  <c r="J321" i="17"/>
  <c r="B241" i="18"/>
  <c r="E47" i="17"/>
  <c r="C296" i="19"/>
  <c r="B100" i="18"/>
  <c r="K235" i="18"/>
  <c r="B150" i="19"/>
  <c r="H69" i="20"/>
  <c r="F318" i="22"/>
  <c r="G341" i="20"/>
  <c r="I260" i="21"/>
  <c r="K179" i="22"/>
  <c r="B205" i="20"/>
  <c r="D124" i="21"/>
  <c r="G148" i="19"/>
  <c r="C68" i="20"/>
  <c r="K316" i="22"/>
  <c r="B231" i="23"/>
  <c r="D150" i="28"/>
  <c r="I73" i="22"/>
  <c r="G322" i="28"/>
  <c r="C242" i="24"/>
  <c r="H253" i="23"/>
  <c r="D173" i="28"/>
  <c r="J92" i="24"/>
  <c r="E116" i="23"/>
  <c r="E364" i="24"/>
  <c r="J301" i="25"/>
  <c r="B221" i="26"/>
  <c r="D140" i="27"/>
  <c r="K164" i="25"/>
  <c r="G84" i="26"/>
  <c r="D333" i="6"/>
  <c r="F292" i="26"/>
  <c r="B212" i="27"/>
  <c r="E146" i="25"/>
  <c r="G65" i="26"/>
  <c r="D281" i="6"/>
  <c r="D193" i="4"/>
  <c r="K61" i="6"/>
  <c r="C68" i="23"/>
  <c r="K316" i="24"/>
  <c r="F328" i="23"/>
  <c r="B248" i="28"/>
  <c r="H167" i="24"/>
  <c r="C191" i="23"/>
  <c r="E110" i="28"/>
  <c r="E358" i="25"/>
  <c r="J295" i="26"/>
  <c r="B215" i="27"/>
  <c r="I239" i="25"/>
  <c r="E159" i="26"/>
  <c r="K78" i="27"/>
  <c r="F220" i="13"/>
  <c r="I167" i="14"/>
  <c r="I77" i="15"/>
  <c r="B214" i="15"/>
  <c r="C305" i="15"/>
  <c r="H104" i="14"/>
  <c r="H352" i="16"/>
  <c r="I283" i="17"/>
  <c r="F80" i="16"/>
  <c r="H280" i="10"/>
  <c r="C117" i="10"/>
  <c r="J301" i="11"/>
  <c r="H166" i="11"/>
  <c r="C362" i="12"/>
  <c r="K167" i="11"/>
  <c r="C103" i="12"/>
  <c r="G230" i="12"/>
  <c r="J92" i="12"/>
  <c r="C337" i="14"/>
  <c r="F143" i="13"/>
  <c r="I251" i="13"/>
  <c r="J344" i="13"/>
  <c r="F264" i="14"/>
  <c r="C202" i="15"/>
  <c r="F338" i="15"/>
  <c r="I100" i="14"/>
  <c r="I348" i="16"/>
  <c r="D148" i="15"/>
  <c r="K78" i="16"/>
  <c r="J204" i="16"/>
  <c r="J353" i="10"/>
  <c r="D200" i="10"/>
  <c r="D46" i="10"/>
  <c r="J239" i="11"/>
  <c r="C106" i="11"/>
  <c r="C241" i="11"/>
  <c r="E176" i="12"/>
  <c r="I309" i="12"/>
  <c r="B166" i="12"/>
  <c r="G81" i="13"/>
  <c r="H216" i="13"/>
  <c r="K324" i="13"/>
  <c r="G244" i="14"/>
  <c r="H337" i="14"/>
  <c r="E275" i="15"/>
  <c r="F82" i="14"/>
  <c r="D331" i="16"/>
  <c r="C93" i="15"/>
  <c r="F221" i="15"/>
  <c r="C152" i="16"/>
  <c r="B278" i="16"/>
  <c r="F194" i="17"/>
  <c r="E330" i="17"/>
  <c r="J115" i="16"/>
  <c r="J363" i="18"/>
  <c r="B283" i="19"/>
  <c r="I89" i="18"/>
  <c r="J222" i="18"/>
  <c r="I358" i="18"/>
  <c r="K277" i="19"/>
  <c r="F192" i="20"/>
  <c r="B112" i="21"/>
  <c r="G135" i="19"/>
  <c r="I54" i="20"/>
  <c r="I302" i="22"/>
  <c r="J327" i="20"/>
  <c r="B247" i="21"/>
  <c r="D166" i="22"/>
  <c r="K190" i="20"/>
  <c r="G110" i="21"/>
  <c r="J353" i="23"/>
  <c r="B273" i="28"/>
  <c r="D192" i="24"/>
  <c r="G159" i="16"/>
  <c r="J273" i="16"/>
  <c r="B193" i="17"/>
  <c r="D112" i="18"/>
  <c r="I247" i="18"/>
  <c r="H51" i="17"/>
  <c r="F300" i="19"/>
  <c r="C107" i="18"/>
  <c r="F350" i="20"/>
  <c r="B270" i="21"/>
  <c r="H189" i="22"/>
  <c r="I212" i="20"/>
  <c r="K131" i="21"/>
  <c r="B157" i="19"/>
  <c r="D76" i="20"/>
  <c r="D324" i="22"/>
  <c r="K348" i="20"/>
  <c r="G268" i="21"/>
  <c r="C188" i="22"/>
  <c r="D102" i="23"/>
  <c r="D350" i="24"/>
  <c r="C263" i="16"/>
  <c r="E182" i="17"/>
  <c r="H296" i="17"/>
  <c r="J215" i="18"/>
  <c r="E351" i="18"/>
  <c r="K270" i="19"/>
  <c r="J74" i="18"/>
  <c r="I210" i="18"/>
  <c r="J124" i="19"/>
  <c r="F44" i="20"/>
  <c r="D293" i="22"/>
  <c r="E316" i="20"/>
  <c r="G235" i="21"/>
  <c r="I154" i="22"/>
  <c r="J179" i="20"/>
  <c r="B99" i="21"/>
  <c r="E123" i="19"/>
  <c r="K42" i="20"/>
  <c r="I291" i="22"/>
  <c r="J205" i="23"/>
  <c r="B125" i="28"/>
  <c r="F172" i="17"/>
  <c r="E308" i="17"/>
  <c r="J93" i="16"/>
  <c r="J341" i="18"/>
  <c r="B261" i="19"/>
  <c r="I67" i="18"/>
  <c r="J200" i="18"/>
  <c r="I336" i="18"/>
  <c r="K255" i="19"/>
  <c r="F170" i="20"/>
  <c r="B90" i="21"/>
  <c r="G113" i="19"/>
  <c r="G361" i="21"/>
  <c r="I280" i="22"/>
  <c r="J305" i="20"/>
  <c r="B225" i="21"/>
  <c r="D144" i="22"/>
  <c r="K168" i="20"/>
  <c r="G88" i="21"/>
  <c r="J331" i="23"/>
  <c r="B251" i="28"/>
  <c r="D170" i="24"/>
  <c r="C94" i="23"/>
  <c r="K342" i="24"/>
  <c r="F354" i="23"/>
  <c r="B274" i="28"/>
  <c r="H193" i="24"/>
  <c r="C217" i="23"/>
  <c r="E136" i="28"/>
  <c r="G55" i="24"/>
  <c r="J321" i="26"/>
  <c r="B241" i="27"/>
  <c r="I265" i="25"/>
  <c r="E185" i="26"/>
  <c r="K104" i="27"/>
  <c r="B64" i="25"/>
  <c r="J312" i="27"/>
  <c r="C247" i="25"/>
  <c r="E166" i="26"/>
  <c r="G85" i="27"/>
  <c r="B294" i="4"/>
  <c r="I162" i="6"/>
  <c r="K168" i="23"/>
  <c r="G88" i="28"/>
  <c r="E337" i="25"/>
  <c r="J348" i="28"/>
  <c r="F268" i="24"/>
  <c r="K291" i="23"/>
  <c r="C211" i="28"/>
  <c r="E130" i="24"/>
  <c r="J67" i="25"/>
  <c r="J315" i="27"/>
  <c r="J365" i="25"/>
  <c r="C260" i="26"/>
  <c r="I179" i="27"/>
  <c r="J138" i="25"/>
  <c r="F84" i="13"/>
  <c r="E351" i="15"/>
  <c r="D168" i="14"/>
  <c r="B78" i="15"/>
  <c r="C169" i="15"/>
  <c r="F297" i="15"/>
  <c r="C228" i="16"/>
  <c r="I147" i="17"/>
  <c r="H273" i="17"/>
  <c r="F128" i="10"/>
  <c r="K309" i="11"/>
  <c r="I105" i="10"/>
  <c r="F359" i="12"/>
  <c r="G356" i="4"/>
  <c r="B157" i="4"/>
  <c r="F280" i="6"/>
  <c r="C352" i="4"/>
  <c r="H152" i="4"/>
  <c r="D269" i="6"/>
  <c r="I293" i="8"/>
  <c r="F206" i="8"/>
  <c r="J127" i="8"/>
  <c r="B259" i="7"/>
  <c r="I252" i="7"/>
  <c r="J115" i="7"/>
  <c r="G292" i="9"/>
  <c r="F152" i="9"/>
  <c r="K264" i="9"/>
  <c r="F42" i="9"/>
  <c r="B351" i="8"/>
  <c r="B232" i="8"/>
  <c r="J151" i="8"/>
  <c r="B79" i="8"/>
  <c r="D335" i="7"/>
  <c r="E198" i="7"/>
  <c r="J51" i="7"/>
  <c r="K367" i="9"/>
  <c r="K97" i="9"/>
  <c r="I317" i="10"/>
  <c r="E163" i="9"/>
  <c r="K301" i="8"/>
  <c r="E215" i="8"/>
  <c r="B70" i="8"/>
  <c r="C330" i="7"/>
  <c r="D193" i="7"/>
  <c r="C194" i="7"/>
  <c r="B40" i="7"/>
  <c r="I228" i="9"/>
  <c r="C180" i="9"/>
  <c r="H311" i="10"/>
  <c r="B347" i="8"/>
  <c r="B228" i="8"/>
  <c r="I147" i="8"/>
  <c r="B75" i="8"/>
  <c r="D331" i="7"/>
  <c r="E194" i="7"/>
  <c r="J47" i="7"/>
  <c r="K363" i="9"/>
  <c r="K93" i="9"/>
  <c r="I313" i="10"/>
  <c r="E147" i="9"/>
  <c r="J351" i="10"/>
  <c r="J192" i="10"/>
  <c r="D44" i="10"/>
  <c r="J237" i="11"/>
  <c r="C104" i="11"/>
  <c r="C239" i="11"/>
  <c r="E174" i="12"/>
  <c r="C306" i="12"/>
  <c r="B164" i="12"/>
  <c r="G79" i="13"/>
  <c r="H214" i="13"/>
  <c r="K322" i="13"/>
  <c r="G242" i="14"/>
  <c r="H335" i="14"/>
  <c r="E273" i="15"/>
  <c r="F80" i="14"/>
  <c r="D329" i="16"/>
  <c r="C91" i="15"/>
  <c r="F219" i="15"/>
  <c r="C150" i="16"/>
  <c r="B276" i="16"/>
  <c r="I214" i="10"/>
  <c r="H61" i="10"/>
  <c r="J179" i="10"/>
  <c r="C368" i="11"/>
  <c r="I239" i="11"/>
  <c r="B102" i="11"/>
  <c r="K293" i="12"/>
  <c r="H164" i="12"/>
  <c r="E303" i="12"/>
  <c r="C215" i="13"/>
  <c r="D350" i="13"/>
  <c r="F269" i="14"/>
  <c r="K48" i="13"/>
  <c r="E185" i="4"/>
  <c r="I270" i="6"/>
  <c r="H66" i="6"/>
  <c r="K180" i="4"/>
  <c r="J264" i="6"/>
  <c r="D62" i="6"/>
  <c r="F352" i="8"/>
  <c r="I252" i="8"/>
  <c r="C104" i="8"/>
  <c r="D360" i="7"/>
  <c r="H287" i="7"/>
  <c r="I150" i="7"/>
  <c r="B333" i="9"/>
  <c r="E320" i="9"/>
  <c r="J247" i="9"/>
  <c r="C270" i="10"/>
  <c r="G67" i="9"/>
  <c r="B310" i="8"/>
  <c r="J186" i="8"/>
  <c r="D108" i="8"/>
  <c r="F239" i="7"/>
  <c r="C233" i="7"/>
  <c r="D96" i="7"/>
  <c r="K272" i="9"/>
  <c r="C269" i="9"/>
  <c r="E245" i="9"/>
  <c r="B352" i="10"/>
  <c r="B329" i="8"/>
  <c r="D260" i="8"/>
  <c r="J102" i="8"/>
  <c r="K42" i="8"/>
  <c r="H227" i="7"/>
  <c r="I90" i="7"/>
  <c r="E77" i="7"/>
  <c r="H263" i="9"/>
  <c r="J187" i="9"/>
  <c r="C210" i="10"/>
  <c r="E336" i="10"/>
  <c r="F304" i="8"/>
  <c r="J182" i="8"/>
  <c r="D104" i="8"/>
  <c r="F235" i="7"/>
  <c r="C229" i="7"/>
  <c r="D92" i="7"/>
  <c r="K84" i="7"/>
  <c r="C265" i="9"/>
  <c r="E241" i="9"/>
  <c r="B348" i="10"/>
  <c r="G285" i="10"/>
  <c r="D97" i="10"/>
  <c r="I278" i="11"/>
  <c r="G74" i="10"/>
  <c r="D328" i="12"/>
  <c r="H137" i="11"/>
  <c r="G329" i="12"/>
  <c r="D200" i="12"/>
  <c r="E63" i="12"/>
  <c r="I250" i="13"/>
  <c r="K169" i="14"/>
  <c r="B305" i="14"/>
  <c r="G84" i="13"/>
  <c r="H177" i="13"/>
  <c r="E115" i="14"/>
  <c r="C364" i="16"/>
  <c r="D171" i="15"/>
  <c r="E262" i="15"/>
  <c r="J61" i="14"/>
  <c r="J309" i="16"/>
  <c r="K240" i="17"/>
  <c r="J366" i="17"/>
  <c r="B249" i="10"/>
  <c r="G85" i="10"/>
  <c r="D270" i="11"/>
  <c r="B135" i="11"/>
  <c r="G330" i="12"/>
  <c r="E136" i="11"/>
  <c r="G71" i="12"/>
  <c r="K198" i="12"/>
  <c r="D61" i="12"/>
  <c r="G305" i="14"/>
  <c r="J111" i="13"/>
  <c r="C220" i="13"/>
  <c r="C238" i="4"/>
  <c r="C49" i="4"/>
  <c r="F119" i="6"/>
  <c r="I233" i="4"/>
  <c r="B347" i="6"/>
  <c r="B115" i="6"/>
  <c r="J336" i="8"/>
  <c r="F267" i="8"/>
  <c r="B110" i="8"/>
  <c r="C50" i="8"/>
  <c r="J234" i="7"/>
  <c r="K97" i="7"/>
  <c r="D280" i="9"/>
  <c r="J271" i="9"/>
  <c r="B195" i="9"/>
  <c r="E217" i="10"/>
  <c r="G343" i="10"/>
  <c r="G289" i="8"/>
  <c r="E202" i="8"/>
  <c r="H57" i="8"/>
  <c r="I317" i="7"/>
  <c r="J180" i="7"/>
  <c r="I181" i="7"/>
  <c r="J356" i="9"/>
  <c r="E216" i="9"/>
  <c r="H133" i="9"/>
  <c r="D299" i="10"/>
  <c r="C344" i="8"/>
  <c r="K196" i="8"/>
  <c r="C117" i="8"/>
  <c r="F317" i="7"/>
  <c r="C311" i="7"/>
  <c r="D174" i="7"/>
  <c r="K350" i="9"/>
  <c r="J210" i="9"/>
  <c r="B135" i="9"/>
  <c r="E121" i="9"/>
  <c r="G283" i="10"/>
  <c r="G285" i="8"/>
  <c r="E198" i="8"/>
  <c r="H53" i="8"/>
  <c r="I313" i="7"/>
  <c r="J176" i="7"/>
  <c r="I177" i="7"/>
  <c r="J352" i="9"/>
  <c r="E212" i="9"/>
  <c r="H125" i="9"/>
  <c r="D295" i="10"/>
  <c r="G197" i="10"/>
  <c r="F44" i="10"/>
  <c r="H162" i="10"/>
  <c r="K350" i="11"/>
  <c r="G222" i="11"/>
  <c r="J84" i="11"/>
  <c r="C294" i="12"/>
  <c r="F147" i="12"/>
  <c r="F282" i="12"/>
  <c r="K197" i="13"/>
  <c r="B333" i="13"/>
  <c r="D252" i="14"/>
  <c r="K360" i="14"/>
  <c r="J124" i="13"/>
  <c r="G62" i="14"/>
  <c r="E311" i="16"/>
  <c r="F118" i="15"/>
  <c r="G209" i="15"/>
  <c r="J337" i="15"/>
  <c r="G268" i="16"/>
  <c r="C188" i="17"/>
  <c r="B314" i="17"/>
  <c r="B180" i="10"/>
  <c r="G361" i="11"/>
  <c r="E157" i="10"/>
  <c r="D82" i="11"/>
  <c r="F220" i="11"/>
  <c r="G83" i="11"/>
  <c r="B283" i="12"/>
  <c r="C146" i="12"/>
  <c r="G333" i="13"/>
  <c r="I252" i="14"/>
  <c r="B59" i="13"/>
  <c r="E167" i="13"/>
  <c r="G124" i="4"/>
  <c r="K204" i="6"/>
  <c r="H334" i="4"/>
  <c r="C120" i="4"/>
  <c r="G200" i="6"/>
  <c r="D330" i="4"/>
  <c r="D364" i="8"/>
  <c r="D245" i="8"/>
  <c r="B165" i="8"/>
  <c r="C349" i="7"/>
  <c r="G212" i="7"/>
  <c r="H75" i="7"/>
  <c r="B65" i="7"/>
  <c r="E52" i="7"/>
  <c r="C111" i="9"/>
  <c r="K330" i="10"/>
  <c r="B194" i="10"/>
  <c r="B301" i="8"/>
  <c r="I179" i="8"/>
  <c r="K99" i="8"/>
  <c r="D300" i="7"/>
  <c r="K293" i="7"/>
  <c r="B157" i="7"/>
  <c r="I333" i="9"/>
  <c r="H193" i="9"/>
  <c r="J117" i="9"/>
  <c r="K86" i="9"/>
  <c r="D353" i="8"/>
  <c r="G253" i="8"/>
  <c r="K104" i="8"/>
  <c r="B361" i="7"/>
  <c r="F288" i="7"/>
  <c r="G151" i="7"/>
  <c r="J333" i="9"/>
  <c r="C321" i="9"/>
  <c r="H248" i="9"/>
  <c r="K270" i="10"/>
  <c r="E68" i="9"/>
  <c r="B297" i="8"/>
  <c r="I175" i="8"/>
  <c r="K95" i="8"/>
  <c r="D296" i="7"/>
  <c r="K289" i="7"/>
  <c r="B153" i="7"/>
  <c r="I329" i="9"/>
  <c r="H189" i="9"/>
  <c r="J113" i="9"/>
  <c r="K80" i="9"/>
  <c r="E262" i="10"/>
  <c r="B158" i="10"/>
  <c r="G339" i="11"/>
  <c r="E135" i="10"/>
  <c r="D60" i="11"/>
  <c r="F198" i="11"/>
  <c r="G61" i="11"/>
  <c r="B261" i="12"/>
  <c r="C124" i="12"/>
  <c r="G311" i="13"/>
  <c r="I230" i="14"/>
  <c r="J365" i="14"/>
  <c r="E145" i="13"/>
  <c r="F238" i="13"/>
  <c r="B158" i="14"/>
  <c r="I95" i="15"/>
  <c r="B232" i="15"/>
  <c r="C323" i="15"/>
  <c r="H122" i="14"/>
  <c r="J41" i="15"/>
  <c r="I301" i="17"/>
  <c r="F98" i="16"/>
  <c r="J309" i="10"/>
  <c r="E146" i="10"/>
  <c r="B331" i="11"/>
  <c r="J195" i="11"/>
  <c r="C62" i="11"/>
  <c r="C197" i="11"/>
  <c r="E132" i="12"/>
  <c r="I259" i="12"/>
  <c r="B122" i="12"/>
  <c r="E366" i="14"/>
  <c r="H172" i="13"/>
  <c r="K280" i="13"/>
  <c r="E261" i="14"/>
  <c r="J288" i="14"/>
  <c r="G226" i="15"/>
  <c r="J362" i="15"/>
  <c r="C125" i="14"/>
  <c r="E44" i="15"/>
  <c r="H172" i="15"/>
  <c r="E103" i="16"/>
  <c r="D229" i="16"/>
  <c r="K120" i="9"/>
  <c r="J332" i="11"/>
  <c r="J121" i="10"/>
  <c r="C310" i="11"/>
  <c r="I181" i="11"/>
  <c r="B44" i="11"/>
  <c r="K251" i="12"/>
  <c r="H106" i="12"/>
  <c r="H241" i="12"/>
  <c r="C157" i="13"/>
  <c r="D292" i="13"/>
  <c r="F211" i="14"/>
  <c r="C320" i="14"/>
  <c r="B84" i="13"/>
  <c r="K350" i="15"/>
  <c r="F167" i="14"/>
  <c r="H77" i="15"/>
  <c r="I168" i="15"/>
  <c r="B297" i="15"/>
  <c r="I227" i="16"/>
  <c r="E147" i="17"/>
  <c r="G239" i="10"/>
  <c r="J76" i="10"/>
  <c r="E258" i="11"/>
  <c r="C54" i="10"/>
  <c r="J307" i="12"/>
  <c r="D117" i="11"/>
  <c r="C309" i="12"/>
  <c r="J179" i="12"/>
  <c r="K42" i="12"/>
  <c r="E230" i="13"/>
  <c r="G149" i="14"/>
  <c r="H284" i="14"/>
  <c r="C64" i="13"/>
  <c r="D157" i="13"/>
  <c r="K94" i="14"/>
  <c r="I343" i="16"/>
  <c r="J150" i="15"/>
  <c r="K241" i="15"/>
  <c r="F41" i="14"/>
  <c r="F289" i="16"/>
  <c r="G220" i="17"/>
  <c r="F346" i="17"/>
  <c r="E150" i="16"/>
  <c r="H264" i="16"/>
  <c r="J183" i="17"/>
  <c r="B103" i="18"/>
  <c r="G238" i="18"/>
  <c r="F42" i="17"/>
  <c r="D291" i="19"/>
  <c r="K97" i="18"/>
  <c r="D341" i="20"/>
  <c r="J260" i="21"/>
  <c r="F180" i="22"/>
  <c r="G203" i="20"/>
  <c r="I122" i="21"/>
  <c r="J147" i="19"/>
  <c r="B67" i="20"/>
  <c r="B315" i="22"/>
  <c r="I339" i="20"/>
  <c r="E259" i="21"/>
  <c r="K178" i="22"/>
  <c r="B93" i="23"/>
  <c r="B341" i="24"/>
  <c r="H91" i="17"/>
  <c r="G227" i="17"/>
  <c r="J341" i="17"/>
  <c r="B261" i="18"/>
  <c r="E67" i="17"/>
  <c r="C316" i="19"/>
  <c r="B120" i="18"/>
  <c r="K255" i="18"/>
  <c r="B170" i="19"/>
  <c r="H89" i="20"/>
  <c r="F338" i="22"/>
  <c r="G361" i="20"/>
  <c r="I280" i="21"/>
  <c r="K199" i="22"/>
  <c r="B225" i="20"/>
  <c r="D144" i="21"/>
  <c r="G168" i="19"/>
  <c r="C88" i="20"/>
  <c r="K336" i="22"/>
  <c r="B251" i="23"/>
  <c r="D170" i="28"/>
  <c r="D195" i="17"/>
  <c r="C331" i="17"/>
  <c r="H116" i="16"/>
  <c r="H364" i="18"/>
  <c r="J283" i="19"/>
  <c r="G90" i="18"/>
  <c r="H223" i="18"/>
  <c r="G359" i="18"/>
  <c r="I278" i="19"/>
  <c r="D193" i="20"/>
  <c r="J112" i="21"/>
  <c r="E136" i="19"/>
  <c r="G55" i="20"/>
  <c r="G303" i="22"/>
  <c r="H328" i="20"/>
  <c r="J247" i="21"/>
  <c r="B167" i="22"/>
  <c r="I191" i="20"/>
  <c r="E111" i="21"/>
  <c r="H354" i="23"/>
  <c r="J273" i="28"/>
  <c r="B193" i="24"/>
  <c r="E128" i="16"/>
  <c r="H242" i="16"/>
  <c r="J161" i="17"/>
  <c r="B81" i="18"/>
  <c r="G216" i="18"/>
  <c r="H349" i="18"/>
  <c r="D269" i="19"/>
  <c r="K75" i="18"/>
  <c r="D319" i="20"/>
  <c r="J238" i="21"/>
  <c r="F158" i="22"/>
  <c r="G181" i="20"/>
  <c r="I100" i="21"/>
  <c r="J125" i="19"/>
  <c r="B45" i="20"/>
  <c r="B293" i="22"/>
  <c r="I317" i="20"/>
  <c r="E237" i="21"/>
  <c r="K156" i="22"/>
  <c r="B71" i="23"/>
  <c r="B319" i="24"/>
  <c r="K242" i="23"/>
  <c r="G162" i="28"/>
  <c r="C82" i="24"/>
  <c r="H93" i="23"/>
  <c r="F342" i="24"/>
  <c r="K365" i="23"/>
  <c r="C285" i="28"/>
  <c r="E204" i="24"/>
  <c r="J141" i="25"/>
  <c r="B61" i="26"/>
  <c r="E309" i="6"/>
  <c r="C334" i="26"/>
  <c r="I253" i="27"/>
  <c r="J212" i="25"/>
  <c r="F132" i="26"/>
  <c r="B52" i="27"/>
  <c r="C315" i="26"/>
  <c r="E234" i="27"/>
  <c r="H113" i="6"/>
  <c r="C339" i="6"/>
  <c r="I317" i="23"/>
  <c r="E237" i="28"/>
  <c r="K156" i="24"/>
  <c r="F168" i="23"/>
  <c r="B88" i="28"/>
  <c r="J336" i="25"/>
  <c r="K359" i="28"/>
  <c r="C279" i="24"/>
  <c r="H216" i="25"/>
  <c r="J135" i="26"/>
  <c r="B55" i="27"/>
  <c r="I79" i="25"/>
  <c r="G328" i="27"/>
  <c r="H287" i="25"/>
  <c r="F60" i="13"/>
  <c r="E327" i="15"/>
  <c r="F134" i="14"/>
  <c r="B54" i="15"/>
  <c r="C145" i="15"/>
  <c r="F273" i="15"/>
  <c r="C204" i="16"/>
  <c r="I123" i="17"/>
  <c r="E314" i="10"/>
  <c r="F104" i="10"/>
  <c r="K285" i="11"/>
  <c r="I81" i="10"/>
  <c r="F335" i="12"/>
  <c r="J144" i="11"/>
  <c r="I336" i="12"/>
  <c r="F207" i="12"/>
  <c r="G70" i="12"/>
  <c r="K257" i="13"/>
  <c r="C177" i="14"/>
  <c r="D312" i="14"/>
  <c r="I91" i="13"/>
  <c r="J184" i="13"/>
  <c r="G122" i="14"/>
  <c r="C42" i="15"/>
  <c r="F178" i="15"/>
  <c r="G269" i="15"/>
  <c r="B69" i="14"/>
  <c r="B317" i="16"/>
  <c r="C248" i="17"/>
  <c r="J44" i="16"/>
  <c r="H177" i="10"/>
  <c r="C359" i="11"/>
  <c r="K154" i="10"/>
  <c r="J79" i="11"/>
  <c r="B218" i="11"/>
  <c r="C81" i="11"/>
  <c r="H280" i="12"/>
  <c r="I143" i="12"/>
  <c r="C331" i="13"/>
  <c r="E250" i="14"/>
  <c r="H56" i="13"/>
  <c r="K164" i="13"/>
  <c r="B258" i="13"/>
  <c r="H177" i="14"/>
  <c r="E115" i="15"/>
  <c r="H251" i="15"/>
  <c r="I342" i="15"/>
  <c r="D142" i="14"/>
  <c r="F61" i="15"/>
  <c r="E321" i="17"/>
  <c r="B118" i="16"/>
  <c r="C251" i="16"/>
  <c r="E170" i="17"/>
  <c r="H284" i="17"/>
  <c r="J203" i="18"/>
  <c r="E339" i="18"/>
  <c r="K258" i="19"/>
  <c r="J62" i="18"/>
  <c r="I198" i="18"/>
  <c r="J112" i="19"/>
  <c r="H361" i="21"/>
  <c r="D281" i="22"/>
  <c r="E304" i="20"/>
  <c r="G223" i="21"/>
  <c r="I142" i="22"/>
  <c r="J167" i="20"/>
  <c r="B87" i="21"/>
  <c r="E111" i="19"/>
  <c r="C360" i="21"/>
  <c r="I279" i="22"/>
  <c r="J193" i="23"/>
  <c r="B113" i="28"/>
  <c r="F192" i="17"/>
  <c r="E328" i="17"/>
  <c r="J113" i="16"/>
  <c r="J361" i="18"/>
  <c r="B281" i="19"/>
  <c r="I87" i="18"/>
  <c r="J220" i="18"/>
  <c r="I356" i="18"/>
  <c r="K275" i="19"/>
  <c r="F190" i="20"/>
  <c r="B110" i="21"/>
  <c r="G133" i="19"/>
  <c r="I52" i="20"/>
  <c r="I300" i="22"/>
  <c r="J325" i="20"/>
  <c r="B245" i="21"/>
  <c r="D164" i="22"/>
  <c r="K188" i="20"/>
  <c r="G108" i="21"/>
  <c r="J351" i="23"/>
  <c r="B271" i="28"/>
  <c r="D190" i="24"/>
  <c r="C103" i="16"/>
  <c r="F217" i="16"/>
  <c r="H136" i="17"/>
  <c r="J55" i="18"/>
  <c r="E191" i="18"/>
  <c r="F324" i="18"/>
  <c r="B244" i="19"/>
  <c r="I50" i="18"/>
  <c r="B294" i="20"/>
  <c r="H213" i="21"/>
  <c r="D133" i="22"/>
  <c r="E156" i="20"/>
  <c r="G75" i="21"/>
  <c r="H100" i="19"/>
  <c r="H348" i="21"/>
  <c r="J267" i="22"/>
  <c r="G292" i="20"/>
  <c r="C212" i="21"/>
  <c r="I131" i="22"/>
  <c r="J45" i="23"/>
  <c r="J293" i="24"/>
  <c r="C229" i="16"/>
  <c r="E148" i="17"/>
  <c r="H262" i="17"/>
  <c r="J181" i="18"/>
  <c r="E317" i="18"/>
  <c r="K236" i="19"/>
  <c r="J40" i="18"/>
  <c r="I176" i="18"/>
  <c r="J90" i="19"/>
  <c r="H339" i="21"/>
  <c r="D259" i="22"/>
  <c r="E282" i="20"/>
  <c r="G201" i="21"/>
  <c r="I120" i="22"/>
  <c r="J145" i="20"/>
  <c r="B65" i="21"/>
  <c r="E89" i="19"/>
  <c r="C338" i="21"/>
  <c r="I257" i="22"/>
  <c r="J171" i="23"/>
  <c r="B91" i="28"/>
  <c r="I343" i="23"/>
  <c r="E263" i="28"/>
  <c r="K182" i="24"/>
  <c r="F194" i="23"/>
  <c r="B114" i="28"/>
  <c r="J362" i="25"/>
  <c r="C57" i="23"/>
  <c r="C305" i="24"/>
  <c r="H242" i="25"/>
  <c r="J161" i="26"/>
  <c r="B81" i="27"/>
  <c r="I105" i="25"/>
  <c r="G354" i="27"/>
  <c r="H313" i="25"/>
  <c r="D233" i="26"/>
  <c r="J152" i="27"/>
  <c r="C87" i="25"/>
  <c r="C335" i="27"/>
  <c r="F214" i="6"/>
  <c r="B134" i="4"/>
  <c r="E89" i="22"/>
  <c r="C338" i="28"/>
  <c r="I257" i="24"/>
  <c r="D269" i="23"/>
  <c r="J188" i="28"/>
  <c r="F108" i="24"/>
  <c r="K131" i="23"/>
  <c r="C51" i="28"/>
  <c r="F317" i="25"/>
  <c r="H236" i="26"/>
  <c r="J155" i="27"/>
  <c r="G180" i="25"/>
  <c r="C100" i="26"/>
  <c r="J348" i="6"/>
  <c r="D345" i="13"/>
  <c r="H253" i="14"/>
  <c r="E191" i="15"/>
  <c r="H327" i="15"/>
  <c r="K89" i="14"/>
  <c r="K337" i="16"/>
  <c r="F137" i="15"/>
  <c r="C68" i="16"/>
  <c r="B194" i="16"/>
  <c r="F65" i="9"/>
  <c r="H297" i="11"/>
  <c r="F103" i="4"/>
  <c r="H202" i="4"/>
  <c r="K72" i="6"/>
  <c r="K219" i="4"/>
  <c r="G317" i="6"/>
  <c r="J102" i="6"/>
  <c r="G223" i="27"/>
  <c r="E304" i="26"/>
  <c r="D41" i="27"/>
  <c r="H121" i="26"/>
  <c r="B202" i="25"/>
  <c r="K242" i="27"/>
  <c r="E323" i="26"/>
  <c r="G298" i="6"/>
  <c r="D50" i="26"/>
  <c r="B131" i="25"/>
  <c r="G193" i="24"/>
  <c r="E274" i="28"/>
  <c r="C355" i="23"/>
  <c r="H331" i="24"/>
  <c r="J82" i="23"/>
  <c r="E71" i="24"/>
  <c r="I151" i="28"/>
  <c r="C232" i="23"/>
  <c r="C129" i="4"/>
  <c r="K209" i="6"/>
  <c r="D341" i="4"/>
  <c r="I132" i="27"/>
  <c r="G213" i="26"/>
  <c r="E294" i="25"/>
  <c r="B360" i="27"/>
  <c r="D111" i="25"/>
  <c r="C152" i="27"/>
  <c r="G232" i="26"/>
  <c r="K312" i="25"/>
  <c r="D288" i="27"/>
  <c r="D40" i="25"/>
  <c r="I102" i="24"/>
  <c r="G183" i="28"/>
  <c r="E264" i="23"/>
  <c r="J240" i="24"/>
  <c r="D321" i="28"/>
  <c r="F72" i="22"/>
  <c r="K60" i="28"/>
  <c r="E141" i="23"/>
  <c r="F264" i="6"/>
  <c r="E74" i="6"/>
  <c r="H205" i="4"/>
  <c r="J297" i="6"/>
  <c r="K77" i="26"/>
  <c r="I158" i="25"/>
  <c r="F224" i="27"/>
  <c r="J304" i="26"/>
  <c r="K278" i="27"/>
  <c r="G334" i="6"/>
  <c r="G261" i="24"/>
  <c r="K147" i="4"/>
  <c r="J89" i="6"/>
  <c r="H301" i="6"/>
  <c r="G208" i="4"/>
  <c r="I84" i="6"/>
  <c r="B216" i="4"/>
  <c r="H311" i="6"/>
  <c r="E88" i="26"/>
  <c r="C169" i="25"/>
  <c r="J234" i="27"/>
  <c r="D315" i="26"/>
  <c r="B356" i="6"/>
  <c r="E107" i="26"/>
  <c r="I187" i="25"/>
  <c r="B163" i="27"/>
  <c r="J243" i="26"/>
  <c r="C325" i="25"/>
  <c r="E58" i="28"/>
  <c r="C139" i="23"/>
  <c r="H115" i="24"/>
  <c r="B196" i="28"/>
  <c r="F276" i="23"/>
  <c r="K264" i="24"/>
  <c r="E345" i="28"/>
  <c r="K96" i="22"/>
  <c r="I322" i="4"/>
  <c r="D125" i="4"/>
  <c r="H205" i="6"/>
  <c r="E326" i="27"/>
  <c r="E78" i="25"/>
  <c r="B144" i="27"/>
  <c r="F224" i="26"/>
  <c r="J304" i="25"/>
  <c r="I345" i="27"/>
  <c r="K96" i="25"/>
  <c r="D72" i="27"/>
  <c r="B153" i="26"/>
  <c r="J233" i="25"/>
  <c r="E296" i="24"/>
  <c r="E48" i="23"/>
  <c r="B354" i="25"/>
  <c r="D105" i="28"/>
  <c r="H185" i="23"/>
  <c r="C174" i="24"/>
  <c r="G254" i="28"/>
  <c r="K334" i="23"/>
  <c r="C187" i="4"/>
  <c r="H273" i="6"/>
  <c r="B70" i="6"/>
  <c r="I190" i="27"/>
  <c r="G271" i="26"/>
  <c r="F83" i="24"/>
  <c r="J88" i="26"/>
  <c r="B214" i="25"/>
  <c r="E335" i="26"/>
  <c r="F73" i="26"/>
  <c r="B274" i="6"/>
  <c r="C290" i="4"/>
  <c r="K331" i="4"/>
  <c r="F134" i="4"/>
  <c r="J214" i="6"/>
  <c r="G335" i="27"/>
  <c r="G87" i="25"/>
  <c r="D153" i="27"/>
  <c r="H233" i="26"/>
  <c r="B314" i="25"/>
  <c r="K354" i="27"/>
  <c r="C106" i="25"/>
  <c r="F81" i="27"/>
  <c r="D162" i="26"/>
  <c r="B243" i="25"/>
  <c r="G305" i="24"/>
  <c r="G57" i="23"/>
  <c r="D363" i="25"/>
  <c r="F114" i="28"/>
  <c r="J194" i="23"/>
  <c r="E183" i="24"/>
  <c r="I263" i="28"/>
  <c r="C344" i="23"/>
  <c r="C241" i="4"/>
  <c r="H43" i="4"/>
  <c r="B124" i="6"/>
  <c r="I244" i="27"/>
  <c r="G325" i="26"/>
  <c r="F62" i="27"/>
  <c r="J142" i="26"/>
  <c r="D223" i="25"/>
  <c r="C264" i="27"/>
  <c r="G344" i="26"/>
  <c r="I319" i="6"/>
  <c r="F71" i="26"/>
  <c r="D152" i="25"/>
  <c r="I214" i="24"/>
  <c r="G295" i="28"/>
  <c r="G47" i="22"/>
  <c r="J352" i="24"/>
  <c r="B104" i="23"/>
  <c r="G92" i="24"/>
  <c r="K172" i="28"/>
  <c r="E253" i="23"/>
  <c r="G105" i="4"/>
  <c r="E186" i="6"/>
  <c r="H317" i="4"/>
  <c r="C109" i="27"/>
  <c r="K189" i="26"/>
  <c r="I270" i="25"/>
  <c r="F336" i="27"/>
  <c r="H103" i="25"/>
  <c r="I173" i="26"/>
  <c r="F229" i="27"/>
  <c r="K51" i="23"/>
  <c r="H150" i="6"/>
  <c r="J69" i="4"/>
  <c r="E269" i="4"/>
  <c r="I352" i="4"/>
  <c r="D155" i="4"/>
  <c r="H235" i="6"/>
  <c r="E356" i="27"/>
  <c r="E108" i="25"/>
  <c r="B174" i="27"/>
  <c r="F254" i="26"/>
  <c r="B343" i="25"/>
  <c r="G46" i="26"/>
  <c r="K126" i="25"/>
  <c r="D102" i="27"/>
  <c r="B183" i="26"/>
  <c r="J263" i="25"/>
  <c r="E326" i="24"/>
  <c r="E78" i="23"/>
  <c r="J54" i="24"/>
  <c r="D135" i="28"/>
  <c r="H215" i="23"/>
  <c r="C204" i="24"/>
  <c r="G284" i="28"/>
  <c r="K364" i="23"/>
  <c r="K261" i="4"/>
  <c r="F64" i="4"/>
  <c r="J144" i="6"/>
  <c r="G265" i="27"/>
  <c r="E346" i="26"/>
  <c r="D83" i="27"/>
  <c r="H163" i="26"/>
  <c r="B244" i="25"/>
  <c r="K284" i="27"/>
  <c r="E365" i="26"/>
  <c r="G340" i="6"/>
  <c r="D92" i="26"/>
  <c r="B173" i="25"/>
  <c r="G235" i="24"/>
  <c r="E316" i="28"/>
  <c r="E68" i="22"/>
  <c r="F44" i="28"/>
  <c r="J124" i="23"/>
  <c r="E113" i="24"/>
  <c r="I193" i="28"/>
  <c r="C274" i="23"/>
  <c r="E126" i="4"/>
  <c r="C207" i="6"/>
  <c r="F338" i="4"/>
  <c r="K129" i="27"/>
  <c r="I210" i="26"/>
  <c r="G291" i="25"/>
  <c r="D357" i="27"/>
  <c r="J130" i="25"/>
  <c r="I213" i="26"/>
  <c r="F269" i="27"/>
  <c r="C135" i="23"/>
  <c r="B182" i="24"/>
  <c r="F262" i="28"/>
  <c r="J342" i="23"/>
  <c r="E331" i="24"/>
  <c r="G82" i="23"/>
  <c r="E76" i="6"/>
  <c r="H207" i="4"/>
  <c r="F300" i="6"/>
  <c r="K79" i="26"/>
  <c r="I160" i="25"/>
  <c r="F226" i="27"/>
  <c r="J306" i="26"/>
  <c r="H347" i="6"/>
  <c r="K98" i="26"/>
  <c r="E179" i="25"/>
  <c r="H154" i="27"/>
  <c r="F235" i="26"/>
  <c r="D316" i="25"/>
  <c r="K49" i="28"/>
  <c r="I130" i="23"/>
  <c r="D107" i="24"/>
  <c r="H187" i="28"/>
  <c r="B268" i="23"/>
  <c r="G256" i="24"/>
  <c r="K336" i="28"/>
  <c r="C88" i="22"/>
  <c r="H164" i="28"/>
  <c r="F245" i="23"/>
  <c r="E331" i="22"/>
  <c r="G82" i="20"/>
  <c r="K162" i="19"/>
  <c r="H138" i="21"/>
  <c r="F219" i="20"/>
  <c r="E194" i="22"/>
  <c r="C275" i="21"/>
  <c r="K355" i="20"/>
  <c r="J332" i="22"/>
  <c r="B84" i="20"/>
  <c r="F164" i="19"/>
  <c r="E250" i="18"/>
  <c r="F114" i="18"/>
  <c r="G310" i="19"/>
  <c r="I61" i="17"/>
  <c r="F255" i="18"/>
  <c r="D336" i="17"/>
  <c r="K221" i="17"/>
  <c r="B86" i="17"/>
  <c r="F367" i="24"/>
  <c r="F119" i="23"/>
  <c r="E205" i="22"/>
  <c r="I285" i="21"/>
  <c r="C366" i="20"/>
  <c r="F341" i="22"/>
  <c r="F93" i="20"/>
  <c r="D174" i="19"/>
  <c r="C149" i="21"/>
  <c r="K229" i="20"/>
  <c r="J206" i="22"/>
  <c r="D287" i="21"/>
  <c r="H367" i="20"/>
  <c r="E124" i="18"/>
  <c r="H317" i="19"/>
  <c r="J68" i="17"/>
  <c r="K264" i="18"/>
  <c r="F129" i="18"/>
  <c r="D210" i="17"/>
  <c r="J318" i="16"/>
  <c r="I176" i="16"/>
  <c r="J263" i="24"/>
  <c r="H344" i="28"/>
  <c r="D97" i="22"/>
  <c r="C182" i="21"/>
  <c r="G262" i="20"/>
  <c r="J237" i="22"/>
  <c r="H318" i="21"/>
  <c r="H70" i="19"/>
  <c r="G45" i="21"/>
  <c r="E126" i="20"/>
  <c r="D103" i="22"/>
  <c r="H183" i="21"/>
  <c r="B264" i="20"/>
  <c r="G349" i="19"/>
  <c r="B214" i="19"/>
  <c r="F294" i="18"/>
  <c r="E161" i="18"/>
  <c r="H354" i="19"/>
  <c r="H106" i="17"/>
  <c r="F187" i="16"/>
  <c r="C73" i="16"/>
  <c r="B276" i="17"/>
  <c r="H186" i="28"/>
  <c r="F267" i="23"/>
  <c r="E353" i="22"/>
  <c r="G104" i="20"/>
  <c r="K184" i="19"/>
  <c r="H160" i="21"/>
  <c r="F241" i="20"/>
  <c r="E216" i="22"/>
  <c r="C297" i="21"/>
  <c r="C49" i="19"/>
  <c r="J354" i="22"/>
  <c r="B106" i="20"/>
  <c r="F186" i="19"/>
  <c r="E272" i="18"/>
  <c r="F136" i="18"/>
  <c r="G332" i="19"/>
  <c r="G87" i="17"/>
  <c r="F277" i="18"/>
  <c r="D358" i="17"/>
  <c r="K243" i="17"/>
  <c r="B108" i="17"/>
  <c r="H191" i="16"/>
  <c r="I65" i="16"/>
  <c r="B135" i="15"/>
  <c r="G335" i="16"/>
  <c r="G87" i="14"/>
  <c r="D325" i="15"/>
  <c r="K188" i="15"/>
  <c r="D251" i="14"/>
  <c r="H331" i="13"/>
  <c r="G238" i="13"/>
  <c r="D130" i="13"/>
  <c r="K323" i="14"/>
  <c r="H79" i="12"/>
  <c r="E217" i="12"/>
  <c r="K89" i="12"/>
  <c r="I154" i="11"/>
  <c r="K348" i="12"/>
  <c r="F153" i="11"/>
  <c r="H288" i="11"/>
  <c r="K103" i="10"/>
  <c r="F267" i="10"/>
  <c r="F118" i="16"/>
  <c r="I321" i="17"/>
  <c r="J61" i="15"/>
  <c r="H142" i="14"/>
  <c r="C343" i="15"/>
  <c r="B252" i="15"/>
  <c r="I115" i="15"/>
  <c r="B178" i="14"/>
  <c r="F258" i="13"/>
  <c r="E165" i="13"/>
  <c r="B57" i="13"/>
  <c r="I250" i="14"/>
  <c r="G331" i="13"/>
  <c r="C144" i="12"/>
  <c r="B281" i="12"/>
  <c r="G81" i="11"/>
  <c r="F218" i="11"/>
  <c r="D80" i="11"/>
  <c r="E155" i="10"/>
  <c r="G359" i="11"/>
  <c r="B178" i="10"/>
  <c r="D323" i="17"/>
  <c r="E197" i="17"/>
  <c r="I277" i="16"/>
  <c r="B347" i="15"/>
  <c r="I218" i="15"/>
  <c r="H127" i="15"/>
  <c r="G320" i="16"/>
  <c r="I71" i="14"/>
  <c r="B134" i="13"/>
  <c r="B203" i="26"/>
  <c r="J283" i="25"/>
  <c r="E346" i="24"/>
  <c r="E98" i="23"/>
  <c r="J74" i="24"/>
  <c r="D155" i="28"/>
  <c r="H235" i="23"/>
  <c r="C224" i="24"/>
  <c r="G304" i="28"/>
  <c r="I55" i="22"/>
  <c r="F100" i="4"/>
  <c r="J180" i="6"/>
  <c r="G301" i="27"/>
  <c r="G53" i="25"/>
  <c r="D119" i="27"/>
  <c r="H199" i="26"/>
  <c r="B280" i="25"/>
  <c r="K320" i="27"/>
  <c r="C72" i="25"/>
  <c r="F47" i="27"/>
  <c r="D128" i="26"/>
  <c r="B209" i="25"/>
  <c r="G271" i="24"/>
  <c r="E352" i="28"/>
  <c r="D329" i="25"/>
  <c r="F80" i="28"/>
  <c r="J160" i="23"/>
  <c r="E149" i="24"/>
  <c r="I229" i="28"/>
  <c r="C310" i="23"/>
  <c r="F57" i="28"/>
  <c r="D138" i="23"/>
  <c r="C224" i="22"/>
  <c r="G304" i="21"/>
  <c r="I55" i="19"/>
  <c r="D360" i="22"/>
  <c r="D112" i="20"/>
  <c r="B193" i="19"/>
  <c r="K167" i="21"/>
  <c r="I248" i="20"/>
  <c r="H225" i="22"/>
  <c r="B306" i="21"/>
  <c r="D57" i="19"/>
  <c r="C143" i="18"/>
  <c r="F336" i="19"/>
  <c r="E203" i="19"/>
  <c r="I283" i="18"/>
  <c r="D148" i="18"/>
  <c r="B229" i="17"/>
  <c r="I114" i="17"/>
  <c r="G195" i="16"/>
  <c r="D260" i="24"/>
  <c r="B341" i="28"/>
  <c r="B93" i="22"/>
  <c r="G178" i="21"/>
  <c r="K258" i="20"/>
  <c r="D234" i="22"/>
  <c r="B315" i="21"/>
  <c r="B67" i="19"/>
  <c r="K41" i="21"/>
  <c r="I122" i="20"/>
  <c r="H99" i="22"/>
  <c r="B180" i="21"/>
  <c r="F260" i="20"/>
  <c r="K345" i="19"/>
  <c r="F210" i="19"/>
  <c r="J290" i="18"/>
  <c r="I157" i="18"/>
  <c r="B351" i="19"/>
  <c r="B103" i="17"/>
  <c r="J183" i="16"/>
  <c r="G69" i="16"/>
  <c r="F268" i="17"/>
  <c r="F237" i="28"/>
  <c r="D318" i="23"/>
  <c r="K74" i="21"/>
  <c r="E155" i="20"/>
  <c r="H130" i="22"/>
  <c r="F211" i="21"/>
  <c r="D292" i="20"/>
  <c r="C267" i="22"/>
  <c r="K347" i="21"/>
  <c r="K99" i="19"/>
  <c r="F76" i="21"/>
  <c r="J156" i="20"/>
  <c r="E242" i="19"/>
  <c r="C323" i="18"/>
  <c r="D187" i="18"/>
  <c r="C54" i="18"/>
  <c r="F247" i="19"/>
  <c r="D328" i="18"/>
  <c r="D80" i="16"/>
  <c r="I294" i="17"/>
  <c r="J158" i="17"/>
  <c r="F79" i="28"/>
  <c r="D160" i="23"/>
  <c r="C246" i="22"/>
  <c r="G326" i="21"/>
  <c r="I77" i="19"/>
  <c r="F53" i="21"/>
  <c r="D134" i="20"/>
  <c r="C109" i="22"/>
  <c r="K189" i="21"/>
  <c r="I270" i="20"/>
  <c r="H247" i="22"/>
  <c r="B328" i="21"/>
  <c r="D79" i="19"/>
  <c r="C165" i="18"/>
  <c r="F358" i="19"/>
  <c r="E225" i="19"/>
  <c r="I305" i="18"/>
  <c r="D170" i="18"/>
  <c r="B251" i="17"/>
  <c r="I136" i="17"/>
  <c r="G217" i="16"/>
  <c r="F84" i="16"/>
  <c r="I287" i="17"/>
  <c r="H356" i="16"/>
  <c r="H108" i="14"/>
  <c r="C309" i="15"/>
  <c r="B218" i="15"/>
  <c r="I81" i="15"/>
  <c r="I175" i="14"/>
  <c r="F224" i="13"/>
  <c r="E131" i="13"/>
  <c r="J351" i="14"/>
  <c r="I216" i="14"/>
  <c r="G297" i="13"/>
  <c r="C110" i="12"/>
  <c r="B247" i="12"/>
  <c r="G47" i="11"/>
  <c r="F184" i="11"/>
  <c r="D46" i="11"/>
  <c r="E121" i="10"/>
  <c r="G325" i="11"/>
  <c r="B144" i="10"/>
  <c r="F340" i="17"/>
  <c r="G214" i="17"/>
  <c r="F283" i="16"/>
  <c r="D364" i="15"/>
  <c r="K235" i="15"/>
  <c r="J144" i="15"/>
  <c r="I337" i="16"/>
  <c r="K88" i="14"/>
  <c r="D151" i="13"/>
  <c r="C58" i="13"/>
  <c r="H278" i="14"/>
  <c r="F359" i="13"/>
  <c r="E224" i="13"/>
  <c r="C366" i="13"/>
  <c r="J173" i="12"/>
  <c r="C303" i="12"/>
  <c r="D111" i="11"/>
  <c r="H314" i="12"/>
  <c r="F255" i="11"/>
  <c r="H361" i="11"/>
  <c r="B258" i="16"/>
  <c r="I350" i="16"/>
  <c r="F344" i="26"/>
  <c r="C56" i="27"/>
  <c r="G136" i="26"/>
  <c r="K216" i="25"/>
  <c r="D192" i="27"/>
  <c r="B273" i="26"/>
  <c r="B91" i="24"/>
  <c r="G87" i="28"/>
  <c r="E168" i="23"/>
  <c r="J144" i="24"/>
  <c r="D225" i="28"/>
  <c r="H305" i="23"/>
  <c r="C294" i="24"/>
  <c r="E45" i="23"/>
  <c r="B131" i="24"/>
  <c r="C307" i="4"/>
  <c r="H109" i="4"/>
  <c r="B190" i="6"/>
  <c r="I310" i="27"/>
  <c r="I62" i="25"/>
  <c r="F128" i="27"/>
  <c r="J208" i="26"/>
  <c r="K86" i="27"/>
  <c r="I247" i="25"/>
  <c r="H224" i="25"/>
  <c r="D84" i="4"/>
  <c r="J187" i="6"/>
  <c r="B105" i="4"/>
  <c r="G304" i="4"/>
  <c r="G317" i="4"/>
  <c r="B120" i="4"/>
  <c r="F200" i="6"/>
  <c r="C321" i="27"/>
  <c r="C73" i="25"/>
  <c r="J138" i="27"/>
  <c r="D219" i="26"/>
  <c r="H299" i="25"/>
  <c r="G340" i="27"/>
  <c r="I91" i="25"/>
  <c r="B67" i="27"/>
  <c r="J147" i="26"/>
  <c r="H228" i="25"/>
  <c r="C291" i="24"/>
  <c r="C43" i="23"/>
  <c r="J348" i="25"/>
  <c r="B100" i="28"/>
  <c r="F180" i="23"/>
  <c r="K168" i="24"/>
  <c r="E249" i="28"/>
  <c r="I329" i="23"/>
  <c r="I226" i="4"/>
  <c r="C331" i="6"/>
  <c r="H109" i="6"/>
  <c r="E230" i="27"/>
  <c r="C311" i="26"/>
  <c r="B48" i="27"/>
  <c r="F128" i="26"/>
  <c r="J208" i="25"/>
  <c r="I249" i="27"/>
  <c r="C330" i="26"/>
  <c r="E305" i="6"/>
  <c r="B57" i="26"/>
  <c r="J137" i="25"/>
  <c r="E200" i="24"/>
  <c r="C281" i="28"/>
  <c r="K361" i="23"/>
  <c r="F338" i="24"/>
  <c r="H89" i="23"/>
  <c r="C78" i="24"/>
  <c r="G158" i="28"/>
  <c r="K238" i="23"/>
  <c r="C91" i="4"/>
  <c r="K171" i="6"/>
  <c r="D303" i="4"/>
  <c r="I94" i="27"/>
  <c r="G175" i="26"/>
  <c r="E256" i="25"/>
  <c r="B322" i="27"/>
  <c r="F84" i="25"/>
  <c r="E143" i="26"/>
  <c r="B199" i="27"/>
  <c r="C323" i="28"/>
  <c r="K56" i="6"/>
  <c r="K235" i="4"/>
  <c r="G41" i="4"/>
  <c r="J118" i="6"/>
  <c r="G239" i="27"/>
  <c r="E320" i="26"/>
  <c r="D57" i="27"/>
  <c r="H137" i="26"/>
  <c r="B218" i="25"/>
  <c r="K258" i="27"/>
  <c r="E339" i="26"/>
  <c r="G314" i="6"/>
  <c r="D66" i="26"/>
  <c r="B147" i="25"/>
  <c r="G209" i="24"/>
  <c r="E290" i="28"/>
  <c r="E42" i="22"/>
  <c r="H347" i="24"/>
  <c r="J98" i="23"/>
  <c r="E87" i="24"/>
  <c r="I167" i="28"/>
  <c r="C248" i="23"/>
  <c r="C145" i="4"/>
  <c r="K225" i="6"/>
  <c r="D357" i="4"/>
  <c r="I148" i="27"/>
  <c r="G229" i="26"/>
  <c r="E310" i="25"/>
  <c r="J46" i="26"/>
  <c r="D127" i="25"/>
  <c r="C168" i="27"/>
  <c r="G248" i="26"/>
  <c r="K330" i="25"/>
  <c r="D304" i="27"/>
  <c r="D56" i="25"/>
  <c r="I118" i="24"/>
  <c r="G199" i="28"/>
  <c r="E280" i="23"/>
  <c r="J256" i="24"/>
  <c r="D337" i="28"/>
  <c r="F88" i="22"/>
  <c r="K76" i="28"/>
  <c r="E157" i="23"/>
  <c r="J285" i="6"/>
  <c r="E90" i="6"/>
  <c r="H221" i="4"/>
  <c r="D320" i="6"/>
  <c r="K93" i="26"/>
  <c r="I174" i="25"/>
  <c r="F240" i="27"/>
  <c r="J320" i="26"/>
  <c r="K310" i="27"/>
  <c r="G366" i="6"/>
  <c r="G325" i="24"/>
  <c r="K303" i="6"/>
  <c r="J165" i="4"/>
  <c r="E365" i="4"/>
  <c r="I256" i="4"/>
  <c r="D59" i="4"/>
  <c r="H139" i="6"/>
  <c r="E260" i="27"/>
  <c r="C341" i="26"/>
  <c r="B78" i="27"/>
  <c r="F158" i="26"/>
  <c r="J238" i="25"/>
  <c r="I279" i="27"/>
  <c r="C360" i="26"/>
  <c r="E335" i="6"/>
  <c r="B87" i="26"/>
  <c r="J167" i="25"/>
  <c r="E230" i="24"/>
  <c r="C311" i="28"/>
  <c r="C63" i="22"/>
  <c r="F368" i="24"/>
  <c r="H119" i="23"/>
  <c r="C108" i="24"/>
  <c r="G188" i="28"/>
  <c r="K268" i="23"/>
  <c r="K165" i="4"/>
  <c r="I246" i="6"/>
  <c r="J48" i="6"/>
  <c r="G169" i="27"/>
  <c r="E250" i="26"/>
  <c r="J333" i="25"/>
  <c r="H67" i="26"/>
  <c r="B148" i="25"/>
  <c r="K188" i="27"/>
  <c r="E269" i="26"/>
  <c r="H74" i="24"/>
  <c r="B325" i="27"/>
  <c r="B77" i="25"/>
  <c r="G139" i="24"/>
  <c r="E220" i="28"/>
  <c r="C301" i="23"/>
  <c r="H277" i="24"/>
  <c r="B358" i="28"/>
  <c r="G346" i="25"/>
  <c r="I97" i="28"/>
  <c r="C178" i="23"/>
  <c r="G313" i="6"/>
  <c r="C111" i="6"/>
  <c r="F242" i="4"/>
  <c r="H362" i="6"/>
  <c r="I114" i="26"/>
  <c r="G195" i="25"/>
  <c r="D261" i="27"/>
  <c r="H341" i="26"/>
  <c r="K350" i="27"/>
  <c r="F77" i="27"/>
  <c r="K79" i="28"/>
  <c r="B86" i="24"/>
  <c r="F166" i="28"/>
  <c r="J246" i="23"/>
  <c r="E235" i="24"/>
  <c r="I315" i="28"/>
  <c r="K66" i="22"/>
  <c r="H111" i="4"/>
  <c r="B192" i="6"/>
  <c r="I312" i="27"/>
  <c r="I64" i="25"/>
  <c r="F130" i="27"/>
  <c r="J210" i="26"/>
  <c r="D291" i="25"/>
  <c r="C332" i="27"/>
  <c r="E83" i="25"/>
  <c r="H58" i="27"/>
  <c r="F139" i="26"/>
  <c r="D220" i="25"/>
  <c r="I282" i="24"/>
  <c r="G363" i="28"/>
  <c r="F340" i="25"/>
  <c r="H91" i="28"/>
  <c r="B172" i="23"/>
  <c r="G160" i="24"/>
  <c r="K240" i="28"/>
  <c r="E321" i="23"/>
  <c r="H68" i="28"/>
  <c r="F149" i="23"/>
  <c r="E235" i="22"/>
  <c r="I315" i="21"/>
  <c r="K66" i="19"/>
  <c r="H42" i="21"/>
  <c r="F123" i="20"/>
  <c r="E98" i="22"/>
  <c r="C179" i="21"/>
  <c r="K259" i="20"/>
  <c r="J236" i="22"/>
  <c r="D317" i="21"/>
  <c r="F68" i="19"/>
  <c r="E154" i="18"/>
  <c r="H347" i="19"/>
  <c r="G214" i="19"/>
  <c r="K294" i="18"/>
  <c r="F159" i="18"/>
  <c r="D240" i="17"/>
  <c r="K125" i="17"/>
  <c r="I206" i="16"/>
  <c r="F271" i="24"/>
  <c r="D352" i="28"/>
  <c r="E109" i="22"/>
  <c r="I189" i="21"/>
  <c r="C270" i="20"/>
  <c r="F245" i="22"/>
  <c r="D326" i="21"/>
  <c r="D78" i="19"/>
  <c r="C53" i="21"/>
  <c r="K133" i="20"/>
  <c r="J110" i="22"/>
  <c r="D191" i="21"/>
  <c r="H271" i="20"/>
  <c r="C357" i="19"/>
  <c r="H221" i="19"/>
  <c r="B302" i="18"/>
  <c r="K168" i="18"/>
  <c r="D362" i="19"/>
  <c r="D114" i="17"/>
  <c r="B195" i="16"/>
  <c r="I80" i="16"/>
  <c r="B302" i="17"/>
  <c r="H248" i="28"/>
  <c r="F329" i="23"/>
  <c r="C86" i="21"/>
  <c r="G166" i="20"/>
  <c r="J141" i="22"/>
  <c r="H222" i="21"/>
  <c r="F303" i="20"/>
  <c r="E278" i="22"/>
  <c r="C359" i="21"/>
  <c r="C111" i="19"/>
  <c r="H87" i="21"/>
  <c r="B168" i="20"/>
  <c r="G253" i="19"/>
  <c r="E334" i="18"/>
  <c r="F198" i="18"/>
  <c r="E65" i="18"/>
  <c r="H258" i="19"/>
  <c r="F339" i="18"/>
  <c r="F91" i="16"/>
  <c r="K305" i="17"/>
  <c r="B170" i="17"/>
  <c r="H90" i="28"/>
  <c r="F171" i="23"/>
  <c r="E257" i="22"/>
  <c r="I337" i="21"/>
  <c r="K88" i="19"/>
  <c r="H64" i="21"/>
  <c r="F145" i="20"/>
  <c r="E120" i="22"/>
  <c r="C201" i="21"/>
  <c r="K281" i="20"/>
  <c r="J258" i="22"/>
  <c r="D339" i="21"/>
  <c r="F90" i="19"/>
  <c r="E176" i="18"/>
  <c r="F40" i="18"/>
  <c r="G236" i="19"/>
  <c r="K316" i="18"/>
  <c r="F181" i="18"/>
  <c r="D262" i="17"/>
  <c r="K147" i="17"/>
  <c r="I228" i="16"/>
  <c r="H95" i="16"/>
  <c r="K298" i="17"/>
  <c r="J367" i="16"/>
  <c r="J119" i="14"/>
  <c r="E320" i="15"/>
  <c r="D229" i="15"/>
  <c r="K92" i="15"/>
  <c r="D155" i="14"/>
  <c r="H235" i="13"/>
  <c r="G142" i="13"/>
  <c r="B363" i="14"/>
  <c r="K227" i="14"/>
  <c r="I308" i="13"/>
  <c r="E121" i="12"/>
  <c r="D258" i="12"/>
  <c r="I58" i="11"/>
  <c r="H195" i="11"/>
  <c r="F57" i="11"/>
  <c r="G132" i="10"/>
  <c r="I336" i="11"/>
  <c r="D155" i="10"/>
  <c r="H351" i="17"/>
  <c r="I225" i="17"/>
  <c r="H294" i="16"/>
  <c r="H46" i="14"/>
  <c r="C247" i="15"/>
  <c r="B156" i="15"/>
  <c r="K348" i="16"/>
  <c r="C100" i="14"/>
  <c r="F162" i="13"/>
  <c r="E69" i="13"/>
  <c r="J289" i="14"/>
  <c r="I154" i="14"/>
  <c r="G235" i="13"/>
  <c r="C48" i="12"/>
  <c r="B185" i="12"/>
  <c r="E314" i="12"/>
  <c r="F122" i="11"/>
  <c r="B313" i="12"/>
  <c r="E59" i="10"/>
  <c r="G263" i="11"/>
  <c r="B82" i="10"/>
  <c r="E250" i="10"/>
  <c r="E101" i="17"/>
  <c r="I181" i="16"/>
  <c r="B251" i="15"/>
  <c r="I122" i="15"/>
  <c r="J360" i="16"/>
  <c r="B112" i="14"/>
  <c r="K304" i="15"/>
  <c r="D367" i="14"/>
  <c r="B107" i="26"/>
  <c r="J187" i="25"/>
  <c r="E250" i="24"/>
  <c r="C331" i="28"/>
  <c r="C83" i="22"/>
  <c r="D59" i="28"/>
  <c r="H139" i="23"/>
  <c r="C128" i="24"/>
  <c r="G208" i="28"/>
  <c r="K288" i="23"/>
  <c r="F293" i="6"/>
  <c r="J84" i="6"/>
  <c r="G205" i="27"/>
  <c r="E286" i="26"/>
  <c r="E352" i="6"/>
  <c r="H103" i="26"/>
  <c r="B184" i="25"/>
  <c r="K224" i="27"/>
  <c r="E305" i="26"/>
  <c r="G280" i="6"/>
  <c r="B361" i="27"/>
  <c r="B113" i="25"/>
  <c r="G175" i="24"/>
  <c r="E256" i="28"/>
  <c r="C337" i="23"/>
  <c r="H313" i="24"/>
  <c r="J64" i="23"/>
  <c r="E53" i="24"/>
  <c r="I133" i="28"/>
  <c r="C214" i="23"/>
  <c r="D290" i="24"/>
  <c r="D42" i="23"/>
  <c r="C128" i="22"/>
  <c r="G208" i="21"/>
  <c r="K288" i="20"/>
  <c r="D264" i="22"/>
  <c r="B345" i="21"/>
  <c r="B97" i="19"/>
  <c r="K71" i="21"/>
  <c r="I152" i="20"/>
  <c r="H129" i="22"/>
  <c r="B210" i="21"/>
  <c r="F290" i="20"/>
  <c r="C47" i="18"/>
  <c r="F240" i="19"/>
  <c r="J320" i="18"/>
  <c r="I187" i="18"/>
  <c r="D52" i="18"/>
  <c r="B133" i="17"/>
  <c r="J213" i="16"/>
  <c r="G99" i="16"/>
  <c r="H266" i="24"/>
  <c r="J325" i="23"/>
  <c r="E265" i="20"/>
  <c r="F73" i="19"/>
  <c r="B106" i="22"/>
  <c r="E228" i="18"/>
  <c r="F233" i="18"/>
  <c r="J367" i="24"/>
  <c r="G366" i="20"/>
  <c r="G149" i="21"/>
  <c r="B368" i="20"/>
  <c r="E265" i="18"/>
  <c r="C177" i="16"/>
  <c r="C128" i="21"/>
  <c r="F345" i="20"/>
  <c r="H129" i="21"/>
  <c r="F240" i="18"/>
  <c r="F133" i="16"/>
  <c r="I169" i="16"/>
  <c r="B100" i="14"/>
  <c r="G364" i="14"/>
  <c r="G201" i="13"/>
  <c r="J190" i="11"/>
  <c r="K331" i="11"/>
  <c r="F63" i="15"/>
  <c r="E117" i="15"/>
  <c r="H58" i="13"/>
  <c r="H282" i="12"/>
  <c r="J73" i="10"/>
  <c r="H105" i="13"/>
  <c r="E190" i="15"/>
  <c r="J294" i="17"/>
  <c r="B63" i="11"/>
  <c r="K126" i="12"/>
  <c r="C148" i="13"/>
  <c r="E139" i="4"/>
  <c r="B226" i="8"/>
  <c r="J226" i="7"/>
  <c r="F74" i="7"/>
  <c r="C143" i="9"/>
  <c r="K234" i="10"/>
  <c r="B359" i="8"/>
  <c r="I211" i="8"/>
  <c r="D75" i="8"/>
  <c r="E343" i="7"/>
  <c r="B189" i="7"/>
  <c r="J70" i="7"/>
  <c r="G259" i="9"/>
  <c r="I235" i="9"/>
  <c r="F342" i="10"/>
  <c r="F319" i="8"/>
  <c r="H250" i="8"/>
  <c r="D93" i="8"/>
  <c r="G362" i="7"/>
  <c r="B218" i="7"/>
  <c r="C81" i="7"/>
  <c r="K64" i="7"/>
  <c r="B254" i="9"/>
  <c r="D178" i="9"/>
  <c r="G200" i="10"/>
  <c r="I326" i="10"/>
  <c r="J294" i="8"/>
  <c r="D173" i="8"/>
  <c r="H94" i="8"/>
  <c r="J225" i="7"/>
  <c r="G219" i="7"/>
  <c r="H82" i="7"/>
  <c r="J66" i="7"/>
  <c r="G255" i="9"/>
  <c r="I231" i="9"/>
  <c r="F338" i="10"/>
  <c r="G261" i="10"/>
  <c r="H87" i="10"/>
  <c r="C269" i="11"/>
  <c r="K64" i="10"/>
  <c r="H318" i="12"/>
  <c r="B128" i="11"/>
  <c r="K319" i="12"/>
  <c r="H190" i="12"/>
  <c r="I53" i="12"/>
  <c r="C241" i="13"/>
  <c r="E160" i="14"/>
  <c r="F295" i="14"/>
  <c r="K74" i="13"/>
  <c r="B168" i="13"/>
  <c r="I105" i="14"/>
  <c r="G354" i="16"/>
  <c r="H161" i="15"/>
  <c r="I252" i="15"/>
  <c r="D52" i="14"/>
  <c r="D300" i="16"/>
  <c r="E231" i="17"/>
  <c r="D357" i="17"/>
  <c r="F239" i="10"/>
  <c r="K75" i="10"/>
  <c r="H260" i="11"/>
  <c r="F125" i="11"/>
  <c r="K320" i="12"/>
  <c r="I126" i="11"/>
  <c r="K61" i="12"/>
  <c r="E189" i="12"/>
  <c r="H51" i="12"/>
  <c r="K295" i="14"/>
  <c r="D102" i="13"/>
  <c r="G210" i="13"/>
  <c r="J298" i="13"/>
  <c r="F218" i="14"/>
  <c r="C156" i="15"/>
  <c r="F292" i="15"/>
  <c r="I54" i="14"/>
  <c r="I302" i="16"/>
  <c r="D102" i="15"/>
  <c r="C362" i="17"/>
  <c r="J158" i="16"/>
  <c r="B359" i="10"/>
  <c r="F262" i="11"/>
  <c r="F51" i="10"/>
  <c r="B245" i="11"/>
  <c r="E111" i="11"/>
  <c r="E246" i="11"/>
  <c r="G181" i="12"/>
  <c r="B365" i="13"/>
  <c r="D171" i="12"/>
  <c r="I86" i="13"/>
  <c r="J221" i="13"/>
  <c r="C330" i="13"/>
  <c r="I249" i="14"/>
  <c r="J342" i="14"/>
  <c r="G280" i="15"/>
  <c r="H87" i="14"/>
  <c r="F336" i="16"/>
  <c r="E98" i="15"/>
  <c r="H226" i="15"/>
  <c r="E157" i="16"/>
  <c r="H287" i="16"/>
  <c r="G126" i="9"/>
  <c r="H335" i="11"/>
  <c r="H124" i="10"/>
  <c r="K312" i="11"/>
  <c r="G184" i="11"/>
  <c r="J46" i="11"/>
  <c r="I254" i="12"/>
  <c r="F109" i="12"/>
  <c r="F244" i="12"/>
  <c r="K159" i="13"/>
  <c r="B295" i="13"/>
  <c r="D214" i="14"/>
  <c r="K322" i="14"/>
  <c r="J86" i="13"/>
  <c r="I353" i="15"/>
  <c r="B173" i="14"/>
  <c r="F80" i="15"/>
  <c r="G171" i="15"/>
  <c r="J299" i="15"/>
  <c r="G230" i="16"/>
  <c r="C150" i="17"/>
  <c r="J298" i="17"/>
  <c r="K79" i="16"/>
  <c r="D194" i="16"/>
  <c r="F113" i="17"/>
  <c r="F361" i="19"/>
  <c r="C168" i="18"/>
  <c r="D301" i="18"/>
  <c r="J220" i="19"/>
  <c r="E356" i="19"/>
  <c r="J270" i="20"/>
  <c r="F190" i="21"/>
  <c r="B110" i="22"/>
  <c r="C133" i="20"/>
  <c r="E52" i="21"/>
  <c r="F77" i="19"/>
  <c r="F325" i="21"/>
  <c r="H244" i="22"/>
  <c r="E269" i="20"/>
  <c r="K188" i="21"/>
  <c r="G108" i="22"/>
  <c r="F351" i="28"/>
  <c r="H270" i="24"/>
  <c r="K237" i="16"/>
  <c r="C157" i="17"/>
  <c r="F271" i="17"/>
  <c r="H190" i="18"/>
  <c r="C326" i="18"/>
  <c r="I245" i="19"/>
  <c r="H49" i="18"/>
  <c r="G185" i="18"/>
  <c r="H99" i="19"/>
  <c r="F348" i="21"/>
  <c r="B268" i="22"/>
  <c r="C291" i="20"/>
  <c r="E210" i="21"/>
  <c r="G129" i="22"/>
  <c r="H154" i="20"/>
  <c r="J73" i="21"/>
  <c r="C98" i="19"/>
  <c r="K346" i="21"/>
  <c r="G266" i="22"/>
  <c r="H180" i="23"/>
  <c r="J99" i="28"/>
  <c r="J124" i="17"/>
  <c r="I260" i="17"/>
  <c r="D46" i="16"/>
  <c r="D294" i="18"/>
  <c r="F213" i="19"/>
  <c r="E349" i="19"/>
  <c r="D153" i="18"/>
  <c r="C289" i="18"/>
  <c r="E208" i="19"/>
  <c r="J122" i="20"/>
  <c r="F42" i="21"/>
  <c r="K65" i="19"/>
  <c r="K313" i="21"/>
  <c r="C233" i="22"/>
  <c r="D258" i="20"/>
  <c r="F177" i="21"/>
  <c r="H96" i="22"/>
  <c r="E121" i="20"/>
  <c r="K40" i="21"/>
  <c r="D284" i="23"/>
  <c r="F203" i="28"/>
  <c r="J250" i="17"/>
  <c r="K57" i="16"/>
  <c r="D172" i="16"/>
  <c r="F91" i="17"/>
  <c r="F339" i="19"/>
  <c r="C146" i="18"/>
  <c r="D279" i="18"/>
  <c r="J198" i="19"/>
  <c r="E334" i="19"/>
  <c r="J248" i="20"/>
  <c r="F168" i="21"/>
  <c r="K191" i="19"/>
  <c r="C111" i="20"/>
  <c r="C359" i="22"/>
  <c r="F55" i="19"/>
  <c r="F303" i="21"/>
  <c r="H222" i="22"/>
  <c r="E247" i="20"/>
  <c r="K166" i="21"/>
  <c r="F81" i="22"/>
  <c r="F329" i="28"/>
  <c r="H248" i="24"/>
  <c r="G172" i="23"/>
  <c r="C92" i="28"/>
  <c r="K340" i="25"/>
  <c r="F352" i="28"/>
  <c r="B272" i="24"/>
  <c r="G295" i="23"/>
  <c r="I214" i="28"/>
  <c r="K133" i="24"/>
  <c r="F71" i="25"/>
  <c r="F319" i="27"/>
  <c r="D52" i="24"/>
  <c r="I263" i="26"/>
  <c r="E183" i="27"/>
  <c r="F142" i="25"/>
  <c r="B62" i="26"/>
  <c r="E326" i="25"/>
  <c r="I244" i="26"/>
  <c r="K163" i="27"/>
  <c r="D43" i="6"/>
  <c r="C241" i="6"/>
  <c r="E247" i="23"/>
  <c r="K166" i="28"/>
  <c r="G86" i="24"/>
  <c r="B98" i="23"/>
  <c r="J346" i="24"/>
  <c r="G41" i="22"/>
  <c r="G289" i="28"/>
  <c r="I208" i="24"/>
  <c r="D146" i="25"/>
  <c r="F65" i="26"/>
  <c r="I313" i="6"/>
  <c r="G338" i="26"/>
  <c r="C258" i="27"/>
  <c r="D217" i="25"/>
  <c r="D319" i="14"/>
  <c r="K256" i="15"/>
  <c r="B64" i="14"/>
  <c r="G162" i="14"/>
  <c r="I74" i="15"/>
  <c r="B203" i="15"/>
  <c r="I133" i="16"/>
  <c r="H259" i="16"/>
  <c r="C187" i="10"/>
  <c r="D363" i="11"/>
  <c r="D152" i="10"/>
  <c r="G340" i="11"/>
  <c r="C212" i="11"/>
  <c r="F74" i="11"/>
  <c r="E282" i="12"/>
  <c r="B137" i="12"/>
  <c r="B272" i="12"/>
  <c r="G187" i="13"/>
  <c r="H322" i="13"/>
  <c r="J241" i="14"/>
  <c r="G350" i="14"/>
  <c r="F114" i="13"/>
  <c r="C52" i="14"/>
  <c r="K300" i="16"/>
  <c r="B108" i="15"/>
  <c r="C199" i="15"/>
  <c r="F327" i="15"/>
  <c r="C258" i="16"/>
  <c r="I177" i="17"/>
  <c r="G325" i="10"/>
  <c r="D107" i="10"/>
  <c r="I288" i="11"/>
  <c r="G84" i="10"/>
  <c r="D338" i="12"/>
  <c r="H147" i="11"/>
  <c r="G339" i="12"/>
  <c r="D210" i="12"/>
  <c r="E73" i="12"/>
  <c r="I260" i="13"/>
  <c r="K179" i="14"/>
  <c r="B315" i="14"/>
  <c r="G94" i="13"/>
  <c r="H187" i="13"/>
  <c r="E125" i="14"/>
  <c r="K44" i="15"/>
  <c r="D181" i="15"/>
  <c r="E272" i="15"/>
  <c r="J71" i="14"/>
  <c r="J319" i="16"/>
  <c r="K250" i="17"/>
  <c r="H47" i="16"/>
  <c r="I180" i="16"/>
  <c r="K99" i="17"/>
  <c r="D214" i="17"/>
  <c r="F133" i="18"/>
  <c r="K268" i="18"/>
  <c r="J72" i="17"/>
  <c r="H321" i="19"/>
  <c r="E128" i="18"/>
  <c r="F42" i="19"/>
  <c r="D291" i="21"/>
  <c r="J210" i="22"/>
  <c r="K233" i="20"/>
  <c r="C153" i="21"/>
  <c r="D178" i="19"/>
  <c r="F97" i="20"/>
  <c r="F345" i="22"/>
  <c r="K40" i="19"/>
  <c r="I289" i="21"/>
  <c r="E209" i="22"/>
  <c r="F123" i="23"/>
  <c r="H42" i="28"/>
  <c r="B122" i="17"/>
  <c r="K257" i="17"/>
  <c r="F43" i="16"/>
  <c r="F291" i="18"/>
  <c r="H210" i="19"/>
  <c r="G346" i="19"/>
  <c r="F150" i="18"/>
  <c r="E286" i="18"/>
  <c r="E202" i="19"/>
  <c r="B120" i="20"/>
  <c r="J368" i="22"/>
  <c r="C63" i="19"/>
  <c r="C311" i="21"/>
  <c r="E230" i="22"/>
  <c r="F255" i="20"/>
  <c r="H174" i="21"/>
  <c r="C199" i="19"/>
  <c r="G118" i="20"/>
  <c r="E367" i="22"/>
  <c r="F281" i="23"/>
  <c r="H200" i="28"/>
  <c r="H225" i="17"/>
  <c r="G361" i="17"/>
  <c r="B147" i="16"/>
  <c r="D66" i="17"/>
  <c r="D314" i="19"/>
  <c r="K120" i="18"/>
  <c r="B254" i="18"/>
  <c r="C61" i="17"/>
  <c r="C309" i="19"/>
  <c r="H223" i="20"/>
  <c r="D143" i="21"/>
  <c r="I166" i="19"/>
  <c r="K85" i="20"/>
  <c r="K333" i="22"/>
  <c r="B359" i="20"/>
  <c r="D278" i="21"/>
  <c r="F197" i="22"/>
  <c r="C222" i="20"/>
  <c r="I141" i="21"/>
  <c r="D56" i="22"/>
  <c r="D304" i="28"/>
  <c r="F223" i="24"/>
  <c r="I158" i="16"/>
  <c r="B273" i="16"/>
  <c r="D192" i="17"/>
  <c r="F111" i="18"/>
  <c r="K246" i="18"/>
  <c r="J50" i="17"/>
  <c r="H299" i="19"/>
  <c r="E106" i="18"/>
  <c r="H349" i="20"/>
  <c r="D269" i="21"/>
  <c r="J188" i="22"/>
  <c r="K211" i="20"/>
  <c r="C131" i="21"/>
  <c r="D156" i="19"/>
  <c r="F75" i="20"/>
  <c r="F323" i="22"/>
  <c r="C348" i="20"/>
  <c r="I267" i="21"/>
  <c r="E187" i="22"/>
  <c r="F101" i="23"/>
  <c r="F349" i="24"/>
  <c r="E273" i="23"/>
  <c r="K192" i="28"/>
  <c r="G112" i="24"/>
  <c r="B124" i="23"/>
  <c r="H43" i="28"/>
  <c r="G67" i="22"/>
  <c r="G315" i="28"/>
  <c r="I234" i="24"/>
  <c r="D172" i="25"/>
  <c r="F91" i="26"/>
  <c r="I339" i="6"/>
  <c r="G364" i="26"/>
  <c r="C284" i="27"/>
  <c r="D243" i="25"/>
  <c r="J162" i="26"/>
  <c r="F82" i="27"/>
  <c r="G345" i="26"/>
  <c r="I264" i="27"/>
  <c r="B144" i="6"/>
  <c r="H63" i="4"/>
  <c r="C348" i="23"/>
  <c r="I267" i="28"/>
  <c r="E187" i="24"/>
  <c r="J198" i="23"/>
  <c r="F118" i="28"/>
  <c r="D367" i="25"/>
  <c r="G61" i="23"/>
  <c r="G309" i="24"/>
  <c r="B247" i="25"/>
  <c r="D166" i="26"/>
  <c r="F85" i="27"/>
  <c r="C110" i="25"/>
  <c r="K358" i="27"/>
  <c r="B318" i="25"/>
  <c r="H263" i="13"/>
  <c r="D183" i="14"/>
  <c r="K120" i="15"/>
  <c r="D257" i="15"/>
  <c r="E348" i="15"/>
  <c r="J147" i="14"/>
  <c r="B67" i="15"/>
  <c r="K326" i="17"/>
  <c r="H123" i="16"/>
  <c r="J323" i="10"/>
  <c r="E160" i="10"/>
  <c r="B345" i="11"/>
  <c r="J209" i="11"/>
  <c r="E177" i="4"/>
  <c r="B260" i="6"/>
  <c r="H58" i="6"/>
  <c r="K172" i="4"/>
  <c r="D254" i="6"/>
  <c r="D54" i="6"/>
  <c r="F360" i="8"/>
  <c r="I260" i="8"/>
  <c r="C112" i="8"/>
  <c r="D368" i="7"/>
  <c r="H295" i="7"/>
  <c r="I158" i="7"/>
  <c r="B341" i="9"/>
  <c r="E328" i="9"/>
  <c r="J255" i="9"/>
  <c r="C278" i="10"/>
  <c r="G75" i="9"/>
  <c r="C282" i="8"/>
  <c r="J194" i="8"/>
  <c r="D116" i="8"/>
  <c r="F247" i="7"/>
  <c r="C241" i="7"/>
  <c r="D104" i="7"/>
  <c r="K280" i="9"/>
  <c r="J140" i="9"/>
  <c r="E253" i="9"/>
  <c r="B360" i="10"/>
  <c r="G338" i="8"/>
  <c r="D268" i="8"/>
  <c r="J110" i="8"/>
  <c r="K50" i="8"/>
  <c r="H235" i="7"/>
  <c r="I98" i="7"/>
  <c r="B281" i="9"/>
  <c r="F273" i="9"/>
  <c r="J195" i="9"/>
  <c r="C218" i="10"/>
  <c r="E344" i="10"/>
  <c r="J322" i="8"/>
  <c r="J190" i="8"/>
  <c r="D112" i="8"/>
  <c r="F243" i="7"/>
  <c r="C237" i="7"/>
  <c r="D100" i="7"/>
  <c r="K276" i="9"/>
  <c r="J136" i="9"/>
  <c r="E249" i="9"/>
  <c r="B356" i="10"/>
  <c r="G317" i="10"/>
  <c r="D105" i="10"/>
  <c r="I286" i="11"/>
  <c r="G82" i="10"/>
  <c r="D336" i="12"/>
  <c r="H145" i="11"/>
  <c r="G337" i="12"/>
  <c r="D208" i="12"/>
  <c r="E71" i="12"/>
  <c r="I258" i="13"/>
  <c r="K177" i="14"/>
  <c r="B313" i="14"/>
  <c r="G92" i="13"/>
  <c r="H185" i="13"/>
  <c r="E123" i="14"/>
  <c r="K42" i="15"/>
  <c r="D179" i="15"/>
  <c r="E270" i="15"/>
  <c r="J69" i="14"/>
  <c r="J317" i="16"/>
  <c r="K248" i="17"/>
  <c r="H45" i="16"/>
  <c r="B257" i="10"/>
  <c r="G93" i="10"/>
  <c r="D278" i="11"/>
  <c r="B143" i="11"/>
  <c r="G338" i="12"/>
  <c r="E144" i="11"/>
  <c r="G79" i="12"/>
  <c r="K206" i="12"/>
  <c r="D69" i="12"/>
  <c r="G313" i="14"/>
  <c r="J119" i="13"/>
  <c r="C228" i="13"/>
  <c r="D321" i="13"/>
  <c r="G86" i="6"/>
  <c r="D216" i="4"/>
  <c r="K123" i="4"/>
  <c r="C82" i="6"/>
  <c r="J211" i="4"/>
  <c r="G115" i="4"/>
  <c r="I302" i="8"/>
  <c r="K216" i="8"/>
  <c r="J70" i="8"/>
  <c r="K330" i="7"/>
  <c r="B194" i="7"/>
  <c r="K194" i="7"/>
  <c r="J40" i="7"/>
  <c r="G229" i="9"/>
  <c r="E183" i="9"/>
  <c r="F312" i="10"/>
  <c r="J340" i="8"/>
  <c r="C241" i="8"/>
  <c r="D151" i="8"/>
  <c r="H348" i="7"/>
  <c r="B276" i="7"/>
  <c r="C139" i="7"/>
  <c r="F321" i="9"/>
  <c r="I308" i="9"/>
  <c r="D236" i="9"/>
  <c r="G258" i="10"/>
  <c r="K55" i="9"/>
  <c r="I241" i="8"/>
  <c r="G155" i="8"/>
  <c r="I78" i="8"/>
  <c r="K270" i="7"/>
  <c r="B134" i="7"/>
  <c r="K134" i="7"/>
  <c r="B310" i="9"/>
  <c r="G169" i="9"/>
  <c r="C60" i="9"/>
  <c r="F252" i="10"/>
  <c r="G348" i="8"/>
  <c r="C237" i="8"/>
  <c r="D147" i="8"/>
  <c r="H344" i="7"/>
  <c r="B272" i="7"/>
  <c r="C135" i="7"/>
  <c r="F317" i="9"/>
  <c r="I304" i="9"/>
  <c r="D232" i="9"/>
  <c r="G254" i="10"/>
  <c r="K51" i="9"/>
  <c r="H292" i="10"/>
  <c r="C129" i="10"/>
  <c r="J313" i="11"/>
  <c r="H178" i="11"/>
  <c r="K44" i="11"/>
  <c r="K179" i="11"/>
  <c r="C115" i="12"/>
  <c r="G242" i="12"/>
  <c r="J104" i="12"/>
  <c r="C349" i="14"/>
  <c r="F155" i="13"/>
  <c r="I263" i="13"/>
  <c r="J356" i="13"/>
  <c r="F276" i="14"/>
  <c r="C214" i="15"/>
  <c r="F350" i="15"/>
  <c r="I112" i="14"/>
  <c r="I360" i="16"/>
  <c r="D160" i="15"/>
  <c r="K90" i="16"/>
  <c r="J216" i="16"/>
  <c r="G118" i="9"/>
  <c r="H331" i="11"/>
  <c r="H120" i="10"/>
  <c r="K308" i="11"/>
  <c r="G180" i="11"/>
  <c r="J42" i="11"/>
  <c r="I250" i="12"/>
  <c r="F105" i="12"/>
  <c r="F240" i="12"/>
  <c r="K155" i="13"/>
  <c r="B291" i="13"/>
  <c r="D210" i="14"/>
  <c r="K58" i="4"/>
  <c r="E139" i="6"/>
  <c r="B269" i="4"/>
  <c r="G283" i="4"/>
  <c r="K134" i="6"/>
  <c r="H264" i="4"/>
  <c r="K265" i="4"/>
  <c r="K248" i="8"/>
  <c r="I162" i="8"/>
  <c r="D347" i="7"/>
  <c r="C278" i="7"/>
  <c r="D141" i="7"/>
  <c r="C142" i="7"/>
  <c r="D317" i="9"/>
  <c r="I176" i="9"/>
  <c r="E67" i="9"/>
  <c r="H259" i="10"/>
  <c r="H324" i="8"/>
  <c r="J255" i="8"/>
  <c r="F98" i="8"/>
  <c r="I367" i="7"/>
  <c r="D223" i="7"/>
  <c r="E86" i="7"/>
  <c r="C70" i="7"/>
  <c r="D259" i="9"/>
  <c r="F183" i="9"/>
  <c r="I205" i="10"/>
  <c r="G337" i="8"/>
  <c r="J250" i="8"/>
  <c r="H170" i="8"/>
  <c r="I354" i="7"/>
  <c r="C218" i="7"/>
  <c r="D81" i="7"/>
  <c r="H70" i="7"/>
  <c r="K57" i="7"/>
  <c r="I116" i="9"/>
  <c r="G336" i="10"/>
  <c r="H199" i="10"/>
  <c r="H320" i="8"/>
  <c r="J251" i="8"/>
  <c r="F94" i="8"/>
  <c r="I363" i="7"/>
  <c r="D219" i="7"/>
  <c r="E82" i="7"/>
  <c r="C66" i="7"/>
  <c r="D255" i="9"/>
  <c r="F179" i="9"/>
  <c r="I201" i="10"/>
  <c r="K327" i="10"/>
  <c r="J239" i="10"/>
  <c r="E76" i="10"/>
  <c r="B261" i="11"/>
  <c r="J125" i="11"/>
  <c r="E321" i="12"/>
  <c r="C127" i="11"/>
  <c r="E62" i="12"/>
  <c r="I189" i="12"/>
  <c r="B52" i="12"/>
  <c r="E296" i="14"/>
  <c r="H102" i="13"/>
  <c r="K210" i="13"/>
  <c r="B304" i="13"/>
  <c r="H223" i="14"/>
  <c r="E161" i="15"/>
  <c r="H297" i="15"/>
  <c r="K59" i="14"/>
  <c r="K307" i="16"/>
  <c r="F107" i="15"/>
  <c r="E367" i="17"/>
  <c r="B164" i="16"/>
  <c r="H46" i="9"/>
  <c r="J278" i="11"/>
  <c r="J67" i="10"/>
  <c r="C256" i="11"/>
  <c r="I127" i="11"/>
  <c r="D319" i="12"/>
  <c r="K197" i="12"/>
  <c r="H52" i="12"/>
  <c r="H187" i="12"/>
  <c r="C103" i="13"/>
  <c r="D238" i="13"/>
  <c r="G346" i="13"/>
  <c r="C266" i="14"/>
  <c r="K354" i="4"/>
  <c r="F155" i="4"/>
  <c r="D276" i="6"/>
  <c r="G350" i="4"/>
  <c r="B151" i="4"/>
  <c r="B265" i="6"/>
  <c r="E295" i="8"/>
  <c r="B208" i="8"/>
  <c r="F129" i="8"/>
  <c r="H260" i="7"/>
  <c r="E254" i="7"/>
  <c r="F117" i="7"/>
  <c r="C294" i="9"/>
  <c r="B154" i="9"/>
  <c r="G266" i="9"/>
  <c r="B44" i="9"/>
  <c r="H352" i="8"/>
  <c r="H233" i="8"/>
  <c r="F153" i="8"/>
  <c r="H80" i="8"/>
  <c r="J336" i="7"/>
  <c r="K199" i="7"/>
  <c r="F53" i="7"/>
  <c r="I40" i="7"/>
  <c r="G99" i="9"/>
  <c r="E319" i="10"/>
  <c r="I169" i="9"/>
  <c r="G303" i="8"/>
  <c r="G218" i="8"/>
  <c r="H71" i="8"/>
  <c r="I331" i="7"/>
  <c r="J194" i="7"/>
  <c r="I195" i="7"/>
  <c r="H41" i="7"/>
  <c r="E230" i="9"/>
  <c r="G186" i="9"/>
  <c r="D313" i="10"/>
  <c r="H348" i="8"/>
  <c r="H229" i="8"/>
  <c r="E149" i="8"/>
  <c r="H76" i="8"/>
  <c r="J332" i="7"/>
  <c r="K195" i="7"/>
  <c r="F49" i="7"/>
  <c r="G365" i="9"/>
  <c r="G95" i="9"/>
  <c r="E315" i="10"/>
  <c r="I153" i="9"/>
  <c r="F353" i="10"/>
  <c r="H198" i="10"/>
  <c r="J45" i="10"/>
  <c r="F239" i="11"/>
  <c r="I105" i="11"/>
  <c r="I240" i="11"/>
  <c r="K175" i="12"/>
  <c r="K308" i="12"/>
  <c r="H165" i="12"/>
  <c r="C81" i="13"/>
  <c r="D216" i="13"/>
  <c r="G324" i="13"/>
  <c r="C244" i="14"/>
  <c r="D337" i="14"/>
  <c r="K274" i="15"/>
  <c r="B82" i="14"/>
  <c r="J330" i="16"/>
  <c r="I92" i="15"/>
  <c r="B221" i="15"/>
  <c r="I151" i="16"/>
  <c r="H277" i="16"/>
  <c r="E216" i="10"/>
  <c r="D63" i="10"/>
  <c r="F181" i="10"/>
  <c r="G40" i="10"/>
  <c r="E241" i="11"/>
  <c r="H103" i="11"/>
  <c r="G295" i="12"/>
  <c r="D166" i="12"/>
  <c r="F305" i="12"/>
  <c r="I216" i="13"/>
  <c r="J351" i="13"/>
  <c r="B271" i="14"/>
  <c r="G50" i="13"/>
  <c r="J138" i="13"/>
  <c r="G76" i="14"/>
  <c r="E325" i="16"/>
  <c r="F132" i="15"/>
  <c r="G223" i="15"/>
  <c r="J351" i="15"/>
  <c r="D285" i="16"/>
  <c r="C202" i="17"/>
  <c r="B328" i="17"/>
  <c r="J182" i="10"/>
  <c r="E364" i="11"/>
  <c r="C160" i="10"/>
  <c r="B85" i="11"/>
  <c r="D223" i="11"/>
  <c r="E86" i="11"/>
  <c r="J285" i="12"/>
  <c r="K148" i="12"/>
  <c r="E336" i="13"/>
  <c r="G255" i="14"/>
  <c r="J61" i="13"/>
  <c r="C170" i="13"/>
  <c r="D263" i="13"/>
  <c r="J182" i="14"/>
  <c r="G120" i="15"/>
  <c r="J256" i="15"/>
  <c r="K347" i="15"/>
  <c r="F147" i="14"/>
  <c r="H66" i="15"/>
  <c r="G326" i="17"/>
  <c r="D123" i="16"/>
  <c r="D272" i="10"/>
  <c r="I108" i="10"/>
  <c r="F293" i="11"/>
  <c r="D158" i="11"/>
  <c r="I353" i="12"/>
  <c r="G159" i="11"/>
  <c r="I94" i="12"/>
  <c r="C222" i="12"/>
  <c r="F84" i="12"/>
  <c r="I328" i="14"/>
  <c r="B135" i="13"/>
  <c r="E243" i="13"/>
  <c r="F336" i="13"/>
  <c r="B256" i="14"/>
  <c r="I193" i="15"/>
  <c r="B330" i="15"/>
  <c r="E92" i="14"/>
  <c r="E340" i="16"/>
  <c r="J139" i="15"/>
  <c r="G70" i="16"/>
  <c r="F196" i="16"/>
  <c r="J112" i="17"/>
  <c r="I248" i="17"/>
  <c r="B363" i="17"/>
  <c r="D282" i="18"/>
  <c r="F201" i="19"/>
  <c r="E337" i="19"/>
  <c r="D141" i="18"/>
  <c r="C277" i="18"/>
  <c r="D191" i="19"/>
  <c r="J110" i="20"/>
  <c r="H359" i="22"/>
  <c r="K53" i="19"/>
  <c r="K301" i="21"/>
  <c r="C221" i="22"/>
  <c r="D246" i="20"/>
  <c r="F165" i="21"/>
  <c r="I189" i="19"/>
  <c r="E109" i="20"/>
  <c r="C358" i="22"/>
  <c r="D272" i="23"/>
  <c r="F191" i="28"/>
  <c r="J290" i="17"/>
  <c r="K77" i="16"/>
  <c r="D192" i="16"/>
  <c r="F111" i="17"/>
  <c r="F359" i="19"/>
  <c r="C166" i="18"/>
  <c r="D299" i="18"/>
  <c r="J218" i="19"/>
  <c r="E354" i="19"/>
  <c r="J268" i="20"/>
  <c r="F188" i="21"/>
  <c r="B108" i="22"/>
  <c r="C131" i="20"/>
  <c r="E50" i="21"/>
  <c r="F75" i="19"/>
  <c r="F323" i="21"/>
  <c r="H242" i="22"/>
  <c r="E267" i="20"/>
  <c r="K186" i="21"/>
  <c r="G106" i="22"/>
  <c r="F349" i="28"/>
  <c r="H268" i="24"/>
  <c r="G181" i="16"/>
  <c r="I100" i="17"/>
  <c r="B215" i="17"/>
  <c r="D134" i="18"/>
  <c r="I269" i="18"/>
  <c r="H73" i="17"/>
  <c r="F322" i="19"/>
  <c r="C129" i="18"/>
  <c r="D43" i="19"/>
  <c r="B292" i="21"/>
  <c r="H211" i="22"/>
  <c r="I234" i="20"/>
  <c r="K153" i="21"/>
  <c r="B179" i="19"/>
  <c r="D98" i="20"/>
  <c r="D346" i="22"/>
  <c r="I41" i="19"/>
  <c r="G290" i="21"/>
  <c r="C210" i="22"/>
  <c r="D124" i="23"/>
  <c r="F43" i="28"/>
  <c r="J90" i="17"/>
  <c r="I226" i="17"/>
  <c r="B341" i="17"/>
  <c r="D260" i="18"/>
  <c r="G66" i="17"/>
  <c r="E315" i="19"/>
  <c r="D119" i="18"/>
  <c r="C255" i="18"/>
  <c r="D169" i="19"/>
  <c r="J88" i="20"/>
  <c r="H337" i="22"/>
  <c r="I360" i="20"/>
  <c r="K279" i="21"/>
  <c r="C199" i="22"/>
  <c r="D224" i="20"/>
  <c r="F143" i="21"/>
  <c r="I167" i="19"/>
  <c r="E87" i="20"/>
  <c r="C336" i="22"/>
  <c r="D250" i="23"/>
  <c r="F169" i="28"/>
  <c r="K92" i="22"/>
  <c r="I341" i="28"/>
  <c r="E261" i="24"/>
  <c r="J272" i="23"/>
  <c r="F192" i="28"/>
  <c r="B112" i="24"/>
  <c r="G135" i="23"/>
  <c r="I54" i="28"/>
  <c r="B321" i="25"/>
  <c r="D240" i="26"/>
  <c r="F159" i="27"/>
  <c r="C184" i="25"/>
  <c r="I103" i="26"/>
  <c r="F352" i="6"/>
  <c r="H311" i="26"/>
  <c r="D231" i="27"/>
  <c r="G165" i="25"/>
  <c r="I84" i="26"/>
  <c r="J306" i="6"/>
  <c r="F212" i="4"/>
  <c r="C81" i="6"/>
  <c r="E87" i="23"/>
  <c r="C336" i="24"/>
  <c r="H347" i="23"/>
  <c r="D267" i="28"/>
  <c r="J186" i="24"/>
  <c r="E210" i="23"/>
  <c r="G129" i="28"/>
  <c r="I48" i="24"/>
  <c r="B315" i="26"/>
  <c r="D234" i="27"/>
  <c r="K258" i="25"/>
  <c r="G178" i="26"/>
  <c r="C98" i="27"/>
  <c r="H239" i="13"/>
  <c r="D159" i="14"/>
  <c r="K96" i="15"/>
  <c r="D233" i="15"/>
  <c r="E324" i="15"/>
  <c r="J123" i="14"/>
  <c r="B43" i="15"/>
  <c r="K302" i="17"/>
  <c r="H99" i="16"/>
  <c r="J299" i="10"/>
  <c r="E136" i="10"/>
  <c r="B321" i="11"/>
  <c r="J185" i="11"/>
  <c r="C52" i="11"/>
  <c r="C187" i="11"/>
  <c r="E122" i="12"/>
  <c r="I249" i="12"/>
  <c r="B112" i="12"/>
  <c r="E356" i="14"/>
  <c r="H162" i="13"/>
  <c r="K270" i="13"/>
  <c r="C367" i="13"/>
  <c r="H283" i="14"/>
  <c r="E221" i="15"/>
  <c r="H357" i="15"/>
  <c r="K119" i="14"/>
  <c r="K367" i="16"/>
  <c r="F167" i="15"/>
  <c r="C98" i="16"/>
  <c r="B224" i="16"/>
  <c r="D44" i="9"/>
  <c r="F276" i="11"/>
  <c r="F65" i="10"/>
  <c r="I253" i="11"/>
  <c r="E125" i="11"/>
  <c r="J316" i="12"/>
  <c r="G195" i="12"/>
  <c r="D50" i="12"/>
  <c r="D185" i="12"/>
  <c r="I100" i="13"/>
  <c r="J235" i="13"/>
  <c r="C344" i="13"/>
  <c r="I263" i="14"/>
  <c r="J356" i="14"/>
  <c r="G294" i="15"/>
  <c r="H101" i="14"/>
  <c r="F350" i="16"/>
  <c r="E112" i="15"/>
  <c r="H240" i="15"/>
  <c r="E171" i="16"/>
  <c r="K90" i="17"/>
  <c r="H213" i="17"/>
  <c r="G349" i="17"/>
  <c r="B135" i="16"/>
  <c r="D54" i="17"/>
  <c r="D302" i="19"/>
  <c r="K108" i="18"/>
  <c r="B242" i="18"/>
  <c r="C49" i="17"/>
  <c r="C297" i="19"/>
  <c r="H211" i="20"/>
  <c r="D131" i="21"/>
  <c r="I154" i="19"/>
  <c r="K73" i="20"/>
  <c r="K321" i="22"/>
  <c r="B347" i="20"/>
  <c r="D266" i="21"/>
  <c r="F185" i="22"/>
  <c r="C210" i="20"/>
  <c r="I129" i="21"/>
  <c r="D44" i="22"/>
  <c r="D292" i="28"/>
  <c r="F211" i="24"/>
  <c r="I178" i="16"/>
  <c r="K97" i="17"/>
  <c r="D212" i="17"/>
  <c r="F131" i="18"/>
  <c r="K266" i="18"/>
  <c r="J70" i="17"/>
  <c r="H319" i="19"/>
  <c r="E126" i="18"/>
  <c r="F40" i="19"/>
  <c r="D289" i="21"/>
  <c r="J208" i="22"/>
  <c r="K231" i="20"/>
  <c r="C151" i="21"/>
  <c r="D176" i="19"/>
  <c r="F95" i="20"/>
  <c r="F343" i="22"/>
  <c r="C368" i="20"/>
  <c r="I287" i="21"/>
  <c r="E207" i="22"/>
  <c r="F121" i="23"/>
  <c r="H40" i="28"/>
  <c r="J284" i="16"/>
  <c r="G201" i="17"/>
  <c r="J315" i="17"/>
  <c r="B235" i="18"/>
  <c r="E41" i="17"/>
  <c r="C290" i="19"/>
  <c r="B94" i="18"/>
  <c r="K229" i="18"/>
  <c r="B144" i="19"/>
  <c r="H63" i="20"/>
  <c r="F312" i="22"/>
  <c r="G335" i="20"/>
  <c r="I254" i="21"/>
  <c r="K173" i="22"/>
  <c r="B199" i="20"/>
  <c r="D118" i="21"/>
  <c r="G142" i="19"/>
  <c r="C62" i="20"/>
  <c r="K310" i="22"/>
  <c r="B225" i="23"/>
  <c r="D144" i="28"/>
  <c r="H191" i="17"/>
  <c r="G327" i="17"/>
  <c r="B113" i="16"/>
  <c r="B361" i="18"/>
  <c r="D280" i="19"/>
  <c r="K86" i="18"/>
  <c r="B220" i="18"/>
  <c r="K355" i="18"/>
  <c r="C275" i="19"/>
  <c r="H189" i="20"/>
  <c r="D109" i="21"/>
  <c r="I132" i="19"/>
  <c r="K51" i="20"/>
  <c r="K299" i="22"/>
  <c r="B325" i="20"/>
  <c r="D244" i="21"/>
  <c r="F163" i="22"/>
  <c r="C188" i="20"/>
  <c r="I107" i="21"/>
  <c r="B351" i="23"/>
  <c r="D270" i="28"/>
  <c r="F189" i="24"/>
  <c r="E113" i="23"/>
  <c r="C362" i="24"/>
  <c r="F44" i="22"/>
  <c r="D293" i="28"/>
  <c r="J212" i="24"/>
  <c r="E236" i="23"/>
  <c r="G155" i="28"/>
  <c r="I74" i="24"/>
  <c r="B341" i="26"/>
  <c r="D260" i="27"/>
  <c r="K284" i="25"/>
  <c r="G204" i="26"/>
  <c r="C124" i="27"/>
  <c r="D83" i="25"/>
  <c r="B332" i="27"/>
  <c r="E266" i="25"/>
  <c r="G185" i="26"/>
  <c r="I104" i="27"/>
  <c r="D313" i="4"/>
  <c r="K181" i="6"/>
  <c r="C188" i="23"/>
  <c r="I107" i="28"/>
  <c r="G356" i="25"/>
  <c r="B368" i="28"/>
  <c r="H287" i="24"/>
  <c r="C311" i="23"/>
  <c r="E230" i="28"/>
  <c r="G149" i="24"/>
  <c r="B87" i="25"/>
  <c r="B335" i="27"/>
  <c r="G254" i="6"/>
  <c r="E279" i="26"/>
  <c r="K198" i="27"/>
  <c r="B158" i="25"/>
  <c r="H103" i="13"/>
  <c r="E41" i="14"/>
  <c r="C290" i="16"/>
  <c r="D97" i="15"/>
  <c r="E188" i="15"/>
  <c r="H316" i="15"/>
  <c r="E247" i="16"/>
  <c r="K166" i="17"/>
  <c r="J292" i="17"/>
  <c r="H147" i="10"/>
  <c r="G42" i="4"/>
  <c r="B53" i="6"/>
  <c r="H252" i="6"/>
  <c r="I171" i="4"/>
  <c r="G121" i="6"/>
  <c r="J252" i="4"/>
  <c r="E44" i="27"/>
  <c r="C125" i="26"/>
  <c r="K205" i="25"/>
  <c r="H271" i="27"/>
  <c r="B352" i="26"/>
  <c r="I63" i="27"/>
  <c r="C144" i="26"/>
  <c r="G224" i="25"/>
  <c r="J199" i="27"/>
  <c r="H280" i="26"/>
  <c r="C343" i="25"/>
  <c r="C95" i="28"/>
  <c r="K175" i="23"/>
  <c r="F152" i="24"/>
  <c r="J232" i="28"/>
  <c r="D313" i="23"/>
  <c r="I301" i="24"/>
  <c r="K52" i="23"/>
  <c r="F143" i="24"/>
  <c r="G359" i="4"/>
  <c r="B162" i="4"/>
  <c r="F242" i="6"/>
  <c r="C363" i="27"/>
  <c r="C115" i="25"/>
  <c r="J180" i="27"/>
  <c r="D261" i="26"/>
  <c r="H40" i="24"/>
  <c r="E53" i="26"/>
  <c r="I133" i="25"/>
  <c r="B109" i="27"/>
  <c r="J189" i="26"/>
  <c r="H270" i="25"/>
  <c r="C333" i="24"/>
  <c r="C85" i="23"/>
  <c r="H61" i="24"/>
  <c r="B142" i="28"/>
  <c r="F222" i="23"/>
  <c r="K210" i="24"/>
  <c r="E291" i="28"/>
  <c r="G42" i="22"/>
  <c r="K223" i="4"/>
  <c r="G325" i="6"/>
  <c r="J106" i="6"/>
  <c r="G227" i="27"/>
  <c r="E308" i="26"/>
  <c r="D45" i="27"/>
  <c r="H125" i="26"/>
  <c r="D289" i="25"/>
  <c r="E81" i="25"/>
  <c r="H220" i="26"/>
  <c r="D88" i="6"/>
  <c r="K67" i="4"/>
  <c r="D188" i="4"/>
  <c r="G58" i="6"/>
  <c r="E234" i="4"/>
  <c r="B351" i="6"/>
  <c r="D117" i="6"/>
  <c r="K237" i="27"/>
  <c r="I318" i="26"/>
  <c r="H55" i="27"/>
  <c r="B136" i="26"/>
  <c r="F216" i="25"/>
  <c r="E257" i="27"/>
  <c r="I337" i="26"/>
  <c r="K312" i="6"/>
  <c r="H64" i="26"/>
  <c r="F145" i="25"/>
  <c r="K207" i="24"/>
  <c r="I288" i="28"/>
  <c r="I40" i="22"/>
  <c r="B346" i="24"/>
  <c r="D97" i="23"/>
  <c r="I85" i="24"/>
  <c r="C166" i="28"/>
  <c r="G246" i="23"/>
  <c r="G143" i="4"/>
  <c r="E224" i="6"/>
  <c r="H355" i="4"/>
  <c r="C147" i="27"/>
  <c r="K227" i="26"/>
  <c r="I308" i="25"/>
  <c r="D45" i="26"/>
  <c r="H125" i="25"/>
  <c r="G166" i="27"/>
  <c r="K246" i="26"/>
  <c r="I328" i="25"/>
  <c r="H302" i="27"/>
  <c r="H54" i="25"/>
  <c r="C117" i="24"/>
  <c r="K197" i="28"/>
  <c r="I278" i="23"/>
  <c r="D255" i="24"/>
  <c r="H335" i="28"/>
  <c r="J86" i="22"/>
  <c r="E75" i="28"/>
  <c r="I155" i="23"/>
  <c r="H283" i="6"/>
  <c r="I88" i="6"/>
  <c r="B220" i="4"/>
  <c r="B317" i="6"/>
  <c r="E92" i="26"/>
  <c r="C173" i="25"/>
  <c r="J238" i="27"/>
  <c r="D319" i="26"/>
  <c r="C306" i="27"/>
  <c r="I361" i="6"/>
  <c r="C319" i="24"/>
  <c r="C140" i="6"/>
  <c r="I59" i="4"/>
  <c r="G233" i="6"/>
  <c r="J364" i="4"/>
  <c r="E156" i="27"/>
  <c r="C237" i="26"/>
  <c r="K317" i="25"/>
  <c r="F54" i="26"/>
  <c r="J134" i="25"/>
  <c r="I175" i="27"/>
  <c r="C256" i="26"/>
  <c r="J349" i="25"/>
  <c r="J311" i="27"/>
  <c r="J63" i="25"/>
  <c r="E126" i="24"/>
  <c r="C207" i="28"/>
  <c r="K287" i="23"/>
  <c r="F264" i="24"/>
  <c r="J344" i="28"/>
  <c r="C96" i="22"/>
  <c r="G84" i="28"/>
  <c r="K164" i="23"/>
  <c r="K61" i="4"/>
  <c r="I142" i="6"/>
  <c r="B274" i="4"/>
  <c r="G65" i="27"/>
  <c r="E146" i="26"/>
  <c r="C227" i="25"/>
  <c r="J292" i="27"/>
  <c r="B44" i="25"/>
  <c r="K84" i="27"/>
  <c r="E165" i="26"/>
  <c r="I245" i="25"/>
  <c r="B221" i="27"/>
  <c r="J301" i="26"/>
  <c r="E364" i="25"/>
  <c r="E116" i="28"/>
  <c r="C197" i="23"/>
  <c r="H173" i="24"/>
  <c r="B254" i="28"/>
  <c r="F334" i="23"/>
  <c r="K322" i="24"/>
  <c r="C74" i="23"/>
  <c r="J193" i="6"/>
  <c r="K335" i="4"/>
  <c r="F138" i="4"/>
  <c r="J218" i="6"/>
  <c r="G339" i="27"/>
  <c r="G91" i="25"/>
  <c r="D157" i="27"/>
  <c r="H237" i="26"/>
  <c r="G144" i="27"/>
  <c r="E305" i="25"/>
  <c r="B363" i="25"/>
  <c r="K216" i="6"/>
  <c r="B249" i="4"/>
  <c r="E119" i="6"/>
  <c r="K49" i="4"/>
  <c r="G255" i="6"/>
  <c r="F56" i="6"/>
  <c r="C177" i="27"/>
  <c r="K257" i="26"/>
  <c r="H358" i="25"/>
  <c r="D75" i="26"/>
  <c r="H155" i="25"/>
  <c r="G196" i="27"/>
  <c r="K276" i="26"/>
  <c r="C252" i="6"/>
  <c r="H332" i="27"/>
  <c r="H84" i="25"/>
  <c r="C147" i="24"/>
  <c r="K227" i="28"/>
  <c r="I308" i="23"/>
  <c r="D285" i="24"/>
  <c r="H365" i="28"/>
  <c r="C354" i="25"/>
  <c r="E105" i="28"/>
  <c r="I185" i="23"/>
  <c r="I82" i="4"/>
  <c r="G163" i="6"/>
  <c r="J294" i="4"/>
  <c r="E86" i="27"/>
  <c r="C167" i="26"/>
  <c r="K247" i="25"/>
  <c r="H313" i="27"/>
  <c r="J64" i="25"/>
  <c r="I105" i="27"/>
  <c r="C186" i="26"/>
  <c r="G266" i="25"/>
  <c r="J241" i="27"/>
  <c r="H322" i="26"/>
  <c r="E56" i="24"/>
  <c r="C137" i="28"/>
  <c r="K217" i="23"/>
  <c r="F194" i="24"/>
  <c r="J274" i="28"/>
  <c r="D355" i="23"/>
  <c r="I343" i="24"/>
  <c r="K94" i="23"/>
  <c r="H214" i="6"/>
  <c r="I356" i="4"/>
  <c r="D159" i="4"/>
  <c r="H239" i="6"/>
  <c r="E360" i="27"/>
  <c r="E112" i="25"/>
  <c r="B178" i="27"/>
  <c r="F258" i="26"/>
  <c r="G184" i="27"/>
  <c r="B57" i="24"/>
  <c r="K75" i="24"/>
  <c r="B332" i="25"/>
  <c r="D83" i="28"/>
  <c r="H163" i="23"/>
  <c r="C152" i="24"/>
  <c r="G232" i="28"/>
  <c r="K312" i="23"/>
  <c r="G329" i="6"/>
  <c r="J108" i="6"/>
  <c r="G229" i="27"/>
  <c r="E310" i="26"/>
  <c r="D47" i="27"/>
  <c r="H127" i="26"/>
  <c r="B208" i="25"/>
  <c r="K248" i="27"/>
  <c r="E329" i="26"/>
  <c r="G304" i="6"/>
  <c r="D56" i="26"/>
  <c r="B137" i="25"/>
  <c r="G199" i="24"/>
  <c r="E280" i="28"/>
  <c r="C361" i="23"/>
  <c r="H337" i="24"/>
  <c r="J88" i="23"/>
  <c r="E77" i="24"/>
  <c r="I157" i="28"/>
  <c r="C238" i="23"/>
  <c r="D314" i="24"/>
  <c r="D66" i="23"/>
  <c r="C152" i="22"/>
  <c r="G232" i="21"/>
  <c r="K312" i="20"/>
  <c r="D288" i="22"/>
  <c r="D40" i="20"/>
  <c r="B121" i="19"/>
  <c r="K95" i="21"/>
  <c r="I176" i="20"/>
  <c r="H153" i="22"/>
  <c r="B234" i="21"/>
  <c r="F314" i="20"/>
  <c r="C71" i="18"/>
  <c r="F264" i="19"/>
  <c r="J344" i="18"/>
  <c r="I211" i="18"/>
  <c r="D76" i="18"/>
  <c r="B157" i="17"/>
  <c r="J237" i="16"/>
  <c r="G123" i="16"/>
  <c r="D188" i="24"/>
  <c r="B269" i="28"/>
  <c r="J349" i="23"/>
  <c r="G106" i="21"/>
  <c r="K186" i="20"/>
  <c r="D162" i="22"/>
  <c r="B243" i="21"/>
  <c r="J323" i="20"/>
  <c r="I298" i="22"/>
  <c r="I50" i="20"/>
  <c r="G131" i="19"/>
  <c r="B108" i="21"/>
  <c r="F188" i="20"/>
  <c r="K273" i="19"/>
  <c r="I354" i="18"/>
  <c r="J218" i="18"/>
  <c r="I85" i="18"/>
  <c r="B279" i="19"/>
  <c r="J359" i="18"/>
  <c r="J111" i="16"/>
  <c r="E326" i="17"/>
  <c r="F190" i="17"/>
  <c r="F165" i="28"/>
  <c r="D246" i="23"/>
  <c r="C332" i="22"/>
  <c r="E83" i="20"/>
  <c r="I163" i="19"/>
  <c r="F139" i="21"/>
  <c r="D220" i="20"/>
  <c r="C195" i="22"/>
  <c r="K275" i="21"/>
  <c r="I356" i="20"/>
  <c r="H333" i="22"/>
  <c r="J84" i="20"/>
  <c r="D165" i="19"/>
  <c r="C251" i="18"/>
  <c r="D115" i="18"/>
  <c r="E311" i="19"/>
  <c r="G62" i="17"/>
  <c r="D256" i="18"/>
  <c r="B337" i="17"/>
  <c r="I222" i="17"/>
  <c r="J86" i="17"/>
  <c r="D336" i="24"/>
  <c r="D88" i="23"/>
  <c r="C174" i="22"/>
  <c r="G254" i="21"/>
  <c r="K334" i="20"/>
  <c r="D310" i="22"/>
  <c r="D62" i="20"/>
  <c r="B143" i="19"/>
  <c r="K117" i="21"/>
  <c r="I198" i="20"/>
  <c r="H175" i="22"/>
  <c r="B256" i="21"/>
  <c r="F336" i="20"/>
  <c r="C93" i="18"/>
  <c r="F286" i="19"/>
  <c r="J366" i="18"/>
  <c r="I233" i="18"/>
  <c r="D98" i="18"/>
  <c r="B179" i="17"/>
  <c r="J259" i="16"/>
  <c r="G145" i="16"/>
  <c r="H341" i="17"/>
  <c r="I215" i="17"/>
  <c r="H284" i="16"/>
  <c r="F365" i="15"/>
  <c r="C237" i="15"/>
  <c r="B146" i="15"/>
  <c r="K338" i="16"/>
  <c r="C90" i="14"/>
  <c r="F152" i="13"/>
  <c r="E59" i="13"/>
  <c r="J279" i="14"/>
  <c r="I360" i="13"/>
  <c r="G225" i="13"/>
  <c r="E367" i="13"/>
  <c r="B175" i="12"/>
  <c r="E304" i="12"/>
  <c r="F112" i="11"/>
  <c r="H250" i="11"/>
  <c r="E49" i="10"/>
  <c r="J199" i="10"/>
  <c r="B72" i="10"/>
  <c r="K229" i="10"/>
  <c r="G142" i="17"/>
  <c r="K222" i="16"/>
  <c r="D292" i="15"/>
  <c r="K163" i="15"/>
  <c r="J72" i="15"/>
  <c r="J157" i="14"/>
  <c r="C346" i="15"/>
  <c r="D79" i="13"/>
  <c r="E315" i="14"/>
  <c r="H206" i="14"/>
  <c r="F287" i="13"/>
  <c r="E152" i="13"/>
  <c r="J236" i="12"/>
  <c r="J101" i="12"/>
  <c r="C247" i="12"/>
  <c r="F368" i="12"/>
  <c r="K176" i="11"/>
  <c r="E305" i="11"/>
  <c r="B117" i="10"/>
  <c r="B328" i="11"/>
  <c r="E111" i="9"/>
  <c r="F224" i="16"/>
  <c r="G98" i="16"/>
  <c r="J167" i="15"/>
  <c r="E368" i="16"/>
  <c r="E120" i="14"/>
  <c r="B358" i="15"/>
  <c r="I221" i="15"/>
  <c r="B284" i="14"/>
  <c r="C242" i="14"/>
  <c r="H104" i="25"/>
  <c r="C167" i="24"/>
  <c r="K247" i="28"/>
  <c r="I328" i="23"/>
  <c r="D305" i="24"/>
  <c r="F56" i="23"/>
  <c r="K44" i="24"/>
  <c r="E125" i="28"/>
  <c r="I205" i="23"/>
  <c r="G199" i="6"/>
  <c r="J330" i="4"/>
  <c r="E122" i="27"/>
  <c r="C203" i="26"/>
  <c r="K283" i="25"/>
  <c r="H349" i="27"/>
  <c r="J100" i="25"/>
  <c r="I141" i="27"/>
  <c r="C222" i="26"/>
  <c r="G302" i="25"/>
  <c r="J277" i="27"/>
  <c r="H358" i="26"/>
  <c r="E92" i="24"/>
  <c r="C173" i="28"/>
  <c r="K253" i="23"/>
  <c r="F230" i="24"/>
  <c r="J310" i="28"/>
  <c r="B62" i="22"/>
  <c r="G50" i="28"/>
  <c r="K130" i="23"/>
  <c r="B207" i="24"/>
  <c r="J287" i="28"/>
  <c r="H368" i="23"/>
  <c r="E125" i="21"/>
  <c r="I205" i="20"/>
  <c r="B181" i="22"/>
  <c r="J261" i="21"/>
  <c r="H342" i="20"/>
  <c r="G317" i="22"/>
  <c r="G69" i="20"/>
  <c r="E150" i="19"/>
  <c r="J126" i="21"/>
  <c r="D207" i="20"/>
  <c r="I292" i="19"/>
  <c r="I44" i="17"/>
  <c r="H237" i="18"/>
  <c r="G104" i="18"/>
  <c r="J297" i="19"/>
  <c r="J49" i="17"/>
  <c r="H130" i="16"/>
  <c r="C345" i="17"/>
  <c r="D209" i="17"/>
  <c r="J161" i="28"/>
  <c r="H242" i="23"/>
  <c r="G328" i="22"/>
  <c r="I79" i="20"/>
  <c r="C160" i="19"/>
  <c r="J135" i="21"/>
  <c r="H216" i="20"/>
  <c r="G191" i="22"/>
  <c r="E272" i="21"/>
  <c r="C353" i="20"/>
  <c r="B330" i="22"/>
  <c r="D81" i="20"/>
  <c r="H161" i="19"/>
  <c r="G247" i="18"/>
  <c r="H111" i="18"/>
  <c r="I307" i="19"/>
  <c r="K58" i="17"/>
  <c r="H252" i="18"/>
  <c r="F333" i="17"/>
  <c r="C219" i="17"/>
  <c r="D83" i="17"/>
  <c r="D58" i="28"/>
  <c r="B139" i="23"/>
  <c r="K224" i="22"/>
  <c r="E305" i="21"/>
  <c r="G56" i="19"/>
  <c r="B361" i="22"/>
  <c r="B113" i="20"/>
  <c r="J193" i="19"/>
  <c r="I168" i="21"/>
  <c r="G249" i="20"/>
  <c r="F226" i="22"/>
  <c r="J306" i="21"/>
  <c r="B58" i="19"/>
  <c r="K143" i="18"/>
  <c r="D337" i="19"/>
  <c r="C204" i="19"/>
  <c r="G284" i="18"/>
  <c r="B149" i="18"/>
  <c r="J229" i="17"/>
  <c r="G115" i="17"/>
  <c r="E196" i="16"/>
  <c r="B229" i="24"/>
  <c r="J309" i="28"/>
  <c r="J61" i="22"/>
  <c r="E147" i="21"/>
  <c r="I227" i="20"/>
  <c r="B203" i="22"/>
  <c r="J283" i="21"/>
  <c r="H364" i="20"/>
  <c r="G339" i="22"/>
  <c r="G91" i="20"/>
  <c r="E172" i="19"/>
  <c r="J148" i="21"/>
  <c r="D229" i="20"/>
  <c r="I314" i="19"/>
  <c r="I66" i="17"/>
  <c r="H259" i="18"/>
  <c r="G126" i="18"/>
  <c r="J319" i="19"/>
  <c r="J71" i="17"/>
  <c r="H152" i="16"/>
  <c r="C367" i="17"/>
  <c r="D231" i="17"/>
  <c r="G108" i="17"/>
  <c r="K188" i="16"/>
  <c r="D258" i="15"/>
  <c r="K129" i="15"/>
  <c r="B368" i="16"/>
  <c r="D119" i="14"/>
  <c r="C312" i="15"/>
  <c r="D45" i="13"/>
  <c r="E281" i="14"/>
  <c r="F362" i="13"/>
  <c r="F253" i="13"/>
  <c r="E118" i="13"/>
  <c r="J202" i="12"/>
  <c r="J67" i="12"/>
  <c r="C213" i="12"/>
  <c r="F334" i="12"/>
  <c r="K142" i="11"/>
  <c r="E271" i="11"/>
  <c r="B83" i="10"/>
  <c r="B294" i="11"/>
  <c r="J61" i="9"/>
  <c r="H241" i="16"/>
  <c r="I115" i="16"/>
  <c r="B185" i="15"/>
  <c r="I56" i="15"/>
  <c r="G137" i="14"/>
  <c r="B46" i="14"/>
  <c r="K238" i="15"/>
  <c r="D301" i="14"/>
  <c r="C208" i="14"/>
  <c r="G288" i="13"/>
  <c r="D180" i="13"/>
  <c r="C45" i="13"/>
  <c r="H129" i="12"/>
  <c r="E267" i="12"/>
  <c r="K139" i="12"/>
  <c r="I204" i="11"/>
  <c r="I69" i="11"/>
  <c r="I287" i="11"/>
  <c r="C297" i="11"/>
  <c r="G253" i="10"/>
  <c r="E183" i="16"/>
  <c r="H113" i="14"/>
  <c r="H245" i="25"/>
  <c r="G286" i="27"/>
  <c r="K366" i="26"/>
  <c r="C342" i="6"/>
  <c r="J93" i="26"/>
  <c r="H174" i="25"/>
  <c r="C237" i="24"/>
  <c r="K317" i="28"/>
  <c r="K69" i="22"/>
  <c r="B46" i="28"/>
  <c r="F126" i="23"/>
  <c r="K114" i="24"/>
  <c r="E195" i="28"/>
  <c r="I275" i="23"/>
  <c r="K127" i="4"/>
  <c r="I208" i="6"/>
  <c r="B340" i="4"/>
  <c r="G131" i="27"/>
  <c r="E212" i="26"/>
  <c r="C293" i="25"/>
  <c r="J358" i="27"/>
  <c r="B134" i="25"/>
  <c r="G218" i="26"/>
  <c r="D274" i="27"/>
  <c r="G141" i="23"/>
  <c r="E344" i="4"/>
  <c r="D284" i="4"/>
  <c r="G154" i="6"/>
  <c r="C74" i="4"/>
  <c r="C219" i="6"/>
  <c r="F350" i="4"/>
  <c r="K141" i="27"/>
  <c r="I222" i="26"/>
  <c r="G303" i="25"/>
  <c r="B40" i="26"/>
  <c r="F120" i="25"/>
  <c r="E161" i="27"/>
  <c r="I241" i="26"/>
  <c r="C322" i="25"/>
  <c r="F297" i="27"/>
  <c r="F49" i="25"/>
  <c r="K111" i="24"/>
  <c r="I192" i="28"/>
  <c r="G273" i="23"/>
  <c r="B250" i="24"/>
  <c r="F330" i="28"/>
  <c r="H81" i="22"/>
  <c r="C70" i="28"/>
  <c r="G150" i="23"/>
  <c r="H350" i="6"/>
  <c r="E128" i="6"/>
  <c r="H259" i="4"/>
  <c r="C51" i="27"/>
  <c r="K131" i="26"/>
  <c r="I212" i="25"/>
  <c r="F278" i="27"/>
  <c r="J358" i="26"/>
  <c r="G70" i="27"/>
  <c r="K150" i="26"/>
  <c r="E231" i="25"/>
  <c r="H206" i="27"/>
  <c r="F287" i="26"/>
  <c r="K349" i="25"/>
  <c r="K101" i="28"/>
  <c r="I182" i="23"/>
  <c r="D159" i="24"/>
  <c r="H239" i="28"/>
  <c r="B320" i="23"/>
  <c r="G308" i="24"/>
  <c r="I59" i="23"/>
  <c r="D166" i="24"/>
  <c r="G321" i="4"/>
  <c r="B124" i="4"/>
  <c r="F204" i="6"/>
  <c r="C325" i="27"/>
  <c r="C77" i="25"/>
  <c r="J142" i="27"/>
  <c r="D223" i="26"/>
  <c r="C114" i="27"/>
  <c r="K274" i="25"/>
  <c r="D282" i="25"/>
  <c r="C329" i="6"/>
  <c r="I155" i="4"/>
  <c r="G137" i="6"/>
  <c r="J268" i="4"/>
  <c r="E60" i="27"/>
  <c r="C141" i="26"/>
  <c r="K221" i="25"/>
  <c r="H287" i="27"/>
  <c r="B368" i="26"/>
  <c r="I79" i="27"/>
  <c r="C160" i="26"/>
  <c r="G240" i="25"/>
  <c r="J215" i="27"/>
  <c r="H296" i="26"/>
  <c r="C359" i="25"/>
  <c r="C111" i="28"/>
  <c r="K191" i="23"/>
  <c r="F168" i="24"/>
  <c r="J248" i="28"/>
  <c r="D329" i="23"/>
  <c r="I317" i="24"/>
  <c r="K68" i="23"/>
  <c r="F233" i="6"/>
  <c r="I46" i="6"/>
  <c r="B178" i="4"/>
  <c r="B261" i="6"/>
  <c r="E50" i="26"/>
  <c r="C131" i="25"/>
  <c r="J196" i="27"/>
  <c r="D277" i="26"/>
  <c r="B318" i="6"/>
  <c r="E69" i="26"/>
  <c r="I149" i="25"/>
  <c r="B125" i="27"/>
  <c r="J205" i="26"/>
  <c r="H286" i="25"/>
  <c r="C349" i="24"/>
  <c r="C101" i="23"/>
  <c r="H77" i="24"/>
  <c r="B158" i="28"/>
  <c r="F238" i="23"/>
  <c r="K226" i="24"/>
  <c r="E307" i="28"/>
  <c r="G58" i="22"/>
  <c r="K239" i="4"/>
  <c r="F42" i="4"/>
  <c r="J122" i="6"/>
  <c r="G243" i="27"/>
  <c r="E324" i="26"/>
  <c r="D61" i="27"/>
  <c r="H141" i="26"/>
  <c r="D321" i="25"/>
  <c r="E113" i="25"/>
  <c r="H284" i="26"/>
  <c r="B321" i="4"/>
  <c r="B345" i="4"/>
  <c r="E215" i="6"/>
  <c r="K134" i="4"/>
  <c r="E158" i="6"/>
  <c r="H289" i="4"/>
  <c r="C81" i="27"/>
  <c r="K161" i="26"/>
  <c r="I242" i="25"/>
  <c r="F308" i="27"/>
  <c r="H59" i="25"/>
  <c r="G100" i="27"/>
  <c r="K180" i="26"/>
  <c r="E261" i="25"/>
  <c r="H236" i="27"/>
  <c r="F317" i="26"/>
  <c r="C51" i="24"/>
  <c r="K131" i="28"/>
  <c r="I212" i="23"/>
  <c r="D189" i="24"/>
  <c r="H269" i="28"/>
  <c r="B350" i="23"/>
  <c r="G338" i="24"/>
  <c r="I89" i="23"/>
  <c r="F255" i="6"/>
  <c r="G67" i="6"/>
  <c r="J198" i="4"/>
  <c r="I288" i="6"/>
  <c r="C71" i="26"/>
  <c r="K151" i="25"/>
  <c r="H217" i="27"/>
  <c r="B298" i="26"/>
  <c r="J338" i="6"/>
  <c r="C90" i="26"/>
  <c r="G170" i="25"/>
  <c r="J145" i="27"/>
  <c r="H226" i="26"/>
  <c r="F307" i="25"/>
  <c r="C41" i="28"/>
  <c r="K121" i="23"/>
  <c r="F98" i="24"/>
  <c r="J178" i="28"/>
  <c r="D259" i="23"/>
  <c r="I247" i="24"/>
  <c r="C328" i="28"/>
  <c r="E79" i="22"/>
  <c r="I260" i="4"/>
  <c r="D63" i="4"/>
  <c r="H143" i="6"/>
  <c r="E264" i="27"/>
  <c r="C345" i="26"/>
  <c r="B82" i="27"/>
  <c r="F162" i="26"/>
  <c r="H321" i="6"/>
  <c r="E153" i="25"/>
  <c r="J367" i="26"/>
  <c r="K339" i="23"/>
  <c r="F316" i="24"/>
  <c r="H67" i="23"/>
  <c r="C56" i="24"/>
  <c r="G136" i="28"/>
  <c r="K216" i="23"/>
  <c r="I210" i="6"/>
  <c r="B342" i="4"/>
  <c r="G133" i="27"/>
  <c r="E214" i="26"/>
  <c r="C295" i="25"/>
  <c r="J360" i="27"/>
  <c r="B112" i="25"/>
  <c r="K152" i="27"/>
  <c r="E233" i="26"/>
  <c r="I313" i="25"/>
  <c r="B289" i="27"/>
  <c r="B41" i="25"/>
  <c r="G103" i="24"/>
  <c r="E184" i="28"/>
  <c r="C265" i="23"/>
  <c r="H241" i="24"/>
  <c r="B322" i="28"/>
  <c r="D73" i="22"/>
  <c r="I61" i="28"/>
  <c r="C142" i="23"/>
  <c r="D218" i="24"/>
  <c r="B299" i="28"/>
  <c r="B51" i="22"/>
  <c r="G136" i="21"/>
  <c r="K216" i="20"/>
  <c r="D192" i="22"/>
  <c r="B273" i="21"/>
  <c r="J353" i="20"/>
  <c r="I328" i="22"/>
  <c r="I80" i="20"/>
  <c r="G161" i="19"/>
  <c r="B138" i="21"/>
  <c r="F218" i="20"/>
  <c r="K303" i="19"/>
  <c r="K55" i="17"/>
  <c r="J248" i="18"/>
  <c r="I115" i="18"/>
  <c r="B309" i="19"/>
  <c r="B61" i="17"/>
  <c r="J141" i="16"/>
  <c r="E356" i="17"/>
  <c r="F220" i="17"/>
  <c r="B173" i="28"/>
  <c r="J253" i="23"/>
  <c r="I339" i="22"/>
  <c r="K90" i="20"/>
  <c r="E171" i="19"/>
  <c r="B147" i="21"/>
  <c r="J227" i="20"/>
  <c r="I202" i="22"/>
  <c r="G283" i="21"/>
  <c r="E364" i="20"/>
  <c r="D341" i="22"/>
  <c r="F92" i="20"/>
  <c r="J172" i="19"/>
  <c r="I258" i="18"/>
  <c r="J122" i="18"/>
  <c r="K318" i="19"/>
  <c r="C70" i="17"/>
  <c r="J263" i="18"/>
  <c r="H344" i="17"/>
  <c r="E230" i="17"/>
  <c r="F94" i="17"/>
  <c r="F69" i="28"/>
  <c r="D150" i="23"/>
  <c r="C236" i="22"/>
  <c r="G316" i="21"/>
  <c r="I67" i="19"/>
  <c r="F43" i="21"/>
  <c r="D124" i="20"/>
  <c r="C99" i="22"/>
  <c r="K179" i="21"/>
  <c r="I260" i="20"/>
  <c r="H237" i="22"/>
  <c r="B318" i="21"/>
  <c r="D69" i="19"/>
  <c r="C155" i="18"/>
  <c r="F348" i="19"/>
  <c r="E215" i="19"/>
  <c r="I295" i="18"/>
  <c r="D160" i="18"/>
  <c r="B241" i="17"/>
  <c r="I126" i="17"/>
  <c r="G207" i="16"/>
  <c r="D240" i="24"/>
  <c r="B321" i="28"/>
  <c r="B73" i="22"/>
  <c r="G158" i="21"/>
  <c r="K238" i="20"/>
  <c r="D214" i="22"/>
  <c r="B295" i="21"/>
  <c r="B47" i="19"/>
  <c r="I350" i="22"/>
  <c r="I102" i="20"/>
  <c r="G183" i="19"/>
  <c r="B160" i="21"/>
  <c r="F240" i="20"/>
  <c r="K325" i="19"/>
  <c r="I78" i="17"/>
  <c r="J270" i="18"/>
  <c r="I137" i="18"/>
  <c r="B331" i="19"/>
  <c r="G85" i="17"/>
  <c r="J163" i="16"/>
  <c r="G49" i="16"/>
  <c r="F242" i="17"/>
  <c r="I119" i="17"/>
  <c r="C200" i="16"/>
  <c r="F269" i="15"/>
  <c r="C141" i="15"/>
  <c r="B50" i="15"/>
  <c r="F130" i="14"/>
  <c r="E323" i="15"/>
  <c r="F56" i="13"/>
  <c r="G292" i="14"/>
  <c r="J183" i="14"/>
  <c r="H264" i="13"/>
  <c r="G129" i="13"/>
  <c r="B214" i="12"/>
  <c r="B79" i="12"/>
  <c r="E224" i="12"/>
  <c r="H345" i="12"/>
  <c r="C154" i="11"/>
  <c r="G282" i="11"/>
  <c r="D94" i="10"/>
  <c r="D305" i="11"/>
  <c r="B73" i="9"/>
  <c r="J252" i="16"/>
  <c r="K126" i="16"/>
  <c r="D196" i="15"/>
  <c r="K67" i="15"/>
  <c r="K148" i="14"/>
  <c r="D57" i="14"/>
  <c r="C250" i="15"/>
  <c r="F312" i="14"/>
  <c r="E219" i="14"/>
  <c r="I299" i="13"/>
  <c r="F191" i="13"/>
  <c r="E56" i="13"/>
  <c r="J140" i="12"/>
  <c r="G278" i="12"/>
  <c r="C151" i="12"/>
  <c r="K215" i="11"/>
  <c r="K80" i="11"/>
  <c r="H214" i="11"/>
  <c r="J349" i="11"/>
  <c r="C165" i="10"/>
  <c r="H328" i="10"/>
  <c r="F128" i="16"/>
  <c r="I331" i="17"/>
  <c r="J71" i="15"/>
  <c r="H156" i="14"/>
  <c r="C353" i="15"/>
  <c r="B262" i="15"/>
  <c r="I125" i="15"/>
  <c r="B188" i="14"/>
  <c r="F268" i="13"/>
  <c r="F337" i="26"/>
  <c r="C71" i="24"/>
  <c r="K151" i="28"/>
  <c r="I232" i="23"/>
  <c r="D209" i="24"/>
  <c r="H289" i="28"/>
  <c r="J40" i="22"/>
  <c r="G358" i="24"/>
  <c r="I109" i="23"/>
  <c r="G103" i="6"/>
  <c r="J234" i="4"/>
  <c r="F351" i="6"/>
  <c r="C107" i="26"/>
  <c r="K187" i="25"/>
  <c r="H253" i="27"/>
  <c r="B334" i="26"/>
  <c r="I45" i="27"/>
  <c r="C126" i="26"/>
  <c r="G206" i="25"/>
  <c r="J181" i="27"/>
  <c r="H262" i="26"/>
  <c r="F49" i="24"/>
  <c r="C77" i="28"/>
  <c r="K157" i="23"/>
  <c r="F134" i="24"/>
  <c r="J214" i="28"/>
  <c r="D295" i="23"/>
  <c r="I283" i="24"/>
  <c r="C364" i="28"/>
  <c r="F117" i="24"/>
  <c r="J191" i="28"/>
  <c r="H272" i="23"/>
  <c r="G358" i="22"/>
  <c r="I109" i="20"/>
  <c r="C190" i="19"/>
  <c r="J165" i="21"/>
  <c r="H246" i="20"/>
  <c r="G221" i="22"/>
  <c r="E302" i="21"/>
  <c r="E54" i="19"/>
  <c r="B360" i="22"/>
  <c r="D111" i="20"/>
  <c r="H191" i="19"/>
  <c r="G277" i="18"/>
  <c r="H141" i="18"/>
  <c r="I337" i="19"/>
  <c r="J201" i="19"/>
  <c r="H282" i="18"/>
  <c r="F363" i="17"/>
  <c r="C249" i="17"/>
  <c r="D113" i="17"/>
  <c r="J65" i="28"/>
  <c r="H146" i="23"/>
  <c r="G232" i="22"/>
  <c r="K312" i="21"/>
  <c r="C64" i="19"/>
  <c r="H368" i="22"/>
  <c r="H120" i="20"/>
  <c r="E206" i="19"/>
  <c r="E176" i="21"/>
  <c r="C257" i="20"/>
  <c r="B234" i="22"/>
  <c r="F314" i="21"/>
  <c r="H65" i="19"/>
  <c r="G151" i="18"/>
  <c r="J344" i="19"/>
  <c r="I211" i="19"/>
  <c r="C292" i="18"/>
  <c r="H156" i="18"/>
  <c r="F237" i="17"/>
  <c r="C123" i="17"/>
  <c r="K203" i="16"/>
  <c r="B291" i="24"/>
  <c r="B43" i="23"/>
  <c r="K128" i="22"/>
  <c r="E209" i="21"/>
  <c r="I289" i="20"/>
  <c r="B265" i="22"/>
  <c r="J345" i="21"/>
  <c r="J97" i="19"/>
  <c r="I72" i="21"/>
  <c r="G153" i="20"/>
  <c r="F130" i="22"/>
  <c r="J210" i="21"/>
  <c r="D291" i="20"/>
  <c r="K47" i="18"/>
  <c r="D241" i="19"/>
  <c r="H321" i="18"/>
  <c r="G188" i="18"/>
  <c r="B53" i="18"/>
  <c r="J133" i="17"/>
  <c r="H214" i="16"/>
  <c r="E100" i="16"/>
  <c r="B133" i="24"/>
  <c r="J213" i="28"/>
  <c r="H294" i="23"/>
  <c r="E51" i="21"/>
  <c r="I131" i="20"/>
  <c r="B107" i="22"/>
  <c r="J187" i="21"/>
  <c r="H268" i="20"/>
  <c r="G243" i="22"/>
  <c r="E324" i="21"/>
  <c r="E76" i="19"/>
  <c r="J52" i="21"/>
  <c r="D133" i="20"/>
  <c r="I218" i="19"/>
  <c r="G299" i="18"/>
  <c r="H163" i="18"/>
  <c r="I359" i="19"/>
  <c r="J223" i="19"/>
  <c r="H304" i="18"/>
  <c r="H56" i="16"/>
  <c r="C271" i="17"/>
  <c r="D135" i="17"/>
  <c r="J218" i="16"/>
  <c r="K92" i="16"/>
  <c r="D162" i="15"/>
  <c r="I362" i="16"/>
  <c r="I114" i="14"/>
  <c r="F352" i="15"/>
  <c r="C216" i="15"/>
  <c r="F278" i="14"/>
  <c r="J358" i="13"/>
  <c r="I265" i="13"/>
  <c r="F157" i="13"/>
  <c r="C351" i="14"/>
  <c r="J106" i="12"/>
  <c r="G244" i="12"/>
  <c r="C117" i="12"/>
  <c r="K181" i="11"/>
  <c r="K46" i="11"/>
  <c r="H180" i="11"/>
  <c r="J315" i="11"/>
  <c r="C131" i="10"/>
  <c r="H294" i="10"/>
  <c r="H145" i="16"/>
  <c r="K348" i="17"/>
  <c r="B89" i="15"/>
  <c r="G289" i="16"/>
  <c r="G41" i="14"/>
  <c r="D279" i="15"/>
  <c r="K142" i="15"/>
  <c r="D205" i="14"/>
  <c r="H285" i="13"/>
  <c r="G192" i="13"/>
  <c r="D84" i="13"/>
  <c r="K277" i="14"/>
  <c r="I358" i="13"/>
  <c r="E171" i="12"/>
  <c r="K43" i="12"/>
  <c r="I108" i="11"/>
  <c r="H245" i="11"/>
  <c r="B165" i="11"/>
  <c r="J105" i="10"/>
  <c r="B311" i="10"/>
  <c r="C314" i="17"/>
  <c r="J58" i="15"/>
  <c r="J216" i="19"/>
  <c r="F109" i="17"/>
  <c r="J243" i="28"/>
  <c r="B137" i="22"/>
  <c r="E354" i="21"/>
  <c r="D141" i="19"/>
  <c r="I367" i="18"/>
  <c r="D165" i="17"/>
  <c r="G230" i="21"/>
  <c r="G115" i="22"/>
  <c r="B232" i="21"/>
  <c r="J342" i="18"/>
  <c r="C143" i="17"/>
  <c r="C272" i="16"/>
  <c r="C88" i="15"/>
  <c r="I137" i="13"/>
  <c r="K303" i="13"/>
  <c r="K53" i="11"/>
  <c r="I127" i="10"/>
  <c r="K220" i="17"/>
  <c r="D151" i="15"/>
  <c r="G64" i="13"/>
  <c r="E43" i="12"/>
  <c r="B321" i="12"/>
  <c r="G47" i="15"/>
  <c r="D77" i="14"/>
  <c r="K146" i="16"/>
  <c r="H176" i="10"/>
  <c r="I290" i="12"/>
  <c r="B347" i="13"/>
  <c r="H46" i="4"/>
  <c r="B123" i="6"/>
  <c r="C42" i="8"/>
  <c r="B175" i="7"/>
  <c r="J262" i="9"/>
  <c r="I221" i="9"/>
  <c r="F200" i="10"/>
  <c r="G280" i="8"/>
  <c r="G108" i="8"/>
  <c r="H306" i="7"/>
  <c r="J172" i="7"/>
  <c r="F337" i="9"/>
  <c r="C299" i="9"/>
  <c r="H226" i="9"/>
  <c r="K248" i="10"/>
  <c r="E46" i="9"/>
  <c r="C232" i="8"/>
  <c r="J213" i="8"/>
  <c r="C69" i="8"/>
  <c r="E261" i="7"/>
  <c r="F124" i="7"/>
  <c r="E125" i="7"/>
  <c r="F300" i="9"/>
  <c r="K159" i="9"/>
  <c r="G50" i="9"/>
  <c r="J242" i="10"/>
  <c r="K329" i="8"/>
  <c r="G227" i="8"/>
  <c r="H137" i="8"/>
  <c r="I77" i="8"/>
  <c r="F262" i="7"/>
  <c r="G125" i="7"/>
  <c r="J307" i="9"/>
  <c r="C295" i="9"/>
  <c r="H222" i="9"/>
  <c r="K244" i="10"/>
  <c r="E42" i="9"/>
  <c r="B283" i="10"/>
  <c r="G119" i="10"/>
  <c r="D304" i="11"/>
  <c r="B169" i="11"/>
  <c r="G364" i="12"/>
  <c r="E170" i="11"/>
  <c r="G105" i="12"/>
  <c r="K232" i="12"/>
  <c r="D95" i="12"/>
  <c r="G339" i="14"/>
  <c r="J145" i="13"/>
  <c r="C254" i="13"/>
  <c r="D347" i="13"/>
  <c r="J266" i="14"/>
  <c r="G204" i="15"/>
  <c r="J340" i="15"/>
  <c r="C103" i="14"/>
  <c r="C351" i="16"/>
  <c r="H150" i="15"/>
  <c r="E81" i="16"/>
  <c r="D207" i="16"/>
  <c r="E99" i="9"/>
  <c r="B322" i="11"/>
  <c r="B111" i="10"/>
  <c r="E299" i="11"/>
  <c r="K170" i="11"/>
  <c r="F362" i="12"/>
  <c r="C241" i="12"/>
  <c r="J95" i="12"/>
  <c r="J230" i="12"/>
  <c r="E146" i="13"/>
  <c r="F281" i="13"/>
  <c r="H200" i="14"/>
  <c r="E309" i="14"/>
  <c r="F68" i="13"/>
  <c r="E335" i="15"/>
  <c r="F142" i="14"/>
  <c r="B62" i="15"/>
  <c r="C153" i="15"/>
  <c r="F281" i="15"/>
  <c r="C212" i="16"/>
  <c r="I131" i="17"/>
  <c r="E346" i="10"/>
  <c r="F112" i="10"/>
  <c r="K293" i="11"/>
  <c r="I89" i="10"/>
  <c r="F343" i="12"/>
  <c r="J152" i="11"/>
  <c r="I344" i="12"/>
  <c r="F215" i="12"/>
  <c r="G78" i="12"/>
  <c r="K265" i="13"/>
  <c r="C185" i="14"/>
  <c r="D320" i="14"/>
  <c r="I99" i="13"/>
  <c r="J192" i="13"/>
  <c r="G130" i="14"/>
  <c r="C50" i="15"/>
  <c r="F186" i="15"/>
  <c r="G277" i="15"/>
  <c r="B77" i="14"/>
  <c r="B325" i="16"/>
  <c r="C256" i="17"/>
  <c r="J52" i="16"/>
  <c r="F187" i="10"/>
  <c r="C367" i="11"/>
  <c r="K162" i="10"/>
  <c r="J87" i="11"/>
  <c r="B226" i="11"/>
  <c r="C89" i="11"/>
  <c r="H288" i="12"/>
  <c r="I151" i="12"/>
  <c r="C339" i="13"/>
  <c r="E258" i="14"/>
  <c r="H64" i="13"/>
  <c r="K172" i="13"/>
  <c r="B266" i="13"/>
  <c r="H185" i="14"/>
  <c r="E123" i="15"/>
  <c r="H259" i="15"/>
  <c r="I350" i="15"/>
  <c r="J151" i="14"/>
  <c r="F69" i="15"/>
  <c r="E329" i="17"/>
  <c r="B126" i="16"/>
  <c r="C259" i="16"/>
  <c r="E178" i="17"/>
  <c r="H292" i="17"/>
  <c r="J211" i="18"/>
  <c r="E347" i="18"/>
  <c r="K266" i="19"/>
  <c r="J70" i="18"/>
  <c r="I206" i="18"/>
  <c r="J120" i="19"/>
  <c r="F40" i="20"/>
  <c r="D289" i="22"/>
  <c r="E312" i="20"/>
  <c r="G231" i="21"/>
  <c r="I150" i="22"/>
  <c r="J175" i="20"/>
  <c r="B95" i="21"/>
  <c r="E119" i="19"/>
  <c r="C368" i="21"/>
  <c r="I287" i="22"/>
  <c r="J201" i="23"/>
  <c r="B121" i="28"/>
  <c r="F200" i="17"/>
  <c r="E336" i="17"/>
  <c r="J121" i="16"/>
  <c r="B41" i="17"/>
  <c r="B289" i="19"/>
  <c r="I95" i="18"/>
  <c r="J228" i="18"/>
  <c r="I364" i="18"/>
  <c r="K283" i="19"/>
  <c r="F198" i="20"/>
  <c r="B118" i="21"/>
  <c r="G141" i="19"/>
  <c r="I60" i="20"/>
  <c r="I308" i="22"/>
  <c r="J333" i="20"/>
  <c r="B253" i="21"/>
  <c r="D172" i="22"/>
  <c r="K196" i="20"/>
  <c r="G116" i="21"/>
  <c r="J359" i="23"/>
  <c r="B279" i="28"/>
  <c r="D198" i="24"/>
  <c r="C111" i="16"/>
  <c r="F225" i="16"/>
  <c r="H144" i="17"/>
  <c r="J63" i="18"/>
  <c r="E199" i="18"/>
  <c r="F332" i="18"/>
  <c r="B252" i="19"/>
  <c r="I58" i="18"/>
  <c r="B302" i="20"/>
  <c r="H221" i="21"/>
  <c r="D141" i="22"/>
  <c r="E164" i="20"/>
  <c r="G83" i="21"/>
  <c r="H108" i="19"/>
  <c r="H356" i="21"/>
  <c r="J275" i="22"/>
  <c r="G300" i="20"/>
  <c r="C220" i="21"/>
  <c r="I139" i="22"/>
  <c r="J53" i="23"/>
  <c r="J301" i="24"/>
  <c r="C237" i="16"/>
  <c r="E156" i="17"/>
  <c r="H270" i="17"/>
  <c r="J189" i="18"/>
  <c r="E325" i="18"/>
  <c r="K244" i="19"/>
  <c r="J48" i="18"/>
  <c r="I184" i="18"/>
  <c r="J98" i="19"/>
  <c r="H347" i="21"/>
  <c r="D267" i="22"/>
  <c r="E290" i="20"/>
  <c r="G209" i="21"/>
  <c r="I128" i="22"/>
  <c r="J153" i="20"/>
  <c r="B73" i="21"/>
  <c r="E97" i="19"/>
  <c r="C346" i="21"/>
  <c r="I265" i="22"/>
  <c r="J179" i="23"/>
  <c r="B99" i="28"/>
  <c r="I351" i="23"/>
  <c r="E271" i="28"/>
  <c r="K190" i="24"/>
  <c r="F202" i="23"/>
  <c r="B122" i="28"/>
  <c r="H41" i="24"/>
  <c r="C65" i="23"/>
  <c r="C313" i="24"/>
  <c r="H250" i="25"/>
  <c r="J169" i="26"/>
  <c r="B89" i="27"/>
  <c r="I113" i="25"/>
  <c r="G362" i="27"/>
  <c r="H321" i="25"/>
  <c r="D241" i="26"/>
  <c r="J160" i="27"/>
  <c r="C95" i="25"/>
  <c r="C343" i="27"/>
  <c r="F222" i="6"/>
  <c r="B142" i="4"/>
  <c r="I99" i="22"/>
  <c r="C346" i="28"/>
  <c r="I265" i="24"/>
  <c r="D277" i="23"/>
  <c r="J196" i="28"/>
  <c r="F116" i="24"/>
  <c r="K139" i="23"/>
  <c r="C59" i="28"/>
  <c r="D326" i="25"/>
  <c r="H244" i="26"/>
  <c r="J163" i="27"/>
  <c r="G188" i="25"/>
  <c r="C108" i="26"/>
  <c r="J356" i="6"/>
  <c r="D169" i="13"/>
  <c r="K106" i="14"/>
  <c r="I355" i="16"/>
  <c r="J162" i="15"/>
  <c r="K253" i="15"/>
  <c r="F53" i="14"/>
  <c r="F301" i="16"/>
  <c r="G232" i="17"/>
  <c r="F358" i="17"/>
  <c r="F229" i="10"/>
  <c r="K65" i="10"/>
  <c r="B201" i="10"/>
  <c r="F115" i="11"/>
  <c r="H257" i="11"/>
  <c r="I116" i="11"/>
  <c r="K51" i="12"/>
  <c r="E179" i="12"/>
  <c r="H41" i="12"/>
  <c r="K285" i="14"/>
  <c r="D92" i="13"/>
  <c r="G200" i="13"/>
  <c r="H293" i="13"/>
  <c r="D213" i="14"/>
  <c r="K150" i="15"/>
  <c r="D287" i="15"/>
  <c r="G49" i="14"/>
  <c r="G297" i="16"/>
  <c r="B97" i="15"/>
  <c r="K356" i="17"/>
  <c r="H153" i="16"/>
  <c r="H302" i="10"/>
  <c r="H237" i="17"/>
  <c r="E136" i="15"/>
  <c r="H51" i="13"/>
  <c r="I124" i="13"/>
  <c r="J340" i="12"/>
  <c r="F300" i="11"/>
  <c r="F191" i="15"/>
  <c r="E245" i="15"/>
  <c r="H186" i="13"/>
  <c r="E146" i="12"/>
  <c r="G303" i="11"/>
  <c r="D297" i="18"/>
  <c r="E106" i="19"/>
  <c r="C84" i="19"/>
  <c r="G121" i="16"/>
  <c r="B286" i="12"/>
  <c r="C344" i="16"/>
  <c r="E239" i="14"/>
  <c r="F161" i="12"/>
  <c r="F259" i="8"/>
  <c r="I351" i="9"/>
  <c r="E209" i="10"/>
  <c r="C186" i="8"/>
  <c r="B292" i="7"/>
  <c r="D45" i="7"/>
  <c r="K200" i="9"/>
  <c r="C328" i="8"/>
  <c r="I134" i="8"/>
  <c r="I328" i="7"/>
  <c r="G368" i="9"/>
  <c r="H152" i="9"/>
  <c r="C301" i="10"/>
  <c r="I217" i="8"/>
  <c r="E331" i="7"/>
  <c r="E195" i="7"/>
  <c r="K229" i="9"/>
  <c r="J312" i="10"/>
  <c r="B62" i="10"/>
  <c r="G368" i="11"/>
  <c r="F102" i="11"/>
  <c r="B165" i="12"/>
  <c r="G215" i="13"/>
  <c r="J269" i="14"/>
  <c r="F142" i="13"/>
  <c r="K328" i="16"/>
  <c r="C227" i="15"/>
  <c r="D299" i="16"/>
  <c r="H331" i="17"/>
  <c r="E50" i="10"/>
  <c r="J99" i="11"/>
  <c r="C101" i="11"/>
  <c r="I163" i="12"/>
  <c r="E270" i="14"/>
  <c r="K184" i="13"/>
  <c r="J192" i="14"/>
  <c r="J266" i="15"/>
  <c r="D166" i="14"/>
  <c r="G336" i="17"/>
  <c r="F333" i="10"/>
  <c r="H354" i="11"/>
  <c r="I85" i="11"/>
  <c r="K155" i="12"/>
  <c r="H145" i="12"/>
  <c r="D196" i="13"/>
  <c r="C224" i="14"/>
  <c r="K254" i="15"/>
  <c r="G158" i="14"/>
  <c r="B201" i="15"/>
  <c r="H257" i="16"/>
  <c r="B310" i="11"/>
  <c r="E287" i="11"/>
  <c r="F350" i="12"/>
  <c r="J83" i="12"/>
  <c r="E134" i="13"/>
  <c r="H188" i="14"/>
  <c r="D61" i="13"/>
  <c r="D135" i="14"/>
  <c r="K145" i="15"/>
  <c r="K204" i="16"/>
  <c r="D247" i="17"/>
  <c r="H168" i="16"/>
  <c r="J335" i="19"/>
  <c r="H275" i="18"/>
  <c r="I330" i="19"/>
  <c r="J164" i="21"/>
  <c r="G107" i="20"/>
  <c r="J51" i="19"/>
  <c r="B219" i="22"/>
  <c r="E163" i="21"/>
  <c r="J325" i="28"/>
  <c r="E212" i="16"/>
  <c r="J245" i="17"/>
  <c r="G300" i="18"/>
  <c r="D331" i="18"/>
  <c r="E262" i="18"/>
  <c r="B74" i="19"/>
  <c r="F220" i="21"/>
  <c r="K367" i="20"/>
  <c r="I184" i="21"/>
  <c r="F107" i="19"/>
  <c r="H150" i="21"/>
  <c r="G72" i="19"/>
  <c r="K218" i="21"/>
  <c r="F257" i="23"/>
  <c r="D74" i="28"/>
  <c r="G213" i="16"/>
  <c r="B123" i="16"/>
  <c r="H268" i="18"/>
  <c r="I301" i="18"/>
  <c r="B230" i="18"/>
  <c r="G263" i="18"/>
  <c r="D75" i="19"/>
  <c r="D119" i="21"/>
  <c r="E40" i="19"/>
  <c r="K185" i="21"/>
  <c r="B335" i="20"/>
  <c r="J151" i="21"/>
  <c r="I73" i="19"/>
  <c r="I117" i="21"/>
  <c r="H258" i="23"/>
  <c r="F75" i="28"/>
  <c r="I134" i="16"/>
  <c r="H146" i="16"/>
  <c r="D292" i="18"/>
  <c r="K222" i="18"/>
  <c r="H253" i="18"/>
  <c r="C287" i="18"/>
  <c r="H325" i="20"/>
  <c r="J142" i="21"/>
  <c r="K63" i="19"/>
  <c r="C107" i="21"/>
  <c r="H358" i="20"/>
  <c r="F175" i="21"/>
  <c r="C324" i="20"/>
  <c r="E141" i="21"/>
  <c r="D282" i="23"/>
  <c r="F325" i="24"/>
  <c r="K146" i="23"/>
  <c r="E293" i="24"/>
  <c r="B100" i="23"/>
  <c r="F246" i="24"/>
  <c r="G167" i="23"/>
  <c r="I210" i="24"/>
  <c r="J45" i="25"/>
  <c r="F191" i="27"/>
  <c r="G340" i="26"/>
  <c r="I157" i="27"/>
  <c r="H343" i="26"/>
  <c r="F58" i="27"/>
  <c r="C219" i="26"/>
  <c r="H364" i="6"/>
  <c r="E46" i="4"/>
  <c r="I221" i="23"/>
  <c r="C368" i="24"/>
  <c r="J174" i="23"/>
  <c r="D321" i="24"/>
  <c r="E242" i="23"/>
  <c r="G285" i="24"/>
  <c r="H120" i="25"/>
  <c r="D266" i="27"/>
  <c r="C86" i="25"/>
  <c r="G232" i="27"/>
  <c r="H271" i="13"/>
  <c r="I333" i="15"/>
  <c r="H367" i="15"/>
  <c r="E356" i="15"/>
  <c r="J279" i="15"/>
  <c r="C108" i="16"/>
  <c r="H131" i="16"/>
  <c r="J110" i="10"/>
  <c r="H126" i="10"/>
  <c r="J217" i="11"/>
  <c r="D151" i="11"/>
  <c r="I256" i="12"/>
  <c r="I281" i="12"/>
  <c r="E264" i="13"/>
  <c r="B297" i="13"/>
  <c r="K302" i="13"/>
  <c r="D191" i="13"/>
  <c r="I355" i="15"/>
  <c r="F60" i="14"/>
  <c r="K275" i="15"/>
  <c r="J301" i="15"/>
  <c r="C130" i="16"/>
  <c r="D51" i="16"/>
  <c r="H81" i="10"/>
  <c r="C263" i="11"/>
  <c r="K58" i="10"/>
  <c r="H312" i="12"/>
  <c r="B122" i="11"/>
  <c r="K313" i="12"/>
  <c r="H184" i="12"/>
  <c r="I47" i="12"/>
  <c r="C235" i="13"/>
  <c r="E154" i="14"/>
  <c r="F289" i="14"/>
  <c r="K68" i="13"/>
  <c r="B162" i="13"/>
  <c r="I99" i="14"/>
  <c r="G348" i="16"/>
  <c r="H155" i="15"/>
  <c r="I246" i="15"/>
  <c r="D46" i="14"/>
  <c r="D294" i="16"/>
  <c r="E225" i="17"/>
  <c r="D351" i="17"/>
  <c r="C155" i="16"/>
  <c r="F269" i="16"/>
  <c r="H188" i="17"/>
  <c r="J107" i="18"/>
  <c r="E243" i="18"/>
  <c r="D47" i="17"/>
  <c r="B296" i="19"/>
  <c r="I102" i="18"/>
  <c r="B346" i="20"/>
  <c r="H265" i="21"/>
  <c r="D185" i="22"/>
  <c r="E208" i="20"/>
  <c r="G127" i="21"/>
  <c r="H152" i="19"/>
  <c r="J71" i="20"/>
  <c r="J319" i="22"/>
  <c r="G344" i="20"/>
  <c r="C264" i="21"/>
  <c r="I183" i="22"/>
  <c r="J97" i="23"/>
  <c r="J345" i="24"/>
  <c r="F96" i="17"/>
  <c r="E232" i="17"/>
  <c r="H346" i="17"/>
  <c r="J265" i="18"/>
  <c r="C72" i="17"/>
  <c r="K320" i="19"/>
  <c r="J124" i="18"/>
  <c r="I260" i="18"/>
  <c r="J174" i="19"/>
  <c r="F94" i="20"/>
  <c r="D343" i="22"/>
  <c r="E366" i="20"/>
  <c r="G285" i="21"/>
  <c r="I204" i="22"/>
  <c r="J229" i="20"/>
  <c r="B149" i="21"/>
  <c r="E173" i="19"/>
  <c r="K92" i="20"/>
  <c r="I341" i="22"/>
  <c r="J255" i="23"/>
  <c r="B175" i="28"/>
  <c r="B200" i="17"/>
  <c r="K335" i="17"/>
  <c r="F121" i="16"/>
  <c r="H40" i="17"/>
  <c r="H288" i="19"/>
  <c r="E95" i="18"/>
  <c r="F228" i="18"/>
  <c r="E364" i="18"/>
  <c r="G283" i="19"/>
  <c r="B198" i="20"/>
  <c r="H117" i="21"/>
  <c r="C141" i="19"/>
  <c r="E60" i="20"/>
  <c r="E308" i="22"/>
  <c r="F333" i="20"/>
  <c r="H252" i="21"/>
  <c r="J171" i="22"/>
  <c r="G196" i="20"/>
  <c r="C116" i="21"/>
  <c r="F359" i="23"/>
  <c r="H278" i="28"/>
  <c r="J197" i="24"/>
  <c r="C133" i="16"/>
  <c r="F247" i="16"/>
  <c r="H166" i="17"/>
  <c r="J85" i="18"/>
  <c r="E221" i="18"/>
  <c r="F354" i="18"/>
  <c r="B274" i="19"/>
  <c r="I80" i="18"/>
  <c r="B324" i="20"/>
  <c r="H243" i="21"/>
  <c r="D163" i="22"/>
  <c r="E186" i="20"/>
  <c r="G105" i="21"/>
  <c r="H130" i="19"/>
  <c r="J49" i="20"/>
  <c r="J297" i="22"/>
  <c r="G322" i="20"/>
  <c r="C242" i="21"/>
  <c r="I161" i="22"/>
  <c r="J75" i="23"/>
  <c r="J323" i="24"/>
  <c r="I247" i="23"/>
  <c r="E167" i="28"/>
  <c r="K86" i="24"/>
  <c r="F98" i="23"/>
  <c r="D347" i="24"/>
  <c r="K41" i="22"/>
  <c r="K289" i="28"/>
  <c r="C209" i="24"/>
  <c r="H146" i="25"/>
  <c r="J65" i="26"/>
  <c r="C314" i="6"/>
  <c r="K338" i="26"/>
  <c r="G258" i="27"/>
  <c r="H217" i="25"/>
  <c r="D137" i="26"/>
  <c r="J56" i="27"/>
  <c r="K319" i="26"/>
  <c r="C239" i="27"/>
  <c r="F118" i="6"/>
  <c r="J355" i="6"/>
  <c r="G322" i="23"/>
  <c r="C242" i="28"/>
  <c r="I161" i="24"/>
  <c r="D173" i="23"/>
  <c r="J92" i="28"/>
  <c r="H341" i="25"/>
  <c r="I364" i="28"/>
  <c r="K283" i="24"/>
  <c r="F221" i="25"/>
  <c r="H140" i="26"/>
  <c r="J59" i="27"/>
  <c r="G84" i="25"/>
  <c r="E333" i="27"/>
  <c r="F292" i="25"/>
  <c r="B238" i="13"/>
  <c r="H157" i="14"/>
  <c r="E95" i="15"/>
  <c r="H231" i="15"/>
  <c r="I322" i="15"/>
  <c r="D122" i="14"/>
  <c r="F41" i="15"/>
  <c r="E301" i="17"/>
  <c r="B98" i="16"/>
  <c r="D298" i="10"/>
  <c r="I134" i="10"/>
  <c r="F319" i="11"/>
  <c r="D184" i="11"/>
  <c r="K202" i="4"/>
  <c r="D294" i="6"/>
  <c r="D84" i="6"/>
  <c r="G198" i="4"/>
  <c r="E288" i="6"/>
  <c r="J79" i="6"/>
  <c r="G340" i="8"/>
  <c r="C235" i="8"/>
  <c r="D145" i="8"/>
  <c r="G90" i="8"/>
  <c r="B270" i="7"/>
  <c r="C133" i="7"/>
  <c r="F315" i="9"/>
  <c r="I302" i="9"/>
  <c r="D230" i="9"/>
  <c r="G252" i="10"/>
  <c r="K49" i="9"/>
  <c r="J290" i="8"/>
  <c r="D169" i="8"/>
  <c r="H90" i="8"/>
  <c r="J221" i="7"/>
  <c r="G215" i="7"/>
  <c r="H78" i="7"/>
  <c r="J62" i="7"/>
  <c r="G251" i="9"/>
  <c r="I227" i="9"/>
  <c r="F334" i="10"/>
  <c r="F311" i="8"/>
  <c r="H242" i="8"/>
  <c r="D85" i="8"/>
  <c r="G354" i="7"/>
  <c r="B210" i="7"/>
  <c r="K209" i="7"/>
  <c r="K56" i="7"/>
  <c r="B246" i="9"/>
  <c r="D170" i="9"/>
  <c r="G192" i="10"/>
  <c r="I318" i="10"/>
  <c r="J286" i="8"/>
  <c r="D165" i="8"/>
  <c r="H86" i="8"/>
  <c r="J217" i="7"/>
  <c r="G211" i="7"/>
  <c r="H74" i="7"/>
  <c r="J58" i="7"/>
  <c r="G247" i="9"/>
  <c r="I223" i="9"/>
  <c r="F330" i="10"/>
  <c r="G245" i="10"/>
  <c r="H79" i="10"/>
  <c r="C261" i="11"/>
  <c r="K56" i="10"/>
  <c r="H310" i="12"/>
  <c r="B120" i="11"/>
  <c r="K311" i="12"/>
  <c r="H182" i="12"/>
  <c r="I45" i="12"/>
  <c r="C233" i="13"/>
  <c r="E152" i="14"/>
  <c r="F287" i="14"/>
  <c r="K66" i="13"/>
  <c r="B160" i="13"/>
  <c r="I97" i="14"/>
  <c r="G346" i="16"/>
  <c r="H153" i="15"/>
  <c r="I244" i="15"/>
  <c r="D44" i="14"/>
  <c r="D292" i="16"/>
  <c r="E223" i="17"/>
  <c r="D349" i="17"/>
  <c r="F231" i="10"/>
  <c r="K67" i="10"/>
  <c r="H252" i="11"/>
  <c r="F117" i="11"/>
  <c r="K312" i="12"/>
  <c r="I118" i="11"/>
  <c r="K53" i="12"/>
  <c r="E181" i="12"/>
  <c r="H43" i="12"/>
  <c r="K287" i="14"/>
  <c r="D94" i="13"/>
  <c r="G202" i="13"/>
  <c r="C49" i="6"/>
  <c r="C112" i="6"/>
  <c r="J241" i="4"/>
  <c r="C175" i="4"/>
  <c r="I107" i="6"/>
  <c r="F237" i="4"/>
  <c r="I166" i="4"/>
  <c r="C276" i="8"/>
  <c r="K189" i="8"/>
  <c r="D45" i="8"/>
  <c r="E305" i="7"/>
  <c r="F168" i="7"/>
  <c r="E169" i="7"/>
  <c r="F344" i="9"/>
  <c r="K203" i="9"/>
  <c r="J108" i="9"/>
  <c r="J286" i="10"/>
  <c r="K317" i="8"/>
  <c r="G215" i="8"/>
  <c r="H125" i="8"/>
  <c r="I65" i="8"/>
  <c r="F250" i="7"/>
  <c r="G113" i="7"/>
  <c r="J295" i="9"/>
  <c r="C283" i="9"/>
  <c r="H210" i="9"/>
  <c r="K232" i="10"/>
  <c r="I364" i="8"/>
  <c r="B278" i="8"/>
  <c r="J197" i="8"/>
  <c r="C53" i="8"/>
  <c r="E245" i="7"/>
  <c r="F108" i="7"/>
  <c r="E109" i="7"/>
  <c r="F284" i="9"/>
  <c r="K143" i="9"/>
  <c r="I363" i="10"/>
  <c r="J226" i="10"/>
  <c r="K313" i="8"/>
  <c r="B279" i="8"/>
  <c r="H121" i="8"/>
  <c r="I61" i="8"/>
  <c r="F246" i="7"/>
  <c r="G109" i="7"/>
  <c r="J291" i="9"/>
  <c r="C279" i="9"/>
  <c r="H206" i="9"/>
  <c r="K228" i="10"/>
  <c r="C355" i="10"/>
  <c r="B267" i="10"/>
  <c r="G103" i="10"/>
  <c r="D288" i="11"/>
  <c r="B153" i="11"/>
  <c r="G348" i="12"/>
  <c r="E154" i="11"/>
  <c r="G89" i="12"/>
  <c r="K216" i="12"/>
  <c r="D79" i="12"/>
  <c r="G323" i="14"/>
  <c r="J129" i="13"/>
  <c r="C238" i="13"/>
  <c r="D331" i="13"/>
  <c r="J250" i="14"/>
  <c r="G188" i="15"/>
  <c r="J324" i="15"/>
  <c r="C87" i="14"/>
  <c r="C335" i="16"/>
  <c r="H134" i="15"/>
  <c r="E65" i="16"/>
  <c r="D191" i="16"/>
  <c r="J73" i="9"/>
  <c r="B306" i="11"/>
  <c r="B95" i="10"/>
  <c r="E283" i="11"/>
  <c r="K154" i="11"/>
  <c r="F346" i="12"/>
  <c r="C225" i="12"/>
  <c r="J79" i="12"/>
  <c r="J214" i="12"/>
  <c r="E130" i="13"/>
  <c r="F265" i="13"/>
  <c r="H184" i="14"/>
  <c r="G84" i="4"/>
  <c r="K164" i="6"/>
  <c r="H294" i="4"/>
  <c r="C80" i="4"/>
  <c r="G160" i="6"/>
  <c r="D290" i="4"/>
  <c r="E368" i="4"/>
  <c r="E223" i="8"/>
  <c r="B205" i="8"/>
  <c r="E60" i="8"/>
  <c r="G252" i="7"/>
  <c r="H115" i="7"/>
  <c r="G116" i="7"/>
  <c r="H291" i="9"/>
  <c r="C151" i="9"/>
  <c r="I41" i="9"/>
  <c r="B234" i="10"/>
  <c r="E333" i="8"/>
  <c r="D230" i="8"/>
  <c r="K139" i="8"/>
  <c r="D340" i="7"/>
  <c r="K333" i="7"/>
  <c r="B197" i="7"/>
  <c r="G44" i="7"/>
  <c r="H233" i="9"/>
  <c r="J157" i="9"/>
  <c r="E197" i="9"/>
  <c r="D344" i="8"/>
  <c r="D225" i="8"/>
  <c r="K144" i="8"/>
  <c r="D72" i="8"/>
  <c r="F328" i="7"/>
  <c r="G191" i="7"/>
  <c r="B45" i="7"/>
  <c r="C361" i="9"/>
  <c r="C91" i="9"/>
  <c r="K310" i="10"/>
  <c r="F136" i="9"/>
  <c r="E329" i="8"/>
  <c r="E217" i="8"/>
  <c r="K135" i="8"/>
  <c r="D336" i="7"/>
  <c r="K329" i="7"/>
  <c r="B193" i="7"/>
  <c r="G40" i="7"/>
  <c r="H229" i="9"/>
  <c r="J153" i="9"/>
  <c r="E181" i="9"/>
  <c r="E302" i="10"/>
  <c r="D214" i="10"/>
  <c r="I50" i="10"/>
  <c r="E175" i="10"/>
  <c r="D100" i="11"/>
  <c r="F238" i="11"/>
  <c r="G101" i="11"/>
  <c r="D305" i="12"/>
  <c r="C164" i="12"/>
  <c r="G351" i="13"/>
  <c r="I270" i="14"/>
  <c r="B77" i="13"/>
  <c r="E185" i="13"/>
  <c r="F278" i="13"/>
  <c r="B198" i="14"/>
  <c r="I135" i="15"/>
  <c r="B272" i="15"/>
  <c r="C363" i="15"/>
  <c r="E177" i="14"/>
  <c r="J81" i="15"/>
  <c r="I341" i="17"/>
  <c r="F138" i="16"/>
  <c r="J349" i="10"/>
  <c r="J188" i="10"/>
  <c r="D42" i="10"/>
  <c r="J235" i="11"/>
  <c r="C102" i="11"/>
  <c r="C237" i="11"/>
  <c r="E172" i="12"/>
  <c r="F303" i="12"/>
  <c r="B162" i="12"/>
  <c r="G77" i="13"/>
  <c r="H212" i="13"/>
  <c r="K320" i="13"/>
  <c r="G240" i="14"/>
  <c r="E51" i="6"/>
  <c r="B181" i="4"/>
  <c r="G53" i="4"/>
  <c r="K46" i="6"/>
  <c r="H176" i="4"/>
  <c r="F341" i="6"/>
  <c r="B304" i="8"/>
  <c r="F182" i="8"/>
  <c r="J103" i="8"/>
  <c r="B235" i="7"/>
  <c r="I228" i="7"/>
  <c r="J91" i="7"/>
  <c r="E83" i="7"/>
  <c r="I264" i="9"/>
  <c r="K240" i="9"/>
  <c r="H347" i="10"/>
  <c r="E361" i="8"/>
  <c r="E276" i="8"/>
  <c r="I127" i="8"/>
  <c r="B55" i="8"/>
  <c r="D311" i="7"/>
  <c r="E174" i="7"/>
  <c r="H356" i="9"/>
  <c r="K343" i="9"/>
  <c r="B273" i="9"/>
  <c r="I293" i="10"/>
  <c r="B102" i="9"/>
  <c r="K276" i="8"/>
  <c r="I190" i="8"/>
  <c r="B46" i="8"/>
  <c r="C306" i="7"/>
  <c r="D169" i="7"/>
  <c r="C170" i="7"/>
  <c r="D345" i="9"/>
  <c r="I204" i="9"/>
  <c r="F110" i="9"/>
  <c r="H287" i="10"/>
  <c r="E357" i="8"/>
  <c r="E272" i="8"/>
  <c r="I123" i="8"/>
  <c r="B51" i="8"/>
  <c r="D307" i="7"/>
  <c r="E170" i="7"/>
  <c r="H352" i="9"/>
  <c r="K339" i="9"/>
  <c r="F267" i="9"/>
  <c r="I289" i="10"/>
  <c r="B94" i="9"/>
  <c r="J327" i="10"/>
  <c r="E164" i="10"/>
  <c r="B349" i="11"/>
  <c r="J213" i="11"/>
  <c r="C80" i="11"/>
  <c r="C215" i="11"/>
  <c r="E150" i="12"/>
  <c r="I277" i="12"/>
  <c r="B140" i="12"/>
  <c r="G55" i="13"/>
  <c r="H190" i="13"/>
  <c r="K298" i="13"/>
  <c r="G218" i="14"/>
  <c r="H311" i="14"/>
  <c r="E249" i="15"/>
  <c r="F56" i="14"/>
  <c r="K147" i="14"/>
  <c r="C67" i="15"/>
  <c r="F195" i="15"/>
  <c r="C126" i="16"/>
  <c r="B252" i="16"/>
  <c r="I190" i="10"/>
  <c r="J366" i="11"/>
  <c r="J155" i="10"/>
  <c r="C344" i="11"/>
  <c r="I215" i="11"/>
  <c r="B78" i="11"/>
  <c r="K285" i="12"/>
  <c r="H140" i="12"/>
  <c r="H275" i="12"/>
  <c r="C191" i="13"/>
  <c r="D326" i="13"/>
  <c r="F245" i="14"/>
  <c r="C354" i="14"/>
  <c r="D113" i="13"/>
  <c r="K50" i="14"/>
  <c r="I299" i="16"/>
  <c r="J106" i="15"/>
  <c r="K197" i="15"/>
  <c r="D326" i="15"/>
  <c r="K256" i="16"/>
  <c r="G176" i="17"/>
  <c r="F302" i="17"/>
  <c r="D157" i="10"/>
  <c r="I338" i="11"/>
  <c r="G134" i="10"/>
  <c r="F59" i="11"/>
  <c r="H197" i="11"/>
  <c r="I60" i="11"/>
  <c r="D260" i="12"/>
  <c r="E123" i="12"/>
  <c r="I310" i="13"/>
  <c r="K229" i="14"/>
  <c r="B365" i="14"/>
  <c r="G144" i="13"/>
  <c r="H237" i="13"/>
  <c r="D157" i="14"/>
  <c r="K94" i="15"/>
  <c r="D231" i="15"/>
  <c r="E322" i="15"/>
  <c r="J121" i="14"/>
  <c r="B41" i="15"/>
  <c r="K300" i="17"/>
  <c r="H97" i="16"/>
  <c r="H246" i="10"/>
  <c r="C83" i="10"/>
  <c r="J267" i="11"/>
  <c r="H132" i="11"/>
  <c r="C328" i="12"/>
  <c r="K133" i="11"/>
  <c r="C69" i="12"/>
  <c r="G196" i="12"/>
  <c r="J58" i="12"/>
  <c r="C303" i="14"/>
  <c r="F109" i="13"/>
  <c r="I217" i="13"/>
  <c r="J310" i="13"/>
  <c r="F230" i="14"/>
  <c r="C168" i="15"/>
  <c r="F304" i="15"/>
  <c r="I66" i="14"/>
  <c r="I314" i="16"/>
  <c r="D114" i="15"/>
  <c r="K44" i="16"/>
  <c r="J170" i="16"/>
  <c r="D87" i="17"/>
  <c r="C223" i="17"/>
  <c r="F337" i="17"/>
  <c r="H256" i="18"/>
  <c r="K62" i="17"/>
  <c r="I311" i="19"/>
  <c r="H115" i="18"/>
  <c r="G251" i="18"/>
  <c r="H165" i="19"/>
  <c r="D85" i="20"/>
  <c r="B334" i="22"/>
  <c r="C357" i="20"/>
  <c r="E276" i="21"/>
  <c r="G195" i="22"/>
  <c r="H220" i="20"/>
  <c r="J139" i="21"/>
  <c r="C164" i="19"/>
  <c r="I83" i="20"/>
  <c r="G332" i="22"/>
  <c r="H246" i="23"/>
  <c r="J165" i="28"/>
  <c r="D245" i="17"/>
  <c r="E52" i="16"/>
  <c r="H166" i="16"/>
  <c r="K95" i="17"/>
  <c r="J333" i="19"/>
  <c r="G140" i="18"/>
  <c r="H273" i="18"/>
  <c r="G82" i="17"/>
  <c r="I328" i="19"/>
  <c r="D243" i="20"/>
  <c r="J162" i="21"/>
  <c r="E186" i="19"/>
  <c r="G105" i="20"/>
  <c r="G353" i="22"/>
  <c r="J49" i="19"/>
  <c r="J297" i="21"/>
  <c r="B217" i="22"/>
  <c r="I241" i="20"/>
  <c r="E161" i="21"/>
  <c r="J75" i="22"/>
  <c r="J323" i="28"/>
  <c r="B243" i="24"/>
  <c r="K155" i="16"/>
  <c r="D270" i="16"/>
  <c r="F189" i="17"/>
  <c r="H108" i="18"/>
  <c r="C244" i="18"/>
  <c r="B48" i="17"/>
  <c r="J296" i="19"/>
  <c r="G103" i="18"/>
  <c r="J346" i="20"/>
  <c r="F266" i="21"/>
  <c r="B186" i="22"/>
  <c r="C209" i="20"/>
  <c r="E128" i="21"/>
  <c r="F153" i="19"/>
  <c r="H72" i="20"/>
  <c r="H320" i="22"/>
  <c r="E345" i="20"/>
  <c r="K264" i="21"/>
  <c r="G184" i="22"/>
  <c r="H98" i="23"/>
  <c r="H346" i="24"/>
  <c r="B284" i="16"/>
  <c r="C201" i="17"/>
  <c r="F315" i="17"/>
  <c r="H234" i="18"/>
  <c r="K40" i="17"/>
  <c r="I289" i="19"/>
  <c r="H93" i="18"/>
  <c r="G229" i="18"/>
  <c r="H143" i="19"/>
  <c r="D63" i="20"/>
  <c r="B312" i="22"/>
  <c r="C335" i="20"/>
  <c r="E254" i="21"/>
  <c r="G173" i="22"/>
  <c r="H198" i="20"/>
  <c r="J117" i="21"/>
  <c r="C142" i="19"/>
  <c r="I61" i="20"/>
  <c r="G310" i="22"/>
  <c r="H224" i="23"/>
  <c r="J143" i="28"/>
  <c r="E67" i="22"/>
  <c r="C316" i="28"/>
  <c r="I235" i="24"/>
  <c r="D247" i="23"/>
  <c r="J166" i="28"/>
  <c r="F86" i="24"/>
  <c r="K109" i="23"/>
  <c r="K357" i="24"/>
  <c r="F295" i="25"/>
  <c r="H214" i="26"/>
  <c r="J133" i="27"/>
  <c r="G158" i="25"/>
  <c r="C78" i="26"/>
  <c r="J326" i="6"/>
  <c r="B286" i="26"/>
  <c r="H205" i="27"/>
  <c r="K139" i="25"/>
  <c r="C59" i="26"/>
  <c r="I272" i="6"/>
  <c r="J186" i="4"/>
  <c r="G55" i="6"/>
  <c r="I61" i="23"/>
  <c r="G310" i="24"/>
  <c r="B322" i="23"/>
  <c r="H241" i="28"/>
  <c r="D161" i="24"/>
  <c r="I184" i="23"/>
  <c r="K103" i="28"/>
  <c r="K351" i="25"/>
  <c r="F289" i="26"/>
  <c r="H208" i="27"/>
  <c r="E233" i="25"/>
  <c r="K152" i="26"/>
  <c r="G72" i="27"/>
  <c r="B214" i="13"/>
  <c r="K154" i="14"/>
  <c r="E71" i="15"/>
  <c r="H207" i="15"/>
  <c r="I298" i="15"/>
  <c r="D98" i="14"/>
  <c r="D346" i="16"/>
  <c r="E277" i="17"/>
  <c r="B74" i="16"/>
  <c r="D274" i="10"/>
  <c r="I110" i="10"/>
  <c r="F295" i="11"/>
  <c r="D160" i="11"/>
  <c r="I355" i="12"/>
  <c r="G161" i="11"/>
  <c r="I96" i="12"/>
  <c r="C224" i="12"/>
  <c r="F86" i="12"/>
  <c r="I330" i="14"/>
  <c r="B137" i="13"/>
  <c r="E245" i="13"/>
  <c r="F338" i="13"/>
  <c r="B258" i="14"/>
  <c r="I195" i="15"/>
  <c r="B332" i="15"/>
  <c r="E94" i="14"/>
  <c r="E342" i="16"/>
  <c r="J141" i="15"/>
  <c r="G72" i="16"/>
  <c r="F198" i="16"/>
  <c r="F347" i="10"/>
  <c r="B184" i="10"/>
  <c r="H368" i="11"/>
  <c r="F233" i="11"/>
  <c r="I99" i="11"/>
  <c r="I234" i="11"/>
  <c r="K169" i="12"/>
  <c r="D300" i="12"/>
  <c r="H159" i="12"/>
  <c r="C75" i="13"/>
  <c r="D210" i="13"/>
  <c r="G318" i="13"/>
  <c r="C238" i="14"/>
  <c r="D331" i="14"/>
  <c r="K268" i="15"/>
  <c r="B76" i="14"/>
  <c r="J324" i="16"/>
  <c r="I86" i="15"/>
  <c r="B215" i="15"/>
  <c r="I145" i="16"/>
  <c r="H271" i="16"/>
  <c r="B188" i="17"/>
  <c r="K323" i="17"/>
  <c r="F109" i="16"/>
  <c r="F357" i="18"/>
  <c r="H276" i="19"/>
  <c r="E83" i="18"/>
  <c r="F216" i="18"/>
  <c r="E352" i="18"/>
  <c r="G271" i="19"/>
  <c r="B186" i="20"/>
  <c r="H105" i="21"/>
  <c r="C129" i="19"/>
  <c r="E48" i="20"/>
  <c r="E296" i="22"/>
  <c r="F321" i="20"/>
  <c r="H240" i="21"/>
  <c r="J159" i="22"/>
  <c r="G184" i="20"/>
  <c r="C104" i="21"/>
  <c r="F347" i="23"/>
  <c r="H266" i="28"/>
  <c r="J185" i="24"/>
  <c r="C153" i="16"/>
  <c r="F267" i="16"/>
  <c r="H186" i="17"/>
  <c r="J105" i="18"/>
  <c r="E241" i="18"/>
  <c r="D45" i="17"/>
  <c r="B294" i="19"/>
  <c r="I100" i="18"/>
  <c r="B344" i="20"/>
  <c r="H263" i="21"/>
  <c r="D183" i="22"/>
  <c r="E206" i="20"/>
  <c r="G125" i="21"/>
  <c r="H150" i="19"/>
  <c r="J69" i="20"/>
  <c r="J317" i="22"/>
  <c r="G342" i="20"/>
  <c r="C262" i="21"/>
  <c r="I181" i="22"/>
  <c r="J95" i="23"/>
  <c r="J343" i="24"/>
  <c r="I256" i="16"/>
  <c r="K175" i="17"/>
  <c r="D290" i="17"/>
  <c r="F209" i="18"/>
  <c r="K344" i="18"/>
  <c r="G264" i="19"/>
  <c r="F68" i="18"/>
  <c r="E204" i="18"/>
  <c r="F118" i="19"/>
  <c r="D367" i="21"/>
  <c r="J286" i="22"/>
  <c r="K309" i="20"/>
  <c r="C229" i="21"/>
  <c r="E148" i="22"/>
  <c r="F173" i="20"/>
  <c r="H92" i="21"/>
  <c r="K116" i="19"/>
  <c r="I365" i="21"/>
  <c r="E285" i="22"/>
  <c r="F199" i="23"/>
  <c r="H118" i="28"/>
  <c r="B166" i="17"/>
  <c r="K301" i="17"/>
  <c r="F87" i="16"/>
  <c r="F335" i="18"/>
  <c r="H254" i="19"/>
  <c r="E61" i="18"/>
  <c r="F194" i="18"/>
  <c r="E330" i="18"/>
  <c r="G249" i="19"/>
  <c r="B164" i="20"/>
  <c r="H83" i="21"/>
  <c r="C107" i="19"/>
  <c r="C355" i="21"/>
  <c r="E274" i="22"/>
  <c r="F299" i="20"/>
  <c r="H218" i="21"/>
  <c r="J137" i="22"/>
  <c r="G162" i="20"/>
  <c r="C82" i="21"/>
  <c r="F325" i="23"/>
  <c r="H244" i="28"/>
  <c r="J163" i="24"/>
  <c r="I87" i="23"/>
  <c r="G336" i="24"/>
  <c r="B348" i="23"/>
  <c r="H267" i="28"/>
  <c r="D187" i="24"/>
  <c r="I210" i="23"/>
  <c r="K129" i="28"/>
  <c r="C49" i="24"/>
  <c r="F315" i="26"/>
  <c r="H234" i="27"/>
  <c r="E259" i="25"/>
  <c r="K178" i="26"/>
  <c r="G98" i="27"/>
  <c r="H57" i="25"/>
  <c r="F306" i="27"/>
  <c r="I240" i="25"/>
  <c r="K159" i="26"/>
  <c r="C79" i="27"/>
  <c r="H287" i="4"/>
  <c r="E156" i="6"/>
  <c r="G162" i="23"/>
  <c r="C82" i="28"/>
  <c r="H93" i="22"/>
  <c r="F342" i="28"/>
  <c r="B262" i="24"/>
  <c r="G285" i="23"/>
  <c r="I204" i="28"/>
  <c r="K123" i="24"/>
  <c r="F61" i="25"/>
  <c r="F309" i="27"/>
  <c r="D340" i="25"/>
  <c r="I253" i="26"/>
  <c r="E173" i="27"/>
  <c r="F132" i="25"/>
  <c r="B78" i="13"/>
  <c r="K344" i="15"/>
  <c r="F155" i="14"/>
  <c r="H71" i="15"/>
  <c r="I162" i="15"/>
  <c r="B291" i="15"/>
  <c r="I221" i="16"/>
  <c r="E141" i="17"/>
  <c r="D267" i="17"/>
  <c r="B122" i="10"/>
  <c r="J301" i="4"/>
  <c r="J253" i="4"/>
  <c r="C124" i="6"/>
  <c r="I43" i="4"/>
  <c r="G249" i="6"/>
  <c r="H51" i="6"/>
  <c r="E172" i="27"/>
  <c r="C253" i="26"/>
  <c r="F339" i="25"/>
  <c r="F70" i="26"/>
  <c r="J150" i="25"/>
  <c r="I191" i="27"/>
  <c r="C272" i="26"/>
  <c r="J85" i="24"/>
  <c r="J327" i="27"/>
  <c r="J79" i="25"/>
  <c r="E142" i="24"/>
  <c r="C223" i="28"/>
  <c r="K303" i="23"/>
  <c r="F280" i="24"/>
  <c r="J360" i="28"/>
  <c r="E349" i="25"/>
  <c r="G100" i="28"/>
  <c r="K180" i="23"/>
  <c r="K77" i="4"/>
  <c r="I158" i="6"/>
  <c r="B290" i="4"/>
  <c r="G81" i="27"/>
  <c r="E162" i="26"/>
  <c r="C243" i="25"/>
  <c r="J308" i="27"/>
  <c r="B60" i="25"/>
  <c r="K100" i="27"/>
  <c r="E181" i="26"/>
  <c r="I261" i="25"/>
  <c r="B237" i="27"/>
  <c r="J317" i="26"/>
  <c r="G51" i="24"/>
  <c r="E132" i="28"/>
  <c r="C213" i="23"/>
  <c r="H189" i="24"/>
  <c r="B270" i="28"/>
  <c r="F350" i="23"/>
  <c r="K338" i="24"/>
  <c r="C90" i="23"/>
  <c r="J209" i="6"/>
  <c r="K351" i="4"/>
  <c r="F154" i="4"/>
  <c r="J234" i="6"/>
  <c r="G355" i="27"/>
  <c r="G107" i="25"/>
  <c r="D173" i="27"/>
  <c r="H253" i="26"/>
  <c r="G176" i="27"/>
  <c r="B353" i="25"/>
  <c r="I56" i="24"/>
  <c r="K305" i="4"/>
  <c r="B141" i="6"/>
  <c r="D60" i="4"/>
  <c r="I259" i="4"/>
  <c r="E362" i="4"/>
  <c r="J164" i="4"/>
  <c r="D245" i="6"/>
  <c r="K365" i="27"/>
  <c r="K117" i="25"/>
  <c r="H183" i="27"/>
  <c r="B264" i="26"/>
  <c r="J51" i="24"/>
  <c r="C56" i="26"/>
  <c r="G136" i="25"/>
  <c r="J111" i="27"/>
  <c r="H192" i="26"/>
  <c r="F273" i="25"/>
  <c r="K335" i="24"/>
  <c r="K87" i="23"/>
  <c r="F64" i="24"/>
  <c r="J144" i="28"/>
  <c r="D225" i="23"/>
  <c r="I213" i="24"/>
  <c r="C294" i="28"/>
  <c r="E45" i="22"/>
  <c r="G271" i="4"/>
  <c r="B74" i="4"/>
  <c r="F154" i="6"/>
  <c r="C275" i="27"/>
  <c r="K355" i="26"/>
  <c r="J92" i="27"/>
  <c r="D173" i="26"/>
  <c r="H253" i="25"/>
  <c r="G294" i="27"/>
  <c r="I45" i="25"/>
  <c r="C350" i="6"/>
  <c r="J101" i="26"/>
  <c r="H182" i="25"/>
  <c r="C245" i="24"/>
  <c r="K325" i="28"/>
  <c r="K77" i="22"/>
  <c r="B54" i="28"/>
  <c r="F134" i="23"/>
  <c r="K122" i="24"/>
  <c r="E203" i="28"/>
  <c r="I283" i="23"/>
  <c r="K135" i="4"/>
  <c r="I216" i="6"/>
  <c r="B348" i="4"/>
  <c r="G139" i="27"/>
  <c r="E220" i="26"/>
  <c r="C301" i="25"/>
  <c r="J366" i="27"/>
  <c r="H143" i="25"/>
  <c r="K232" i="26"/>
  <c r="H288" i="27"/>
  <c r="G173" i="23"/>
  <c r="E341" i="4"/>
  <c r="I280" i="4"/>
  <c r="D83" i="4"/>
  <c r="H163" i="6"/>
  <c r="E284" i="27"/>
  <c r="C365" i="26"/>
  <c r="B102" i="27"/>
  <c r="F182" i="26"/>
  <c r="J262" i="25"/>
  <c r="I303" i="27"/>
  <c r="K54" i="25"/>
  <c r="E359" i="6"/>
  <c r="B111" i="26"/>
  <c r="J191" i="25"/>
  <c r="E254" i="24"/>
  <c r="C335" i="28"/>
  <c r="C87" i="22"/>
  <c r="D63" i="28"/>
  <c r="H143" i="23"/>
  <c r="C132" i="24"/>
  <c r="G212" i="28"/>
  <c r="K292" i="23"/>
  <c r="K189" i="4"/>
  <c r="F277" i="6"/>
  <c r="J72" i="6"/>
  <c r="G193" i="27"/>
  <c r="E274" i="26"/>
  <c r="H94" i="24"/>
  <c r="H91" i="26"/>
  <c r="B172" i="25"/>
  <c r="K212" i="27"/>
  <c r="E293" i="26"/>
  <c r="G268" i="6"/>
  <c r="B349" i="27"/>
  <c r="B101" i="25"/>
  <c r="G163" i="24"/>
  <c r="E244" i="28"/>
  <c r="C325" i="23"/>
  <c r="H301" i="24"/>
  <c r="J52" i="23"/>
  <c r="E41" i="24"/>
  <c r="I121" i="28"/>
  <c r="C202" i="23"/>
  <c r="E54" i="4"/>
  <c r="C135" i="6"/>
  <c r="F266" i="4"/>
  <c r="K57" i="27"/>
  <c r="I138" i="26"/>
  <c r="G219" i="25"/>
  <c r="D285" i="27"/>
  <c r="H365" i="26"/>
  <c r="E71" i="26"/>
  <c r="B127" i="27"/>
  <c r="K175" i="28"/>
  <c r="B209" i="6"/>
  <c r="B121" i="4"/>
  <c r="G320" i="4"/>
  <c r="G301" i="4"/>
  <c r="B104" i="4"/>
  <c r="F184" i="6"/>
  <c r="C305" i="27"/>
  <c r="C57" i="25"/>
  <c r="J122" i="27"/>
  <c r="D203" i="26"/>
  <c r="H283" i="25"/>
  <c r="G324" i="27"/>
  <c r="I75" i="25"/>
  <c r="B51" i="27"/>
  <c r="J131" i="26"/>
  <c r="H212" i="25"/>
  <c r="C275" i="24"/>
  <c r="K355" i="28"/>
  <c r="J332" i="25"/>
  <c r="B84" i="28"/>
  <c r="F164" i="23"/>
  <c r="K152" i="24"/>
  <c r="E233" i="28"/>
  <c r="I313" i="23"/>
  <c r="I210" i="4"/>
  <c r="C305" i="6"/>
  <c r="H93" i="6"/>
  <c r="E214" i="27"/>
  <c r="C295" i="26"/>
  <c r="C361" i="6"/>
  <c r="F112" i="26"/>
  <c r="J192" i="25"/>
  <c r="I233" i="27"/>
  <c r="C314" i="26"/>
  <c r="E289" i="6"/>
  <c r="B41" i="26"/>
  <c r="J121" i="25"/>
  <c r="E184" i="24"/>
  <c r="C265" i="28"/>
  <c r="K345" i="23"/>
  <c r="F322" i="24"/>
  <c r="H73" i="23"/>
  <c r="C62" i="24"/>
  <c r="G142" i="28"/>
  <c r="K222" i="23"/>
  <c r="C75" i="4"/>
  <c r="K155" i="6"/>
  <c r="D287" i="4"/>
  <c r="I78" i="27"/>
  <c r="G159" i="26"/>
  <c r="E240" i="25"/>
  <c r="B306" i="27"/>
  <c r="H63" i="25"/>
  <c r="E111" i="26"/>
  <c r="B167" i="27"/>
  <c r="C259" i="28"/>
  <c r="J130" i="24"/>
  <c r="D211" i="28"/>
  <c r="H291" i="23"/>
  <c r="C280" i="24"/>
  <c r="G360" i="28"/>
  <c r="F113" i="24"/>
  <c r="F156" i="4"/>
  <c r="J236" i="6"/>
  <c r="G357" i="27"/>
  <c r="G109" i="25"/>
  <c r="D175" i="27"/>
  <c r="H255" i="26"/>
  <c r="J347" i="25"/>
  <c r="I47" i="26"/>
  <c r="C128" i="25"/>
  <c r="F103" i="27"/>
  <c r="D184" i="26"/>
  <c r="B265" i="25"/>
  <c r="G327" i="24"/>
  <c r="G79" i="23"/>
  <c r="B56" i="24"/>
  <c r="F136" i="28"/>
  <c r="J216" i="23"/>
  <c r="E205" i="24"/>
  <c r="I285" i="28"/>
  <c r="C366" i="23"/>
  <c r="F113" i="28"/>
  <c r="D194" i="23"/>
  <c r="C280" i="22"/>
  <c r="G360" i="21"/>
  <c r="I111" i="19"/>
  <c r="F87" i="21"/>
  <c r="D168" i="20"/>
  <c r="C143" i="22"/>
  <c r="K223" i="21"/>
  <c r="I304" i="20"/>
  <c r="H281" i="22"/>
  <c r="B362" i="21"/>
  <c r="D113" i="19"/>
  <c r="C199" i="18"/>
  <c r="D63" i="18"/>
  <c r="E259" i="19"/>
  <c r="I339" i="18"/>
  <c r="D204" i="18"/>
  <c r="B285" i="17"/>
  <c r="I170" i="17"/>
  <c r="G251" i="16"/>
  <c r="D316" i="24"/>
  <c r="D68" i="23"/>
  <c r="C154" i="22"/>
  <c r="G234" i="21"/>
  <c r="K314" i="20"/>
  <c r="D290" i="22"/>
  <c r="D42" i="20"/>
  <c r="B123" i="19"/>
  <c r="K97" i="21"/>
  <c r="I178" i="20"/>
  <c r="H155" i="22"/>
  <c r="B236" i="21"/>
  <c r="F316" i="20"/>
  <c r="C73" i="18"/>
  <c r="F266" i="19"/>
  <c r="J346" i="18"/>
  <c r="I213" i="18"/>
  <c r="D78" i="18"/>
  <c r="B159" i="17"/>
  <c r="J239" i="16"/>
  <c r="G125" i="16"/>
  <c r="H212" i="24"/>
  <c r="F293" i="28"/>
  <c r="F45" i="22"/>
  <c r="K130" i="21"/>
  <c r="E211" i="20"/>
  <c r="H186" i="22"/>
  <c r="F267" i="21"/>
  <c r="D348" i="20"/>
  <c r="C323" i="22"/>
  <c r="C75" i="20"/>
  <c r="K155" i="19"/>
  <c r="F132" i="21"/>
  <c r="J212" i="20"/>
  <c r="E298" i="19"/>
  <c r="E50" i="17"/>
  <c r="D243" i="18"/>
  <c r="C110" i="18"/>
  <c r="F303" i="19"/>
  <c r="F55" i="17"/>
  <c r="D136" i="16"/>
  <c r="I350" i="17"/>
  <c r="J214" i="17"/>
  <c r="F135" i="28"/>
  <c r="D216" i="23"/>
  <c r="C302" i="22"/>
  <c r="E53" i="20"/>
  <c r="I133" i="19"/>
  <c r="F109" i="21"/>
  <c r="D190" i="20"/>
  <c r="C165" i="22"/>
  <c r="K245" i="21"/>
  <c r="I326" i="20"/>
  <c r="H303" i="22"/>
  <c r="J54" i="20"/>
  <c r="D135" i="19"/>
  <c r="C221" i="18"/>
  <c r="D85" i="18"/>
  <c r="E281" i="19"/>
  <c r="I361" i="18"/>
  <c r="D226" i="18"/>
  <c r="B307" i="17"/>
  <c r="I192" i="17"/>
  <c r="G273" i="16"/>
  <c r="F140" i="16"/>
  <c r="I343" i="17"/>
  <c r="J83" i="15"/>
  <c r="E185" i="14"/>
  <c r="C365" i="15"/>
  <c r="B274" i="15"/>
  <c r="I137" i="15"/>
  <c r="B200" i="14"/>
  <c r="F280" i="13"/>
  <c r="E187" i="13"/>
  <c r="B79" i="13"/>
  <c r="I272" i="14"/>
  <c r="G353" i="13"/>
  <c r="C166" i="12"/>
  <c r="F308" i="12"/>
  <c r="G103" i="11"/>
  <c r="F240" i="11"/>
  <c r="D102" i="11"/>
  <c r="E177" i="10"/>
  <c r="I52" i="10"/>
  <c r="D216" i="10"/>
  <c r="D67" i="16"/>
  <c r="G270" i="17"/>
  <c r="F339" i="16"/>
  <c r="F91" i="14"/>
  <c r="K291" i="15"/>
  <c r="J200" i="15"/>
  <c r="G64" i="15"/>
  <c r="K144" i="14"/>
  <c r="D207" i="13"/>
  <c r="C114" i="13"/>
  <c r="H334" i="14"/>
  <c r="G199" i="14"/>
  <c r="E280" i="13"/>
  <c r="K92" i="12"/>
  <c r="J229" i="12"/>
  <c r="C359" i="12"/>
  <c r="D167" i="11"/>
  <c r="J357" i="12"/>
  <c r="C104" i="10"/>
  <c r="E308" i="11"/>
  <c r="J126" i="10"/>
  <c r="B272" i="17"/>
  <c r="C146" i="17"/>
  <c r="G226" i="16"/>
  <c r="J295" i="15"/>
  <c r="G167" i="15"/>
  <c r="F76" i="15"/>
  <c r="B165" i="14"/>
  <c r="I349" i="15"/>
  <c r="J82" i="13"/>
  <c r="J151" i="26"/>
  <c r="H232" i="25"/>
  <c r="C295" i="24"/>
  <c r="C47" i="23"/>
  <c r="J352" i="25"/>
  <c r="B104" i="28"/>
  <c r="F184" i="23"/>
  <c r="K172" i="24"/>
  <c r="E253" i="28"/>
  <c r="I333" i="23"/>
  <c r="D49" i="4"/>
  <c r="H129" i="6"/>
  <c r="E250" i="27"/>
  <c r="C331" i="26"/>
  <c r="B68" i="27"/>
  <c r="F148" i="26"/>
  <c r="J228" i="25"/>
  <c r="I269" i="27"/>
  <c r="C350" i="26"/>
  <c r="E325" i="6"/>
  <c r="B77" i="26"/>
  <c r="J157" i="25"/>
  <c r="E220" i="24"/>
  <c r="C301" i="28"/>
  <c r="C53" i="22"/>
  <c r="F358" i="24"/>
  <c r="H109" i="23"/>
  <c r="C98" i="24"/>
  <c r="G178" i="28"/>
  <c r="K258" i="23"/>
  <c r="B335" i="24"/>
  <c r="B87" i="23"/>
  <c r="K172" i="22"/>
  <c r="E253" i="21"/>
  <c r="I333" i="20"/>
  <c r="B309" i="22"/>
  <c r="B61" i="20"/>
  <c r="J141" i="19"/>
  <c r="I116" i="21"/>
  <c r="G197" i="20"/>
  <c r="F174" i="22"/>
  <c r="J254" i="21"/>
  <c r="D335" i="20"/>
  <c r="K91" i="18"/>
  <c r="D285" i="19"/>
  <c r="H365" i="18"/>
  <c r="G232" i="18"/>
  <c r="B97" i="18"/>
  <c r="J177" i="17"/>
  <c r="H258" i="16"/>
  <c r="E144" i="16"/>
  <c r="B209" i="24"/>
  <c r="J289" i="28"/>
  <c r="J41" i="22"/>
  <c r="E127" i="21"/>
  <c r="I207" i="20"/>
  <c r="B183" i="22"/>
  <c r="J263" i="21"/>
  <c r="H344" i="20"/>
  <c r="G319" i="22"/>
  <c r="G71" i="20"/>
  <c r="E152" i="19"/>
  <c r="J128" i="21"/>
  <c r="D209" i="20"/>
  <c r="I294" i="19"/>
  <c r="I46" i="17"/>
  <c r="H239" i="18"/>
  <c r="G106" i="18"/>
  <c r="J299" i="19"/>
  <c r="J51" i="17"/>
  <c r="H132" i="16"/>
  <c r="C347" i="17"/>
  <c r="D211" i="17"/>
  <c r="D186" i="28"/>
  <c r="B267" i="23"/>
  <c r="K352" i="22"/>
  <c r="C104" i="20"/>
  <c r="G184" i="19"/>
  <c r="D160" i="21"/>
  <c r="B241" i="20"/>
  <c r="K215" i="22"/>
  <c r="I296" i="21"/>
  <c r="I48" i="19"/>
  <c r="F354" i="22"/>
  <c r="H105" i="20"/>
  <c r="B186" i="19"/>
  <c r="K271" i="18"/>
  <c r="B136" i="18"/>
  <c r="C332" i="19"/>
  <c r="K85" i="17"/>
  <c r="B277" i="18"/>
  <c r="J357" i="17"/>
  <c r="G243" i="17"/>
  <c r="H107" i="17"/>
  <c r="B357" i="24"/>
  <c r="B109" i="23"/>
  <c r="K194" i="22"/>
  <c r="E275" i="21"/>
  <c r="I355" i="20"/>
  <c r="B331" i="22"/>
  <c r="B83" i="20"/>
  <c r="J163" i="19"/>
  <c r="I138" i="21"/>
  <c r="G219" i="20"/>
  <c r="F196" i="22"/>
  <c r="J276" i="21"/>
  <c r="D357" i="20"/>
  <c r="K113" i="18"/>
  <c r="D307" i="19"/>
  <c r="F58" i="17"/>
  <c r="G254" i="18"/>
  <c r="B119" i="18"/>
  <c r="J199" i="17"/>
  <c r="G281" i="16"/>
  <c r="E166" i="16"/>
  <c r="F362" i="17"/>
  <c r="G236" i="17"/>
  <c r="F305" i="16"/>
  <c r="F57" i="14"/>
  <c r="K257" i="15"/>
  <c r="J166" i="15"/>
  <c r="I359" i="16"/>
  <c r="K110" i="14"/>
  <c r="D173" i="13"/>
  <c r="C80" i="13"/>
  <c r="H300" i="14"/>
  <c r="G165" i="14"/>
  <c r="E246" i="13"/>
  <c r="K58" i="12"/>
  <c r="J195" i="12"/>
  <c r="C325" i="12"/>
  <c r="D133" i="11"/>
  <c r="J323" i="12"/>
  <c r="C70" i="10"/>
  <c r="E274" i="11"/>
  <c r="J92" i="10"/>
  <c r="G271" i="10"/>
  <c r="E163" i="17"/>
  <c r="I243" i="16"/>
  <c r="B313" i="15"/>
  <c r="I184" i="15"/>
  <c r="H93" i="15"/>
  <c r="G286" i="16"/>
  <c r="K366" i="15"/>
  <c r="B100" i="13"/>
  <c r="C336" i="14"/>
  <c r="F227" i="14"/>
  <c r="D308" i="13"/>
  <c r="C173" i="13"/>
  <c r="H257" i="12"/>
  <c r="H122" i="12"/>
  <c r="K267" i="12"/>
  <c r="B60" i="11"/>
  <c r="I197" i="11"/>
  <c r="K124" i="10"/>
  <c r="D208" i="10"/>
  <c r="H155" i="16"/>
  <c r="B355" i="15"/>
  <c r="D293" i="26"/>
  <c r="B334" i="6"/>
  <c r="E85" i="26"/>
  <c r="I165" i="25"/>
  <c r="B141" i="27"/>
  <c r="J221" i="26"/>
  <c r="H302" i="25"/>
  <c r="C365" i="24"/>
  <c r="C117" i="23"/>
  <c r="H93" i="24"/>
  <c r="B174" i="28"/>
  <c r="F254" i="23"/>
  <c r="K242" i="24"/>
  <c r="E323" i="28"/>
  <c r="G74" i="22"/>
  <c r="K255" i="4"/>
  <c r="F58" i="4"/>
  <c r="J138" i="6"/>
  <c r="G259" i="27"/>
  <c r="E340" i="26"/>
  <c r="D77" i="27"/>
  <c r="H157" i="26"/>
  <c r="B87" i="24"/>
  <c r="E145" i="25"/>
  <c r="H348" i="26"/>
  <c r="F295" i="4"/>
  <c r="E278" i="6"/>
  <c r="D156" i="4"/>
  <c r="I355" i="4"/>
  <c r="E266" i="4"/>
  <c r="J68" i="4"/>
  <c r="D149" i="6"/>
  <c r="K269" i="27"/>
  <c r="I350" i="26"/>
  <c r="H87" i="27"/>
  <c r="B168" i="26"/>
  <c r="F248" i="25"/>
  <c r="E289" i="27"/>
  <c r="G40" i="25"/>
  <c r="K344" i="6"/>
  <c r="H96" i="26"/>
  <c r="F177" i="25"/>
  <c r="K239" i="24"/>
  <c r="I320" i="28"/>
  <c r="I72" i="22"/>
  <c r="J48" i="28"/>
  <c r="D129" i="23"/>
  <c r="I117" i="24"/>
  <c r="C198" i="28"/>
  <c r="G278" i="23"/>
  <c r="G175" i="4"/>
  <c r="D258" i="6"/>
  <c r="F58" i="6"/>
  <c r="C179" i="27"/>
  <c r="K259" i="26"/>
  <c r="H366" i="25"/>
  <c r="D77" i="26"/>
  <c r="H157" i="25"/>
  <c r="G198" i="27"/>
  <c r="K278" i="26"/>
  <c r="C254" i="6"/>
  <c r="H334" i="27"/>
  <c r="H86" i="25"/>
  <c r="C149" i="24"/>
  <c r="K229" i="28"/>
  <c r="I310" i="23"/>
  <c r="D287" i="24"/>
  <c r="H367" i="28"/>
  <c r="C356" i="25"/>
  <c r="E107" i="28"/>
  <c r="I187" i="23"/>
  <c r="B331" i="6"/>
  <c r="I120" i="6"/>
  <c r="B252" i="4"/>
  <c r="G43" i="27"/>
  <c r="E124" i="26"/>
  <c r="C205" i="25"/>
  <c r="J270" i="27"/>
  <c r="D351" i="26"/>
  <c r="K40" i="26"/>
  <c r="H96" i="27"/>
  <c r="E118" i="28"/>
  <c r="C108" i="6"/>
  <c r="I184" i="4"/>
  <c r="F270" i="6"/>
  <c r="H67" i="6"/>
  <c r="E188" i="27"/>
  <c r="C269" i="26"/>
  <c r="J73" i="24"/>
  <c r="F86" i="26"/>
  <c r="J166" i="25"/>
  <c r="I207" i="27"/>
  <c r="C288" i="26"/>
  <c r="E263" i="6"/>
  <c r="J343" i="27"/>
  <c r="J95" i="25"/>
  <c r="E158" i="24"/>
  <c r="C239" i="28"/>
  <c r="K319" i="23"/>
  <c r="F296" i="24"/>
  <c r="H47" i="23"/>
  <c r="E365" i="25"/>
  <c r="G116" i="28"/>
  <c r="K196" i="23"/>
  <c r="K93" i="4"/>
  <c r="I174" i="6"/>
  <c r="B306" i="4"/>
  <c r="G97" i="27"/>
  <c r="E178" i="26"/>
  <c r="C259" i="25"/>
  <c r="J324" i="27"/>
  <c r="B76" i="25"/>
  <c r="K116" i="27"/>
  <c r="E197" i="26"/>
  <c r="I277" i="25"/>
  <c r="B253" i="27"/>
  <c r="J333" i="26"/>
  <c r="G67" i="24"/>
  <c r="E148" i="28"/>
  <c r="C229" i="23"/>
  <c r="H205" i="24"/>
  <c r="B286" i="28"/>
  <c r="F366" i="23"/>
  <c r="K354" i="24"/>
  <c r="C106" i="23"/>
  <c r="J225" i="6"/>
  <c r="K367" i="4"/>
  <c r="F170" i="4"/>
  <c r="J250" i="6"/>
  <c r="I42" i="26"/>
  <c r="G123" i="25"/>
  <c r="D189" i="27"/>
  <c r="H269" i="26"/>
  <c r="G208" i="27"/>
  <c r="C264" i="6"/>
  <c r="I120" i="24"/>
  <c r="G125" i="4"/>
  <c r="B217" i="4"/>
  <c r="E87" i="6"/>
  <c r="G205" i="4"/>
  <c r="D298" i="6"/>
  <c r="F88" i="6"/>
  <c r="C209" i="27"/>
  <c r="K289" i="26"/>
  <c r="K355" i="6"/>
  <c r="D107" i="26"/>
  <c r="H187" i="25"/>
  <c r="G228" i="27"/>
  <c r="K308" i="26"/>
  <c r="C284" i="6"/>
  <c r="H364" i="27"/>
  <c r="H116" i="25"/>
  <c r="C179" i="24"/>
  <c r="K259" i="28"/>
  <c r="I340" i="23"/>
  <c r="D317" i="24"/>
  <c r="F68" i="23"/>
  <c r="K56" i="24"/>
  <c r="E137" i="28"/>
  <c r="I217" i="23"/>
  <c r="I114" i="4"/>
  <c r="G195" i="6"/>
  <c r="J326" i="4"/>
  <c r="E118" i="27"/>
  <c r="C199" i="26"/>
  <c r="K279" i="25"/>
  <c r="H345" i="27"/>
  <c r="J96" i="25"/>
  <c r="I137" i="27"/>
  <c r="C218" i="26"/>
  <c r="G298" i="25"/>
  <c r="J273" i="27"/>
  <c r="H354" i="26"/>
  <c r="E88" i="24"/>
  <c r="C169" i="28"/>
  <c r="K249" i="23"/>
  <c r="F226" i="24"/>
  <c r="J306" i="28"/>
  <c r="B58" i="22"/>
  <c r="G46" i="28"/>
  <c r="K126" i="23"/>
  <c r="H246" i="6"/>
  <c r="K59" i="6"/>
  <c r="D191" i="4"/>
  <c r="H278" i="6"/>
  <c r="G63" i="26"/>
  <c r="E144" i="25"/>
  <c r="B210" i="27"/>
  <c r="F290" i="26"/>
  <c r="G248" i="27"/>
  <c r="C304" i="6"/>
  <c r="K203" i="24"/>
  <c r="B364" i="25"/>
  <c r="D115" i="28"/>
  <c r="H195" i="23"/>
  <c r="C184" i="24"/>
  <c r="G264" i="28"/>
  <c r="K344" i="23"/>
  <c r="F60" i="4"/>
  <c r="J140" i="6"/>
  <c r="G261" i="27"/>
  <c r="E342" i="26"/>
  <c r="D79" i="27"/>
  <c r="H159" i="26"/>
  <c r="B240" i="25"/>
  <c r="K280" i="27"/>
  <c r="E361" i="26"/>
  <c r="G336" i="6"/>
  <c r="D88" i="26"/>
  <c r="B169" i="25"/>
  <c r="G231" i="24"/>
  <c r="E312" i="28"/>
  <c r="E64" i="22"/>
  <c r="F40" i="28"/>
  <c r="J120" i="23"/>
  <c r="E109" i="24"/>
  <c r="I189" i="28"/>
  <c r="C270" i="23"/>
  <c r="D346" i="24"/>
  <c r="D98" i="23"/>
  <c r="C184" i="22"/>
  <c r="G264" i="21"/>
  <c r="K344" i="20"/>
  <c r="D320" i="22"/>
  <c r="D72" i="20"/>
  <c r="B153" i="19"/>
  <c r="K127" i="21"/>
  <c r="I208" i="20"/>
  <c r="H185" i="22"/>
  <c r="B266" i="21"/>
  <c r="F346" i="20"/>
  <c r="C103" i="18"/>
  <c r="F296" i="19"/>
  <c r="H47" i="17"/>
  <c r="I243" i="18"/>
  <c r="D108" i="18"/>
  <c r="B189" i="17"/>
  <c r="J269" i="16"/>
  <c r="G155" i="16"/>
  <c r="D220" i="24"/>
  <c r="B301" i="28"/>
  <c r="B53" i="22"/>
  <c r="G138" i="21"/>
  <c r="K218" i="20"/>
  <c r="D194" i="22"/>
  <c r="B275" i="21"/>
  <c r="J355" i="20"/>
  <c r="I330" i="22"/>
  <c r="I82" i="20"/>
  <c r="G163" i="19"/>
  <c r="B140" i="21"/>
  <c r="F220" i="20"/>
  <c r="K305" i="19"/>
  <c r="K57" i="17"/>
  <c r="J250" i="18"/>
  <c r="I117" i="18"/>
  <c r="B311" i="19"/>
  <c r="B63" i="17"/>
  <c r="J143" i="16"/>
  <c r="E358" i="17"/>
  <c r="F222" i="17"/>
  <c r="F197" i="28"/>
  <c r="D278" i="23"/>
  <c r="C364" i="22"/>
  <c r="E115" i="20"/>
  <c r="I195" i="19"/>
  <c r="F171" i="21"/>
  <c r="D252" i="20"/>
  <c r="C227" i="22"/>
  <c r="K307" i="21"/>
  <c r="K59" i="19"/>
  <c r="H365" i="22"/>
  <c r="J116" i="20"/>
  <c r="D197" i="19"/>
  <c r="C283" i="18"/>
  <c r="D147" i="18"/>
  <c r="E343" i="19"/>
  <c r="F207" i="19"/>
  <c r="D288" i="18"/>
  <c r="D40" i="16"/>
  <c r="I254" i="17"/>
  <c r="J118" i="17"/>
  <c r="D368" i="24"/>
  <c r="D120" i="23"/>
  <c r="C206" i="22"/>
  <c r="G286" i="21"/>
  <c r="K366" i="20"/>
  <c r="D342" i="22"/>
  <c r="D94" i="20"/>
  <c r="B175" i="19"/>
  <c r="K149" i="21"/>
  <c r="I230" i="20"/>
  <c r="H207" i="22"/>
  <c r="B288" i="21"/>
  <c r="F368" i="20"/>
  <c r="C125" i="18"/>
  <c r="F318" i="19"/>
  <c r="H69" i="17"/>
  <c r="I265" i="18"/>
  <c r="D130" i="18"/>
  <c r="B211" i="17"/>
  <c r="B322" i="16"/>
  <c r="G177" i="16"/>
  <c r="F44" i="16"/>
  <c r="I247" i="17"/>
  <c r="H316" i="16"/>
  <c r="H68" i="14"/>
  <c r="C269" i="15"/>
  <c r="B178" i="15"/>
  <c r="I41" i="15"/>
  <c r="C122" i="14"/>
  <c r="F184" i="13"/>
  <c r="E91" i="13"/>
  <c r="J311" i="14"/>
  <c r="I176" i="14"/>
  <c r="G257" i="13"/>
  <c r="C70" i="12"/>
  <c r="B207" i="12"/>
  <c r="E336" i="12"/>
  <c r="F144" i="11"/>
  <c r="B335" i="12"/>
  <c r="E81" i="10"/>
  <c r="G285" i="11"/>
  <c r="B104" i="10"/>
  <c r="I312" i="10"/>
  <c r="G174" i="17"/>
  <c r="K254" i="16"/>
  <c r="D324" i="15"/>
  <c r="K195" i="15"/>
  <c r="J104" i="15"/>
  <c r="I297" i="16"/>
  <c r="K48" i="14"/>
  <c r="D111" i="13"/>
  <c r="E347" i="14"/>
  <c r="H238" i="14"/>
  <c r="F319" i="13"/>
  <c r="E184" i="13"/>
  <c r="J268" i="12"/>
  <c r="J133" i="12"/>
  <c r="C279" i="12"/>
  <c r="D71" i="11"/>
  <c r="K208" i="11"/>
  <c r="E337" i="11"/>
  <c r="B149" i="10"/>
  <c r="B360" i="11"/>
  <c r="K183" i="10"/>
  <c r="F256" i="16"/>
  <c r="G130" i="16"/>
  <c r="J199" i="15"/>
  <c r="G71" i="15"/>
  <c r="C156" i="14"/>
  <c r="J60" i="14"/>
  <c r="I253" i="15"/>
  <c r="B316" i="14"/>
  <c r="J55" i="26"/>
  <c r="H136" i="25"/>
  <c r="C199" i="24"/>
  <c r="K279" i="28"/>
  <c r="I360" i="23"/>
  <c r="D337" i="24"/>
  <c r="F88" i="23"/>
  <c r="K76" i="24"/>
  <c r="E157" i="28"/>
  <c r="I237" i="23"/>
  <c r="G231" i="6"/>
  <c r="J362" i="4"/>
  <c r="E154" i="27"/>
  <c r="C235" i="26"/>
  <c r="K315" i="25"/>
  <c r="F52" i="26"/>
  <c r="J132" i="25"/>
  <c r="I173" i="27"/>
  <c r="C254" i="26"/>
  <c r="J341" i="25"/>
  <c r="J309" i="27"/>
  <c r="J61" i="25"/>
  <c r="E124" i="24"/>
  <c r="C205" i="28"/>
  <c r="K285" i="23"/>
  <c r="F262" i="24"/>
  <c r="J342" i="28"/>
  <c r="B94" i="22"/>
  <c r="G82" i="28"/>
  <c r="K162" i="23"/>
  <c r="B239" i="24"/>
  <c r="J319" i="28"/>
  <c r="J71" i="22"/>
  <c r="E157" i="21"/>
  <c r="I237" i="20"/>
  <c r="B213" i="22"/>
  <c r="J293" i="21"/>
  <c r="J45" i="19"/>
  <c r="G349" i="22"/>
  <c r="G101" i="20"/>
  <c r="E182" i="19"/>
  <c r="J158" i="21"/>
  <c r="D239" i="20"/>
  <c r="I324" i="19"/>
  <c r="C77" i="17"/>
  <c r="H269" i="18"/>
  <c r="G136" i="18"/>
  <c r="J329" i="19"/>
  <c r="K83" i="17"/>
  <c r="H162" i="16"/>
  <c r="E48" i="16"/>
  <c r="D241" i="17"/>
  <c r="J193" i="28"/>
  <c r="H274" i="23"/>
  <c r="G360" i="22"/>
  <c r="I111" i="20"/>
  <c r="C192" i="19"/>
  <c r="J167" i="21"/>
  <c r="H248" i="20"/>
  <c r="G223" i="22"/>
  <c r="E304" i="21"/>
  <c r="E56" i="19"/>
  <c r="B362" i="22"/>
  <c r="D113" i="20"/>
  <c r="H193" i="19"/>
  <c r="G279" i="18"/>
  <c r="H143" i="18"/>
  <c r="I339" i="19"/>
  <c r="J203" i="19"/>
  <c r="H284" i="18"/>
  <c r="F365" i="17"/>
  <c r="C251" i="17"/>
  <c r="D115" i="17"/>
  <c r="D90" i="28"/>
  <c r="B171" i="23"/>
  <c r="K256" i="22"/>
  <c r="E337" i="21"/>
  <c r="G88" i="19"/>
  <c r="D64" i="21"/>
  <c r="B145" i="20"/>
  <c r="K119" i="22"/>
  <c r="I200" i="21"/>
  <c r="G281" i="20"/>
  <c r="F258" i="22"/>
  <c r="J338" i="21"/>
  <c r="B90" i="19"/>
  <c r="K175" i="18"/>
  <c r="B40" i="18"/>
  <c r="C236" i="19"/>
  <c r="G316" i="18"/>
  <c r="B181" i="18"/>
  <c r="J261" i="17"/>
  <c r="G147" i="17"/>
  <c r="E228" i="16"/>
  <c r="B261" i="24"/>
  <c r="J341" i="28"/>
  <c r="J93" i="22"/>
  <c r="E179" i="21"/>
  <c r="I259" i="20"/>
  <c r="B235" i="22"/>
  <c r="J315" i="21"/>
  <c r="J67" i="19"/>
  <c r="I42" i="21"/>
  <c r="G123" i="20"/>
  <c r="F100" i="22"/>
  <c r="J180" i="21"/>
  <c r="D261" i="20"/>
  <c r="I346" i="19"/>
  <c r="D211" i="19"/>
  <c r="H291" i="18"/>
  <c r="G158" i="18"/>
  <c r="J351" i="19"/>
  <c r="J103" i="17"/>
  <c r="H184" i="16"/>
  <c r="E70" i="16"/>
  <c r="B270" i="17"/>
  <c r="G140" i="17"/>
  <c r="K220" i="16"/>
  <c r="D290" i="15"/>
  <c r="K161" i="15"/>
  <c r="J70" i="15"/>
  <c r="J153" i="14"/>
  <c r="C344" i="15"/>
  <c r="D77" i="13"/>
  <c r="E313" i="14"/>
  <c r="H204" i="14"/>
  <c r="F285" i="13"/>
  <c r="E150" i="13"/>
  <c r="J234" i="12"/>
  <c r="J99" i="12"/>
  <c r="C245" i="12"/>
  <c r="F366" i="12"/>
  <c r="K174" i="11"/>
  <c r="E303" i="11"/>
  <c r="B115" i="10"/>
  <c r="B326" i="11"/>
  <c r="E107" i="9"/>
  <c r="H273" i="16"/>
  <c r="I147" i="16"/>
  <c r="B217" i="15"/>
  <c r="I88" i="15"/>
  <c r="J326" i="16"/>
  <c r="B78" i="14"/>
  <c r="K270" i="15"/>
  <c r="D333" i="14"/>
  <c r="C240" i="14"/>
  <c r="G320" i="13"/>
  <c r="D212" i="13"/>
  <c r="C77" i="13"/>
  <c r="H161" i="12"/>
  <c r="K302" i="12"/>
  <c r="K171" i="12"/>
  <c r="I236" i="11"/>
  <c r="I101" i="11"/>
  <c r="C326" i="11"/>
  <c r="K341" i="11"/>
  <c r="F286" i="17"/>
  <c r="J299" i="16"/>
  <c r="C354" i="16"/>
  <c r="F321" i="21"/>
  <c r="C129" i="20"/>
  <c r="B40" i="19"/>
  <c r="G266" i="18"/>
  <c r="E178" i="16"/>
  <c r="I183" i="21"/>
  <c r="D72" i="19"/>
  <c r="D185" i="21"/>
  <c r="B296" i="18"/>
  <c r="B189" i="16"/>
  <c r="B269" i="23"/>
  <c r="D162" i="21"/>
  <c r="I50" i="19"/>
  <c r="K273" i="18"/>
  <c r="B279" i="18"/>
  <c r="D193" i="16"/>
  <c r="C89" i="14"/>
  <c r="D166" i="10"/>
  <c r="G96" i="16"/>
  <c r="B356" i="15"/>
  <c r="E269" i="13"/>
  <c r="J77" i="12"/>
  <c r="C262" i="11"/>
  <c r="B366" i="15"/>
  <c r="B304" i="15"/>
  <c r="G44" i="16"/>
  <c r="D74" i="10"/>
  <c r="E204" i="12"/>
  <c r="H244" i="13"/>
  <c r="B149" i="4"/>
  <c r="H248" i="6"/>
  <c r="B267" i="7"/>
  <c r="J123" i="7"/>
  <c r="H211" i="9"/>
  <c r="K144" i="9"/>
  <c r="E139" i="9"/>
  <c r="E229" i="8"/>
  <c r="H141" i="8"/>
  <c r="B281" i="7"/>
  <c r="H121" i="7"/>
  <c r="J311" i="9"/>
  <c r="G273" i="9"/>
  <c r="B201" i="9"/>
  <c r="E223" i="10"/>
  <c r="C355" i="8"/>
  <c r="F268" i="8"/>
  <c r="D188" i="8"/>
  <c r="G43" i="8"/>
  <c r="I235" i="7"/>
  <c r="J98" i="7"/>
  <c r="I99" i="7"/>
  <c r="E81" i="7"/>
  <c r="E134" i="9"/>
  <c r="C354" i="10"/>
  <c r="D217" i="10"/>
  <c r="E343" i="8"/>
  <c r="F269" i="8"/>
  <c r="B112" i="8"/>
  <c r="C52" i="8"/>
  <c r="J236" i="7"/>
  <c r="K99" i="7"/>
  <c r="D282" i="9"/>
  <c r="J275" i="9"/>
  <c r="B197" i="9"/>
  <c r="E219" i="10"/>
  <c r="G345" i="10"/>
  <c r="F257" i="10"/>
  <c r="K93" i="10"/>
  <c r="H278" i="11"/>
  <c r="F143" i="11"/>
  <c r="K338" i="12"/>
  <c r="I144" i="11"/>
  <c r="K79" i="12"/>
  <c r="E207" i="12"/>
  <c r="H69" i="12"/>
  <c r="K313" i="14"/>
  <c r="D120" i="13"/>
  <c r="G228" i="13"/>
  <c r="H321" i="13"/>
  <c r="D241" i="14"/>
  <c r="K178" i="15"/>
  <c r="D315" i="15"/>
  <c r="G77" i="14"/>
  <c r="G325" i="16"/>
  <c r="B125" i="15"/>
  <c r="I55" i="16"/>
  <c r="H181" i="16"/>
  <c r="D64" i="9"/>
  <c r="F296" i="11"/>
  <c r="F85" i="10"/>
  <c r="I273" i="11"/>
  <c r="E145" i="11"/>
  <c r="J336" i="12"/>
  <c r="G215" i="12"/>
  <c r="D70" i="12"/>
  <c r="D205" i="12"/>
  <c r="I120" i="13"/>
  <c r="J255" i="13"/>
  <c r="D367" i="13"/>
  <c r="I283" i="14"/>
  <c r="J42" i="13"/>
  <c r="I309" i="15"/>
  <c r="J116" i="14"/>
  <c r="H365" i="16"/>
  <c r="G127" i="15"/>
  <c r="J255" i="15"/>
  <c r="G186" i="16"/>
  <c r="C106" i="17"/>
  <c r="K259" i="10"/>
  <c r="J86" i="10"/>
  <c r="E268" i="11"/>
  <c r="C64" i="10"/>
  <c r="J317" i="12"/>
  <c r="D127" i="11"/>
  <c r="C319" i="12"/>
  <c r="J189" i="12"/>
  <c r="K52" i="12"/>
  <c r="E240" i="13"/>
  <c r="G159" i="14"/>
  <c r="H294" i="14"/>
  <c r="C74" i="13"/>
  <c r="D167" i="13"/>
  <c r="K104" i="14"/>
  <c r="I353" i="16"/>
  <c r="J160" i="15"/>
  <c r="K251" i="15"/>
  <c r="F51" i="14"/>
  <c r="F299" i="16"/>
  <c r="G230" i="17"/>
  <c r="F356" i="17"/>
  <c r="B160" i="10"/>
  <c r="G341" i="11"/>
  <c r="E137" i="10"/>
  <c r="D62" i="11"/>
  <c r="F200" i="11"/>
  <c r="G63" i="11"/>
  <c r="B263" i="12"/>
  <c r="C126" i="12"/>
  <c r="G313" i="13"/>
  <c r="I232" i="14"/>
  <c r="J367" i="14"/>
  <c r="E147" i="13"/>
  <c r="F240" i="13"/>
  <c r="B160" i="14"/>
  <c r="I97" i="15"/>
  <c r="B234" i="15"/>
  <c r="C325" i="15"/>
  <c r="H124" i="14"/>
  <c r="J43" i="15"/>
  <c r="I303" i="17"/>
  <c r="F100" i="16"/>
  <c r="G233" i="16"/>
  <c r="I152" i="17"/>
  <c r="B267" i="17"/>
  <c r="D186" i="18"/>
  <c r="I321" i="18"/>
  <c r="E241" i="19"/>
  <c r="D45" i="18"/>
  <c r="C181" i="18"/>
  <c r="D95" i="19"/>
  <c r="B344" i="21"/>
  <c r="H263" i="22"/>
  <c r="I286" i="20"/>
  <c r="K205" i="21"/>
  <c r="C125" i="22"/>
  <c r="D150" i="20"/>
  <c r="F69" i="21"/>
  <c r="I93" i="19"/>
  <c r="G342" i="21"/>
  <c r="C262" i="22"/>
  <c r="D176" i="23"/>
  <c r="F95" i="28"/>
  <c r="J174" i="17"/>
  <c r="I310" i="17"/>
  <c r="D96" i="16"/>
  <c r="D344" i="18"/>
  <c r="F263" i="19"/>
  <c r="C70" i="18"/>
  <c r="D203" i="18"/>
  <c r="C339" i="18"/>
  <c r="E258" i="19"/>
  <c r="J172" i="20"/>
  <c r="F92" i="21"/>
  <c r="K115" i="19"/>
  <c r="K363" i="21"/>
  <c r="C283" i="22"/>
  <c r="D308" i="20"/>
  <c r="F227" i="21"/>
  <c r="H146" i="22"/>
  <c r="E171" i="20"/>
  <c r="K90" i="21"/>
  <c r="D334" i="23"/>
  <c r="F253" i="28"/>
  <c r="H172" i="24"/>
  <c r="G85" i="16"/>
  <c r="J199" i="16"/>
  <c r="B119" i="17"/>
  <c r="B367" i="19"/>
  <c r="I173" i="18"/>
  <c r="J306" i="18"/>
  <c r="F226" i="19"/>
  <c r="K361" i="19"/>
  <c r="F276" i="20"/>
  <c r="B196" i="21"/>
  <c r="H115" i="22"/>
  <c r="I138" i="20"/>
  <c r="K57" i="21"/>
  <c r="B83" i="19"/>
  <c r="B331" i="21"/>
  <c r="D250" i="22"/>
  <c r="K274" i="20"/>
  <c r="G194" i="21"/>
  <c r="C114" i="22"/>
  <c r="B357" i="28"/>
  <c r="D276" i="24"/>
  <c r="G211" i="16"/>
  <c r="I130" i="17"/>
  <c r="B245" i="17"/>
  <c r="D164" i="18"/>
  <c r="I299" i="18"/>
  <c r="E219" i="19"/>
  <c r="F352" i="19"/>
  <c r="C159" i="18"/>
  <c r="D73" i="19"/>
  <c r="B322" i="21"/>
  <c r="H241" i="22"/>
  <c r="I264" i="20"/>
  <c r="K183" i="21"/>
  <c r="C103" i="22"/>
  <c r="D128" i="20"/>
  <c r="F47" i="21"/>
  <c r="I71" i="19"/>
  <c r="G320" i="21"/>
  <c r="C240" i="22"/>
  <c r="D154" i="23"/>
  <c r="F73" i="28"/>
  <c r="C326" i="23"/>
  <c r="I245" i="28"/>
  <c r="E165" i="24"/>
  <c r="J176" i="23"/>
  <c r="F96" i="28"/>
  <c r="D345" i="25"/>
  <c r="E368" i="28"/>
  <c r="G287" i="24"/>
  <c r="B225" i="25"/>
  <c r="D144" i="26"/>
  <c r="F63" i="27"/>
  <c r="C88" i="25"/>
  <c r="K336" i="27"/>
  <c r="B296" i="25"/>
  <c r="H215" i="26"/>
  <c r="D135" i="27"/>
  <c r="G69" i="25"/>
  <c r="G317" i="27"/>
  <c r="J196" i="6"/>
  <c r="F116" i="4"/>
  <c r="I71" i="22"/>
  <c r="G320" i="28"/>
  <c r="C240" i="24"/>
  <c r="H251" i="23"/>
  <c r="D171" i="28"/>
  <c r="J90" i="24"/>
  <c r="E114" i="23"/>
  <c r="E362" i="24"/>
  <c r="J299" i="25"/>
  <c r="B219" i="26"/>
  <c r="D138" i="27"/>
  <c r="K162" i="25"/>
  <c r="G82" i="26"/>
  <c r="D331" i="6"/>
  <c r="H143" i="13"/>
  <c r="E81" i="14"/>
  <c r="C330" i="16"/>
  <c r="D137" i="15"/>
  <c r="E228" i="15"/>
  <c r="H356" i="15"/>
  <c r="B304" i="16"/>
  <c r="K206" i="17"/>
  <c r="J332" i="17"/>
  <c r="F191" i="10"/>
  <c r="E40" i="10"/>
  <c r="K164" i="10"/>
  <c r="J89" i="11"/>
  <c r="B228" i="11"/>
  <c r="C91" i="11"/>
  <c r="E291" i="12"/>
  <c r="I153" i="12"/>
  <c r="C341" i="13"/>
  <c r="E260" i="14"/>
  <c r="H66" i="13"/>
  <c r="K174" i="13"/>
  <c r="B268" i="13"/>
  <c r="H187" i="14"/>
  <c r="E125" i="15"/>
  <c r="H261" i="15"/>
  <c r="I352" i="15"/>
  <c r="J155" i="14"/>
  <c r="F71" i="15"/>
  <c r="E331" i="17"/>
  <c r="B128" i="16"/>
  <c r="B277" i="10"/>
  <c r="G113" i="10"/>
  <c r="D298" i="11"/>
  <c r="B163" i="11"/>
  <c r="G358" i="12"/>
  <c r="E164" i="11"/>
  <c r="G99" i="12"/>
  <c r="K226" i="12"/>
  <c r="D89" i="12"/>
  <c r="G333" i="14"/>
  <c r="J139" i="13"/>
  <c r="C248" i="13"/>
  <c r="D341" i="13"/>
  <c r="J260" i="14"/>
  <c r="G198" i="15"/>
  <c r="J334" i="15"/>
  <c r="C97" i="14"/>
  <c r="C345" i="16"/>
  <c r="H144" i="15"/>
  <c r="E75" i="16"/>
  <c r="D201" i="16"/>
  <c r="H117" i="17"/>
  <c r="G253" i="17"/>
  <c r="J367" i="17"/>
  <c r="B287" i="18"/>
  <c r="D206" i="19"/>
  <c r="C342" i="19"/>
  <c r="B146" i="18"/>
  <c r="K281" i="18"/>
  <c r="B196" i="19"/>
  <c r="H115" i="20"/>
  <c r="F364" i="22"/>
  <c r="I58" i="19"/>
  <c r="I306" i="21"/>
  <c r="K225" i="22"/>
  <c r="B251" i="20"/>
  <c r="D170" i="21"/>
  <c r="G194" i="19"/>
  <c r="C114" i="20"/>
  <c r="K362" i="22"/>
  <c r="B277" i="23"/>
  <c r="D196" i="28"/>
  <c r="B310" i="17"/>
  <c r="I82" i="16"/>
  <c r="B197" i="16"/>
  <c r="D116" i="17"/>
  <c r="D364" i="19"/>
  <c r="K170" i="18"/>
  <c r="B304" i="18"/>
  <c r="H223" i="19"/>
  <c r="C359" i="19"/>
  <c r="H273" i="20"/>
  <c r="D193" i="21"/>
  <c r="J112" i="22"/>
  <c r="K135" i="20"/>
  <c r="C55" i="21"/>
  <c r="D80" i="19"/>
  <c r="D328" i="21"/>
  <c r="F247" i="22"/>
  <c r="C272" i="20"/>
  <c r="I191" i="21"/>
  <c r="E111" i="22"/>
  <c r="D354" i="28"/>
  <c r="F273" i="24"/>
  <c r="E186" i="16"/>
  <c r="G105" i="17"/>
  <c r="J219" i="17"/>
  <c r="B139" i="18"/>
  <c r="G274" i="18"/>
  <c r="F79" i="17"/>
  <c r="D327" i="19"/>
  <c r="K133" i="18"/>
  <c r="B48" i="19"/>
  <c r="J296" i="21"/>
  <c r="F216" i="22"/>
  <c r="G239" i="20"/>
  <c r="I158" i="21"/>
  <c r="J183" i="19"/>
  <c r="B103" i="20"/>
  <c r="B351" i="22"/>
  <c r="G46" i="19"/>
  <c r="E295" i="21"/>
  <c r="K214" i="22"/>
  <c r="B129" i="23"/>
  <c r="D48" i="28"/>
  <c r="H95" i="17"/>
  <c r="G231" i="17"/>
  <c r="J345" i="17"/>
  <c r="B265" i="18"/>
  <c r="E71" i="17"/>
  <c r="C320" i="19"/>
  <c r="B124" i="18"/>
  <c r="K259" i="18"/>
  <c r="B174" i="19"/>
  <c r="H93" i="20"/>
  <c r="F342" i="22"/>
  <c r="G365" i="20"/>
  <c r="I284" i="21"/>
  <c r="K203" i="22"/>
  <c r="B229" i="20"/>
  <c r="D148" i="21"/>
  <c r="G172" i="19"/>
  <c r="C92" i="20"/>
  <c r="K340" i="22"/>
  <c r="B255" i="23"/>
  <c r="D174" i="28"/>
  <c r="E101" i="22"/>
  <c r="G346" i="28"/>
  <c r="C266" i="24"/>
  <c r="H277" i="23"/>
  <c r="D197" i="28"/>
  <c r="J116" i="24"/>
  <c r="E140" i="23"/>
  <c r="G59" i="28"/>
  <c r="I326" i="25"/>
  <c r="B245" i="26"/>
  <c r="D164" i="27"/>
  <c r="K188" i="25"/>
  <c r="G108" i="26"/>
  <c r="D357" i="6"/>
  <c r="F316" i="26"/>
  <c r="B236" i="27"/>
  <c r="E170" i="25"/>
  <c r="G89" i="26"/>
  <c r="D313" i="6"/>
  <c r="D217" i="4"/>
  <c r="K85" i="6"/>
  <c r="C92" i="23"/>
  <c r="K340" i="24"/>
  <c r="F352" i="23"/>
  <c r="B272" i="28"/>
  <c r="H191" i="24"/>
  <c r="C215" i="23"/>
  <c r="E134" i="28"/>
  <c r="G53" i="24"/>
  <c r="J319" i="26"/>
  <c r="B239" i="27"/>
  <c r="I263" i="25"/>
  <c r="E183" i="26"/>
  <c r="K102" i="27"/>
  <c r="B62" i="25"/>
  <c r="J336" i="14"/>
  <c r="G274" i="15"/>
  <c r="H81" i="14"/>
  <c r="F330" i="16"/>
  <c r="E92" i="15"/>
  <c r="H220" i="15"/>
  <c r="E151" i="16"/>
  <c r="D277" i="16"/>
  <c r="I204" i="10"/>
  <c r="H51" i="10"/>
  <c r="J169" i="10"/>
  <c r="C358" i="11"/>
  <c r="I229" i="11"/>
  <c r="C104" i="6"/>
  <c r="J233" i="4"/>
  <c r="C159" i="4"/>
  <c r="I99" i="6"/>
  <c r="F229" i="4"/>
  <c r="I150" i="4"/>
  <c r="C285" i="8"/>
  <c r="K197" i="8"/>
  <c r="D53" i="8"/>
  <c r="E313" i="7"/>
  <c r="F176" i="7"/>
  <c r="E177" i="7"/>
  <c r="F352" i="9"/>
  <c r="K211" i="9"/>
  <c r="J124" i="9"/>
  <c r="J294" i="10"/>
  <c r="K325" i="8"/>
  <c r="G223" i="8"/>
  <c r="H133" i="8"/>
  <c r="I73" i="8"/>
  <c r="F258" i="7"/>
  <c r="G121" i="7"/>
  <c r="J303" i="9"/>
  <c r="C291" i="9"/>
  <c r="H218" i="9"/>
  <c r="K240" i="10"/>
  <c r="C367" i="10"/>
  <c r="C224" i="8"/>
  <c r="J205" i="8"/>
  <c r="C61" i="8"/>
  <c r="E253" i="7"/>
  <c r="F116" i="7"/>
  <c r="E117" i="7"/>
  <c r="F292" i="9"/>
  <c r="K151" i="9"/>
  <c r="G42" i="9"/>
  <c r="J234" i="10"/>
  <c r="K321" i="8"/>
  <c r="G219" i="8"/>
  <c r="H129" i="8"/>
  <c r="I69" i="8"/>
  <c r="F254" i="7"/>
  <c r="G117" i="7"/>
  <c r="J299" i="9"/>
  <c r="C287" i="9"/>
  <c r="H214" i="9"/>
  <c r="K236" i="10"/>
  <c r="C363" i="10"/>
  <c r="B275" i="10"/>
  <c r="G111" i="10"/>
  <c r="D296" i="11"/>
  <c r="B161" i="11"/>
  <c r="G356" i="12"/>
  <c r="E162" i="11"/>
  <c r="G97" i="12"/>
  <c r="K224" i="12"/>
  <c r="D87" i="12"/>
  <c r="G331" i="14"/>
  <c r="J137" i="13"/>
  <c r="C246" i="13"/>
  <c r="D339" i="13"/>
  <c r="J258" i="14"/>
  <c r="G196" i="15"/>
  <c r="J332" i="15"/>
  <c r="C95" i="14"/>
  <c r="C343" i="16"/>
  <c r="H142" i="15"/>
  <c r="E73" i="16"/>
  <c r="D199" i="16"/>
  <c r="J83" i="9"/>
  <c r="B314" i="11"/>
  <c r="B103" i="10"/>
  <c r="E291" i="11"/>
  <c r="K162" i="11"/>
  <c r="F354" i="12"/>
  <c r="C233" i="12"/>
  <c r="J87" i="12"/>
  <c r="J222" i="12"/>
  <c r="E138" i="13"/>
  <c r="F273" i="13"/>
  <c r="H192" i="14"/>
  <c r="E301" i="14"/>
  <c r="C262" i="4"/>
  <c r="H62" i="4"/>
  <c r="F143" i="6"/>
  <c r="I257" i="4"/>
  <c r="D58" i="4"/>
  <c r="B139" i="6"/>
  <c r="D312" i="8"/>
  <c r="F243" i="8"/>
  <c r="B86" i="8"/>
  <c r="E355" i="7"/>
  <c r="J210" i="7"/>
  <c r="B213" i="7"/>
  <c r="I57" i="7"/>
  <c r="J246" i="9"/>
  <c r="B171" i="9"/>
  <c r="E193" i="10"/>
  <c r="G319" i="10"/>
  <c r="G264" i="8"/>
  <c r="E178" i="8"/>
  <c r="J362" i="7"/>
  <c r="I293" i="7"/>
  <c r="J156" i="7"/>
  <c r="I157" i="7"/>
  <c r="J332" i="9"/>
  <c r="E192" i="9"/>
  <c r="H85" i="9"/>
  <c r="D275" i="10"/>
  <c r="D294" i="8"/>
  <c r="K172" i="8"/>
  <c r="C93" i="8"/>
  <c r="F293" i="7"/>
  <c r="C287" i="7"/>
  <c r="D150" i="7"/>
  <c r="K326" i="9"/>
  <c r="J186" i="9"/>
  <c r="B111" i="9"/>
  <c r="D77" i="9"/>
  <c r="G259" i="10"/>
  <c r="G260" i="8"/>
  <c r="E174" i="8"/>
  <c r="J358" i="7"/>
  <c r="I289" i="7"/>
  <c r="J152" i="7"/>
  <c r="I153" i="7"/>
  <c r="J328" i="9"/>
  <c r="E188" i="9"/>
  <c r="B80" i="9"/>
  <c r="D271" i="10"/>
  <c r="G172" i="9"/>
  <c r="H349" i="11"/>
  <c r="H138" i="10"/>
  <c r="K326" i="11"/>
  <c r="G198" i="11"/>
  <c r="J60" i="11"/>
  <c r="I268" i="12"/>
  <c r="F123" i="12"/>
  <c r="F258" i="12"/>
  <c r="K173" i="13"/>
  <c r="B309" i="13"/>
  <c r="D228" i="14"/>
  <c r="K336" i="14"/>
  <c r="J100" i="13"/>
  <c r="I367" i="15"/>
  <c r="E287" i="16"/>
  <c r="F94" i="15"/>
  <c r="G185" i="15"/>
  <c r="J313" i="15"/>
  <c r="G244" i="16"/>
  <c r="C164" i="17"/>
  <c r="B290" i="17"/>
  <c r="B156" i="10"/>
  <c r="G337" i="11"/>
  <c r="E133" i="10"/>
  <c r="D58" i="11"/>
  <c r="F196" i="11"/>
  <c r="G59" i="11"/>
  <c r="B259" i="12"/>
  <c r="C122" i="12"/>
  <c r="G309" i="13"/>
  <c r="I228" i="14"/>
  <c r="J363" i="14"/>
  <c r="E143" i="13"/>
  <c r="K314" i="4"/>
  <c r="F115" i="4"/>
  <c r="F201" i="6"/>
  <c r="G310" i="4"/>
  <c r="B111" i="4"/>
  <c r="J195" i="6"/>
  <c r="F301" i="8"/>
  <c r="C180" i="8"/>
  <c r="E100" i="8"/>
  <c r="H300" i="7"/>
  <c r="E294" i="7"/>
  <c r="F157" i="7"/>
  <c r="C334" i="9"/>
  <c r="B194" i="9"/>
  <c r="D118" i="9"/>
  <c r="I87" i="9"/>
  <c r="E360" i="8"/>
  <c r="H273" i="8"/>
  <c r="F193" i="8"/>
  <c r="I48" i="8"/>
  <c r="K240" i="7"/>
  <c r="B104" i="7"/>
  <c r="K104" i="7"/>
  <c r="B280" i="9"/>
  <c r="G139" i="9"/>
  <c r="E359" i="10"/>
  <c r="F222" i="10"/>
  <c r="F312" i="8"/>
  <c r="B188" i="8"/>
  <c r="F109" i="8"/>
  <c r="H240" i="7"/>
  <c r="E234" i="7"/>
  <c r="F97" i="7"/>
  <c r="C274" i="9"/>
  <c r="J270" i="9"/>
  <c r="G246" i="9"/>
  <c r="D353" i="10"/>
  <c r="E356" i="8"/>
  <c r="H269" i="8"/>
  <c r="F189" i="8"/>
  <c r="I44" i="8"/>
  <c r="K236" i="7"/>
  <c r="B100" i="7"/>
  <c r="K100" i="7"/>
  <c r="C86" i="7"/>
  <c r="G135" i="9"/>
  <c r="E355" i="10"/>
  <c r="F218" i="10"/>
  <c r="H64" i="9"/>
  <c r="J296" i="11"/>
  <c r="J85" i="10"/>
  <c r="C274" i="11"/>
  <c r="I145" i="11"/>
  <c r="D337" i="12"/>
  <c r="K215" i="12"/>
  <c r="H70" i="12"/>
  <c r="H205" i="12"/>
  <c r="C121" i="13"/>
  <c r="D256" i="13"/>
  <c r="B368" i="13"/>
  <c r="C284" i="14"/>
  <c r="B48" i="13"/>
  <c r="K314" i="15"/>
  <c r="B122" i="14"/>
  <c r="H41" i="15"/>
  <c r="I132" i="15"/>
  <c r="B261" i="15"/>
  <c r="I191" i="16"/>
  <c r="E111" i="17"/>
  <c r="G309" i="10"/>
  <c r="D103" i="10"/>
  <c r="I284" i="11"/>
  <c r="G80" i="10"/>
  <c r="D334" i="12"/>
  <c r="H143" i="11"/>
  <c r="G335" i="12"/>
  <c r="D206" i="12"/>
  <c r="E69" i="12"/>
  <c r="I256" i="13"/>
  <c r="K175" i="14"/>
  <c r="B311" i="14"/>
  <c r="G90" i="13"/>
  <c r="E201" i="4"/>
  <c r="B292" i="6"/>
  <c r="H82" i="6"/>
  <c r="K196" i="4"/>
  <c r="D286" i="6"/>
  <c r="D78" i="6"/>
  <c r="K346" i="8"/>
  <c r="I236" i="8"/>
  <c r="J146" i="8"/>
  <c r="D344" i="7"/>
  <c r="H271" i="7"/>
  <c r="I134" i="7"/>
  <c r="B317" i="9"/>
  <c r="E304" i="9"/>
  <c r="J231" i="9"/>
  <c r="C254" i="10"/>
  <c r="G51" i="9"/>
  <c r="F292" i="8"/>
  <c r="J170" i="8"/>
  <c r="D92" i="8"/>
  <c r="F223" i="7"/>
  <c r="C217" i="7"/>
  <c r="D80" i="7"/>
  <c r="F64" i="7"/>
  <c r="C253" i="9"/>
  <c r="E229" i="9"/>
  <c r="B336" i="10"/>
  <c r="B313" i="8"/>
  <c r="D244" i="8"/>
  <c r="J86" i="8"/>
  <c r="C356" i="7"/>
  <c r="H211" i="7"/>
  <c r="I74" i="7"/>
  <c r="G58" i="7"/>
  <c r="H247" i="9"/>
  <c r="J171" i="9"/>
  <c r="C194" i="10"/>
  <c r="E320" i="10"/>
  <c r="F288" i="8"/>
  <c r="J166" i="8"/>
  <c r="D88" i="8"/>
  <c r="F219" i="7"/>
  <c r="C213" i="7"/>
  <c r="D76" i="7"/>
  <c r="F60" i="7"/>
  <c r="C249" i="9"/>
  <c r="E225" i="9"/>
  <c r="B332" i="10"/>
  <c r="I248" i="10"/>
  <c r="D81" i="10"/>
  <c r="I262" i="11"/>
  <c r="G58" i="10"/>
  <c r="D312" i="12"/>
  <c r="H121" i="11"/>
  <c r="G313" i="12"/>
  <c r="D184" i="12"/>
  <c r="E47" i="12"/>
  <c r="I234" i="13"/>
  <c r="K153" i="14"/>
  <c r="B289" i="14"/>
  <c r="G68" i="13"/>
  <c r="H161" i="13"/>
  <c r="E99" i="14"/>
  <c r="C348" i="16"/>
  <c r="D155" i="15"/>
  <c r="E246" i="15"/>
  <c r="J45" i="14"/>
  <c r="J293" i="16"/>
  <c r="K224" i="17"/>
  <c r="J350" i="17"/>
  <c r="B233" i="10"/>
  <c r="G69" i="10"/>
  <c r="D254" i="11"/>
  <c r="B119" i="11"/>
  <c r="G314" i="12"/>
  <c r="E120" i="11"/>
  <c r="G55" i="12"/>
  <c r="K182" i="12"/>
  <c r="D45" i="12"/>
  <c r="G289" i="14"/>
  <c r="J95" i="13"/>
  <c r="C204" i="13"/>
  <c r="F292" i="13"/>
  <c r="B212" i="14"/>
  <c r="I149" i="15"/>
  <c r="B286" i="15"/>
  <c r="E48" i="14"/>
  <c r="E296" i="16"/>
  <c r="J95" i="15"/>
  <c r="I355" i="17"/>
  <c r="F152" i="16"/>
  <c r="H352" i="10"/>
  <c r="F195" i="10"/>
  <c r="B45" i="10"/>
  <c r="H238" i="11"/>
  <c r="K104" i="11"/>
  <c r="K239" i="11"/>
  <c r="C175" i="12"/>
  <c r="E307" i="12"/>
  <c r="J164" i="12"/>
  <c r="E80" i="13"/>
  <c r="F215" i="13"/>
  <c r="I323" i="13"/>
  <c r="E243" i="14"/>
  <c r="F336" i="14"/>
  <c r="C274" i="15"/>
  <c r="D81" i="14"/>
  <c r="B330" i="16"/>
  <c r="K91" i="15"/>
  <c r="D220" i="15"/>
  <c r="K150" i="16"/>
  <c r="J276" i="16"/>
  <c r="I113" i="9"/>
  <c r="D329" i="11"/>
  <c r="D118" i="10"/>
  <c r="G306" i="11"/>
  <c r="C178" i="11"/>
  <c r="F40" i="11"/>
  <c r="E248" i="12"/>
  <c r="B103" i="12"/>
  <c r="B238" i="12"/>
  <c r="G153" i="13"/>
  <c r="H288" i="13"/>
  <c r="J207" i="14"/>
  <c r="G316" i="14"/>
  <c r="F80" i="13"/>
  <c r="E347" i="15"/>
  <c r="D160" i="14"/>
  <c r="B74" i="15"/>
  <c r="C165" i="15"/>
  <c r="F293" i="15"/>
  <c r="C224" i="16"/>
  <c r="I143" i="17"/>
  <c r="F276" i="17"/>
  <c r="G73" i="16"/>
  <c r="J187" i="16"/>
  <c r="B107" i="17"/>
  <c r="B355" i="19"/>
  <c r="I161" i="18"/>
  <c r="J294" i="18"/>
  <c r="F214" i="19"/>
  <c r="K349" i="19"/>
  <c r="F264" i="20"/>
  <c r="B184" i="21"/>
  <c r="H103" i="22"/>
  <c r="I126" i="20"/>
  <c r="K45" i="21"/>
  <c r="B71" i="19"/>
  <c r="B319" i="21"/>
  <c r="D238" i="22"/>
  <c r="K262" i="20"/>
  <c r="G182" i="21"/>
  <c r="G98" i="22"/>
  <c r="B345" i="28"/>
  <c r="D264" i="24"/>
  <c r="G231" i="16"/>
  <c r="I150" i="17"/>
  <c r="B265" i="17"/>
  <c r="D184" i="18"/>
  <c r="I319" i="18"/>
  <c r="E239" i="19"/>
  <c r="D43" i="18"/>
  <c r="C179" i="18"/>
  <c r="D93" i="19"/>
  <c r="B342" i="21"/>
  <c r="H261" i="22"/>
  <c r="I284" i="20"/>
  <c r="K203" i="21"/>
  <c r="C123" i="22"/>
  <c r="D148" i="20"/>
  <c r="F67" i="21"/>
  <c r="I91" i="19"/>
  <c r="G340" i="21"/>
  <c r="C260" i="22"/>
  <c r="D174" i="23"/>
  <c r="F93" i="28"/>
  <c r="F118" i="17"/>
  <c r="E254" i="17"/>
  <c r="H368" i="17"/>
  <c r="J287" i="18"/>
  <c r="B207" i="19"/>
  <c r="K342" i="19"/>
  <c r="J146" i="18"/>
  <c r="I282" i="18"/>
  <c r="J196" i="19"/>
  <c r="F116" i="20"/>
  <c r="D365" i="22"/>
  <c r="G59" i="19"/>
  <c r="G307" i="21"/>
  <c r="I226" i="22"/>
  <c r="J251" i="20"/>
  <c r="B171" i="21"/>
  <c r="E195" i="19"/>
  <c r="K114" i="20"/>
  <c r="I363" i="22"/>
  <c r="J277" i="23"/>
  <c r="B197" i="28"/>
  <c r="F244" i="17"/>
  <c r="G51" i="16"/>
  <c r="J165" i="16"/>
  <c r="I92" i="17"/>
  <c r="B333" i="19"/>
  <c r="I139" i="18"/>
  <c r="J272" i="18"/>
  <c r="F81" i="17"/>
  <c r="K327" i="19"/>
  <c r="F242" i="20"/>
  <c r="B162" i="21"/>
  <c r="G185" i="19"/>
  <c r="I104" i="20"/>
  <c r="I352" i="22"/>
  <c r="B49" i="19"/>
  <c r="B297" i="21"/>
  <c r="D216" i="22"/>
  <c r="K240" i="20"/>
  <c r="G160" i="21"/>
  <c r="B75" i="22"/>
  <c r="B323" i="28"/>
  <c r="D242" i="24"/>
  <c r="C166" i="23"/>
  <c r="I85" i="28"/>
  <c r="E99" i="22"/>
  <c r="B346" i="28"/>
  <c r="H265" i="24"/>
  <c r="C289" i="23"/>
  <c r="E208" i="28"/>
  <c r="G127" i="24"/>
  <c r="B65" i="25"/>
  <c r="B313" i="27"/>
  <c r="H354" i="25"/>
  <c r="E257" i="26"/>
  <c r="K176" i="27"/>
  <c r="B136" i="25"/>
  <c r="H55" i="26"/>
  <c r="C319" i="25"/>
  <c r="E238" i="26"/>
  <c r="G157" i="27"/>
  <c r="B366" i="4"/>
  <c r="I234" i="6"/>
  <c r="K240" i="23"/>
  <c r="G160" i="28"/>
  <c r="C80" i="24"/>
  <c r="H91" i="23"/>
  <c r="F340" i="24"/>
  <c r="K363" i="23"/>
  <c r="C283" i="28"/>
  <c r="E202" i="24"/>
  <c r="J139" i="25"/>
  <c r="B59" i="26"/>
  <c r="E307" i="6"/>
  <c r="C332" i="26"/>
  <c r="I251" i="27"/>
  <c r="J210" i="25"/>
  <c r="J312" i="14"/>
  <c r="G250" i="15"/>
  <c r="H57" i="14"/>
  <c r="I149" i="14"/>
  <c r="E68" i="15"/>
  <c r="H196" i="15"/>
  <c r="E127" i="16"/>
  <c r="D253" i="16"/>
  <c r="E201" i="9"/>
  <c r="J356" i="11"/>
  <c r="J145" i="10"/>
  <c r="C334" i="11"/>
  <c r="I205" i="11"/>
  <c r="B68" i="11"/>
  <c r="K275" i="12"/>
  <c r="H130" i="12"/>
  <c r="H265" i="12"/>
  <c r="C181" i="13"/>
  <c r="D316" i="13"/>
  <c r="F235" i="14"/>
  <c r="C344" i="14"/>
  <c r="B108" i="13"/>
  <c r="I45" i="14"/>
  <c r="G294" i="16"/>
  <c r="H101" i="15"/>
  <c r="I192" i="15"/>
  <c r="B321" i="15"/>
  <c r="I251" i="16"/>
  <c r="E171" i="17"/>
  <c r="K299" i="10"/>
  <c r="J100" i="10"/>
  <c r="E282" i="11"/>
  <c r="C78" i="10"/>
  <c r="J331" i="12"/>
  <c r="D141" i="11"/>
  <c r="C333" i="12"/>
  <c r="J203" i="12"/>
  <c r="K66" i="12"/>
  <c r="E254" i="13"/>
  <c r="G173" i="14"/>
  <c r="H308" i="14"/>
  <c r="C88" i="13"/>
  <c r="D181" i="13"/>
  <c r="K118" i="14"/>
  <c r="I367" i="16"/>
  <c r="J174" i="15"/>
  <c r="K265" i="15"/>
  <c r="F65" i="14"/>
  <c r="F313" i="16"/>
  <c r="G244" i="17"/>
  <c r="D41" i="16"/>
  <c r="E174" i="16"/>
  <c r="D309" i="16"/>
  <c r="J207" i="17"/>
  <c r="B127" i="18"/>
  <c r="G262" i="18"/>
  <c r="F66" i="17"/>
  <c r="D315" i="19"/>
  <c r="K121" i="18"/>
  <c r="D365" i="20"/>
  <c r="J284" i="21"/>
  <c r="F204" i="22"/>
  <c r="G227" i="20"/>
  <c r="I146" i="21"/>
  <c r="J171" i="19"/>
  <c r="B91" i="20"/>
  <c r="B339" i="22"/>
  <c r="I363" i="20"/>
  <c r="E283" i="21"/>
  <c r="K202" i="22"/>
  <c r="B117" i="23"/>
  <c r="B365" i="24"/>
  <c r="H115" i="17"/>
  <c r="G251" i="17"/>
  <c r="J365" i="17"/>
  <c r="B285" i="18"/>
  <c r="D204" i="19"/>
  <c r="C340" i="19"/>
  <c r="B144" i="18"/>
  <c r="K279" i="18"/>
  <c r="B194" i="19"/>
  <c r="H113" i="20"/>
  <c r="F362" i="22"/>
  <c r="I56" i="19"/>
  <c r="I304" i="21"/>
  <c r="K223" i="22"/>
  <c r="B249" i="20"/>
  <c r="D168" i="21"/>
  <c r="G192" i="19"/>
  <c r="C112" i="20"/>
  <c r="K360" i="22"/>
  <c r="B275" i="23"/>
  <c r="D194" i="28"/>
  <c r="D219" i="17"/>
  <c r="C355" i="17"/>
  <c r="H140" i="16"/>
  <c r="J59" i="17"/>
  <c r="J307" i="19"/>
  <c r="G114" i="18"/>
  <c r="H247" i="18"/>
  <c r="I54" i="17"/>
  <c r="I302" i="19"/>
  <c r="D217" i="20"/>
  <c r="J136" i="21"/>
  <c r="E160" i="19"/>
  <c r="G79" i="20"/>
  <c r="G327" i="22"/>
  <c r="H352" i="20"/>
  <c r="J271" i="21"/>
  <c r="B191" i="22"/>
  <c r="I215" i="20"/>
  <c r="E135" i="21"/>
  <c r="J49" i="22"/>
  <c r="J297" i="28"/>
  <c r="B217" i="24"/>
  <c r="E152" i="16"/>
  <c r="H266" i="16"/>
  <c r="J185" i="17"/>
  <c r="B105" i="18"/>
  <c r="G240" i="18"/>
  <c r="F44" i="17"/>
  <c r="D293" i="19"/>
  <c r="K99" i="18"/>
  <c r="D343" i="20"/>
  <c r="J262" i="21"/>
  <c r="F182" i="22"/>
  <c r="G205" i="20"/>
  <c r="I124" i="21"/>
  <c r="J149" i="19"/>
  <c r="B69" i="20"/>
  <c r="B317" i="22"/>
  <c r="I341" i="20"/>
  <c r="E261" i="21"/>
  <c r="K180" i="22"/>
  <c r="B95" i="23"/>
  <c r="B343" i="24"/>
  <c r="K266" i="23"/>
  <c r="G186" i="28"/>
  <c r="C106" i="24"/>
  <c r="H117" i="23"/>
  <c r="F366" i="24"/>
  <c r="C61" i="22"/>
  <c r="C309" i="28"/>
  <c r="E228" i="24"/>
  <c r="J165" i="25"/>
  <c r="B85" i="26"/>
  <c r="E333" i="6"/>
  <c r="C358" i="26"/>
  <c r="I277" i="27"/>
  <c r="J236" i="25"/>
  <c r="F156" i="26"/>
  <c r="B76" i="27"/>
  <c r="C339" i="26"/>
  <c r="E258" i="27"/>
  <c r="H137" i="6"/>
  <c r="D57" i="4"/>
  <c r="I341" i="23"/>
  <c r="E261" i="28"/>
  <c r="K180" i="24"/>
  <c r="F192" i="23"/>
  <c r="B112" i="28"/>
  <c r="J360" i="25"/>
  <c r="C55" i="23"/>
  <c r="C303" i="24"/>
  <c r="H240" i="25"/>
  <c r="J159" i="26"/>
  <c r="B79" i="27"/>
  <c r="I103" i="25"/>
  <c r="G352" i="27"/>
  <c r="H311" i="25"/>
  <c r="D257" i="13"/>
  <c r="J176" i="14"/>
  <c r="G114" i="15"/>
  <c r="J250" i="15"/>
  <c r="K341" i="15"/>
  <c r="F141" i="14"/>
  <c r="H60" i="15"/>
  <c r="G320" i="17"/>
  <c r="D117" i="16"/>
  <c r="F317" i="10"/>
  <c r="K153" i="10"/>
  <c r="G299" i="4"/>
  <c r="J125" i="4"/>
  <c r="E325" i="4"/>
  <c r="I296" i="4"/>
  <c r="D99" i="4"/>
  <c r="H179" i="6"/>
  <c r="E300" i="27"/>
  <c r="E52" i="25"/>
  <c r="B118" i="27"/>
  <c r="F198" i="26"/>
  <c r="J278" i="25"/>
  <c r="I319" i="27"/>
  <c r="K70" i="25"/>
  <c r="D46" i="27"/>
  <c r="B127" i="26"/>
  <c r="J207" i="25"/>
  <c r="E270" i="24"/>
  <c r="C351" i="28"/>
  <c r="B328" i="25"/>
  <c r="D79" i="28"/>
  <c r="H159" i="23"/>
  <c r="C148" i="24"/>
  <c r="G228" i="28"/>
  <c r="K308" i="23"/>
  <c r="K205" i="4"/>
  <c r="I298" i="6"/>
  <c r="J88" i="6"/>
  <c r="G209" i="27"/>
  <c r="E290" i="26"/>
  <c r="E356" i="6"/>
  <c r="H107" i="26"/>
  <c r="B188" i="25"/>
  <c r="K228" i="27"/>
  <c r="E309" i="26"/>
  <c r="G284" i="6"/>
  <c r="B365" i="27"/>
  <c r="B117" i="25"/>
  <c r="G179" i="24"/>
  <c r="E260" i="28"/>
  <c r="C341" i="23"/>
  <c r="H317" i="24"/>
  <c r="J68" i="23"/>
  <c r="E57" i="24"/>
  <c r="I137" i="28"/>
  <c r="C218" i="23"/>
  <c r="E70" i="4"/>
  <c r="C151" i="6"/>
  <c r="F282" i="4"/>
  <c r="K73" i="27"/>
  <c r="I154" i="26"/>
  <c r="G235" i="25"/>
  <c r="D301" i="27"/>
  <c r="D57" i="25"/>
  <c r="E103" i="26"/>
  <c r="B159" i="27"/>
  <c r="K239" i="28"/>
  <c r="F155" i="6"/>
  <c r="J341" i="4"/>
  <c r="C212" i="6"/>
  <c r="I131" i="4"/>
  <c r="G161" i="6"/>
  <c r="J292" i="4"/>
  <c r="E84" i="27"/>
  <c r="C165" i="26"/>
  <c r="K245" i="25"/>
  <c r="H311" i="27"/>
  <c r="J62" i="25"/>
  <c r="I103" i="27"/>
  <c r="C184" i="26"/>
  <c r="G264" i="25"/>
  <c r="J239" i="27"/>
  <c r="H320" i="26"/>
  <c r="E54" i="24"/>
  <c r="C135" i="28"/>
  <c r="K215" i="23"/>
  <c r="F192" i="24"/>
  <c r="J272" i="28"/>
  <c r="D353" i="23"/>
  <c r="I341" i="24"/>
  <c r="K92" i="23"/>
  <c r="H259" i="6"/>
  <c r="I70" i="6"/>
  <c r="B202" i="4"/>
  <c r="B293" i="6"/>
  <c r="E74" i="26"/>
  <c r="C155" i="25"/>
  <c r="J220" i="27"/>
  <c r="D301" i="26"/>
  <c r="B342" i="6"/>
  <c r="E93" i="26"/>
  <c r="I173" i="25"/>
  <c r="B149" i="27"/>
  <c r="J229" i="26"/>
  <c r="H310" i="25"/>
  <c r="E44" i="28"/>
  <c r="C125" i="23"/>
  <c r="H101" i="24"/>
  <c r="B182" i="28"/>
  <c r="F262" i="23"/>
  <c r="K250" i="24"/>
  <c r="E331" i="28"/>
  <c r="G82" i="22"/>
  <c r="K263" i="4"/>
  <c r="F66" i="4"/>
  <c r="J146" i="6"/>
  <c r="G267" i="27"/>
  <c r="E348" i="26"/>
  <c r="D85" i="27"/>
  <c r="H165" i="26"/>
  <c r="B328" i="6"/>
  <c r="I159" i="25"/>
  <c r="J51" i="25"/>
  <c r="B257" i="4"/>
  <c r="E213" i="4"/>
  <c r="K79" i="6"/>
  <c r="D211" i="4"/>
  <c r="D305" i="6"/>
  <c r="G83" i="26"/>
  <c r="E164" i="25"/>
  <c r="B230" i="27"/>
  <c r="F310" i="26"/>
  <c r="D351" i="6"/>
  <c r="G102" i="26"/>
  <c r="K182" i="25"/>
  <c r="D158" i="27"/>
  <c r="B239" i="26"/>
  <c r="J319" i="25"/>
  <c r="G53" i="28"/>
  <c r="E134" i="23"/>
  <c r="J110" i="24"/>
  <c r="D191" i="28"/>
  <c r="H271" i="23"/>
  <c r="C260" i="24"/>
  <c r="G340" i="28"/>
  <c r="I91" i="22"/>
  <c r="K317" i="4"/>
  <c r="F120" i="4"/>
  <c r="J200" i="6"/>
  <c r="G321" i="27"/>
  <c r="G73" i="25"/>
  <c r="D139" i="27"/>
  <c r="H219" i="26"/>
  <c r="B300" i="25"/>
  <c r="K340" i="27"/>
  <c r="C92" i="25"/>
  <c r="F67" i="27"/>
  <c r="D148" i="26"/>
  <c r="B229" i="25"/>
  <c r="G291" i="24"/>
  <c r="G43" i="23"/>
  <c r="D349" i="25"/>
  <c r="F100" i="28"/>
  <c r="J180" i="23"/>
  <c r="E169" i="24"/>
  <c r="I249" i="28"/>
  <c r="C330" i="23"/>
  <c r="E182" i="4"/>
  <c r="D267" i="6"/>
  <c r="D65" i="6"/>
  <c r="K185" i="27"/>
  <c r="I266" i="26"/>
  <c r="D64" i="24"/>
  <c r="B84" i="26"/>
  <c r="B206" i="25"/>
  <c r="E327" i="26"/>
  <c r="D54" i="26"/>
  <c r="J229" i="6"/>
  <c r="J73" i="6"/>
  <c r="E280" i="6"/>
  <c r="G192" i="4"/>
  <c r="I100" i="6"/>
  <c r="B232" i="4"/>
  <c r="B341" i="6"/>
  <c r="E104" i="26"/>
  <c r="C185" i="25"/>
  <c r="J250" i="27"/>
  <c r="D331" i="26"/>
  <c r="K42" i="27"/>
  <c r="E123" i="26"/>
  <c r="I203" i="25"/>
  <c r="B179" i="27"/>
  <c r="J259" i="26"/>
  <c r="D366" i="25"/>
  <c r="E74" i="28"/>
  <c r="C155" i="23"/>
  <c r="H131" i="24"/>
  <c r="B212" i="28"/>
  <c r="F292" i="23"/>
  <c r="K280" i="24"/>
  <c r="E361" i="28"/>
  <c r="D114" i="24"/>
  <c r="I338" i="4"/>
  <c r="D141" i="4"/>
  <c r="H221" i="6"/>
  <c r="E342" i="27"/>
  <c r="E94" i="25"/>
  <c r="B160" i="27"/>
  <c r="F240" i="26"/>
  <c r="J320" i="25"/>
  <c r="I361" i="27"/>
  <c r="K112" i="25"/>
  <c r="D88" i="27"/>
  <c r="B169" i="26"/>
  <c r="J249" i="25"/>
  <c r="E312" i="24"/>
  <c r="E64" i="23"/>
  <c r="J40" i="24"/>
  <c r="D121" i="28"/>
  <c r="H201" i="23"/>
  <c r="C190" i="24"/>
  <c r="G270" i="28"/>
  <c r="K350" i="23"/>
  <c r="C203" i="4"/>
  <c r="B295" i="6"/>
  <c r="B86" i="6"/>
  <c r="I206" i="27"/>
  <c r="G287" i="26"/>
  <c r="G353" i="6"/>
  <c r="J104" i="26"/>
  <c r="B246" i="25"/>
  <c r="E367" i="26"/>
  <c r="F137" i="26"/>
  <c r="E282" i="23"/>
  <c r="J258" i="24"/>
  <c r="D339" i="28"/>
  <c r="F90" i="22"/>
  <c r="K78" i="28"/>
  <c r="E159" i="23"/>
  <c r="C153" i="6"/>
  <c r="F284" i="4"/>
  <c r="K75" i="27"/>
  <c r="I156" i="26"/>
  <c r="G237" i="25"/>
  <c r="D303" i="27"/>
  <c r="F54" i="25"/>
  <c r="E95" i="27"/>
  <c r="I175" i="26"/>
  <c r="C256" i="25"/>
  <c r="F231" i="27"/>
  <c r="D312" i="26"/>
  <c r="K45" i="24"/>
  <c r="I126" i="28"/>
  <c r="G207" i="23"/>
  <c r="B184" i="24"/>
  <c r="F264" i="28"/>
  <c r="J344" i="23"/>
  <c r="E333" i="24"/>
  <c r="G84" i="23"/>
  <c r="H160" i="24"/>
  <c r="F241" i="28"/>
  <c r="D322" i="23"/>
  <c r="K78" i="21"/>
  <c r="E159" i="20"/>
  <c r="H134" i="22"/>
  <c r="F215" i="21"/>
  <c r="D296" i="20"/>
  <c r="C271" i="22"/>
  <c r="K351" i="21"/>
  <c r="K103" i="19"/>
  <c r="F80" i="21"/>
  <c r="J160" i="20"/>
  <c r="E246" i="19"/>
  <c r="C327" i="18"/>
  <c r="D191" i="18"/>
  <c r="C58" i="18"/>
  <c r="F251" i="19"/>
  <c r="D332" i="18"/>
  <c r="D84" i="16"/>
  <c r="I298" i="17"/>
  <c r="J162" i="17"/>
  <c r="F115" i="28"/>
  <c r="D196" i="23"/>
  <c r="C282" i="22"/>
  <c r="G362" i="21"/>
  <c r="I113" i="19"/>
  <c r="F89" i="21"/>
  <c r="D170" i="20"/>
  <c r="C145" i="22"/>
  <c r="K225" i="21"/>
  <c r="I306" i="20"/>
  <c r="H283" i="22"/>
  <c r="B364" i="21"/>
  <c r="D115" i="19"/>
  <c r="C201" i="18"/>
  <c r="D65" i="18"/>
  <c r="E261" i="19"/>
  <c r="I341" i="18"/>
  <c r="D206" i="18"/>
  <c r="B287" i="17"/>
  <c r="I172" i="17"/>
  <c r="G253" i="16"/>
  <c r="H340" i="24"/>
  <c r="H92" i="23"/>
  <c r="G178" i="22"/>
  <c r="K258" i="21"/>
  <c r="E339" i="20"/>
  <c r="H314" i="22"/>
  <c r="H66" i="20"/>
  <c r="F147" i="19"/>
  <c r="E122" i="21"/>
  <c r="C203" i="20"/>
  <c r="B180" i="22"/>
  <c r="F260" i="21"/>
  <c r="J340" i="20"/>
  <c r="G97" i="18"/>
  <c r="J290" i="19"/>
  <c r="B42" i="17"/>
  <c r="C238" i="18"/>
  <c r="H102" i="18"/>
  <c r="F183" i="17"/>
  <c r="D264" i="16"/>
  <c r="K149" i="16"/>
  <c r="H182" i="24"/>
  <c r="F263" i="28"/>
  <c r="D344" i="23"/>
  <c r="K100" i="21"/>
  <c r="E181" i="20"/>
  <c r="H156" i="22"/>
  <c r="F237" i="21"/>
  <c r="D318" i="20"/>
  <c r="C293" i="22"/>
  <c r="C45" i="20"/>
  <c r="K125" i="19"/>
  <c r="F102" i="21"/>
  <c r="J182" i="20"/>
  <c r="E268" i="19"/>
  <c r="C349" i="18"/>
  <c r="D213" i="18"/>
  <c r="C80" i="18"/>
  <c r="F273" i="19"/>
  <c r="D354" i="18"/>
  <c r="D106" i="16"/>
  <c r="I320" i="17"/>
  <c r="J184" i="17"/>
  <c r="F268" i="16"/>
  <c r="G142" i="16"/>
  <c r="J211" i="15"/>
  <c r="G83" i="15"/>
  <c r="C184" i="14"/>
  <c r="J72" i="14"/>
  <c r="I265" i="15"/>
  <c r="B328" i="14"/>
  <c r="K234" i="14"/>
  <c r="E315" i="13"/>
  <c r="B207" i="13"/>
  <c r="K71" i="13"/>
  <c r="F156" i="12"/>
  <c r="B296" i="12"/>
  <c r="I166" i="12"/>
  <c r="G231" i="11"/>
  <c r="G96" i="11"/>
  <c r="D230" i="11"/>
  <c r="F365" i="11"/>
  <c r="I180" i="10"/>
  <c r="D344" i="10"/>
  <c r="D195" i="16"/>
  <c r="E69" i="16"/>
  <c r="H138" i="15"/>
  <c r="C339" i="16"/>
  <c r="C91" i="14"/>
  <c r="J328" i="15"/>
  <c r="G192" i="15"/>
  <c r="J254" i="14"/>
  <c r="D335" i="13"/>
  <c r="C242" i="13"/>
  <c r="J133" i="13"/>
  <c r="G327" i="14"/>
  <c r="D83" i="12"/>
  <c r="K220" i="12"/>
  <c r="G93" i="12"/>
  <c r="E158" i="11"/>
  <c r="G352" i="12"/>
  <c r="B157" i="11"/>
  <c r="D292" i="11"/>
  <c r="G107" i="10"/>
  <c r="B271" i="10"/>
  <c r="J70" i="16"/>
  <c r="C274" i="17"/>
  <c r="B343" i="16"/>
  <c r="B95" i="14"/>
  <c r="G295" i="15"/>
  <c r="F204" i="15"/>
  <c r="C68" i="15"/>
  <c r="H148" i="14"/>
  <c r="J210" i="13"/>
  <c r="J279" i="26"/>
  <c r="E342" i="25"/>
  <c r="E94" i="28"/>
  <c r="C175" i="23"/>
  <c r="H151" i="24"/>
  <c r="B232" i="28"/>
  <c r="F312" i="23"/>
  <c r="K300" i="24"/>
  <c r="C52" i="23"/>
  <c r="J141" i="24"/>
  <c r="D177" i="4"/>
  <c r="K259" i="6"/>
  <c r="G49" i="26"/>
  <c r="E130" i="25"/>
  <c r="B196" i="27"/>
  <c r="F276" i="26"/>
  <c r="D317" i="6"/>
  <c r="G68" i="26"/>
  <c r="K148" i="25"/>
  <c r="D124" i="27"/>
  <c r="B205" i="26"/>
  <c r="J285" i="25"/>
  <c r="E348" i="24"/>
  <c r="E100" i="23"/>
  <c r="J76" i="24"/>
  <c r="D157" i="28"/>
  <c r="H237" i="23"/>
  <c r="C226" i="24"/>
  <c r="G306" i="28"/>
  <c r="I57" i="22"/>
  <c r="D134" i="28"/>
  <c r="B215" i="23"/>
  <c r="K300" i="22"/>
  <c r="C52" i="20"/>
  <c r="G132" i="19"/>
  <c r="D108" i="21"/>
  <c r="B189" i="20"/>
  <c r="K163" i="22"/>
  <c r="I244" i="21"/>
  <c r="G325" i="20"/>
  <c r="F302" i="22"/>
  <c r="H53" i="20"/>
  <c r="B134" i="19"/>
  <c r="K219" i="18"/>
  <c r="B84" i="18"/>
  <c r="C280" i="19"/>
  <c r="G360" i="18"/>
  <c r="B225" i="18"/>
  <c r="J305" i="17"/>
  <c r="G191" i="17"/>
  <c r="E272" i="16"/>
  <c r="B337" i="24"/>
  <c r="B89" i="23"/>
  <c r="K174" i="22"/>
  <c r="E255" i="21"/>
  <c r="I335" i="20"/>
  <c r="B311" i="22"/>
  <c r="B63" i="20"/>
  <c r="J143" i="19"/>
  <c r="I118" i="21"/>
  <c r="G199" i="20"/>
  <c r="F176" i="22"/>
  <c r="J256" i="21"/>
  <c r="D337" i="20"/>
  <c r="K93" i="18"/>
  <c r="D287" i="19"/>
  <c r="H367" i="18"/>
  <c r="G234" i="18"/>
  <c r="B99" i="18"/>
  <c r="J179" i="17"/>
  <c r="H260" i="16"/>
  <c r="E146" i="16"/>
  <c r="F233" i="24"/>
  <c r="D314" i="28"/>
  <c r="D66" i="22"/>
  <c r="I151" i="21"/>
  <c r="C232" i="20"/>
  <c r="F207" i="22"/>
  <c r="D288" i="21"/>
  <c r="D40" i="19"/>
  <c r="K343" i="22"/>
  <c r="K95" i="20"/>
  <c r="I176" i="19"/>
  <c r="D153" i="21"/>
  <c r="H233" i="20"/>
  <c r="C319" i="19"/>
  <c r="C71" i="17"/>
  <c r="B264" i="18"/>
  <c r="K130" i="18"/>
  <c r="D324" i="19"/>
  <c r="G76" i="17"/>
  <c r="B157" i="16"/>
  <c r="I42" i="16"/>
  <c r="H235" i="17"/>
  <c r="D156" i="28"/>
  <c r="B237" i="23"/>
  <c r="K322" i="22"/>
  <c r="C74" i="20"/>
  <c r="G154" i="19"/>
  <c r="D130" i="21"/>
  <c r="B211" i="20"/>
  <c r="K185" i="22"/>
  <c r="I266" i="21"/>
  <c r="G347" i="20"/>
  <c r="F324" i="22"/>
  <c r="H75" i="20"/>
  <c r="B156" i="19"/>
  <c r="K241" i="18"/>
  <c r="B106" i="18"/>
  <c r="C302" i="19"/>
  <c r="E53" i="17"/>
  <c r="B247" i="18"/>
  <c r="J327" i="17"/>
  <c r="G213" i="17"/>
  <c r="H77" i="17"/>
  <c r="D161" i="16"/>
  <c r="G364" i="17"/>
  <c r="H104" i="15"/>
  <c r="C305" i="16"/>
  <c r="C57" i="14"/>
  <c r="J294" i="15"/>
  <c r="G158" i="15"/>
  <c r="J220" i="14"/>
  <c r="D301" i="13"/>
  <c r="C208" i="13"/>
  <c r="J99" i="13"/>
  <c r="G293" i="14"/>
  <c r="D49" i="12"/>
  <c r="K186" i="12"/>
  <c r="G59" i="12"/>
  <c r="E124" i="11"/>
  <c r="G318" i="12"/>
  <c r="B123" i="11"/>
  <c r="D258" i="11"/>
  <c r="G73" i="10"/>
  <c r="B237" i="10"/>
  <c r="B88" i="16"/>
  <c r="E291" i="17"/>
  <c r="D360" i="16"/>
  <c r="D112" i="14"/>
  <c r="I312" i="15"/>
  <c r="H221" i="15"/>
  <c r="E85" i="15"/>
  <c r="I189" i="14"/>
  <c r="B228" i="13"/>
  <c r="K134" i="13"/>
  <c r="F355" i="14"/>
  <c r="E220" i="14"/>
  <c r="C301" i="13"/>
  <c r="I113" i="12"/>
  <c r="H250" i="12"/>
  <c r="C51" i="11"/>
  <c r="B188" i="11"/>
  <c r="D88" i="11"/>
  <c r="J357" i="11"/>
  <c r="D188" i="10"/>
  <c r="E205" i="17"/>
  <c r="C329" i="15"/>
  <c r="B92" i="25"/>
  <c r="K132" i="27"/>
  <c r="E213" i="26"/>
  <c r="I293" i="25"/>
  <c r="B269" i="27"/>
  <c r="J349" i="26"/>
  <c r="G83" i="24"/>
  <c r="E164" i="28"/>
  <c r="C245" i="23"/>
  <c r="H221" i="24"/>
  <c r="B302" i="28"/>
  <c r="D53" i="22"/>
  <c r="I41" i="28"/>
  <c r="C122" i="23"/>
  <c r="J241" i="6"/>
  <c r="C55" i="6"/>
  <c r="F186" i="4"/>
  <c r="D272" i="6"/>
  <c r="I58" i="26"/>
  <c r="G139" i="25"/>
  <c r="D205" i="27"/>
  <c r="H285" i="26"/>
  <c r="G240" i="27"/>
  <c r="C296" i="6"/>
  <c r="I184" i="24"/>
  <c r="K273" i="4"/>
  <c r="B109" i="6"/>
  <c r="E332" i="6"/>
  <c r="I227" i="4"/>
  <c r="G65" i="6"/>
  <c r="J196" i="4"/>
  <c r="B286" i="6"/>
  <c r="C69" i="26"/>
  <c r="K149" i="25"/>
  <c r="H215" i="27"/>
  <c r="B296" i="26"/>
  <c r="J336" i="6"/>
  <c r="C88" i="26"/>
  <c r="G168" i="25"/>
  <c r="J143" i="27"/>
  <c r="H224" i="26"/>
  <c r="F305" i="25"/>
  <c r="K367" i="24"/>
  <c r="K119" i="23"/>
  <c r="F96" i="24"/>
  <c r="J176" i="28"/>
  <c r="D257" i="23"/>
  <c r="I245" i="24"/>
  <c r="C326" i="28"/>
  <c r="E77" i="22"/>
  <c r="G303" i="4"/>
  <c r="B106" i="4"/>
  <c r="F186" i="6"/>
  <c r="C307" i="27"/>
  <c r="C59" i="25"/>
  <c r="J124" i="27"/>
  <c r="D205" i="26"/>
  <c r="H285" i="25"/>
  <c r="G326" i="27"/>
  <c r="I77" i="25"/>
  <c r="B53" i="27"/>
  <c r="J133" i="26"/>
  <c r="H214" i="25"/>
  <c r="C277" i="24"/>
  <c r="K357" i="28"/>
  <c r="J334" i="25"/>
  <c r="B86" i="28"/>
  <c r="F166" i="23"/>
  <c r="K154" i="24"/>
  <c r="E235" i="28"/>
  <c r="I315" i="23"/>
  <c r="K167" i="4"/>
  <c r="I248" i="6"/>
  <c r="J50" i="6"/>
  <c r="G171" i="27"/>
  <c r="E252" i="26"/>
  <c r="B337" i="25"/>
  <c r="H69" i="26"/>
  <c r="J186" i="25"/>
  <c r="K296" i="26"/>
  <c r="H352" i="27"/>
  <c r="G141" i="4"/>
  <c r="E309" i="4"/>
  <c r="I312" i="4"/>
  <c r="D115" i="4"/>
  <c r="H195" i="6"/>
  <c r="E316" i="27"/>
  <c r="E68" i="25"/>
  <c r="B134" i="27"/>
  <c r="F214" i="26"/>
  <c r="J294" i="25"/>
  <c r="I335" i="27"/>
  <c r="K86" i="25"/>
  <c r="D62" i="27"/>
  <c r="B143" i="26"/>
  <c r="J223" i="25"/>
  <c r="E286" i="24"/>
  <c r="C367" i="28"/>
  <c r="B344" i="25"/>
  <c r="D95" i="28"/>
  <c r="H175" i="23"/>
  <c r="C164" i="24"/>
  <c r="G244" i="28"/>
  <c r="K324" i="23"/>
  <c r="K221" i="4"/>
  <c r="G321" i="6"/>
  <c r="J104" i="6"/>
  <c r="G225" i="27"/>
  <c r="E306" i="26"/>
  <c r="D43" i="27"/>
  <c r="H123" i="26"/>
  <c r="B204" i="25"/>
  <c r="K244" i="27"/>
  <c r="E325" i="26"/>
  <c r="G300" i="6"/>
  <c r="D52" i="26"/>
  <c r="B133" i="25"/>
  <c r="G195" i="24"/>
  <c r="E276" i="28"/>
  <c r="C357" i="23"/>
  <c r="H333" i="24"/>
  <c r="J84" i="23"/>
  <c r="E73" i="24"/>
  <c r="I153" i="28"/>
  <c r="C234" i="23"/>
  <c r="E86" i="4"/>
  <c r="C167" i="6"/>
  <c r="F298" i="4"/>
  <c r="K89" i="27"/>
  <c r="I170" i="26"/>
  <c r="G251" i="25"/>
  <c r="D317" i="27"/>
  <c r="B78" i="25"/>
  <c r="E135" i="26"/>
  <c r="B191" i="27"/>
  <c r="K303" i="28"/>
  <c r="J169" i="6"/>
  <c r="B89" i="4"/>
  <c r="G288" i="4"/>
  <c r="G333" i="4"/>
  <c r="B136" i="4"/>
  <c r="F216" i="6"/>
  <c r="C337" i="27"/>
  <c r="C89" i="25"/>
  <c r="J154" i="27"/>
  <c r="D235" i="26"/>
  <c r="H315" i="25"/>
  <c r="G356" i="27"/>
  <c r="I107" i="25"/>
  <c r="B83" i="27"/>
  <c r="J163" i="26"/>
  <c r="H244" i="25"/>
  <c r="C307" i="24"/>
  <c r="C59" i="23"/>
  <c r="J364" i="25"/>
  <c r="B116" i="28"/>
  <c r="F196" i="23"/>
  <c r="K184" i="24"/>
  <c r="E265" i="28"/>
  <c r="I345" i="23"/>
  <c r="I242" i="4"/>
  <c r="D45" i="4"/>
  <c r="H125" i="6"/>
  <c r="E246" i="27"/>
  <c r="C327" i="26"/>
  <c r="B64" i="27"/>
  <c r="F144" i="26"/>
  <c r="J224" i="25"/>
  <c r="I265" i="27"/>
  <c r="C346" i="26"/>
  <c r="E321" i="6"/>
  <c r="B73" i="26"/>
  <c r="J153" i="25"/>
  <c r="E216" i="24"/>
  <c r="C297" i="28"/>
  <c r="C49" i="22"/>
  <c r="F354" i="24"/>
  <c r="H105" i="23"/>
  <c r="C94" i="24"/>
  <c r="G174" i="28"/>
  <c r="K254" i="23"/>
  <c r="C107" i="4"/>
  <c r="K187" i="6"/>
  <c r="D319" i="4"/>
  <c r="I110" i="27"/>
  <c r="G191" i="26"/>
  <c r="E272" i="25"/>
  <c r="B338" i="27"/>
  <c r="D105" i="25"/>
  <c r="E175" i="26"/>
  <c r="B231" i="27"/>
  <c r="E58" i="23"/>
  <c r="J162" i="24"/>
  <c r="D243" i="28"/>
  <c r="H323" i="23"/>
  <c r="C312" i="24"/>
  <c r="E63" i="23"/>
  <c r="C57" i="6"/>
  <c r="F188" i="4"/>
  <c r="J274" i="6"/>
  <c r="I60" i="26"/>
  <c r="G141" i="25"/>
  <c r="D207" i="27"/>
  <c r="H287" i="26"/>
  <c r="F328" i="6"/>
  <c r="I79" i="26"/>
  <c r="C160" i="25"/>
  <c r="F135" i="27"/>
  <c r="D216" i="26"/>
  <c r="B297" i="25"/>
  <c r="G359" i="24"/>
  <c r="G111" i="23"/>
  <c r="B88" i="24"/>
  <c r="F168" i="28"/>
  <c r="J248" i="23"/>
  <c r="E237" i="24"/>
  <c r="I317" i="28"/>
  <c r="K68" i="22"/>
  <c r="F145" i="28"/>
  <c r="D226" i="23"/>
  <c r="C312" i="22"/>
  <c r="E63" i="20"/>
  <c r="I143" i="19"/>
  <c r="F119" i="21"/>
  <c r="D200" i="20"/>
  <c r="C175" i="22"/>
  <c r="K255" i="21"/>
  <c r="I336" i="20"/>
  <c r="H313" i="22"/>
  <c r="J64" i="20"/>
  <c r="D145" i="19"/>
  <c r="C231" i="18"/>
  <c r="D95" i="18"/>
  <c r="E291" i="19"/>
  <c r="G42" i="17"/>
  <c r="D236" i="18"/>
  <c r="B317" i="17"/>
  <c r="I202" i="17"/>
  <c r="J288" i="16"/>
  <c r="D348" i="24"/>
  <c r="D100" i="23"/>
  <c r="C186" i="22"/>
  <c r="G266" i="21"/>
  <c r="K346" i="20"/>
  <c r="D322" i="22"/>
  <c r="D74" i="20"/>
  <c r="B155" i="19"/>
  <c r="K129" i="21"/>
  <c r="I210" i="20"/>
  <c r="H187" i="22"/>
  <c r="B268" i="21"/>
  <c r="F348" i="20"/>
  <c r="C105" i="18"/>
  <c r="F298" i="19"/>
  <c r="H49" i="17"/>
  <c r="I245" i="18"/>
  <c r="D110" i="18"/>
  <c r="B191" i="17"/>
  <c r="J271" i="16"/>
  <c r="G157" i="16"/>
  <c r="H244" i="24"/>
  <c r="F325" i="28"/>
  <c r="F77" i="22"/>
  <c r="K162" i="21"/>
  <c r="E243" i="20"/>
  <c r="H218" i="22"/>
  <c r="F299" i="21"/>
  <c r="F51" i="19"/>
  <c r="C355" i="22"/>
  <c r="C107" i="20"/>
  <c r="K187" i="19"/>
  <c r="F164" i="21"/>
  <c r="J244" i="20"/>
  <c r="E330" i="19"/>
  <c r="H84" i="17"/>
  <c r="D275" i="18"/>
  <c r="C142" i="18"/>
  <c r="F335" i="19"/>
  <c r="F87" i="17"/>
  <c r="D168" i="16"/>
  <c r="K53" i="16"/>
  <c r="J246" i="17"/>
  <c r="F167" i="28"/>
  <c r="D248" i="23"/>
  <c r="C334" i="22"/>
  <c r="E85" i="20"/>
  <c r="I165" i="19"/>
  <c r="F141" i="21"/>
  <c r="D222" i="20"/>
  <c r="C197" i="22"/>
  <c r="K277" i="21"/>
  <c r="I358" i="20"/>
  <c r="H335" i="22"/>
  <c r="J86" i="20"/>
  <c r="D167" i="19"/>
  <c r="C253" i="18"/>
  <c r="D117" i="18"/>
  <c r="E313" i="19"/>
  <c r="G64" i="17"/>
  <c r="D258" i="18"/>
  <c r="B339" i="17"/>
  <c r="I224" i="17"/>
  <c r="J88" i="17"/>
  <c r="F172" i="16"/>
  <c r="G46" i="16"/>
  <c r="J115" i="15"/>
  <c r="E316" i="16"/>
  <c r="E68" i="14"/>
  <c r="B306" i="15"/>
  <c r="I169" i="15"/>
  <c r="B232" i="14"/>
  <c r="F312" i="13"/>
  <c r="E219" i="13"/>
  <c r="B111" i="13"/>
  <c r="I304" i="14"/>
  <c r="F60" i="12"/>
  <c r="C198" i="12"/>
  <c r="I70" i="12"/>
  <c r="G135" i="11"/>
  <c r="I329" i="12"/>
  <c r="D134" i="11"/>
  <c r="F269" i="11"/>
  <c r="I84" i="10"/>
  <c r="D248" i="10"/>
  <c r="D99" i="16"/>
  <c r="G302" i="17"/>
  <c r="H42" i="15"/>
  <c r="F123" i="14"/>
  <c r="K323" i="15"/>
  <c r="J232" i="15"/>
  <c r="G96" i="15"/>
  <c r="J158" i="14"/>
  <c r="D239" i="13"/>
  <c r="C146" i="13"/>
  <c r="H366" i="14"/>
  <c r="G231" i="14"/>
  <c r="E312" i="13"/>
  <c r="K124" i="12"/>
  <c r="J261" i="12"/>
  <c r="E62" i="11"/>
  <c r="D199" i="11"/>
  <c r="B61" i="11"/>
  <c r="C136" i="10"/>
  <c r="E340" i="11"/>
  <c r="J158" i="10"/>
  <c r="B304" i="17"/>
  <c r="C178" i="17"/>
  <c r="G258" i="16"/>
  <c r="J327" i="15"/>
  <c r="G199" i="15"/>
  <c r="F108" i="15"/>
  <c r="E301" i="16"/>
  <c r="G52" i="14"/>
  <c r="J114" i="13"/>
  <c r="J183" i="26"/>
  <c r="H264" i="25"/>
  <c r="C327" i="24"/>
  <c r="C79" i="23"/>
  <c r="H55" i="24"/>
  <c r="B136" i="28"/>
  <c r="F216" i="23"/>
  <c r="K204" i="24"/>
  <c r="E285" i="28"/>
  <c r="I365" i="23"/>
  <c r="D81" i="4"/>
  <c r="H161" i="6"/>
  <c r="E282" i="27"/>
  <c r="C363" i="26"/>
  <c r="B100" i="27"/>
  <c r="F180" i="26"/>
  <c r="J260" i="25"/>
  <c r="I301" i="27"/>
  <c r="K52" i="25"/>
  <c r="E357" i="6"/>
  <c r="B109" i="26"/>
  <c r="J189" i="25"/>
  <c r="E252" i="24"/>
  <c r="C333" i="28"/>
  <c r="C85" i="22"/>
  <c r="D61" i="28"/>
  <c r="H141" i="23"/>
  <c r="C130" i="24"/>
  <c r="G210" i="28"/>
  <c r="K290" i="23"/>
  <c r="B367" i="24"/>
  <c r="B119" i="23"/>
  <c r="K204" i="22"/>
  <c r="E285" i="21"/>
  <c r="I365" i="20"/>
  <c r="B341" i="22"/>
  <c r="B93" i="20"/>
  <c r="J173" i="19"/>
  <c r="I148" i="21"/>
  <c r="G229" i="20"/>
  <c r="F206" i="22"/>
  <c r="J286" i="21"/>
  <c r="D367" i="20"/>
  <c r="K123" i="18"/>
  <c r="D317" i="19"/>
  <c r="F68" i="17"/>
  <c r="G264" i="18"/>
  <c r="B129" i="18"/>
  <c r="J209" i="17"/>
  <c r="D317" i="16"/>
  <c r="E176" i="16"/>
  <c r="B241" i="24"/>
  <c r="J321" i="28"/>
  <c r="J73" i="22"/>
  <c r="E159" i="21"/>
  <c r="I239" i="20"/>
  <c r="B215" i="22"/>
  <c r="J295" i="21"/>
  <c r="J47" i="19"/>
  <c r="G351" i="22"/>
  <c r="G103" i="20"/>
  <c r="E184" i="19"/>
  <c r="J160" i="21"/>
  <c r="D241" i="20"/>
  <c r="I326" i="19"/>
  <c r="J79" i="17"/>
  <c r="H271" i="18"/>
  <c r="G138" i="18"/>
  <c r="J331" i="19"/>
  <c r="K87" i="17"/>
  <c r="H164" i="16"/>
  <c r="E50" i="16"/>
  <c r="D243" i="17"/>
  <c r="D218" i="28"/>
  <c r="B299" i="23"/>
  <c r="I55" i="21"/>
  <c r="C136" i="20"/>
  <c r="F111" i="22"/>
  <c r="D192" i="21"/>
  <c r="B273" i="20"/>
  <c r="K247" i="22"/>
  <c r="I328" i="21"/>
  <c r="I80" i="19"/>
  <c r="D57" i="21"/>
  <c r="H137" i="20"/>
  <c r="C223" i="19"/>
  <c r="K303" i="18"/>
  <c r="B168" i="18"/>
  <c r="C364" i="19"/>
  <c r="D228" i="19"/>
  <c r="B309" i="18"/>
  <c r="B61" i="16"/>
  <c r="G275" i="17"/>
  <c r="H139" i="17"/>
  <c r="D60" i="28"/>
  <c r="B141" i="23"/>
  <c r="K226" i="22"/>
  <c r="E307" i="21"/>
  <c r="G58" i="19"/>
  <c r="B363" i="22"/>
  <c r="B115" i="20"/>
  <c r="J195" i="19"/>
  <c r="I170" i="21"/>
  <c r="G251" i="20"/>
  <c r="F228" i="22"/>
  <c r="J308" i="21"/>
  <c r="B60" i="19"/>
  <c r="K145" i="18"/>
  <c r="D339" i="19"/>
  <c r="C206" i="19"/>
  <c r="G286" i="18"/>
  <c r="B151" i="18"/>
  <c r="J231" i="17"/>
  <c r="G117" i="17"/>
  <c r="E198" i="16"/>
  <c r="D65" i="16"/>
  <c r="G268" i="17"/>
  <c r="F337" i="16"/>
  <c r="F89" i="14"/>
  <c r="K289" i="15"/>
  <c r="J198" i="15"/>
  <c r="G62" i="15"/>
  <c r="K142" i="14"/>
  <c r="D205" i="13"/>
  <c r="C112" i="13"/>
  <c r="H332" i="14"/>
  <c r="G197" i="14"/>
  <c r="E278" i="13"/>
  <c r="K90" i="12"/>
  <c r="J227" i="12"/>
  <c r="C357" i="12"/>
  <c r="D165" i="11"/>
  <c r="J355" i="12"/>
  <c r="C102" i="10"/>
  <c r="E306" i="11"/>
  <c r="J124" i="10"/>
  <c r="D321" i="17"/>
  <c r="E195" i="17"/>
  <c r="I275" i="16"/>
  <c r="B345" i="15"/>
  <c r="I216" i="15"/>
  <c r="H125" i="15"/>
  <c r="G318" i="16"/>
  <c r="I69" i="14"/>
  <c r="B132" i="13"/>
  <c r="C368" i="14"/>
  <c r="F259" i="14"/>
  <c r="D340" i="13"/>
  <c r="C205" i="13"/>
  <c r="B290" i="12"/>
  <c r="H154" i="12"/>
  <c r="I303" i="12"/>
  <c r="B92" i="11"/>
  <c r="C236" i="11"/>
  <c r="I169" i="10"/>
  <c r="J316" i="11"/>
  <c r="D213" i="16"/>
  <c r="J159" i="14"/>
  <c r="H142" i="28"/>
  <c r="E309" i="22"/>
  <c r="H240" i="22"/>
  <c r="E48" i="21"/>
  <c r="F186" i="21"/>
  <c r="J194" i="18"/>
  <c r="J87" i="16"/>
  <c r="D222" i="23"/>
  <c r="F115" i="21"/>
  <c r="I332" i="20"/>
  <c r="G329" i="18"/>
  <c r="D232" i="18"/>
  <c r="D312" i="24"/>
  <c r="K310" i="20"/>
  <c r="E196" i="21"/>
  <c r="H85" i="19"/>
  <c r="I209" i="18"/>
  <c r="K223" i="16"/>
  <c r="B115" i="14"/>
  <c r="C66" i="14"/>
  <c r="J255" i="14"/>
  <c r="G116" i="12"/>
  <c r="K298" i="12"/>
  <c r="J63" i="10"/>
  <c r="K198" i="16"/>
  <c r="D129" i="14"/>
  <c r="H182" i="14"/>
  <c r="C248" i="12"/>
  <c r="E67" i="10"/>
  <c r="E312" i="4"/>
  <c r="G153" i="6"/>
  <c r="K237" i="25"/>
  <c r="C176" i="26"/>
  <c r="E46" i="24"/>
  <c r="J264" i="28"/>
  <c r="C136" i="23"/>
  <c r="K113" i="6"/>
  <c r="F365" i="6"/>
  <c r="E198" i="25"/>
  <c r="K127" i="6"/>
  <c r="E212" i="25"/>
  <c r="G150" i="26"/>
  <c r="G349" i="25"/>
  <c r="D239" i="28"/>
  <c r="H122" i="4"/>
  <c r="D295" i="6"/>
  <c r="I203" i="4"/>
  <c r="G89" i="6"/>
  <c r="G277" i="4"/>
  <c r="I58" i="25"/>
  <c r="C326" i="27"/>
  <c r="D214" i="25"/>
  <c r="D111" i="28"/>
  <c r="E55" i="4"/>
  <c r="E47" i="4"/>
  <c r="H298" i="4"/>
  <c r="B336" i="4"/>
  <c r="J354" i="27"/>
  <c r="I307" i="25"/>
  <c r="E178" i="28"/>
  <c r="H41" i="22"/>
  <c r="G366" i="23"/>
  <c r="B66" i="4"/>
  <c r="C267" i="27"/>
  <c r="J81" i="24"/>
  <c r="F88" i="26"/>
  <c r="B122" i="15"/>
  <c r="F253" i="12"/>
  <c r="K139" i="15"/>
  <c r="F344" i="12"/>
  <c r="E76" i="27"/>
  <c r="K207" i="23"/>
  <c r="D245" i="4"/>
  <c r="I245" i="6"/>
  <c r="E182" i="23"/>
  <c r="E79" i="6"/>
  <c r="B186" i="6"/>
  <c r="G357" i="28"/>
  <c r="G62" i="4"/>
  <c r="K146" i="27"/>
  <c r="C286" i="28"/>
  <c r="K347" i="26"/>
  <c r="J318" i="12"/>
  <c r="F73" i="15"/>
  <c r="J175" i="19"/>
  <c r="F141" i="28"/>
  <c r="J253" i="19"/>
  <c r="F334" i="21"/>
  <c r="K314" i="16"/>
  <c r="C252" i="11"/>
  <c r="J212" i="12"/>
  <c r="C114" i="4"/>
  <c r="F184" i="24"/>
  <c r="E165" i="4"/>
  <c r="J158" i="24"/>
  <c r="C306" i="4"/>
  <c r="D285" i="25"/>
  <c r="D152" i="6"/>
  <c r="E227" i="26"/>
  <c r="E62" i="27"/>
  <c r="K114" i="17"/>
  <c r="D45" i="15"/>
  <c r="I287" i="14"/>
  <c r="D209" i="12"/>
  <c r="E149" i="11"/>
  <c r="D68" i="9"/>
  <c r="C63" i="15"/>
  <c r="H307" i="14"/>
  <c r="G51" i="13"/>
  <c r="C211" i="11"/>
  <c r="E266" i="10"/>
  <c r="D190" i="16"/>
  <c r="C227" i="18"/>
  <c r="K93" i="21"/>
  <c r="F341" i="15"/>
  <c r="F88" i="11"/>
  <c r="B285" i="14"/>
  <c r="B326" i="16"/>
  <c r="D266" i="14"/>
  <c r="G244" i="7"/>
  <c r="G245" i="9"/>
  <c r="G335" i="10"/>
  <c r="E106" i="8"/>
  <c r="C155" i="7"/>
  <c r="B200" i="9"/>
  <c r="I99" i="9"/>
  <c r="K259" i="8"/>
  <c r="F367" i="7"/>
  <c r="K157" i="7"/>
  <c r="G327" i="9"/>
  <c r="E277" i="10"/>
  <c r="F303" i="8"/>
  <c r="E102" i="8"/>
  <c r="E296" i="7"/>
  <c r="C336" i="9"/>
  <c r="D120" i="9"/>
  <c r="I268" i="10"/>
  <c r="K345" i="11"/>
  <c r="H66" i="11"/>
  <c r="K67" i="11"/>
  <c r="G130" i="12"/>
  <c r="C237" i="14"/>
  <c r="I151" i="13"/>
  <c r="F164" i="14"/>
  <c r="F238" i="15"/>
  <c r="B129" i="14"/>
  <c r="C308" i="17"/>
  <c r="D316" i="10"/>
  <c r="F337" i="11"/>
  <c r="G68" i="11"/>
  <c r="I138" i="12"/>
  <c r="F128" i="12"/>
  <c r="B179" i="13"/>
  <c r="K286" i="14"/>
  <c r="K232" i="15"/>
  <c r="G131" i="14"/>
  <c r="B179" i="15"/>
  <c r="H235" i="16"/>
  <c r="D339" i="11"/>
  <c r="G316" i="11"/>
  <c r="F50" i="11"/>
  <c r="B113" i="12"/>
  <c r="G163" i="13"/>
  <c r="J217" i="14"/>
  <c r="F90" i="13"/>
  <c r="G184" i="14"/>
  <c r="C175" i="15"/>
  <c r="C234" i="16"/>
  <c r="E252" i="10"/>
  <c r="I264" i="11"/>
  <c r="D314" i="12"/>
  <c r="G315" i="12"/>
  <c r="E49" i="12"/>
  <c r="K155" i="14"/>
  <c r="G70" i="13"/>
  <c r="E101" i="14"/>
  <c r="D157" i="15"/>
  <c r="J47" i="14"/>
  <c r="K226" i="17"/>
  <c r="I156" i="16"/>
  <c r="D190" i="17"/>
  <c r="K244" i="18"/>
  <c r="H297" i="19"/>
  <c r="H347" i="20"/>
  <c r="J186" i="22"/>
  <c r="C129" i="21"/>
  <c r="F73" i="20"/>
  <c r="C346" i="20"/>
  <c r="E185" i="22"/>
  <c r="F347" i="24"/>
  <c r="K233" i="17"/>
  <c r="F267" i="18"/>
  <c r="C198" i="18"/>
  <c r="F126" i="18"/>
  <c r="K159" i="18"/>
  <c r="J300" i="20"/>
  <c r="J344" i="22"/>
  <c r="G265" i="20"/>
  <c r="E82" i="21"/>
  <c r="F231" i="20"/>
  <c r="D48" i="21"/>
  <c r="E299" i="20"/>
  <c r="E343" i="22"/>
  <c r="B155" i="23"/>
  <c r="H300" i="24"/>
  <c r="G337" i="17"/>
  <c r="F349" i="17"/>
  <c r="D166" i="18"/>
  <c r="K96" i="18"/>
  <c r="H127" i="18"/>
  <c r="C161" i="18"/>
  <c r="H199" i="20"/>
  <c r="B346" i="22"/>
  <c r="I266" i="20"/>
  <c r="K309" i="22"/>
  <c r="H232" i="20"/>
  <c r="F49" i="21"/>
  <c r="C198" i="20"/>
  <c r="G344" i="22"/>
  <c r="D156" i="23"/>
  <c r="F199" i="24"/>
  <c r="C361" i="17"/>
  <c r="D44" i="16"/>
  <c r="F87" i="18"/>
  <c r="G120" i="18"/>
  <c r="D151" i="18"/>
  <c r="E82" i="18"/>
  <c r="D223" i="20"/>
  <c r="F40" i="21"/>
  <c r="K187" i="20"/>
  <c r="G333" i="22"/>
  <c r="D256" i="20"/>
  <c r="F299" i="22"/>
  <c r="I221" i="20"/>
  <c r="C368" i="22"/>
  <c r="F77" i="23"/>
  <c r="B223" i="24"/>
  <c r="G44" i="23"/>
  <c r="G88" i="24"/>
  <c r="J326" i="28"/>
  <c r="B144" i="24"/>
  <c r="G291" i="28"/>
  <c r="E108" i="24"/>
  <c r="D272" i="26"/>
  <c r="I315" i="6"/>
  <c r="C238" i="26"/>
  <c r="E55" i="27"/>
  <c r="J138" i="26"/>
  <c r="K299" i="25"/>
  <c r="I116" i="26"/>
  <c r="B120" i="6"/>
  <c r="G215" i="6"/>
  <c r="E119" i="23"/>
  <c r="E163" i="24"/>
  <c r="F72" i="23"/>
  <c r="J218" i="24"/>
  <c r="E366" i="28"/>
  <c r="C183" i="24"/>
  <c r="B347" i="26"/>
  <c r="F61" i="27"/>
  <c r="K312" i="26"/>
  <c r="C130" i="27"/>
  <c r="J66" i="13"/>
  <c r="E231" i="15"/>
  <c r="D265" i="15"/>
  <c r="G151" i="15"/>
  <c r="F177" i="15"/>
  <c r="K334" i="17"/>
  <c r="K339" i="10"/>
  <c r="H337" i="11"/>
  <c r="B353" i="11"/>
  <c r="J341" i="12"/>
  <c r="J48" i="11"/>
  <c r="E154" i="12"/>
  <c r="K76" i="12"/>
  <c r="K161" i="13"/>
  <c r="H194" i="13"/>
  <c r="C98" i="13"/>
  <c r="J88" i="13"/>
  <c r="E253" i="15"/>
  <c r="J184" i="15"/>
  <c r="G173" i="15"/>
  <c r="F199" i="15"/>
  <c r="G254" i="17"/>
  <c r="C249" i="10"/>
  <c r="F308" i="11"/>
  <c r="F97" i="10"/>
  <c r="I285" i="11"/>
  <c r="E157" i="11"/>
  <c r="J348" i="12"/>
  <c r="G227" i="12"/>
  <c r="D82" i="12"/>
  <c r="D217" i="12"/>
  <c r="I132" i="13"/>
  <c r="J267" i="13"/>
  <c r="B187" i="14"/>
  <c r="I295" i="14"/>
  <c r="H59" i="13"/>
  <c r="G326" i="15"/>
  <c r="H133" i="14"/>
  <c r="D53" i="15"/>
  <c r="E144" i="15"/>
  <c r="H272" i="15"/>
  <c r="E203" i="16"/>
  <c r="K122" i="17"/>
  <c r="H245" i="17"/>
  <c r="I52" i="16"/>
  <c r="B167" i="16"/>
  <c r="D86" i="17"/>
  <c r="D334" i="19"/>
  <c r="K140" i="18"/>
  <c r="B274" i="18"/>
  <c r="B83" i="17"/>
  <c r="C329" i="19"/>
  <c r="H243" i="20"/>
  <c r="D163" i="21"/>
  <c r="I186" i="19"/>
  <c r="K105" i="20"/>
  <c r="K353" i="22"/>
  <c r="D50" i="19"/>
  <c r="D298" i="21"/>
  <c r="F217" i="22"/>
  <c r="C242" i="20"/>
  <c r="I161" i="21"/>
  <c r="D76" i="22"/>
  <c r="D324" i="28"/>
  <c r="F243" i="24"/>
  <c r="I210" i="16"/>
  <c r="K129" i="17"/>
  <c r="D244" i="17"/>
  <c r="F163" i="18"/>
  <c r="K298" i="18"/>
  <c r="G218" i="19"/>
  <c r="H351" i="19"/>
  <c r="E158" i="18"/>
  <c r="F72" i="19"/>
  <c r="D321" i="21"/>
  <c r="J240" i="22"/>
  <c r="K263" i="20"/>
  <c r="C183" i="21"/>
  <c r="E102" i="22"/>
  <c r="F127" i="20"/>
  <c r="H46" i="21"/>
  <c r="K70" i="19"/>
  <c r="I319" i="21"/>
  <c r="E239" i="22"/>
  <c r="F153" i="23"/>
  <c r="H72" i="28"/>
  <c r="H97" i="17"/>
  <c r="G233" i="17"/>
  <c r="J347" i="17"/>
  <c r="B267" i="18"/>
  <c r="E73" i="17"/>
  <c r="C322" i="19"/>
  <c r="B126" i="18"/>
  <c r="K261" i="18"/>
  <c r="B176" i="19"/>
  <c r="H95" i="20"/>
  <c r="F344" i="22"/>
  <c r="G367" i="20"/>
  <c r="I286" i="21"/>
  <c r="K205" i="22"/>
  <c r="B231" i="20"/>
  <c r="D150" i="21"/>
  <c r="G174" i="19"/>
  <c r="C94" i="20"/>
  <c r="K342" i="22"/>
  <c r="B257" i="23"/>
  <c r="D176" i="28"/>
  <c r="H223" i="17"/>
  <c r="G359" i="17"/>
  <c r="B145" i="16"/>
  <c r="D64" i="17"/>
  <c r="D312" i="19"/>
  <c r="K118" i="18"/>
  <c r="B252" i="18"/>
  <c r="C59" i="17"/>
  <c r="C307" i="19"/>
  <c r="H221" i="20"/>
  <c r="D141" i="21"/>
  <c r="I164" i="19"/>
  <c r="K83" i="20"/>
  <c r="K331" i="22"/>
  <c r="B357" i="20"/>
  <c r="D276" i="21"/>
  <c r="F195" i="22"/>
  <c r="C220" i="20"/>
  <c r="I139" i="21"/>
  <c r="D54" i="22"/>
  <c r="D302" i="28"/>
  <c r="F221" i="24"/>
  <c r="E145" i="23"/>
  <c r="K64" i="28"/>
  <c r="F76" i="22"/>
  <c r="D325" i="28"/>
  <c r="J244" i="24"/>
  <c r="E268" i="23"/>
  <c r="G187" i="28"/>
  <c r="I106" i="24"/>
  <c r="D44" i="25"/>
  <c r="D292" i="27"/>
  <c r="K316" i="25"/>
  <c r="G236" i="26"/>
  <c r="C156" i="27"/>
  <c r="D115" i="25"/>
  <c r="B364" i="27"/>
  <c r="E298" i="25"/>
  <c r="G217" i="26"/>
  <c r="I136" i="27"/>
  <c r="D345" i="4"/>
  <c r="K213" i="6"/>
  <c r="C220" i="23"/>
  <c r="I139" i="28"/>
  <c r="E59" i="24"/>
  <c r="J70" i="23"/>
  <c r="H319" i="24"/>
  <c r="C343" i="23"/>
  <c r="E262" i="28"/>
  <c r="G181" i="24"/>
  <c r="B119" i="25"/>
  <c r="B367" i="27"/>
  <c r="G286" i="6"/>
  <c r="E311" i="26"/>
  <c r="K230" i="27"/>
  <c r="B190" i="25"/>
  <c r="H135" i="13"/>
  <c r="E73" i="14"/>
  <c r="C322" i="16"/>
  <c r="D129" i="15"/>
  <c r="E220" i="15"/>
  <c r="H348" i="15"/>
  <c r="G279" i="16"/>
  <c r="K198" i="17"/>
  <c r="J324" i="17"/>
  <c r="H179" i="10"/>
  <c r="C361" i="11"/>
  <c r="K156" i="10"/>
  <c r="J81" i="11"/>
  <c r="E305" i="4"/>
  <c r="J105" i="4"/>
  <c r="H188" i="6"/>
  <c r="K300" i="4"/>
  <c r="F101" i="4"/>
  <c r="B183" i="6"/>
  <c r="D317" i="8"/>
  <c r="I189" i="8"/>
  <c r="K109" i="8"/>
  <c r="D310" i="7"/>
  <c r="K303" i="7"/>
  <c r="B167" i="7"/>
  <c r="I343" i="9"/>
  <c r="H203" i="9"/>
  <c r="J127" i="9"/>
  <c r="K106" i="9"/>
  <c r="E276" i="10"/>
  <c r="E221" i="8"/>
  <c r="B203" i="8"/>
  <c r="E58" i="8"/>
  <c r="G250" i="7"/>
  <c r="H113" i="7"/>
  <c r="G114" i="7"/>
  <c r="H289" i="9"/>
  <c r="C149" i="9"/>
  <c r="K368" i="10"/>
  <c r="B232" i="10"/>
  <c r="K284" i="8"/>
  <c r="H197" i="8"/>
  <c r="B119" i="8"/>
  <c r="D250" i="7"/>
  <c r="K243" i="7"/>
  <c r="B107" i="7"/>
  <c r="I283" i="9"/>
  <c r="H143" i="9"/>
  <c r="C256" i="9"/>
  <c r="J362" i="10"/>
  <c r="K365" i="8"/>
  <c r="D279" i="8"/>
  <c r="B199" i="8"/>
  <c r="E54" i="8"/>
  <c r="G246" i="7"/>
  <c r="H109" i="7"/>
  <c r="G110" i="7"/>
  <c r="H285" i="9"/>
  <c r="C145" i="9"/>
  <c r="K364" i="10"/>
  <c r="B228" i="10"/>
  <c r="D74" i="9"/>
  <c r="F306" i="11"/>
  <c r="F95" i="10"/>
  <c r="I283" i="11"/>
  <c r="E155" i="11"/>
  <c r="J346" i="12"/>
  <c r="G225" i="12"/>
  <c r="D80" i="12"/>
  <c r="D215" i="12"/>
  <c r="I130" i="13"/>
  <c r="J265" i="13"/>
  <c r="B185" i="14"/>
  <c r="I293" i="14"/>
  <c r="H57" i="13"/>
  <c r="G324" i="15"/>
  <c r="H131" i="14"/>
  <c r="D51" i="15"/>
  <c r="E142" i="15"/>
  <c r="H270" i="15"/>
  <c r="E201" i="16"/>
  <c r="K120" i="17"/>
  <c r="K347" i="10"/>
  <c r="J112" i="10"/>
  <c r="E294" i="11"/>
  <c r="C90" i="10"/>
  <c r="J343" i="12"/>
  <c r="D153" i="11"/>
  <c r="C345" i="12"/>
  <c r="J215" i="12"/>
  <c r="K78" i="12"/>
  <c r="E266" i="13"/>
  <c r="G185" i="14"/>
  <c r="H320" i="14"/>
  <c r="C100" i="13"/>
  <c r="C134" i="4"/>
  <c r="G214" i="6"/>
  <c r="D344" i="4"/>
  <c r="I129" i="4"/>
  <c r="C210" i="6"/>
  <c r="J339" i="4"/>
  <c r="H354" i="8"/>
  <c r="H235" i="8"/>
  <c r="F155" i="8"/>
  <c r="H82" i="8"/>
  <c r="J338" i="7"/>
  <c r="K201" i="7"/>
  <c r="F55" i="7"/>
  <c r="I42" i="7"/>
  <c r="G101" i="9"/>
  <c r="E321" i="10"/>
  <c r="I177" i="9"/>
  <c r="F291" i="8"/>
  <c r="C170" i="8"/>
  <c r="E90" i="8"/>
  <c r="H290" i="7"/>
  <c r="E284" i="7"/>
  <c r="F147" i="7"/>
  <c r="C324" i="9"/>
  <c r="B184" i="9"/>
  <c r="D108" i="9"/>
  <c r="B74" i="9"/>
  <c r="H343" i="8"/>
  <c r="K243" i="8"/>
  <c r="E95" i="8"/>
  <c r="F351" i="7"/>
  <c r="J278" i="7"/>
  <c r="K141" i="7"/>
  <c r="D324" i="9"/>
  <c r="G311" i="9"/>
  <c r="B239" i="9"/>
  <c r="E261" i="10"/>
  <c r="I58" i="9"/>
  <c r="F287" i="8"/>
  <c r="C166" i="8"/>
  <c r="E86" i="8"/>
  <c r="H286" i="7"/>
  <c r="E280" i="7"/>
  <c r="F143" i="7"/>
  <c r="C320" i="9"/>
  <c r="B180" i="9"/>
  <c r="D104" i="9"/>
  <c r="B70" i="9"/>
  <c r="I252" i="10"/>
  <c r="F148" i="10"/>
  <c r="K329" i="11"/>
  <c r="I125" i="10"/>
  <c r="H50" i="11"/>
  <c r="J188" i="11"/>
  <c r="K51" i="11"/>
  <c r="F251" i="12"/>
  <c r="G114" i="12"/>
  <c r="K301" i="13"/>
  <c r="C221" i="14"/>
  <c r="D356" i="14"/>
  <c r="I135" i="13"/>
  <c r="J228" i="13"/>
  <c r="F148" i="14"/>
  <c r="C86" i="15"/>
  <c r="F222" i="15"/>
  <c r="G313" i="15"/>
  <c r="B113" i="14"/>
  <c r="B361" i="16"/>
  <c r="C292" i="17"/>
  <c r="J88" i="16"/>
  <c r="D300" i="10"/>
  <c r="I136" i="10"/>
  <c r="F321" i="11"/>
  <c r="D186" i="11"/>
  <c r="G52" i="11"/>
  <c r="G187" i="11"/>
  <c r="I122" i="12"/>
  <c r="C250" i="12"/>
  <c r="F112" i="12"/>
  <c r="I356" i="14"/>
  <c r="B163" i="13"/>
  <c r="E271" i="13"/>
  <c r="K186" i="4"/>
  <c r="J272" i="6"/>
  <c r="D68" i="6"/>
  <c r="G182" i="4"/>
  <c r="B267" i="6"/>
  <c r="J63" i="6"/>
  <c r="J350" i="8"/>
  <c r="C251" i="8"/>
  <c r="G102" i="8"/>
  <c r="H358" i="7"/>
  <c r="B286" i="7"/>
  <c r="C149" i="7"/>
  <c r="F331" i="9"/>
  <c r="I318" i="9"/>
  <c r="D246" i="9"/>
  <c r="G268" i="10"/>
  <c r="K65" i="9"/>
  <c r="J306" i="8"/>
  <c r="D185" i="8"/>
  <c r="H106" i="8"/>
  <c r="J237" i="7"/>
  <c r="G231" i="7"/>
  <c r="H94" i="7"/>
  <c r="E271" i="9"/>
  <c r="G267" i="9"/>
  <c r="I243" i="9"/>
  <c r="F350" i="10"/>
  <c r="F327" i="8"/>
  <c r="H258" i="8"/>
  <c r="D101" i="8"/>
  <c r="E41" i="8"/>
  <c r="B226" i="7"/>
  <c r="C89" i="7"/>
  <c r="D73" i="7"/>
  <c r="B262" i="9"/>
  <c r="D186" i="9"/>
  <c r="G208" i="10"/>
  <c r="I334" i="10"/>
  <c r="J302" i="8"/>
  <c r="D181" i="8"/>
  <c r="H102" i="8"/>
  <c r="J233" i="7"/>
  <c r="G227" i="7"/>
  <c r="H90" i="7"/>
  <c r="G78" i="7"/>
  <c r="G263" i="9"/>
  <c r="I239" i="9"/>
  <c r="F346" i="10"/>
  <c r="C279" i="10"/>
  <c r="H95" i="10"/>
  <c r="C277" i="11"/>
  <c r="K72" i="10"/>
  <c r="H326" i="12"/>
  <c r="B136" i="11"/>
  <c r="K327" i="12"/>
  <c r="H198" i="12"/>
  <c r="I61" i="12"/>
  <c r="C249" i="13"/>
  <c r="E168" i="14"/>
  <c r="F303" i="14"/>
  <c r="K82" i="13"/>
  <c r="B176" i="13"/>
  <c r="I113" i="14"/>
  <c r="G362" i="16"/>
  <c r="H169" i="15"/>
  <c r="I260" i="15"/>
  <c r="D60" i="14"/>
  <c r="D308" i="16"/>
  <c r="E239" i="17"/>
  <c r="D365" i="17"/>
  <c r="F247" i="10"/>
  <c r="K83" i="10"/>
  <c r="H268" i="11"/>
  <c r="F133" i="11"/>
  <c r="K328" i="12"/>
  <c r="I134" i="11"/>
  <c r="K69" i="12"/>
  <c r="E197" i="12"/>
  <c r="H59" i="12"/>
  <c r="K303" i="14"/>
  <c r="D110" i="13"/>
  <c r="G218" i="13"/>
  <c r="E73" i="4"/>
  <c r="I153" i="6"/>
  <c r="F283" i="4"/>
  <c r="C341" i="4"/>
  <c r="E149" i="6"/>
  <c r="B279" i="4"/>
  <c r="G323" i="4"/>
  <c r="G234" i="8"/>
  <c r="D218" i="8"/>
  <c r="G71" i="8"/>
  <c r="I263" i="7"/>
  <c r="J126" i="7"/>
  <c r="I127" i="7"/>
  <c r="J302" i="9"/>
  <c r="E162" i="9"/>
  <c r="K52" i="9"/>
  <c r="D245" i="10"/>
  <c r="D310" i="8"/>
  <c r="F241" i="8"/>
  <c r="C151" i="8"/>
  <c r="E353" i="7"/>
  <c r="J208" i="7"/>
  <c r="D208" i="7"/>
  <c r="I55" i="7"/>
  <c r="J244" i="9"/>
  <c r="B169" i="9"/>
  <c r="E191" i="10"/>
  <c r="F355" i="8"/>
  <c r="F236" i="8"/>
  <c r="D156" i="8"/>
  <c r="I83" i="8"/>
  <c r="H339" i="7"/>
  <c r="I202" i="7"/>
  <c r="D56" i="7"/>
  <c r="G43" i="7"/>
  <c r="E102" i="9"/>
  <c r="C322" i="10"/>
  <c r="K180" i="9"/>
  <c r="G352" i="8"/>
  <c r="F237" i="8"/>
  <c r="C147" i="8"/>
  <c r="E349" i="7"/>
  <c r="C341" i="7"/>
  <c r="D204" i="7"/>
  <c r="I51" i="7"/>
  <c r="J240" i="9"/>
  <c r="B165" i="9"/>
  <c r="E187" i="10"/>
  <c r="G313" i="10"/>
  <c r="F225" i="10"/>
  <c r="K61" i="10"/>
  <c r="D189" i="10"/>
  <c r="F111" i="11"/>
  <c r="K249" i="11"/>
  <c r="I112" i="11"/>
  <c r="K47" i="12"/>
  <c r="E175" i="12"/>
  <c r="F364" i="13"/>
  <c r="K281" i="14"/>
  <c r="D88" i="13"/>
  <c r="G196" i="13"/>
  <c r="H289" i="13"/>
  <c r="D209" i="14"/>
  <c r="K146" i="15"/>
  <c r="D283" i="15"/>
  <c r="G45" i="14"/>
  <c r="G293" i="16"/>
  <c r="B93" i="15"/>
  <c r="K352" i="17"/>
  <c r="H149" i="16"/>
  <c r="B361" i="10"/>
  <c r="F264" i="11"/>
  <c r="F53" i="10"/>
  <c r="B247" i="11"/>
  <c r="E113" i="11"/>
  <c r="E248" i="11"/>
  <c r="G183" i="12"/>
  <c r="B367" i="13"/>
  <c r="D173" i="12"/>
  <c r="I88" i="13"/>
  <c r="J223" i="13"/>
  <c r="C332" i="13"/>
  <c r="I251" i="14"/>
  <c r="B340" i="14"/>
  <c r="I277" i="15"/>
  <c r="J84" i="14"/>
  <c r="H333" i="16"/>
  <c r="G95" i="15"/>
  <c r="J223" i="15"/>
  <c r="G154" i="16"/>
  <c r="C281" i="16"/>
  <c r="K207" i="10"/>
  <c r="J54" i="10"/>
  <c r="B173" i="10"/>
  <c r="E361" i="11"/>
  <c r="K232" i="11"/>
  <c r="D95" i="11"/>
  <c r="G308" i="12"/>
  <c r="J157" i="12"/>
  <c r="D294" i="12"/>
  <c r="E208" i="13"/>
  <c r="F343" i="13"/>
  <c r="H262" i="14"/>
  <c r="C42" i="13"/>
  <c r="D135" i="13"/>
  <c r="K72" i="14"/>
  <c r="I321" i="16"/>
  <c r="J128" i="15"/>
  <c r="K219" i="15"/>
  <c r="D348" i="15"/>
  <c r="B279" i="16"/>
  <c r="G198" i="17"/>
  <c r="F324" i="17"/>
  <c r="B128" i="10"/>
  <c r="G309" i="11"/>
  <c r="E105" i="10"/>
  <c r="B359" i="12"/>
  <c r="F168" i="11"/>
  <c r="E360" i="12"/>
  <c r="B231" i="12"/>
  <c r="C94" i="12"/>
  <c r="G281" i="13"/>
  <c r="I200" i="14"/>
  <c r="J335" i="14"/>
  <c r="E115" i="13"/>
  <c r="F208" i="13"/>
  <c r="C146" i="14"/>
  <c r="I65" i="15"/>
  <c r="B202" i="15"/>
  <c r="C293" i="15"/>
  <c r="H92" i="14"/>
  <c r="H340" i="16"/>
  <c r="I271" i="17"/>
  <c r="F68" i="16"/>
  <c r="G201" i="16"/>
  <c r="I120" i="17"/>
  <c r="B235" i="17"/>
  <c r="D154" i="18"/>
  <c r="I289" i="18"/>
  <c r="E209" i="19"/>
  <c r="F342" i="19"/>
  <c r="C149" i="18"/>
  <c r="D63" i="19"/>
  <c r="B312" i="21"/>
  <c r="H231" i="22"/>
  <c r="I254" i="20"/>
  <c r="K173" i="21"/>
  <c r="E199" i="19"/>
  <c r="D118" i="20"/>
  <c r="D366" i="22"/>
  <c r="I61" i="19"/>
  <c r="G310" i="21"/>
  <c r="C230" i="22"/>
  <c r="D144" i="23"/>
  <c r="F63" i="28"/>
  <c r="J142" i="17"/>
  <c r="I278" i="17"/>
  <c r="D64" i="16"/>
  <c r="D312" i="18"/>
  <c r="F231" i="19"/>
  <c r="E367" i="19"/>
  <c r="D171" i="18"/>
  <c r="C307" i="18"/>
  <c r="E226" i="19"/>
  <c r="J140" i="20"/>
  <c r="F60" i="21"/>
  <c r="K83" i="19"/>
  <c r="K331" i="21"/>
  <c r="C251" i="22"/>
  <c r="D276" i="20"/>
  <c r="F195" i="21"/>
  <c r="H114" i="22"/>
  <c r="E139" i="20"/>
  <c r="K58" i="21"/>
  <c r="D302" i="23"/>
  <c r="F221" i="28"/>
  <c r="F246" i="17"/>
  <c r="G53" i="16"/>
  <c r="J167" i="16"/>
  <c r="B87" i="17"/>
  <c r="B335" i="19"/>
  <c r="I141" i="18"/>
  <c r="J274" i="18"/>
  <c r="C84" i="17"/>
  <c r="K329" i="19"/>
  <c r="F244" i="20"/>
  <c r="B164" i="21"/>
  <c r="G187" i="19"/>
  <c r="I106" i="20"/>
  <c r="I354" i="22"/>
  <c r="B51" i="19"/>
  <c r="B299" i="21"/>
  <c r="D218" i="22"/>
  <c r="K242" i="20"/>
  <c r="G162" i="21"/>
  <c r="B77" i="22"/>
  <c r="B325" i="28"/>
  <c r="D244" i="24"/>
  <c r="G179" i="16"/>
  <c r="I98" i="17"/>
  <c r="B213" i="17"/>
  <c r="D132" i="18"/>
  <c r="I267" i="18"/>
  <c r="H71" i="17"/>
  <c r="F320" i="19"/>
  <c r="C127" i="18"/>
  <c r="D41" i="19"/>
  <c r="B290" i="21"/>
  <c r="H209" i="22"/>
  <c r="I232" i="20"/>
  <c r="K151" i="21"/>
  <c r="B177" i="19"/>
  <c r="D96" i="20"/>
  <c r="D344" i="22"/>
  <c r="K368" i="20"/>
  <c r="G288" i="21"/>
  <c r="C208" i="22"/>
  <c r="D122" i="23"/>
  <c r="F41" i="28"/>
  <c r="C294" i="23"/>
  <c r="I213" i="28"/>
  <c r="E133" i="24"/>
  <c r="J144" i="23"/>
  <c r="F64" i="28"/>
  <c r="E88" i="22"/>
  <c r="E336" i="28"/>
  <c r="G255" i="24"/>
  <c r="B193" i="25"/>
  <c r="D112" i="26"/>
  <c r="G360" i="6"/>
  <c r="C56" i="25"/>
  <c r="K304" i="27"/>
  <c r="B264" i="25"/>
  <c r="H183" i="26"/>
  <c r="D103" i="27"/>
  <c r="E366" i="26"/>
  <c r="G285" i="27"/>
  <c r="J164" i="6"/>
  <c r="F84" i="4"/>
  <c r="K368" i="23"/>
  <c r="G288" i="28"/>
  <c r="C208" i="24"/>
  <c r="H219" i="23"/>
  <c r="D139" i="28"/>
  <c r="J58" i="24"/>
  <c r="E82" i="23"/>
  <c r="E330" i="24"/>
  <c r="J267" i="25"/>
  <c r="B187" i="26"/>
  <c r="D106" i="27"/>
  <c r="K130" i="25"/>
  <c r="G50" i="26"/>
  <c r="B359" i="25"/>
  <c r="H111" i="13"/>
  <c r="E49" i="14"/>
  <c r="C298" i="16"/>
  <c r="D105" i="15"/>
  <c r="E196" i="15"/>
  <c r="H324" i="15"/>
  <c r="E255" i="16"/>
  <c r="K174" i="17"/>
  <c r="J300" i="17"/>
  <c r="H155" i="10"/>
  <c r="C337" i="11"/>
  <c r="K132" i="10"/>
  <c r="J57" i="11"/>
  <c r="B196" i="11"/>
  <c r="C59" i="11"/>
  <c r="H258" i="12"/>
  <c r="I121" i="12"/>
  <c r="C309" i="13"/>
  <c r="E228" i="14"/>
  <c r="F363" i="14"/>
  <c r="K142" i="13"/>
  <c r="B236" i="13"/>
  <c r="H155" i="14"/>
  <c r="E93" i="15"/>
  <c r="H229" i="15"/>
  <c r="I320" i="15"/>
  <c r="D120" i="14"/>
  <c r="D368" i="16"/>
  <c r="E299" i="17"/>
  <c r="B96" i="16"/>
  <c r="B245" i="10"/>
  <c r="G81" i="10"/>
  <c r="D266" i="11"/>
  <c r="B131" i="11"/>
  <c r="G326" i="12"/>
  <c r="E132" i="11"/>
  <c r="G67" i="12"/>
  <c r="K194" i="12"/>
  <c r="D57" i="12"/>
  <c r="G301" i="14"/>
  <c r="J107" i="13"/>
  <c r="C216" i="13"/>
  <c r="D309" i="13"/>
  <c r="J228" i="14"/>
  <c r="G166" i="15"/>
  <c r="J302" i="15"/>
  <c r="C65" i="14"/>
  <c r="C313" i="16"/>
  <c r="H112" i="15"/>
  <c r="E43" i="16"/>
  <c r="D169" i="16"/>
  <c r="H85" i="17"/>
  <c r="G221" i="17"/>
  <c r="J335" i="17"/>
  <c r="B255" i="18"/>
  <c r="E61" i="17"/>
  <c r="C310" i="19"/>
  <c r="B114" i="18"/>
  <c r="K249" i="18"/>
  <c r="B164" i="19"/>
  <c r="H83" i="20"/>
  <c r="F332" i="22"/>
  <c r="G355" i="20"/>
  <c r="I274" i="21"/>
  <c r="K193" i="22"/>
  <c r="B219" i="20"/>
  <c r="D138" i="21"/>
  <c r="G162" i="19"/>
  <c r="C82" i="20"/>
  <c r="K330" i="22"/>
  <c r="B245" i="23"/>
  <c r="D164" i="28"/>
  <c r="H243" i="17"/>
  <c r="I50" i="16"/>
  <c r="B165" i="16"/>
  <c r="G89" i="17"/>
  <c r="D332" i="19"/>
  <c r="K138" i="18"/>
  <c r="B272" i="18"/>
  <c r="E80" i="17"/>
  <c r="C327" i="19"/>
  <c r="H241" i="20"/>
  <c r="D161" i="21"/>
  <c r="I184" i="19"/>
  <c r="K103" i="20"/>
  <c r="K351" i="22"/>
  <c r="D48" i="19"/>
  <c r="D296" i="21"/>
  <c r="F215" i="22"/>
  <c r="C240" i="20"/>
  <c r="I159" i="21"/>
  <c r="D74" i="22"/>
  <c r="D322" i="28"/>
  <c r="F241" i="24"/>
  <c r="E154" i="16"/>
  <c r="H268" i="16"/>
  <c r="J187" i="17"/>
  <c r="B107" i="18"/>
  <c r="G242" i="18"/>
  <c r="F46" i="17"/>
  <c r="D295" i="19"/>
  <c r="K101" i="18"/>
  <c r="D345" i="20"/>
  <c r="J264" i="21"/>
  <c r="F184" i="22"/>
  <c r="G207" i="20"/>
  <c r="I126" i="21"/>
  <c r="J151" i="19"/>
  <c r="B71" i="20"/>
  <c r="B319" i="22"/>
  <c r="I343" i="20"/>
  <c r="E263" i="21"/>
  <c r="K182" i="22"/>
  <c r="B97" i="23"/>
  <c r="B345" i="24"/>
  <c r="J280" i="16"/>
  <c r="G199" i="17"/>
  <c r="J313" i="17"/>
  <c r="B233" i="18"/>
  <c r="G368" i="18"/>
  <c r="C288" i="19"/>
  <c r="B92" i="18"/>
  <c r="K227" i="18"/>
  <c r="B142" i="19"/>
  <c r="H61" i="20"/>
  <c r="F310" i="22"/>
  <c r="G333" i="20"/>
  <c r="I252" i="21"/>
  <c r="K171" i="22"/>
  <c r="B197" i="20"/>
  <c r="D116" i="21"/>
  <c r="G140" i="19"/>
  <c r="C60" i="20"/>
  <c r="K308" i="22"/>
  <c r="B223" i="23"/>
  <c r="D142" i="28"/>
  <c r="I65" i="22"/>
  <c r="G314" i="28"/>
  <c r="C234" i="24"/>
  <c r="H245" i="23"/>
  <c r="D165" i="28"/>
  <c r="J84" i="24"/>
  <c r="E108" i="23"/>
  <c r="E356" i="24"/>
  <c r="J293" i="25"/>
  <c r="B213" i="26"/>
  <c r="D132" i="27"/>
  <c r="K156" i="25"/>
  <c r="G76" i="26"/>
  <c r="D325" i="6"/>
  <c r="F284" i="26"/>
  <c r="B204" i="27"/>
  <c r="E138" i="25"/>
  <c r="G57" i="26"/>
  <c r="H270" i="6"/>
  <c r="D185" i="4"/>
  <c r="J167" i="24"/>
  <c r="C60" i="23"/>
  <c r="K308" i="24"/>
  <c r="F320" i="23"/>
  <c r="B240" i="28"/>
  <c r="H159" i="24"/>
  <c r="C183" i="23"/>
  <c r="E102" i="28"/>
  <c r="E350" i="25"/>
  <c r="J287" i="26"/>
  <c r="B207" i="27"/>
  <c r="I231" i="25"/>
  <c r="E151" i="26"/>
  <c r="K70" i="27"/>
  <c r="E325" i="14"/>
  <c r="J304" i="14"/>
  <c r="G242" i="15"/>
  <c r="H49" i="14"/>
  <c r="C141" i="14"/>
  <c r="E60" i="15"/>
  <c r="H188" i="15"/>
  <c r="E119" i="16"/>
  <c r="D245" i="16"/>
  <c r="E169" i="9"/>
  <c r="J348" i="11"/>
  <c r="E280" i="4"/>
  <c r="F151" i="4"/>
  <c r="K350" i="4"/>
  <c r="C271" i="4"/>
  <c r="H73" i="4"/>
  <c r="B154" i="6"/>
  <c r="I274" i="27"/>
  <c r="G355" i="26"/>
  <c r="F92" i="27"/>
  <c r="J172" i="26"/>
  <c r="D253" i="25"/>
  <c r="C294" i="27"/>
  <c r="E45" i="25"/>
  <c r="I349" i="6"/>
  <c r="F101" i="26"/>
  <c r="D182" i="25"/>
  <c r="I244" i="24"/>
  <c r="G325" i="28"/>
  <c r="G77" i="22"/>
  <c r="H53" i="28"/>
  <c r="B134" i="23"/>
  <c r="G122" i="24"/>
  <c r="K202" i="28"/>
  <c r="E283" i="23"/>
  <c r="E180" i="4"/>
  <c r="H264" i="6"/>
  <c r="D63" i="6"/>
  <c r="K183" i="27"/>
  <c r="I264" i="26"/>
  <c r="D56" i="24"/>
  <c r="B82" i="26"/>
  <c r="F162" i="25"/>
  <c r="E203" i="27"/>
  <c r="I283" i="26"/>
  <c r="K258" i="6"/>
  <c r="F339" i="27"/>
  <c r="F91" i="25"/>
  <c r="K153" i="24"/>
  <c r="I234" i="28"/>
  <c r="G315" i="23"/>
  <c r="B292" i="24"/>
  <c r="D43" i="23"/>
  <c r="K360" i="25"/>
  <c r="C112" i="28"/>
  <c r="G192" i="23"/>
  <c r="H340" i="6"/>
  <c r="G125" i="6"/>
  <c r="J256" i="4"/>
  <c r="E48" i="27"/>
  <c r="C129" i="26"/>
  <c r="K209" i="25"/>
  <c r="H275" i="27"/>
  <c r="B356" i="26"/>
  <c r="C52" i="26"/>
  <c r="J107" i="27"/>
  <c r="G137" i="28"/>
  <c r="F215" i="6"/>
  <c r="F367" i="4"/>
  <c r="I237" i="6"/>
  <c r="E157" i="4"/>
  <c r="K135" i="6"/>
  <c r="D267" i="4"/>
  <c r="I58" i="27"/>
  <c r="G139" i="26"/>
  <c r="E220" i="25"/>
  <c r="B286" i="27"/>
  <c r="F366" i="26"/>
  <c r="C78" i="27"/>
  <c r="G158" i="26"/>
  <c r="K238" i="25"/>
  <c r="D214" i="27"/>
  <c r="B295" i="26"/>
  <c r="G357" i="25"/>
  <c r="G109" i="28"/>
  <c r="E190" i="23"/>
  <c r="J166" i="24"/>
  <c r="D247" i="28"/>
  <c r="H327" i="23"/>
  <c r="C316" i="24"/>
  <c r="E67" i="23"/>
  <c r="J231" i="6"/>
  <c r="C45" i="6"/>
  <c r="F176" i="4"/>
  <c r="J258" i="6"/>
  <c r="I48" i="26"/>
  <c r="G129" i="25"/>
  <c r="D195" i="27"/>
  <c r="H275" i="26"/>
  <c r="D98" i="24"/>
  <c r="I67" i="26"/>
  <c r="C148" i="25"/>
  <c r="F123" i="27"/>
  <c r="D204" i="26"/>
  <c r="B285" i="25"/>
  <c r="G347" i="24"/>
  <c r="G99" i="23"/>
  <c r="B76" i="24"/>
  <c r="F156" i="28"/>
  <c r="J236" i="23"/>
  <c r="E225" i="24"/>
  <c r="I305" i="28"/>
  <c r="K56" i="22"/>
  <c r="E238" i="4"/>
  <c r="G51" i="4"/>
  <c r="D121" i="6"/>
  <c r="K241" i="27"/>
  <c r="I322" i="26"/>
  <c r="H59" i="27"/>
  <c r="B140" i="26"/>
  <c r="F316" i="25"/>
  <c r="G108" i="25"/>
  <c r="D278" i="26"/>
  <c r="F359" i="4"/>
  <c r="K238" i="4"/>
  <c r="E54" i="6"/>
  <c r="H185" i="4"/>
  <c r="C271" i="6"/>
  <c r="K57" i="26"/>
  <c r="I138" i="25"/>
  <c r="F204" i="27"/>
  <c r="J284" i="26"/>
  <c r="H325" i="6"/>
  <c r="K76" i="26"/>
  <c r="E157" i="25"/>
  <c r="H132" i="27"/>
  <c r="F213" i="26"/>
  <c r="D294" i="25"/>
  <c r="I356" i="24"/>
  <c r="I108" i="23"/>
  <c r="D85" i="24"/>
  <c r="H165" i="28"/>
  <c r="B246" i="23"/>
  <c r="G234" i="24"/>
  <c r="K314" i="28"/>
  <c r="C66" i="22"/>
  <c r="E292" i="4"/>
  <c r="J94" i="4"/>
  <c r="D175" i="6"/>
  <c r="K295" i="27"/>
  <c r="K47" i="25"/>
  <c r="H113" i="27"/>
  <c r="B194" i="26"/>
  <c r="F274" i="25"/>
  <c r="E315" i="27"/>
  <c r="G66" i="25"/>
  <c r="J41" i="27"/>
  <c r="H122" i="26"/>
  <c r="F203" i="25"/>
  <c r="K265" i="24"/>
  <c r="I346" i="28"/>
  <c r="H323" i="25"/>
  <c r="J74" i="28"/>
  <c r="D155" i="23"/>
  <c r="I143" i="24"/>
  <c r="C224" i="28"/>
  <c r="G304" i="23"/>
  <c r="I156" i="4"/>
  <c r="G237" i="6"/>
  <c r="J368" i="4"/>
  <c r="E160" i="27"/>
  <c r="C241" i="26"/>
  <c r="K321" i="25"/>
  <c r="F58" i="26"/>
  <c r="F172" i="25"/>
  <c r="C276" i="26"/>
  <c r="J331" i="27"/>
  <c r="E184" i="4"/>
  <c r="F99" i="6"/>
  <c r="F314" i="6"/>
  <c r="C218" i="4"/>
  <c r="C75" i="6"/>
  <c r="F206" i="4"/>
  <c r="J298" i="6"/>
  <c r="I78" i="26"/>
  <c r="G159" i="25"/>
  <c r="D225" i="27"/>
  <c r="H305" i="26"/>
  <c r="F346" i="6"/>
  <c r="I97" i="26"/>
  <c r="C178" i="25"/>
  <c r="F153" i="27"/>
  <c r="D234" i="26"/>
  <c r="B315" i="25"/>
  <c r="I48" i="28"/>
  <c r="G129" i="23"/>
  <c r="B106" i="24"/>
  <c r="F186" i="28"/>
  <c r="J266" i="23"/>
  <c r="E255" i="24"/>
  <c r="I335" i="28"/>
  <c r="K86" i="22"/>
  <c r="C313" i="4"/>
  <c r="H115" i="4"/>
  <c r="B196" i="6"/>
  <c r="I316" i="27"/>
  <c r="I68" i="25"/>
  <c r="F134" i="27"/>
  <c r="J214" i="26"/>
  <c r="D295" i="25"/>
  <c r="C336" i="27"/>
  <c r="E87" i="25"/>
  <c r="H62" i="27"/>
  <c r="F143" i="26"/>
  <c r="D224" i="25"/>
  <c r="I286" i="24"/>
  <c r="G367" i="28"/>
  <c r="F344" i="25"/>
  <c r="H95" i="28"/>
  <c r="B176" i="23"/>
  <c r="G164" i="24"/>
  <c r="K244" i="28"/>
  <c r="E325" i="23"/>
  <c r="G177" i="4"/>
  <c r="J260" i="6"/>
  <c r="F60" i="6"/>
  <c r="C181" i="27"/>
  <c r="K261" i="26"/>
  <c r="B45" i="24"/>
  <c r="D79" i="26"/>
  <c r="H199" i="25"/>
  <c r="C316" i="26"/>
  <c r="B43" i="26"/>
  <c r="I256" i="23"/>
  <c r="D233" i="24"/>
  <c r="H313" i="28"/>
  <c r="J64" i="22"/>
  <c r="E53" i="28"/>
  <c r="I133" i="23"/>
  <c r="G127" i="6"/>
  <c r="J258" i="4"/>
  <c r="E50" i="27"/>
  <c r="C131" i="26"/>
  <c r="K211" i="25"/>
  <c r="H277" i="27"/>
  <c r="B358" i="26"/>
  <c r="I69" i="27"/>
  <c r="C150" i="26"/>
  <c r="G230" i="25"/>
  <c r="J205" i="27"/>
  <c r="H286" i="26"/>
  <c r="C349" i="25"/>
  <c r="C101" i="28"/>
  <c r="K181" i="23"/>
  <c r="F158" i="24"/>
  <c r="J238" i="28"/>
  <c r="D319" i="23"/>
  <c r="I307" i="24"/>
  <c r="K58" i="23"/>
  <c r="B163" i="24"/>
  <c r="J215" i="28"/>
  <c r="H296" i="23"/>
  <c r="E53" i="21"/>
  <c r="I133" i="20"/>
  <c r="B109" i="22"/>
  <c r="J189" i="21"/>
  <c r="H270" i="20"/>
  <c r="G245" i="22"/>
  <c r="E326" i="21"/>
  <c r="E78" i="19"/>
  <c r="J54" i="21"/>
  <c r="D135" i="20"/>
  <c r="I220" i="19"/>
  <c r="G301" i="18"/>
  <c r="H165" i="18"/>
  <c r="I361" i="19"/>
  <c r="J225" i="19"/>
  <c r="H306" i="18"/>
  <c r="H58" i="16"/>
  <c r="C273" i="17"/>
  <c r="D137" i="17"/>
  <c r="J89" i="28"/>
  <c r="H170" i="23"/>
  <c r="G256" i="22"/>
  <c r="K336" i="21"/>
  <c r="C88" i="19"/>
  <c r="J63" i="21"/>
  <c r="H144" i="20"/>
  <c r="G119" i="22"/>
  <c r="E200" i="21"/>
  <c r="C281" i="20"/>
  <c r="B258" i="22"/>
  <c r="F338" i="21"/>
  <c r="H89" i="19"/>
  <c r="G175" i="18"/>
  <c r="J368" i="19"/>
  <c r="I235" i="19"/>
  <c r="C316" i="18"/>
  <c r="H180" i="18"/>
  <c r="F261" i="17"/>
  <c r="C147" i="17"/>
  <c r="K227" i="16"/>
  <c r="B315" i="24"/>
  <c r="B67" i="23"/>
  <c r="K152" i="22"/>
  <c r="E233" i="21"/>
  <c r="I313" i="20"/>
  <c r="B289" i="22"/>
  <c r="B41" i="20"/>
  <c r="J121" i="19"/>
  <c r="I96" i="21"/>
  <c r="G177" i="20"/>
  <c r="F154" i="22"/>
  <c r="J234" i="21"/>
  <c r="D315" i="20"/>
  <c r="K71" i="18"/>
  <c r="D265" i="19"/>
  <c r="H345" i="18"/>
  <c r="G212" i="18"/>
  <c r="B77" i="18"/>
  <c r="J157" i="17"/>
  <c r="H238" i="16"/>
  <c r="E124" i="16"/>
  <c r="B157" i="24"/>
  <c r="J237" i="28"/>
  <c r="H318" i="23"/>
  <c r="E75" i="21"/>
  <c r="I155" i="20"/>
  <c r="B131" i="22"/>
  <c r="J211" i="21"/>
  <c r="H292" i="20"/>
  <c r="G267" i="22"/>
  <c r="E348" i="21"/>
  <c r="E100" i="19"/>
  <c r="J76" i="21"/>
  <c r="D157" i="20"/>
  <c r="I242" i="19"/>
  <c r="G323" i="18"/>
  <c r="H187" i="18"/>
  <c r="G54" i="18"/>
  <c r="J247" i="19"/>
  <c r="H328" i="18"/>
  <c r="H80" i="16"/>
  <c r="C295" i="17"/>
  <c r="D159" i="17"/>
  <c r="J242" i="16"/>
  <c r="K116" i="16"/>
  <c r="D186" i="15"/>
  <c r="K57" i="15"/>
  <c r="I138" i="14"/>
  <c r="D47" i="14"/>
  <c r="C240" i="15"/>
  <c r="F302" i="14"/>
  <c r="E209" i="14"/>
  <c r="I289" i="13"/>
  <c r="F181" i="13"/>
  <c r="E46" i="13"/>
  <c r="J130" i="12"/>
  <c r="G268" i="12"/>
  <c r="C141" i="12"/>
  <c r="K205" i="11"/>
  <c r="K70" i="11"/>
  <c r="H204" i="11"/>
  <c r="J339" i="11"/>
  <c r="C155" i="10"/>
  <c r="H318" i="10"/>
  <c r="H169" i="16"/>
  <c r="I43" i="16"/>
  <c r="B113" i="15"/>
  <c r="G313" i="16"/>
  <c r="G65" i="14"/>
  <c r="D303" i="15"/>
  <c r="K166" i="15"/>
  <c r="D229" i="14"/>
  <c r="H309" i="13"/>
  <c r="G216" i="13"/>
  <c r="D108" i="13"/>
  <c r="K301" i="14"/>
  <c r="H57" i="12"/>
  <c r="E195" i="12"/>
  <c r="K67" i="12"/>
  <c r="I132" i="11"/>
  <c r="K326" i="12"/>
  <c r="F131" i="11"/>
  <c r="H266" i="11"/>
  <c r="K81" i="10"/>
  <c r="F245" i="10"/>
  <c r="D45" i="16"/>
  <c r="G248" i="17"/>
  <c r="F317" i="16"/>
  <c r="F69" i="14"/>
  <c r="K269" i="15"/>
  <c r="J178" i="15"/>
  <c r="G42" i="15"/>
  <c r="K122" i="14"/>
  <c r="D185" i="13"/>
  <c r="D254" i="26"/>
  <c r="J343" i="25"/>
  <c r="I68" i="28"/>
  <c r="G149" i="23"/>
  <c r="B126" i="24"/>
  <c r="F206" i="28"/>
  <c r="J286" i="23"/>
  <c r="E275" i="24"/>
  <c r="I355" i="28"/>
  <c r="H108" i="24"/>
  <c r="H151" i="4"/>
  <c r="B232" i="6"/>
  <c r="I352" i="27"/>
  <c r="I104" i="25"/>
  <c r="F170" i="27"/>
  <c r="J250" i="26"/>
  <c r="K333" i="25"/>
  <c r="K42" i="26"/>
  <c r="E123" i="25"/>
  <c r="H98" i="27"/>
  <c r="F179" i="26"/>
  <c r="D260" i="25"/>
  <c r="I322" i="24"/>
  <c r="I74" i="23"/>
  <c r="D51" i="24"/>
  <c r="H131" i="28"/>
  <c r="B212" i="23"/>
  <c r="G200" i="24"/>
  <c r="K280" i="28"/>
  <c r="E361" i="23"/>
  <c r="H108" i="28"/>
  <c r="F189" i="23"/>
  <c r="E275" i="22"/>
  <c r="I355" i="21"/>
  <c r="K106" i="19"/>
  <c r="H82" i="21"/>
  <c r="F163" i="20"/>
  <c r="E138" i="22"/>
  <c r="C219" i="21"/>
  <c r="K299" i="20"/>
  <c r="J276" i="22"/>
  <c r="D357" i="21"/>
  <c r="F108" i="19"/>
  <c r="E194" i="18"/>
  <c r="F58" i="18"/>
  <c r="G254" i="19"/>
  <c r="K334" i="18"/>
  <c r="F199" i="18"/>
  <c r="D280" i="17"/>
  <c r="K165" i="17"/>
  <c r="I246" i="16"/>
  <c r="F311" i="24"/>
  <c r="F63" i="23"/>
  <c r="E149" i="22"/>
  <c r="I229" i="21"/>
  <c r="C310" i="20"/>
  <c r="F285" i="22"/>
  <c r="D366" i="21"/>
  <c r="D118" i="19"/>
  <c r="C93" i="21"/>
  <c r="K173" i="20"/>
  <c r="J150" i="22"/>
  <c r="D231" i="21"/>
  <c r="H311" i="20"/>
  <c r="E68" i="18"/>
  <c r="H261" i="19"/>
  <c r="B342" i="18"/>
  <c r="K208" i="18"/>
  <c r="F73" i="18"/>
  <c r="D154" i="17"/>
  <c r="B235" i="16"/>
  <c r="I120" i="16"/>
  <c r="J207" i="24"/>
  <c r="H288" i="28"/>
  <c r="H40" i="22"/>
  <c r="C126" i="21"/>
  <c r="G206" i="20"/>
  <c r="J181" i="22"/>
  <c r="H262" i="21"/>
  <c r="F343" i="20"/>
  <c r="E318" i="22"/>
  <c r="E70" i="20"/>
  <c r="C151" i="19"/>
  <c r="H127" i="21"/>
  <c r="B208" i="20"/>
  <c r="G293" i="19"/>
  <c r="G45" i="17"/>
  <c r="F238" i="18"/>
  <c r="E105" i="18"/>
  <c r="H298" i="19"/>
  <c r="H50" i="17"/>
  <c r="F131" i="16"/>
  <c r="K345" i="17"/>
  <c r="B210" i="17"/>
  <c r="H130" i="28"/>
  <c r="F211" i="23"/>
  <c r="E297" i="22"/>
  <c r="G48" i="20"/>
  <c r="K128" i="19"/>
  <c r="H104" i="21"/>
  <c r="F185" i="20"/>
  <c r="E160" i="22"/>
  <c r="C241" i="21"/>
  <c r="K321" i="20"/>
  <c r="J298" i="22"/>
  <c r="B50" i="20"/>
  <c r="F130" i="19"/>
  <c r="E216" i="18"/>
  <c r="F80" i="18"/>
  <c r="G276" i="19"/>
  <c r="K356" i="18"/>
  <c r="F221" i="18"/>
  <c r="D302" i="17"/>
  <c r="K187" i="17"/>
  <c r="I268" i="16"/>
  <c r="H135" i="16"/>
  <c r="K338" i="17"/>
  <c r="B79" i="15"/>
  <c r="B171" i="14"/>
  <c r="E360" i="15"/>
  <c r="D269" i="15"/>
  <c r="K132" i="15"/>
  <c r="D195" i="14"/>
  <c r="H275" i="13"/>
  <c r="G182" i="13"/>
  <c r="D74" i="13"/>
  <c r="K267" i="14"/>
  <c r="I348" i="13"/>
  <c r="E161" i="12"/>
  <c r="F301" i="12"/>
  <c r="I98" i="11"/>
  <c r="H235" i="11"/>
  <c r="F97" i="11"/>
  <c r="G172" i="10"/>
  <c r="K47" i="10"/>
  <c r="F211" i="10"/>
  <c r="F62" i="16"/>
  <c r="I265" i="17"/>
  <c r="H334" i="16"/>
  <c r="H86" i="14"/>
  <c r="C287" i="15"/>
  <c r="B196" i="15"/>
  <c r="I59" i="15"/>
  <c r="C140" i="14"/>
  <c r="F202" i="13"/>
  <c r="E109" i="13"/>
  <c r="J329" i="14"/>
  <c r="I194" i="14"/>
  <c r="G275" i="13"/>
  <c r="C88" i="12"/>
  <c r="B225" i="12"/>
  <c r="E354" i="12"/>
  <c r="F162" i="11"/>
  <c r="J49" i="11"/>
  <c r="J325" i="11"/>
  <c r="J134" i="10"/>
  <c r="C154" i="17"/>
  <c r="I226" i="15"/>
  <c r="F66" i="25"/>
  <c r="E107" i="27"/>
  <c r="I187" i="26"/>
  <c r="C268" i="25"/>
  <c r="F243" i="27"/>
  <c r="D324" i="26"/>
  <c r="K57" i="24"/>
  <c r="I138" i="28"/>
  <c r="G219" i="23"/>
  <c r="B196" i="24"/>
  <c r="F276" i="28"/>
  <c r="J356" i="23"/>
  <c r="E345" i="24"/>
  <c r="G96" i="23"/>
  <c r="D216" i="6"/>
  <c r="E358" i="4"/>
  <c r="J160" i="4"/>
  <c r="D241" i="6"/>
  <c r="K361" i="27"/>
  <c r="K113" i="25"/>
  <c r="H179" i="27"/>
  <c r="B260" i="26"/>
  <c r="E189" i="27"/>
  <c r="D76" i="24"/>
  <c r="E82" i="24"/>
  <c r="C229" i="4"/>
  <c r="H134" i="6"/>
  <c r="J53" i="4"/>
  <c r="E253" i="4"/>
  <c r="I368" i="4"/>
  <c r="D171" i="4"/>
  <c r="K251" i="6"/>
  <c r="G43" i="26"/>
  <c r="E124" i="25"/>
  <c r="B190" i="27"/>
  <c r="F270" i="26"/>
  <c r="F77" i="24"/>
  <c r="G62" i="26"/>
  <c r="K142" i="25"/>
  <c r="D118" i="27"/>
  <c r="B199" i="26"/>
  <c r="J279" i="25"/>
  <c r="E342" i="24"/>
  <c r="E94" i="23"/>
  <c r="J70" i="24"/>
  <c r="D151" i="28"/>
  <c r="H231" i="23"/>
  <c r="C220" i="24"/>
  <c r="G300" i="28"/>
  <c r="I51" i="22"/>
  <c r="K277" i="4"/>
  <c r="F80" i="4"/>
  <c r="J160" i="6"/>
  <c r="G281" i="27"/>
  <c r="E362" i="26"/>
  <c r="D99" i="27"/>
  <c r="H179" i="26"/>
  <c r="B260" i="25"/>
  <c r="K300" i="27"/>
  <c r="C52" i="25"/>
  <c r="G356" i="6"/>
  <c r="D108" i="26"/>
  <c r="B189" i="25"/>
  <c r="G251" i="24"/>
  <c r="E332" i="28"/>
  <c r="E84" i="22"/>
  <c r="F60" i="28"/>
  <c r="J140" i="23"/>
  <c r="E129" i="24"/>
  <c r="I209" i="28"/>
  <c r="C290" i="23"/>
  <c r="E142" i="4"/>
  <c r="C223" i="6"/>
  <c r="F354" i="4"/>
  <c r="K145" i="27"/>
  <c r="I226" i="26"/>
  <c r="G307" i="25"/>
  <c r="B44" i="26"/>
  <c r="D153" i="25"/>
  <c r="I245" i="26"/>
  <c r="F301" i="27"/>
  <c r="C199" i="23"/>
  <c r="K334" i="4"/>
  <c r="C287" i="4"/>
  <c r="H89" i="4"/>
  <c r="B170" i="6"/>
  <c r="I290" i="27"/>
  <c r="I42" i="25"/>
  <c r="F108" i="27"/>
  <c r="J188" i="26"/>
  <c r="D269" i="25"/>
  <c r="C310" i="27"/>
  <c r="E61" i="25"/>
  <c r="I365" i="6"/>
  <c r="F117" i="26"/>
  <c r="D198" i="25"/>
  <c r="I260" i="24"/>
  <c r="G341" i="28"/>
  <c r="G93" i="22"/>
  <c r="H69" i="28"/>
  <c r="B150" i="23"/>
  <c r="G138" i="24"/>
  <c r="K218" i="28"/>
  <c r="E299" i="23"/>
  <c r="E196" i="4"/>
  <c r="K285" i="6"/>
  <c r="D79" i="6"/>
  <c r="K199" i="27"/>
  <c r="I280" i="26"/>
  <c r="I346" i="6"/>
  <c r="B98" i="26"/>
  <c r="F178" i="25"/>
  <c r="E219" i="27"/>
  <c r="I299" i="26"/>
  <c r="K274" i="6"/>
  <c r="F355" i="27"/>
  <c r="F107" i="25"/>
  <c r="K169" i="24"/>
  <c r="I250" i="28"/>
  <c r="G331" i="23"/>
  <c r="B308" i="24"/>
  <c r="D59" i="23"/>
  <c r="I47" i="24"/>
  <c r="C128" i="28"/>
  <c r="G208" i="23"/>
  <c r="I60" i="4"/>
  <c r="G141" i="6"/>
  <c r="J272" i="4"/>
  <c r="E64" i="27"/>
  <c r="C145" i="26"/>
  <c r="K225" i="25"/>
  <c r="H291" i="27"/>
  <c r="F44" i="25"/>
  <c r="C84" i="26"/>
  <c r="J139" i="27"/>
  <c r="G201" i="28"/>
  <c r="H200" i="6"/>
  <c r="H114" i="4"/>
  <c r="C314" i="4"/>
  <c r="K307" i="4"/>
  <c r="F110" i="4"/>
  <c r="J190" i="6"/>
  <c r="G311" i="27"/>
  <c r="G63" i="25"/>
  <c r="D129" i="27"/>
  <c r="H209" i="26"/>
  <c r="B290" i="25"/>
  <c r="K330" i="27"/>
  <c r="C82" i="25"/>
  <c r="F57" i="27"/>
  <c r="D138" i="26"/>
  <c r="B219" i="25"/>
  <c r="G281" i="24"/>
  <c r="E362" i="28"/>
  <c r="D339" i="25"/>
  <c r="F90" i="28"/>
  <c r="J170" i="23"/>
  <c r="E159" i="24"/>
  <c r="I239" i="28"/>
  <c r="C320" i="23"/>
  <c r="C217" i="4"/>
  <c r="H313" i="6"/>
  <c r="B100" i="6"/>
  <c r="I220" i="27"/>
  <c r="G301" i="26"/>
  <c r="G367" i="6"/>
  <c r="J118" i="26"/>
  <c r="D199" i="25"/>
  <c r="C240" i="27"/>
  <c r="G320" i="26"/>
  <c r="I295" i="6"/>
  <c r="F47" i="26"/>
  <c r="D128" i="25"/>
  <c r="I190" i="24"/>
  <c r="G271" i="28"/>
  <c r="E352" i="23"/>
  <c r="J328" i="24"/>
  <c r="B80" i="23"/>
  <c r="G68" i="24"/>
  <c r="K148" i="28"/>
  <c r="E229" i="23"/>
  <c r="G81" i="4"/>
  <c r="E162" i="6"/>
  <c r="H293" i="4"/>
  <c r="C85" i="27"/>
  <c r="K165" i="26"/>
  <c r="I246" i="25"/>
  <c r="F312" i="27"/>
  <c r="H71" i="25"/>
  <c r="C124" i="26"/>
  <c r="J179" i="27"/>
  <c r="I284" i="28"/>
  <c r="D137" i="24"/>
  <c r="H217" i="28"/>
  <c r="B298" i="23"/>
  <c r="G286" i="24"/>
  <c r="K366" i="28"/>
  <c r="B121" i="24"/>
  <c r="J162" i="4"/>
  <c r="D243" i="6"/>
  <c r="K363" i="27"/>
  <c r="K115" i="25"/>
  <c r="H181" i="27"/>
  <c r="B262" i="26"/>
  <c r="J43" i="24"/>
  <c r="C54" i="26"/>
  <c r="G134" i="25"/>
  <c r="J109" i="27"/>
  <c r="H190" i="26"/>
  <c r="F271" i="25"/>
  <c r="K333" i="24"/>
  <c r="K85" i="23"/>
  <c r="F62" i="24"/>
  <c r="J142" i="28"/>
  <c r="D223" i="23"/>
  <c r="I211" i="24"/>
  <c r="C292" i="28"/>
  <c r="E43" i="22"/>
  <c r="J119" i="28"/>
  <c r="H200" i="23"/>
  <c r="G286" i="22"/>
  <c r="K366" i="21"/>
  <c r="C118" i="19"/>
  <c r="J93" i="21"/>
  <c r="H174" i="20"/>
  <c r="G149" i="22"/>
  <c r="E230" i="21"/>
  <c r="C311" i="20"/>
  <c r="B288" i="22"/>
  <c r="F368" i="21"/>
  <c r="H119" i="19"/>
  <c r="G205" i="18"/>
  <c r="H69" i="18"/>
  <c r="I265" i="19"/>
  <c r="C346" i="18"/>
  <c r="H210" i="18"/>
  <c r="F291" i="17"/>
  <c r="C177" i="17"/>
  <c r="K257" i="16"/>
  <c r="H322" i="24"/>
  <c r="H74" i="23"/>
  <c r="G160" i="22"/>
  <c r="K240" i="21"/>
  <c r="E321" i="20"/>
  <c r="H296" i="22"/>
  <c r="H48" i="20"/>
  <c r="F129" i="19"/>
  <c r="E104" i="21"/>
  <c r="C185" i="20"/>
  <c r="B162" i="22"/>
  <c r="F242" i="21"/>
  <c r="J322" i="20"/>
  <c r="G79" i="18"/>
  <c r="J272" i="19"/>
  <c r="D353" i="18"/>
  <c r="C220" i="18"/>
  <c r="H84" i="18"/>
  <c r="F165" i="17"/>
  <c r="D246" i="16"/>
  <c r="K131" i="16"/>
  <c r="B219" i="24"/>
  <c r="J299" i="28"/>
  <c r="J51" i="22"/>
  <c r="E137" i="21"/>
  <c r="I217" i="20"/>
  <c r="B193" i="22"/>
  <c r="J273" i="21"/>
  <c r="H354" i="20"/>
  <c r="G329" i="22"/>
  <c r="G81" i="20"/>
  <c r="E162" i="19"/>
  <c r="J138" i="21"/>
  <c r="D219" i="20"/>
  <c r="I304" i="19"/>
  <c r="I56" i="17"/>
  <c r="H249" i="18"/>
  <c r="G116" i="18"/>
  <c r="J309" i="19"/>
  <c r="J61" i="17"/>
  <c r="H142" i="16"/>
  <c r="C357" i="17"/>
  <c r="D221" i="17"/>
  <c r="J141" i="28"/>
  <c r="H222" i="23"/>
  <c r="G308" i="22"/>
  <c r="I59" i="20"/>
  <c r="C140" i="19"/>
  <c r="J115" i="21"/>
  <c r="H196" i="20"/>
  <c r="G171" i="22"/>
  <c r="E252" i="21"/>
  <c r="C333" i="20"/>
  <c r="B310" i="22"/>
  <c r="D61" i="20"/>
  <c r="H141" i="19"/>
  <c r="G227" i="18"/>
  <c r="H91" i="18"/>
  <c r="I287" i="19"/>
  <c r="C368" i="18"/>
  <c r="H232" i="18"/>
  <c r="F313" i="17"/>
  <c r="C199" i="17"/>
  <c r="E280" i="16"/>
  <c r="J146" i="16"/>
  <c r="C350" i="17"/>
  <c r="D90" i="15"/>
  <c r="I290" i="16"/>
  <c r="I42" i="14"/>
  <c r="F280" i="15"/>
  <c r="C144" i="15"/>
  <c r="F206" i="14"/>
  <c r="J286" i="13"/>
  <c r="I193" i="13"/>
  <c r="F85" i="13"/>
  <c r="C279" i="14"/>
  <c r="K359" i="13"/>
  <c r="G172" i="12"/>
  <c r="C45" i="12"/>
  <c r="K109" i="11"/>
  <c r="J246" i="11"/>
  <c r="H108" i="11"/>
  <c r="I183" i="10"/>
  <c r="C59" i="10"/>
  <c r="H222" i="10"/>
  <c r="H73" i="16"/>
  <c r="K276" i="17"/>
  <c r="J345" i="16"/>
  <c r="J97" i="14"/>
  <c r="E298" i="15"/>
  <c r="D207" i="15"/>
  <c r="K70" i="15"/>
  <c r="C154" i="14"/>
  <c r="H213" i="13"/>
  <c r="G120" i="13"/>
  <c r="B341" i="14"/>
  <c r="K205" i="14"/>
  <c r="I286" i="13"/>
  <c r="E99" i="12"/>
  <c r="D236" i="12"/>
  <c r="G365" i="12"/>
  <c r="H173" i="11"/>
  <c r="D364" i="12"/>
  <c r="G110" i="10"/>
  <c r="I314" i="11"/>
  <c r="D133" i="10"/>
  <c r="F278" i="17"/>
  <c r="G152" i="17"/>
  <c r="K232" i="16"/>
  <c r="D302" i="15"/>
  <c r="K173" i="15"/>
  <c r="J82" i="15"/>
  <c r="I179" i="14"/>
  <c r="C356" i="15"/>
  <c r="D89" i="13"/>
  <c r="D158" i="26"/>
  <c r="B239" i="25"/>
  <c r="G301" i="24"/>
  <c r="G53" i="23"/>
  <c r="D359" i="25"/>
  <c r="F110" i="28"/>
  <c r="J190" i="23"/>
  <c r="E179" i="24"/>
  <c r="I259" i="28"/>
  <c r="C340" i="23"/>
  <c r="H55" i="4"/>
  <c r="B136" i="6"/>
  <c r="I256" i="27"/>
  <c r="G337" i="26"/>
  <c r="F74" i="27"/>
  <c r="J154" i="26"/>
  <c r="D235" i="25"/>
  <c r="C276" i="27"/>
  <c r="G356" i="26"/>
  <c r="I331" i="6"/>
  <c r="F83" i="26"/>
  <c r="D164" i="25"/>
  <c r="I226" i="24"/>
  <c r="G307" i="28"/>
  <c r="G59" i="22"/>
  <c r="J364" i="24"/>
  <c r="B116" i="23"/>
  <c r="G104" i="24"/>
  <c r="K184" i="28"/>
  <c r="E265" i="23"/>
  <c r="F341" i="24"/>
  <c r="F93" i="23"/>
  <c r="E179" i="22"/>
  <c r="I259" i="21"/>
  <c r="C340" i="20"/>
  <c r="F315" i="22"/>
  <c r="F67" i="20"/>
  <c r="D148" i="19"/>
  <c r="C123" i="21"/>
  <c r="K203" i="20"/>
  <c r="J180" i="22"/>
  <c r="D261" i="21"/>
  <c r="H341" i="20"/>
  <c r="E98" i="18"/>
  <c r="H291" i="19"/>
  <c r="J42" i="17"/>
  <c r="K238" i="18"/>
  <c r="F103" i="18"/>
  <c r="D184" i="17"/>
  <c r="B265" i="16"/>
  <c r="I150" i="16"/>
  <c r="F215" i="24"/>
  <c r="D296" i="28"/>
  <c r="D48" i="22"/>
  <c r="I133" i="21"/>
  <c r="C214" i="20"/>
  <c r="F189" i="22"/>
  <c r="D270" i="21"/>
  <c r="B351" i="20"/>
  <c r="K325" i="22"/>
  <c r="K77" i="20"/>
  <c r="I158" i="19"/>
  <c r="D135" i="21"/>
  <c r="H215" i="20"/>
  <c r="C301" i="19"/>
  <c r="C53" i="17"/>
  <c r="B246" i="18"/>
  <c r="K112" i="18"/>
  <c r="D306" i="19"/>
  <c r="D58" i="17"/>
  <c r="B139" i="16"/>
  <c r="G353" i="17"/>
  <c r="H217" i="17"/>
  <c r="H192" i="28"/>
  <c r="F273" i="23"/>
  <c r="E359" i="22"/>
  <c r="G110" i="20"/>
  <c r="K190" i="19"/>
  <c r="H166" i="21"/>
  <c r="F247" i="20"/>
  <c r="E222" i="22"/>
  <c r="C303" i="21"/>
  <c r="C55" i="19"/>
  <c r="J360" i="22"/>
  <c r="B112" i="20"/>
  <c r="F192" i="19"/>
  <c r="E278" i="18"/>
  <c r="F142" i="18"/>
  <c r="G338" i="19"/>
  <c r="H202" i="19"/>
  <c r="F283" i="18"/>
  <c r="D364" i="17"/>
  <c r="K249" i="17"/>
  <c r="B114" i="17"/>
  <c r="F363" i="24"/>
  <c r="F115" i="23"/>
  <c r="E201" i="22"/>
  <c r="I281" i="21"/>
  <c r="C362" i="20"/>
  <c r="F337" i="22"/>
  <c r="F89" i="20"/>
  <c r="D170" i="19"/>
  <c r="C145" i="21"/>
  <c r="K225" i="20"/>
  <c r="J202" i="22"/>
  <c r="D283" i="21"/>
  <c r="H363" i="20"/>
  <c r="E120" i="18"/>
  <c r="H313" i="19"/>
  <c r="J64" i="17"/>
  <c r="K260" i="18"/>
  <c r="F125" i="18"/>
  <c r="D206" i="17"/>
  <c r="J302" i="16"/>
  <c r="I172" i="16"/>
  <c r="J368" i="17"/>
  <c r="K242" i="17"/>
  <c r="J311" i="16"/>
  <c r="J63" i="14"/>
  <c r="E264" i="15"/>
  <c r="D173" i="15"/>
  <c r="C366" i="16"/>
  <c r="E117" i="14"/>
  <c r="H179" i="13"/>
  <c r="G86" i="13"/>
  <c r="B307" i="14"/>
  <c r="K171" i="14"/>
  <c r="I252" i="13"/>
  <c r="E65" i="12"/>
  <c r="D202" i="12"/>
  <c r="G331" i="12"/>
  <c r="H139" i="11"/>
  <c r="D330" i="12"/>
  <c r="G76" i="10"/>
  <c r="I280" i="11"/>
  <c r="D99" i="10"/>
  <c r="G293" i="10"/>
  <c r="I169" i="17"/>
  <c r="C250" i="16"/>
  <c r="F319" i="15"/>
  <c r="C191" i="15"/>
  <c r="B100" i="15"/>
  <c r="K292" i="16"/>
  <c r="C44" i="14"/>
  <c r="F106" i="13"/>
  <c r="G342" i="14"/>
  <c r="J233" i="14"/>
  <c r="H314" i="13"/>
  <c r="G179" i="13"/>
  <c r="B264" i="12"/>
  <c r="B129" i="12"/>
  <c r="E274" i="12"/>
  <c r="F66" i="11"/>
  <c r="C204" i="11"/>
  <c r="I137" i="10"/>
  <c r="H265" i="11"/>
  <c r="B162" i="16"/>
  <c r="J51" i="14"/>
  <c r="G60" i="20"/>
  <c r="J299" i="20"/>
  <c r="G107" i="19"/>
  <c r="K125" i="18"/>
  <c r="B131" i="18"/>
  <c r="F265" i="24"/>
  <c r="C264" i="20"/>
  <c r="C47" i="21"/>
  <c r="H265" i="20"/>
  <c r="K162" i="18"/>
  <c r="I74" i="16"/>
  <c r="K354" i="22"/>
  <c r="B243" i="20"/>
  <c r="F356" i="22"/>
  <c r="B138" i="18"/>
  <c r="J359" i="17"/>
  <c r="E67" i="16"/>
  <c r="J326" i="15"/>
  <c r="B48" i="10"/>
  <c r="D268" i="15"/>
  <c r="C322" i="15"/>
  <c r="B161" i="13"/>
  <c r="C223" i="12"/>
  <c r="E96" i="10"/>
  <c r="F310" i="13"/>
  <c r="E66" i="14"/>
  <c r="F170" i="16"/>
  <c r="G262" i="11"/>
  <c r="B59" i="12"/>
  <c r="K352" i="13"/>
  <c r="C259" i="6"/>
  <c r="I301" i="8"/>
  <c r="D329" i="7"/>
  <c r="J45" i="7"/>
  <c r="K219" i="9"/>
  <c r="I311" i="10"/>
  <c r="E284" i="10"/>
  <c r="G231" i="8"/>
  <c r="J149" i="8"/>
  <c r="G258" i="7"/>
  <c r="G129" i="7"/>
  <c r="G314" i="9"/>
  <c r="F174" i="9"/>
  <c r="H98" i="9"/>
  <c r="F64" i="9"/>
  <c r="I337" i="8"/>
  <c r="E234" i="8"/>
  <c r="F144" i="8"/>
  <c r="E87" i="8"/>
  <c r="D269" i="7"/>
  <c r="E132" i="7"/>
  <c r="H314" i="9"/>
  <c r="K301" i="9"/>
  <c r="F229" i="9"/>
  <c r="I251" i="10"/>
  <c r="C49" i="9"/>
  <c r="B320" i="8"/>
  <c r="G156" i="8"/>
  <c r="J145" i="8"/>
  <c r="B277" i="7"/>
  <c r="I270" i="7"/>
  <c r="J133" i="7"/>
  <c r="G310" i="9"/>
  <c r="F170" i="9"/>
  <c r="H94" i="9"/>
  <c r="F60" i="9"/>
  <c r="C243" i="10"/>
  <c r="J138" i="10"/>
  <c r="E320" i="11"/>
  <c r="C116" i="10"/>
  <c r="B41" i="11"/>
  <c r="D179" i="11"/>
  <c r="E42" i="11"/>
  <c r="J241" i="12"/>
  <c r="K104" i="12"/>
  <c r="E292" i="13"/>
  <c r="G211" i="14"/>
  <c r="H346" i="14"/>
  <c r="C126" i="13"/>
  <c r="D219" i="13"/>
  <c r="E165" i="14"/>
  <c r="G76" i="15"/>
  <c r="J212" i="15"/>
  <c r="K303" i="15"/>
  <c r="F103" i="14"/>
  <c r="F351" i="16"/>
  <c r="G282" i="17"/>
  <c r="D79" i="16"/>
  <c r="H290" i="10"/>
  <c r="C127" i="10"/>
  <c r="J311" i="11"/>
  <c r="H176" i="11"/>
  <c r="K42" i="11"/>
  <c r="K177" i="11"/>
  <c r="C113" i="12"/>
  <c r="G240" i="12"/>
  <c r="J102" i="12"/>
  <c r="C347" i="14"/>
  <c r="F153" i="13"/>
  <c r="I261" i="13"/>
  <c r="I203" i="14"/>
  <c r="H269" i="14"/>
  <c r="E207" i="15"/>
  <c r="H343" i="15"/>
  <c r="K105" i="14"/>
  <c r="K353" i="16"/>
  <c r="F153" i="15"/>
  <c r="C84" i="16"/>
  <c r="B210" i="16"/>
  <c r="E83" i="9"/>
  <c r="H313" i="11"/>
  <c r="H102" i="10"/>
  <c r="K290" i="11"/>
  <c r="G162" i="11"/>
  <c r="B354" i="12"/>
  <c r="I232" i="12"/>
  <c r="F87" i="12"/>
  <c r="F222" i="12"/>
  <c r="K137" i="13"/>
  <c r="B273" i="13"/>
  <c r="D192" i="14"/>
  <c r="K300" i="14"/>
  <c r="J64" i="13"/>
  <c r="I331" i="15"/>
  <c r="J138" i="14"/>
  <c r="F58" i="15"/>
  <c r="G149" i="15"/>
  <c r="J277" i="15"/>
  <c r="G208" i="16"/>
  <c r="C128" i="17"/>
  <c r="I210" i="10"/>
  <c r="H57" i="10"/>
  <c r="J175" i="10"/>
  <c r="C364" i="11"/>
  <c r="I235" i="11"/>
  <c r="B98" i="11"/>
  <c r="K289" i="12"/>
  <c r="H160" i="12"/>
  <c r="B298" i="12"/>
  <c r="C211" i="13"/>
  <c r="D346" i="13"/>
  <c r="F265" i="14"/>
  <c r="K44" i="13"/>
  <c r="B138" i="13"/>
  <c r="I75" i="14"/>
  <c r="G324" i="16"/>
  <c r="H131" i="15"/>
  <c r="I222" i="15"/>
  <c r="B351" i="15"/>
  <c r="H283" i="16"/>
  <c r="E201" i="17"/>
  <c r="D327" i="17"/>
  <c r="C131" i="16"/>
  <c r="F245" i="16"/>
  <c r="H164" i="17"/>
  <c r="J83" i="18"/>
  <c r="E219" i="18"/>
  <c r="F352" i="18"/>
  <c r="B272" i="19"/>
  <c r="I78" i="18"/>
  <c r="B322" i="20"/>
  <c r="H241" i="21"/>
  <c r="D161" i="22"/>
  <c r="E184" i="20"/>
  <c r="G103" i="21"/>
  <c r="H128" i="19"/>
  <c r="J47" i="20"/>
  <c r="J295" i="22"/>
  <c r="G320" i="20"/>
  <c r="C240" i="21"/>
  <c r="I159" i="22"/>
  <c r="J73" i="23"/>
  <c r="J321" i="24"/>
  <c r="D311" i="16"/>
  <c r="E208" i="17"/>
  <c r="H322" i="17"/>
  <c r="J241" i="18"/>
  <c r="C48" i="17"/>
  <c r="K296" i="19"/>
  <c r="J100" i="18"/>
  <c r="I236" i="18"/>
  <c r="J150" i="19"/>
  <c r="F70" i="20"/>
  <c r="D319" i="22"/>
  <c r="E342" i="20"/>
  <c r="G261" i="21"/>
  <c r="I180" i="22"/>
  <c r="J205" i="20"/>
  <c r="B125" i="21"/>
  <c r="E149" i="19"/>
  <c r="K68" i="20"/>
  <c r="I317" i="22"/>
  <c r="J231" i="23"/>
  <c r="B151" i="28"/>
  <c r="B176" i="17"/>
  <c r="K311" i="17"/>
  <c r="F97" i="16"/>
  <c r="F345" i="18"/>
  <c r="H264" i="19"/>
  <c r="E71" i="18"/>
  <c r="F204" i="18"/>
  <c r="E340" i="18"/>
  <c r="G259" i="19"/>
  <c r="B174" i="20"/>
  <c r="H93" i="21"/>
  <c r="C117" i="19"/>
  <c r="C365" i="21"/>
  <c r="E284" i="22"/>
  <c r="F309" i="20"/>
  <c r="H228" i="21"/>
  <c r="J147" i="22"/>
  <c r="G172" i="20"/>
  <c r="C92" i="21"/>
  <c r="F335" i="23"/>
  <c r="H254" i="28"/>
  <c r="J173" i="24"/>
  <c r="C109" i="16"/>
  <c r="F223" i="16"/>
  <c r="H142" i="17"/>
  <c r="J61" i="18"/>
  <c r="E197" i="18"/>
  <c r="F330" i="18"/>
  <c r="B250" i="19"/>
  <c r="I56" i="18"/>
  <c r="B300" i="20"/>
  <c r="H219" i="21"/>
  <c r="D139" i="22"/>
  <c r="E162" i="20"/>
  <c r="G81" i="21"/>
  <c r="H106" i="19"/>
  <c r="H354" i="21"/>
  <c r="J273" i="22"/>
  <c r="G298" i="20"/>
  <c r="C218" i="21"/>
  <c r="I137" i="22"/>
  <c r="J51" i="23"/>
  <c r="J299" i="24"/>
  <c r="I223" i="23"/>
  <c r="E143" i="28"/>
  <c r="K62" i="24"/>
  <c r="F74" i="23"/>
  <c r="D323" i="24"/>
  <c r="I346" i="23"/>
  <c r="K265" i="28"/>
  <c r="C185" i="24"/>
  <c r="H122" i="25"/>
  <c r="J41" i="26"/>
  <c r="C290" i="6"/>
  <c r="K314" i="26"/>
  <c r="G234" i="27"/>
  <c r="H193" i="25"/>
  <c r="D113" i="26"/>
  <c r="K361" i="6"/>
  <c r="K295" i="26"/>
  <c r="C215" i="27"/>
  <c r="F94" i="6"/>
  <c r="D306" i="6"/>
  <c r="G298" i="23"/>
  <c r="C218" i="28"/>
  <c r="I137" i="24"/>
  <c r="D149" i="23"/>
  <c r="J68" i="28"/>
  <c r="I92" i="22"/>
  <c r="I340" i="28"/>
  <c r="K259" i="24"/>
  <c r="F197" i="25"/>
  <c r="H116" i="26"/>
  <c r="K364" i="6"/>
  <c r="G60" i="25"/>
  <c r="E309" i="27"/>
  <c r="F268" i="25"/>
  <c r="D41" i="13"/>
  <c r="C308" i="15"/>
  <c r="D115" i="14"/>
  <c r="B364" i="16"/>
  <c r="K125" i="15"/>
  <c r="D254" i="15"/>
  <c r="K184" i="16"/>
  <c r="G104" i="17"/>
  <c r="I256" i="10"/>
  <c r="D85" i="10"/>
  <c r="I266" i="11"/>
  <c r="G62" i="10"/>
  <c r="D316" i="12"/>
  <c r="H125" i="11"/>
  <c r="G317" i="12"/>
  <c r="D188" i="12"/>
  <c r="E51" i="12"/>
  <c r="I238" i="13"/>
  <c r="K157" i="14"/>
  <c r="B293" i="14"/>
  <c r="G72" i="13"/>
  <c r="H165" i="13"/>
  <c r="E103" i="14"/>
  <c r="C352" i="16"/>
  <c r="D159" i="15"/>
  <c r="E250" i="15"/>
  <c r="J49" i="14"/>
  <c r="J297" i="16"/>
  <c r="K228" i="17"/>
  <c r="J354" i="17"/>
  <c r="F158" i="10"/>
  <c r="K339" i="11"/>
  <c r="I135" i="10"/>
  <c r="H60" i="11"/>
  <c r="J198" i="11"/>
  <c r="K61" i="11"/>
  <c r="F261" i="12"/>
  <c r="G124" i="12"/>
  <c r="K311" i="13"/>
  <c r="C231" i="14"/>
  <c r="D366" i="14"/>
  <c r="I145" i="13"/>
  <c r="J238" i="13"/>
  <c r="F158" i="14"/>
  <c r="C96" i="15"/>
  <c r="F232" i="15"/>
  <c r="G323" i="15"/>
  <c r="B123" i="14"/>
  <c r="D42" i="15"/>
  <c r="C302" i="17"/>
  <c r="J98" i="16"/>
  <c r="K231" i="16"/>
  <c r="C151" i="17"/>
  <c r="F265" i="17"/>
  <c r="H184" i="18"/>
  <c r="C320" i="18"/>
  <c r="I239" i="19"/>
  <c r="H43" i="18"/>
  <c r="G179" i="18"/>
  <c r="H93" i="19"/>
  <c r="F342" i="21"/>
  <c r="B262" i="22"/>
  <c r="C285" i="20"/>
  <c r="E204" i="21"/>
  <c r="G123" i="22"/>
  <c r="H148" i="20"/>
  <c r="J67" i="21"/>
  <c r="C92" i="19"/>
  <c r="K340" i="21"/>
  <c r="G260" i="22"/>
  <c r="H174" i="23"/>
  <c r="J93" i="28"/>
  <c r="D173" i="17"/>
  <c r="C309" i="17"/>
  <c r="H94" i="16"/>
  <c r="H342" i="18"/>
  <c r="J261" i="19"/>
  <c r="G68" i="18"/>
  <c r="H201" i="18"/>
  <c r="G337" i="18"/>
  <c r="I256" i="19"/>
  <c r="D171" i="20"/>
  <c r="J90" i="21"/>
  <c r="E114" i="19"/>
  <c r="E362" i="21"/>
  <c r="G281" i="22"/>
  <c r="H306" i="20"/>
  <c r="J225" i="21"/>
  <c r="B145" i="22"/>
  <c r="I169" i="20"/>
  <c r="E89" i="21"/>
  <c r="H332" i="23"/>
  <c r="J251" i="28"/>
  <c r="B171" i="24"/>
  <c r="K83" i="16"/>
  <c r="D198" i="16"/>
  <c r="F117" i="17"/>
  <c r="F365" i="19"/>
  <c r="C172" i="18"/>
  <c r="D305" i="18"/>
  <c r="J224" i="19"/>
  <c r="E360" i="19"/>
  <c r="J274" i="20"/>
  <c r="F194" i="21"/>
  <c r="B114" i="22"/>
  <c r="C137" i="20"/>
  <c r="E56" i="21"/>
  <c r="F81" i="19"/>
  <c r="F329" i="21"/>
  <c r="H248" i="22"/>
  <c r="E273" i="20"/>
  <c r="K192" i="21"/>
  <c r="G112" i="22"/>
  <c r="F355" i="28"/>
  <c r="H274" i="24"/>
  <c r="K209" i="16"/>
  <c r="C129" i="17"/>
  <c r="F243" i="17"/>
  <c r="H162" i="18"/>
  <c r="C298" i="18"/>
  <c r="I217" i="19"/>
  <c r="J350" i="19"/>
  <c r="G157" i="18"/>
  <c r="H71" i="19"/>
  <c r="F320" i="21"/>
  <c r="B240" i="22"/>
  <c r="C263" i="20"/>
  <c r="E182" i="21"/>
  <c r="G101" i="22"/>
  <c r="H126" i="20"/>
  <c r="J45" i="21"/>
  <c r="C70" i="19"/>
  <c r="K318" i="21"/>
  <c r="G238" i="22"/>
  <c r="H152" i="23"/>
  <c r="J71" i="28"/>
  <c r="G324" i="23"/>
  <c r="C244" i="28"/>
  <c r="I163" i="24"/>
  <c r="D175" i="23"/>
  <c r="J94" i="28"/>
  <c r="H343" i="25"/>
  <c r="I366" i="28"/>
  <c r="K285" i="24"/>
  <c r="F223" i="25"/>
  <c r="H142" i="26"/>
  <c r="J61" i="27"/>
  <c r="G86" i="25"/>
  <c r="E335" i="27"/>
  <c r="F294" i="25"/>
  <c r="B214" i="26"/>
  <c r="H133" i="27"/>
  <c r="K67" i="25"/>
  <c r="K315" i="27"/>
  <c r="D195" i="6"/>
  <c r="J114" i="4"/>
  <c r="C70" i="22"/>
  <c r="K318" i="28"/>
  <c r="G238" i="24"/>
  <c r="B250" i="23"/>
  <c r="H169" i="28"/>
  <c r="D89" i="24"/>
  <c r="I112" i="23"/>
  <c r="I360" i="24"/>
  <c r="D298" i="25"/>
  <c r="F217" i="26"/>
  <c r="H136" i="27"/>
  <c r="E161" i="25"/>
  <c r="K80" i="26"/>
  <c r="H329" i="6"/>
  <c r="H319" i="13"/>
  <c r="F234" i="14"/>
  <c r="C172" i="15"/>
  <c r="F308" i="15"/>
  <c r="I70" i="14"/>
  <c r="I318" i="16"/>
  <c r="D118" i="15"/>
  <c r="K48" i="16"/>
  <c r="J174" i="16"/>
  <c r="D46" i="9"/>
  <c r="F278" i="11"/>
  <c r="F67" i="10"/>
  <c r="I255" i="11"/>
  <c r="C126" i="4"/>
  <c r="G206" i="6"/>
  <c r="D336" i="4"/>
  <c r="I121" i="4"/>
  <c r="C202" i="6"/>
  <c r="J331" i="4"/>
  <c r="H362" i="8"/>
  <c r="H243" i="8"/>
  <c r="F163" i="8"/>
  <c r="G347" i="7"/>
  <c r="K210" i="7"/>
  <c r="J211" i="7"/>
  <c r="F63" i="7"/>
  <c r="I50" i="7"/>
  <c r="G109" i="9"/>
  <c r="E329" i="10"/>
  <c r="I209" i="9"/>
  <c r="F299" i="8"/>
  <c r="C178" i="8"/>
  <c r="E98" i="8"/>
  <c r="H298" i="7"/>
  <c r="E292" i="7"/>
  <c r="F155" i="7"/>
  <c r="C332" i="9"/>
  <c r="B192" i="9"/>
  <c r="D116" i="9"/>
  <c r="C84" i="9"/>
  <c r="H351" i="8"/>
  <c r="K251" i="8"/>
  <c r="E103" i="8"/>
  <c r="F359" i="7"/>
  <c r="J286" i="7"/>
  <c r="K149" i="7"/>
  <c r="D332" i="9"/>
  <c r="G319" i="9"/>
  <c r="B247" i="9"/>
  <c r="E269" i="10"/>
  <c r="I66" i="9"/>
  <c r="F295" i="8"/>
  <c r="C174" i="8"/>
  <c r="E94" i="8"/>
  <c r="H294" i="7"/>
  <c r="E288" i="7"/>
  <c r="F151" i="7"/>
  <c r="C328" i="9"/>
  <c r="B188" i="9"/>
  <c r="D112" i="9"/>
  <c r="J78" i="9"/>
  <c r="I260" i="10"/>
  <c r="F156" i="10"/>
  <c r="K337" i="11"/>
  <c r="I133" i="10"/>
  <c r="H58" i="11"/>
  <c r="J196" i="11"/>
  <c r="K59" i="11"/>
  <c r="F259" i="12"/>
  <c r="G122" i="12"/>
  <c r="K309" i="13"/>
  <c r="C229" i="14"/>
  <c r="D364" i="14"/>
  <c r="I143" i="13"/>
  <c r="J236" i="13"/>
  <c r="F156" i="14"/>
  <c r="C94" i="15"/>
  <c r="F230" i="15"/>
  <c r="G321" i="15"/>
  <c r="B121" i="14"/>
  <c r="D40" i="15"/>
  <c r="C300" i="17"/>
  <c r="J96" i="16"/>
  <c r="D308" i="10"/>
  <c r="I144" i="10"/>
  <c r="F329" i="11"/>
  <c r="D194" i="11"/>
  <c r="G60" i="11"/>
  <c r="G195" i="11"/>
  <c r="I130" i="12"/>
  <c r="C258" i="12"/>
  <c r="F120" i="12"/>
  <c r="I364" i="14"/>
  <c r="B171" i="13"/>
  <c r="E279" i="13"/>
  <c r="K198" i="14"/>
  <c r="G364" i="4"/>
  <c r="B165" i="4"/>
  <c r="J301" i="6"/>
  <c r="C360" i="4"/>
  <c r="H160" i="4"/>
  <c r="H290" i="6"/>
  <c r="I285" i="8"/>
  <c r="F198" i="8"/>
  <c r="J119" i="8"/>
  <c r="B251" i="7"/>
  <c r="I244" i="7"/>
  <c r="J107" i="7"/>
  <c r="G284" i="9"/>
  <c r="F144" i="9"/>
  <c r="K256" i="9"/>
  <c r="H363" i="10"/>
  <c r="B343" i="8"/>
  <c r="B224" i="8"/>
  <c r="I143" i="8"/>
  <c r="B71" i="8"/>
  <c r="D327" i="7"/>
  <c r="E190" i="7"/>
  <c r="J43" i="7"/>
  <c r="K359" i="9"/>
  <c r="K89" i="9"/>
  <c r="I309" i="10"/>
  <c r="B134" i="9"/>
  <c r="K293" i="8"/>
  <c r="I206" i="8"/>
  <c r="B62" i="8"/>
  <c r="C322" i="7"/>
  <c r="D185" i="7"/>
  <c r="C186" i="7"/>
  <c r="D361" i="9"/>
  <c r="I220" i="9"/>
  <c r="C148" i="9"/>
  <c r="H303" i="10"/>
  <c r="B339" i="8"/>
  <c r="B220" i="8"/>
  <c r="I139" i="8"/>
  <c r="B67" i="8"/>
  <c r="D323" i="7"/>
  <c r="E186" i="7"/>
  <c r="H368" i="9"/>
  <c r="K355" i="9"/>
  <c r="K85" i="9"/>
  <c r="I305" i="10"/>
  <c r="B126" i="9"/>
  <c r="J343" i="10"/>
  <c r="E180" i="10"/>
  <c r="B365" i="11"/>
  <c r="J229" i="11"/>
  <c r="C96" i="11"/>
  <c r="C231" i="11"/>
  <c r="E166" i="12"/>
  <c r="F295" i="12"/>
  <c r="B156" i="12"/>
  <c r="G71" i="13"/>
  <c r="H206" i="13"/>
  <c r="K314" i="13"/>
  <c r="G234" i="14"/>
  <c r="H327" i="14"/>
  <c r="E265" i="15"/>
  <c r="F72" i="14"/>
  <c r="G182" i="14"/>
  <c r="C83" i="15"/>
  <c r="F211" i="15"/>
  <c r="C142" i="16"/>
  <c r="B268" i="16"/>
  <c r="I206" i="10"/>
  <c r="H53" i="10"/>
  <c r="J171" i="10"/>
  <c r="C360" i="11"/>
  <c r="I231" i="11"/>
  <c r="B94" i="11"/>
  <c r="F306" i="12"/>
  <c r="H156" i="12"/>
  <c r="H292" i="12"/>
  <c r="C207" i="13"/>
  <c r="D342" i="13"/>
  <c r="F261" i="14"/>
  <c r="K40" i="13"/>
  <c r="C88" i="6"/>
  <c r="J217" i="4"/>
  <c r="C127" i="4"/>
  <c r="I83" i="6"/>
  <c r="F213" i="4"/>
  <c r="I118" i="4"/>
  <c r="C301" i="8"/>
  <c r="K213" i="8"/>
  <c r="D69" i="8"/>
  <c r="E329" i="7"/>
  <c r="F192" i="7"/>
  <c r="E193" i="7"/>
  <c r="F368" i="9"/>
  <c r="K227" i="9"/>
  <c r="K176" i="9"/>
  <c r="J310" i="10"/>
  <c r="D339" i="8"/>
  <c r="G239" i="8"/>
  <c r="H149" i="8"/>
  <c r="B347" i="7"/>
  <c r="F274" i="7"/>
  <c r="G137" i="7"/>
  <c r="J319" i="9"/>
  <c r="C307" i="9"/>
  <c r="H234" i="9"/>
  <c r="K256" i="10"/>
  <c r="E54" i="9"/>
  <c r="C240" i="8"/>
  <c r="K153" i="8"/>
  <c r="C77" i="8"/>
  <c r="E269" i="7"/>
  <c r="F132" i="7"/>
  <c r="E133" i="7"/>
  <c r="F308" i="9"/>
  <c r="K167" i="9"/>
  <c r="G58" i="9"/>
  <c r="J250" i="10"/>
  <c r="C342" i="8"/>
  <c r="G235" i="8"/>
  <c r="H145" i="8"/>
  <c r="C92" i="8"/>
  <c r="F270" i="7"/>
  <c r="G133" i="7"/>
  <c r="J315" i="9"/>
  <c r="C303" i="9"/>
  <c r="H230" i="9"/>
  <c r="K252" i="10"/>
  <c r="E50" i="9"/>
  <c r="B291" i="10"/>
  <c r="G127" i="10"/>
  <c r="D312" i="11"/>
  <c r="B177" i="11"/>
  <c r="E43" i="11"/>
  <c r="E178" i="11"/>
  <c r="G113" i="12"/>
  <c r="K240" i="12"/>
  <c r="D103" i="12"/>
  <c r="G347" i="14"/>
  <c r="J153" i="13"/>
  <c r="C262" i="13"/>
  <c r="D355" i="13"/>
  <c r="J274" i="14"/>
  <c r="G212" i="15"/>
  <c r="J348" i="15"/>
  <c r="C111" i="14"/>
  <c r="C359" i="16"/>
  <c r="H158" i="15"/>
  <c r="E89" i="16"/>
  <c r="D215" i="16"/>
  <c r="E115" i="9"/>
  <c r="B330" i="11"/>
  <c r="B119" i="10"/>
  <c r="E307" i="11"/>
  <c r="K178" i="11"/>
  <c r="D41" i="11"/>
  <c r="C249" i="12"/>
  <c r="J103" i="12"/>
  <c r="J238" i="12"/>
  <c r="E154" i="13"/>
  <c r="F289" i="13"/>
  <c r="H208" i="14"/>
  <c r="E317" i="14"/>
  <c r="I303" i="4"/>
  <c r="D104" i="4"/>
  <c r="H186" i="6"/>
  <c r="E299" i="4"/>
  <c r="J99" i="4"/>
  <c r="H180" i="6"/>
  <c r="H323" i="8"/>
  <c r="E191" i="8"/>
  <c r="G111" i="8"/>
  <c r="J311" i="7"/>
  <c r="G305" i="7"/>
  <c r="H168" i="7"/>
  <c r="E345" i="9"/>
  <c r="D205" i="9"/>
  <c r="F129" i="9"/>
  <c r="C110" i="9"/>
  <c r="K277" i="10"/>
  <c r="K222" i="8"/>
  <c r="H204" i="8"/>
  <c r="K59" i="8"/>
  <c r="C252" i="7"/>
  <c r="D115" i="7"/>
  <c r="C116" i="7"/>
  <c r="D291" i="9"/>
  <c r="I150" i="9"/>
  <c r="E41" i="9"/>
  <c r="H233" i="10"/>
  <c r="G286" i="8"/>
  <c r="D199" i="8"/>
  <c r="H120" i="8"/>
  <c r="J251" i="7"/>
  <c r="G245" i="7"/>
  <c r="H108" i="7"/>
  <c r="E285" i="9"/>
  <c r="D145" i="9"/>
  <c r="I257" i="9"/>
  <c r="F364" i="10"/>
  <c r="G367" i="8"/>
  <c r="J280" i="8"/>
  <c r="H200" i="8"/>
  <c r="K55" i="8"/>
  <c r="C248" i="7"/>
  <c r="D111" i="7"/>
  <c r="C112" i="7"/>
  <c r="D287" i="9"/>
  <c r="I146" i="9"/>
  <c r="G366" i="10"/>
  <c r="H229" i="10"/>
  <c r="J75" i="9"/>
  <c r="B308" i="11"/>
  <c r="B97" i="10"/>
  <c r="E285" i="11"/>
  <c r="K156" i="11"/>
  <c r="F348" i="12"/>
  <c r="C227" i="12"/>
  <c r="J81" i="12"/>
  <c r="J216" i="12"/>
  <c r="E132" i="13"/>
  <c r="F267" i="13"/>
  <c r="H186" i="14"/>
  <c r="E295" i="14"/>
  <c r="D59" i="13"/>
  <c r="C326" i="15"/>
  <c r="D133" i="14"/>
  <c r="J52" i="15"/>
  <c r="K143" i="15"/>
  <c r="D272" i="15"/>
  <c r="K202" i="16"/>
  <c r="G122" i="17"/>
  <c r="E354" i="10"/>
  <c r="F114" i="10"/>
  <c r="K295" i="11"/>
  <c r="I91" i="10"/>
  <c r="F345" i="12"/>
  <c r="J154" i="11"/>
  <c r="I346" i="12"/>
  <c r="F217" i="12"/>
  <c r="G80" i="12"/>
  <c r="K267" i="13"/>
  <c r="C187" i="14"/>
  <c r="D322" i="14"/>
  <c r="I101" i="13"/>
  <c r="B190" i="13"/>
  <c r="I127" i="14"/>
  <c r="E47" i="15"/>
  <c r="H183" i="15"/>
  <c r="I274" i="15"/>
  <c r="D74" i="14"/>
  <c r="D322" i="16"/>
  <c r="E253" i="17"/>
  <c r="B50" i="16"/>
  <c r="D250" i="10"/>
  <c r="I86" i="10"/>
  <c r="F271" i="11"/>
  <c r="D136" i="11"/>
  <c r="I331" i="12"/>
  <c r="G137" i="11"/>
  <c r="I72" i="12"/>
  <c r="C200" i="12"/>
  <c r="F62" i="12"/>
  <c r="I306" i="14"/>
  <c r="B113" i="13"/>
  <c r="E221" i="13"/>
  <c r="F314" i="13"/>
  <c r="B234" i="14"/>
  <c r="I171" i="15"/>
  <c r="B308" i="15"/>
  <c r="E70" i="14"/>
  <c r="E318" i="16"/>
  <c r="J117" i="15"/>
  <c r="G48" i="16"/>
  <c r="F174" i="16"/>
  <c r="F323" i="10"/>
  <c r="K159" i="10"/>
  <c r="H344" i="11"/>
  <c r="F209" i="11"/>
  <c r="I75" i="11"/>
  <c r="I210" i="11"/>
  <c r="K145" i="12"/>
  <c r="E273" i="12"/>
  <c r="H135" i="12"/>
  <c r="C51" i="13"/>
  <c r="D186" i="13"/>
  <c r="G294" i="13"/>
  <c r="C214" i="14"/>
  <c r="D307" i="14"/>
  <c r="K244" i="15"/>
  <c r="B52" i="14"/>
  <c r="G143" i="14"/>
  <c r="I62" i="15"/>
  <c r="B191" i="15"/>
  <c r="I121" i="16"/>
  <c r="H247" i="16"/>
  <c r="B164" i="17"/>
  <c r="K299" i="17"/>
  <c r="F85" i="16"/>
  <c r="F333" i="18"/>
  <c r="H252" i="19"/>
  <c r="E59" i="18"/>
  <c r="F192" i="18"/>
  <c r="E328" i="18"/>
  <c r="G247" i="19"/>
  <c r="B162" i="20"/>
  <c r="H81" i="21"/>
  <c r="C105" i="19"/>
  <c r="C353" i="21"/>
  <c r="E272" i="22"/>
  <c r="F297" i="20"/>
  <c r="H216" i="21"/>
  <c r="J135" i="22"/>
  <c r="G160" i="20"/>
  <c r="C80" i="21"/>
  <c r="F323" i="23"/>
  <c r="H242" i="28"/>
  <c r="J161" i="24"/>
  <c r="C129" i="16"/>
  <c r="F243" i="16"/>
  <c r="H162" i="17"/>
  <c r="J81" i="18"/>
  <c r="E217" i="18"/>
  <c r="F350" i="18"/>
  <c r="B270" i="19"/>
  <c r="I76" i="18"/>
  <c r="B320" i="20"/>
  <c r="H239" i="21"/>
  <c r="D159" i="22"/>
  <c r="E182" i="20"/>
  <c r="G101" i="21"/>
  <c r="H126" i="19"/>
  <c r="J45" i="20"/>
  <c r="J293" i="22"/>
  <c r="G318" i="20"/>
  <c r="C238" i="21"/>
  <c r="I157" i="22"/>
  <c r="J71" i="23"/>
  <c r="J319" i="24"/>
  <c r="I232" i="16"/>
  <c r="K151" i="17"/>
  <c r="D266" i="17"/>
  <c r="F185" i="18"/>
  <c r="K320" i="18"/>
  <c r="G240" i="19"/>
  <c r="F44" i="18"/>
  <c r="E180" i="18"/>
  <c r="F94" i="19"/>
  <c r="D343" i="21"/>
  <c r="J262" i="22"/>
  <c r="K285" i="20"/>
  <c r="C205" i="21"/>
  <c r="E124" i="22"/>
  <c r="F149" i="20"/>
  <c r="H68" i="21"/>
  <c r="K92" i="19"/>
  <c r="I341" i="21"/>
  <c r="E261" i="22"/>
  <c r="F175" i="23"/>
  <c r="H94" i="28"/>
  <c r="B142" i="17"/>
  <c r="K277" i="17"/>
  <c r="F63" i="16"/>
  <c r="F311" i="18"/>
  <c r="H230" i="19"/>
  <c r="G366" i="19"/>
  <c r="F170" i="18"/>
  <c r="E306" i="18"/>
  <c r="G225" i="19"/>
  <c r="B140" i="20"/>
  <c r="H59" i="21"/>
  <c r="C83" i="19"/>
  <c r="C331" i="21"/>
  <c r="E250" i="22"/>
  <c r="F275" i="20"/>
  <c r="H194" i="21"/>
  <c r="J113" i="22"/>
  <c r="G138" i="20"/>
  <c r="C58" i="21"/>
  <c r="F301" i="23"/>
  <c r="H220" i="28"/>
  <c r="J139" i="24"/>
  <c r="I63" i="23"/>
  <c r="G312" i="24"/>
  <c r="B324" i="23"/>
  <c r="H243" i="28"/>
  <c r="D163" i="24"/>
  <c r="I186" i="23"/>
  <c r="K105" i="28"/>
  <c r="K353" i="25"/>
  <c r="F291" i="26"/>
  <c r="H210" i="27"/>
  <c r="E235" i="25"/>
  <c r="K154" i="26"/>
  <c r="G74" i="27"/>
  <c r="J362" i="26"/>
  <c r="F282" i="27"/>
  <c r="I216" i="25"/>
  <c r="K135" i="26"/>
  <c r="C55" i="27"/>
  <c r="H263" i="4"/>
  <c r="E132" i="6"/>
  <c r="G138" i="23"/>
  <c r="C58" i="28"/>
  <c r="H69" i="22"/>
  <c r="F318" i="28"/>
  <c r="B238" i="24"/>
  <c r="G261" i="23"/>
  <c r="I180" i="28"/>
  <c r="K99" i="24"/>
  <c r="D366" i="26"/>
  <c r="F285" i="27"/>
  <c r="C310" i="25"/>
  <c r="I229" i="26"/>
  <c r="E149" i="27"/>
  <c r="J290" i="13"/>
  <c r="F210" i="14"/>
  <c r="C148" i="15"/>
  <c r="F284" i="15"/>
  <c r="I46" i="14"/>
  <c r="I294" i="16"/>
  <c r="D94" i="15"/>
  <c r="C354" i="17"/>
  <c r="J150" i="16"/>
  <c r="B351" i="10"/>
  <c r="D191" i="10"/>
  <c r="F43" i="10"/>
  <c r="B237" i="11"/>
  <c r="E103" i="11"/>
  <c r="E238" i="11"/>
  <c r="G173" i="12"/>
  <c r="B305" i="12"/>
  <c r="D163" i="12"/>
  <c r="I78" i="13"/>
  <c r="J213" i="13"/>
  <c r="C322" i="13"/>
  <c r="I241" i="14"/>
  <c r="J334" i="14"/>
  <c r="G272" i="15"/>
  <c r="H79" i="14"/>
  <c r="F328" i="16"/>
  <c r="E90" i="15"/>
  <c r="H218" i="15"/>
  <c r="E149" i="16"/>
  <c r="D275" i="16"/>
  <c r="G110" i="9"/>
  <c r="H327" i="11"/>
  <c r="H116" i="10"/>
  <c r="K304" i="11"/>
  <c r="G176" i="11"/>
  <c r="B368" i="12"/>
  <c r="I246" i="12"/>
  <c r="F101" i="12"/>
  <c r="F236" i="12"/>
  <c r="K151" i="13"/>
  <c r="B287" i="13"/>
  <c r="D206" i="14"/>
  <c r="K314" i="14"/>
  <c r="J78" i="13"/>
  <c r="I345" i="15"/>
  <c r="B157" i="14"/>
  <c r="F72" i="15"/>
  <c r="G163" i="15"/>
  <c r="J291" i="15"/>
  <c r="G222" i="16"/>
  <c r="C142" i="17"/>
  <c r="D273" i="17"/>
  <c r="K71" i="16"/>
  <c r="D186" i="16"/>
  <c r="F105" i="17"/>
  <c r="F353" i="19"/>
  <c r="C160" i="18"/>
  <c r="D293" i="18"/>
  <c r="J212" i="19"/>
  <c r="E348" i="19"/>
  <c r="J262" i="20"/>
  <c r="F182" i="21"/>
  <c r="B102" i="22"/>
  <c r="C125" i="20"/>
  <c r="E44" i="21"/>
  <c r="F69" i="19"/>
  <c r="F317" i="21"/>
  <c r="H236" i="22"/>
  <c r="E261" i="20"/>
  <c r="K180" i="21"/>
  <c r="F95" i="22"/>
  <c r="F343" i="28"/>
  <c r="H262" i="24"/>
  <c r="K229" i="16"/>
  <c r="C149" i="17"/>
  <c r="F263" i="17"/>
  <c r="H182" i="18"/>
  <c r="C318" i="18"/>
  <c r="I237" i="19"/>
  <c r="H41" i="18"/>
  <c r="G177" i="18"/>
  <c r="H91" i="19"/>
  <c r="F340" i="21"/>
  <c r="B260" i="22"/>
  <c r="C283" i="20"/>
  <c r="E202" i="21"/>
  <c r="G121" i="22"/>
  <c r="H146" i="20"/>
  <c r="J65" i="21"/>
  <c r="C90" i="19"/>
  <c r="K338" i="21"/>
  <c r="G258" i="22"/>
  <c r="H172" i="23"/>
  <c r="J91" i="28"/>
  <c r="J116" i="17"/>
  <c r="I252" i="17"/>
  <c r="B367" i="17"/>
  <c r="D286" i="18"/>
  <c r="F205" i="19"/>
  <c r="E341" i="19"/>
  <c r="D145" i="18"/>
  <c r="C281" i="18"/>
  <c r="D195" i="19"/>
  <c r="J114" i="20"/>
  <c r="H363" i="22"/>
  <c r="K57" i="19"/>
  <c r="K305" i="21"/>
  <c r="C225" i="22"/>
  <c r="D250" i="20"/>
  <c r="F169" i="21"/>
  <c r="I193" i="19"/>
  <c r="E113" i="20"/>
  <c r="C362" i="22"/>
  <c r="D276" i="23"/>
  <c r="F195" i="28"/>
  <c r="J242" i="17"/>
  <c r="K49" i="16"/>
  <c r="D164" i="16"/>
  <c r="E86" i="17"/>
  <c r="F331" i="19"/>
  <c r="C138" i="18"/>
  <c r="D271" i="18"/>
  <c r="E79" i="17"/>
  <c r="E326" i="19"/>
  <c r="J240" i="20"/>
  <c r="F160" i="21"/>
  <c r="K183" i="19"/>
  <c r="C103" i="20"/>
  <c r="C351" i="22"/>
  <c r="F47" i="19"/>
  <c r="F295" i="21"/>
  <c r="H214" i="22"/>
  <c r="E239" i="20"/>
  <c r="K158" i="21"/>
  <c r="F73" i="22"/>
  <c r="F321" i="28"/>
  <c r="H240" i="24"/>
  <c r="G164" i="23"/>
  <c r="C84" i="28"/>
  <c r="H95" i="22"/>
  <c r="F344" i="28"/>
  <c r="B264" i="24"/>
  <c r="G287" i="23"/>
  <c r="I206" i="28"/>
  <c r="K125" i="24"/>
  <c r="F63" i="25"/>
  <c r="F311" i="27"/>
  <c r="D348" i="25"/>
  <c r="I255" i="26"/>
  <c r="E175" i="27"/>
  <c r="F134" i="25"/>
  <c r="B54" i="26"/>
  <c r="G317" i="25"/>
  <c r="I236" i="26"/>
  <c r="K155" i="27"/>
  <c r="F364" i="4"/>
  <c r="C233" i="6"/>
  <c r="E239" i="23"/>
  <c r="K158" i="28"/>
  <c r="G78" i="24"/>
  <c r="B90" i="23"/>
  <c r="J338" i="24"/>
  <c r="E362" i="23"/>
  <c r="G281" i="28"/>
  <c r="I200" i="24"/>
  <c r="D138" i="25"/>
  <c r="F57" i="26"/>
  <c r="I305" i="6"/>
  <c r="G330" i="26"/>
  <c r="C250" i="27"/>
  <c r="D209" i="25"/>
  <c r="J154" i="13"/>
  <c r="G92" i="14"/>
  <c r="E341" i="16"/>
  <c r="F148" i="15"/>
  <c r="G239" i="15"/>
  <c r="J367" i="15"/>
  <c r="B287" i="16"/>
  <c r="C218" i="17"/>
  <c r="B344" i="17"/>
  <c r="B215" i="10"/>
  <c r="G51" i="10"/>
  <c r="B149" i="6"/>
  <c r="I322" i="6"/>
  <c r="K222" i="4"/>
  <c r="E70" i="6"/>
  <c r="H201" i="4"/>
  <c r="F292" i="6"/>
  <c r="K73" i="26"/>
  <c r="I154" i="25"/>
  <c r="F220" i="27"/>
  <c r="J300" i="26"/>
  <c r="H341" i="6"/>
  <c r="K92" i="26"/>
  <c r="E173" i="25"/>
  <c r="H148" i="27"/>
  <c r="F229" i="26"/>
  <c r="D310" i="25"/>
  <c r="K43" i="28"/>
  <c r="I124" i="23"/>
  <c r="D101" i="24"/>
  <c r="H181" i="28"/>
  <c r="B262" i="23"/>
  <c r="G250" i="24"/>
  <c r="K330" i="28"/>
  <c r="C82" i="22"/>
  <c r="E308" i="4"/>
  <c r="J110" i="4"/>
  <c r="D191" i="6"/>
  <c r="K311" i="27"/>
  <c r="K63" i="25"/>
  <c r="H129" i="27"/>
  <c r="B210" i="26"/>
  <c r="F290" i="25"/>
  <c r="E331" i="27"/>
  <c r="G82" i="25"/>
  <c r="J57" i="27"/>
  <c r="H138" i="26"/>
  <c r="F219" i="25"/>
  <c r="K281" i="24"/>
  <c r="I362" i="28"/>
  <c r="H339" i="25"/>
  <c r="J90" i="28"/>
  <c r="D171" i="23"/>
  <c r="I159" i="24"/>
  <c r="C240" i="28"/>
  <c r="G320" i="23"/>
  <c r="I172" i="4"/>
  <c r="F254" i="6"/>
  <c r="H55" i="6"/>
  <c r="E176" i="27"/>
  <c r="C257" i="26"/>
  <c r="F355" i="25"/>
  <c r="F74" i="26"/>
  <c r="D193" i="25"/>
  <c r="C308" i="26"/>
  <c r="J363" i="27"/>
  <c r="K115" i="4"/>
  <c r="E170" i="4"/>
  <c r="F239" i="4"/>
  <c r="I109" i="6"/>
  <c r="C183" i="4"/>
  <c r="E268" i="6"/>
  <c r="B66" i="6"/>
  <c r="I186" i="27"/>
  <c r="G267" i="26"/>
  <c r="F67" i="24"/>
  <c r="J84" i="26"/>
  <c r="D165" i="25"/>
  <c r="C206" i="27"/>
  <c r="G286" i="26"/>
  <c r="I261" i="6"/>
  <c r="D342" i="27"/>
  <c r="D94" i="25"/>
  <c r="I156" i="24"/>
  <c r="G237" i="28"/>
  <c r="E318" i="23"/>
  <c r="J294" i="24"/>
  <c r="B46" i="23"/>
  <c r="I363" i="25"/>
  <c r="K114" i="28"/>
  <c r="E195" i="23"/>
  <c r="E92" i="4"/>
  <c r="C173" i="6"/>
  <c r="F304" i="4"/>
  <c r="K95" i="27"/>
  <c r="I176" i="26"/>
  <c r="G257" i="25"/>
  <c r="D323" i="27"/>
  <c r="F74" i="25"/>
  <c r="E115" i="27"/>
  <c r="I195" i="26"/>
  <c r="C276" i="25"/>
  <c r="F251" i="27"/>
  <c r="D332" i="26"/>
  <c r="K65" i="24"/>
  <c r="I146" i="28"/>
  <c r="G227" i="23"/>
  <c r="B204" i="24"/>
  <c r="F284" i="28"/>
  <c r="J364" i="23"/>
  <c r="E353" i="24"/>
  <c r="G104" i="23"/>
  <c r="D224" i="6"/>
  <c r="E366" i="4"/>
  <c r="J168" i="4"/>
  <c r="D249" i="6"/>
  <c r="C41" i="26"/>
  <c r="K121" i="25"/>
  <c r="H187" i="27"/>
  <c r="B268" i="26"/>
  <c r="I203" i="27"/>
  <c r="E259" i="6"/>
  <c r="E114" i="24"/>
  <c r="E191" i="6"/>
  <c r="K110" i="4"/>
  <c r="E182" i="6"/>
  <c r="H313" i="4"/>
  <c r="C105" i="27"/>
  <c r="K185" i="26"/>
  <c r="I266" i="25"/>
  <c r="F332" i="27"/>
  <c r="H83" i="25"/>
  <c r="G124" i="27"/>
  <c r="K204" i="26"/>
  <c r="E285" i="25"/>
  <c r="H260" i="27"/>
  <c r="F341" i="26"/>
  <c r="C75" i="24"/>
  <c r="K155" i="28"/>
  <c r="I236" i="23"/>
  <c r="D213" i="24"/>
  <c r="H293" i="28"/>
  <c r="J44" i="22"/>
  <c r="G362" i="24"/>
  <c r="I113" i="23"/>
  <c r="F287" i="6"/>
  <c r="G91" i="6"/>
  <c r="J222" i="4"/>
  <c r="H322" i="6"/>
  <c r="C95" i="26"/>
  <c r="K175" i="25"/>
  <c r="H241" i="27"/>
  <c r="B322" i="26"/>
  <c r="J362" i="6"/>
  <c r="C114" i="26"/>
  <c r="G194" i="25"/>
  <c r="J169" i="27"/>
  <c r="H250" i="26"/>
  <c r="D334" i="25"/>
  <c r="C65" i="28"/>
  <c r="K145" i="23"/>
  <c r="F122" i="24"/>
  <c r="J202" i="28"/>
  <c r="D283" i="23"/>
  <c r="I271" i="24"/>
  <c r="C352" i="28"/>
  <c r="B105" i="24"/>
  <c r="I284" i="4"/>
  <c r="D87" i="4"/>
  <c r="H167" i="6"/>
  <c r="E288" i="27"/>
  <c r="E40" i="25"/>
  <c r="B106" i="27"/>
  <c r="F186" i="26"/>
  <c r="C42" i="27"/>
  <c r="K202" i="25"/>
  <c r="B135" i="25"/>
  <c r="J141" i="4"/>
  <c r="D300" i="4"/>
  <c r="G170" i="6"/>
  <c r="C90" i="4"/>
  <c r="C203" i="6"/>
  <c r="F334" i="4"/>
  <c r="K125" i="27"/>
  <c r="I206" i="26"/>
  <c r="G287" i="25"/>
  <c r="D353" i="27"/>
  <c r="F104" i="25"/>
  <c r="E145" i="27"/>
  <c r="I225" i="26"/>
  <c r="C306" i="25"/>
  <c r="F281" i="27"/>
  <c r="D362" i="26"/>
  <c r="K95" i="24"/>
  <c r="I176" i="28"/>
  <c r="G257" i="23"/>
  <c r="B234" i="24"/>
  <c r="F314" i="28"/>
  <c r="H65" i="22"/>
  <c r="C54" i="28"/>
  <c r="G134" i="23"/>
  <c r="C315" i="6"/>
  <c r="E112" i="6"/>
  <c r="H243" i="4"/>
  <c r="J363" i="6"/>
  <c r="K115" i="26"/>
  <c r="I196" i="25"/>
  <c r="F262" i="27"/>
  <c r="J342" i="26"/>
  <c r="G54" i="27"/>
  <c r="K134" i="26"/>
  <c r="E215" i="25"/>
  <c r="H190" i="27"/>
  <c r="F271" i="26"/>
  <c r="H84" i="24"/>
  <c r="K85" i="28"/>
  <c r="I166" i="23"/>
  <c r="D143" i="24"/>
  <c r="H223" i="28"/>
  <c r="B304" i="23"/>
  <c r="G292" i="24"/>
  <c r="I43" i="23"/>
  <c r="B129" i="24"/>
  <c r="G305" i="4"/>
  <c r="B108" i="4"/>
  <c r="F188" i="6"/>
  <c r="C309" i="27"/>
  <c r="C61" i="25"/>
  <c r="J126" i="27"/>
  <c r="D207" i="26"/>
  <c r="C82" i="27"/>
  <c r="K242" i="25"/>
  <c r="D218" i="25"/>
  <c r="K55" i="22"/>
  <c r="D361" i="24"/>
  <c r="F112" i="23"/>
  <c r="K100" i="24"/>
  <c r="E181" i="28"/>
  <c r="I261" i="23"/>
  <c r="C257" i="6"/>
  <c r="H57" i="6"/>
  <c r="E178" i="27"/>
  <c r="C259" i="26"/>
  <c r="F363" i="25"/>
  <c r="F76" i="26"/>
  <c r="J156" i="25"/>
  <c r="I197" i="27"/>
  <c r="C278" i="26"/>
  <c r="E253" i="6"/>
  <c r="J333" i="27"/>
  <c r="J85" i="25"/>
  <c r="E148" i="24"/>
  <c r="C229" i="28"/>
  <c r="K309" i="23"/>
  <c r="F286" i="24"/>
  <c r="J366" i="28"/>
  <c r="E355" i="25"/>
  <c r="G106" i="28"/>
  <c r="K186" i="23"/>
  <c r="B263" i="24"/>
  <c r="J343" i="28"/>
  <c r="J95" i="22"/>
  <c r="E181" i="21"/>
  <c r="I261" i="20"/>
  <c r="B237" i="22"/>
  <c r="J317" i="21"/>
  <c r="J69" i="19"/>
  <c r="I44" i="21"/>
  <c r="G125" i="20"/>
  <c r="F102" i="22"/>
  <c r="J182" i="21"/>
  <c r="D263" i="20"/>
  <c r="I348" i="19"/>
  <c r="D213" i="19"/>
  <c r="H293" i="18"/>
  <c r="G160" i="18"/>
  <c r="J353" i="19"/>
  <c r="J105" i="17"/>
  <c r="H186" i="16"/>
  <c r="E72" i="16"/>
  <c r="F274" i="17"/>
  <c r="J217" i="28"/>
  <c r="H298" i="23"/>
  <c r="E55" i="21"/>
  <c r="I135" i="20"/>
  <c r="B111" i="22"/>
  <c r="J191" i="21"/>
  <c r="H272" i="20"/>
  <c r="G247" i="22"/>
  <c r="E328" i="21"/>
  <c r="E80" i="19"/>
  <c r="J56" i="21"/>
  <c r="D137" i="20"/>
  <c r="I222" i="19"/>
  <c r="G303" i="18"/>
  <c r="H167" i="18"/>
  <c r="I363" i="19"/>
  <c r="J227" i="19"/>
  <c r="H308" i="18"/>
  <c r="H60" i="16"/>
  <c r="C275" i="17"/>
  <c r="D139" i="17"/>
  <c r="D114" i="28"/>
  <c r="B195" i="23"/>
  <c r="K280" i="22"/>
  <c r="E361" i="21"/>
  <c r="G112" i="19"/>
  <c r="D88" i="21"/>
  <c r="B169" i="20"/>
  <c r="K143" i="22"/>
  <c r="I224" i="21"/>
  <c r="G305" i="20"/>
  <c r="F282" i="22"/>
  <c r="J362" i="21"/>
  <c r="B114" i="19"/>
  <c r="K199" i="18"/>
  <c r="B64" i="18"/>
  <c r="C260" i="19"/>
  <c r="G340" i="18"/>
  <c r="B205" i="18"/>
  <c r="J285" i="17"/>
  <c r="G171" i="17"/>
  <c r="E252" i="16"/>
  <c r="B285" i="24"/>
  <c r="J365" i="28"/>
  <c r="K122" i="22"/>
  <c r="E203" i="21"/>
  <c r="I283" i="20"/>
  <c r="B259" i="22"/>
  <c r="J339" i="21"/>
  <c r="J91" i="19"/>
  <c r="I66" i="21"/>
  <c r="G147" i="20"/>
  <c r="F124" i="22"/>
  <c r="J204" i="21"/>
  <c r="D285" i="20"/>
  <c r="K41" i="18"/>
  <c r="D235" i="19"/>
  <c r="H315" i="18"/>
  <c r="G182" i="18"/>
  <c r="B47" i="18"/>
  <c r="J127" i="17"/>
  <c r="H208" i="16"/>
  <c r="E94" i="16"/>
  <c r="F290" i="17"/>
  <c r="G164" i="17"/>
  <c r="K244" i="16"/>
  <c r="D314" i="15"/>
  <c r="K185" i="15"/>
  <c r="J94" i="15"/>
  <c r="I287" i="16"/>
  <c r="C368" i="15"/>
  <c r="D101" i="13"/>
  <c r="E337" i="14"/>
  <c r="H228" i="14"/>
  <c r="F309" i="13"/>
  <c r="E174" i="13"/>
  <c r="J258" i="12"/>
  <c r="J123" i="12"/>
  <c r="C269" i="12"/>
  <c r="D61" i="11"/>
  <c r="K198" i="11"/>
  <c r="E327" i="11"/>
  <c r="B139" i="10"/>
  <c r="B350" i="11"/>
  <c r="C174" i="9"/>
  <c r="E91" i="17"/>
  <c r="I171" i="16"/>
  <c r="B241" i="15"/>
  <c r="I112" i="15"/>
  <c r="J350" i="16"/>
  <c r="B102" i="14"/>
  <c r="K294" i="15"/>
  <c r="D357" i="14"/>
  <c r="C264" i="14"/>
  <c r="G344" i="13"/>
  <c r="D236" i="13"/>
  <c r="C101" i="13"/>
  <c r="H185" i="12"/>
  <c r="H50" i="12"/>
  <c r="K195" i="12"/>
  <c r="D317" i="12"/>
  <c r="I125" i="11"/>
  <c r="C254" i="11"/>
  <c r="J65" i="10"/>
  <c r="J276" i="11"/>
  <c r="H44" i="9"/>
  <c r="D173" i="16"/>
  <c r="E47" i="16"/>
  <c r="H116" i="15"/>
  <c r="C317" i="16"/>
  <c r="C69" i="14"/>
  <c r="J306" i="15"/>
  <c r="G170" i="15"/>
  <c r="J232" i="14"/>
  <c r="B318" i="13"/>
  <c r="F53" i="25"/>
  <c r="K115" i="24"/>
  <c r="I196" i="28"/>
  <c r="G277" i="23"/>
  <c r="B254" i="24"/>
  <c r="F334" i="28"/>
  <c r="H85" i="22"/>
  <c r="C74" i="28"/>
  <c r="G154" i="23"/>
  <c r="E148" i="6"/>
  <c r="H279" i="4"/>
  <c r="C71" i="27"/>
  <c r="K151" i="26"/>
  <c r="I232" i="25"/>
  <c r="F298" i="27"/>
  <c r="H49" i="25"/>
  <c r="G90" i="27"/>
  <c r="K170" i="26"/>
  <c r="E251" i="25"/>
  <c r="H226" i="27"/>
  <c r="F307" i="26"/>
  <c r="C41" i="24"/>
  <c r="K121" i="28"/>
  <c r="I202" i="23"/>
  <c r="D179" i="24"/>
  <c r="H259" i="28"/>
  <c r="B340" i="23"/>
  <c r="G328" i="24"/>
  <c r="I79" i="23"/>
  <c r="J155" i="24"/>
  <c r="H236" i="28"/>
  <c r="F317" i="23"/>
  <c r="C74" i="21"/>
  <c r="G154" i="20"/>
  <c r="J129" i="22"/>
  <c r="H210" i="21"/>
  <c r="F291" i="20"/>
  <c r="E266" i="22"/>
  <c r="C347" i="21"/>
  <c r="C99" i="19"/>
  <c r="H75" i="21"/>
  <c r="B156" i="20"/>
  <c r="G241" i="19"/>
  <c r="E322" i="18"/>
  <c r="F186" i="18"/>
  <c r="E53" i="18"/>
  <c r="H246" i="19"/>
  <c r="F327" i="18"/>
  <c r="F79" i="16"/>
  <c r="K293" i="17"/>
  <c r="B158" i="17"/>
  <c r="H110" i="28"/>
  <c r="F191" i="23"/>
  <c r="E277" i="22"/>
  <c r="I357" i="21"/>
  <c r="K108" i="19"/>
  <c r="H84" i="21"/>
  <c r="F165" i="20"/>
  <c r="E140" i="22"/>
  <c r="C221" i="21"/>
  <c r="K301" i="20"/>
  <c r="J278" i="22"/>
  <c r="D359" i="21"/>
  <c r="F110" i="19"/>
  <c r="E196" i="18"/>
  <c r="F60" i="18"/>
  <c r="G256" i="19"/>
  <c r="K336" i="18"/>
  <c r="F201" i="18"/>
  <c r="D282" i="17"/>
  <c r="K167" i="17"/>
  <c r="I248" i="16"/>
  <c r="J335" i="24"/>
  <c r="J87" i="23"/>
  <c r="I173" i="22"/>
  <c r="C254" i="21"/>
  <c r="G334" i="20"/>
  <c r="J309" i="22"/>
  <c r="J61" i="20"/>
  <c r="H142" i="19"/>
  <c r="G117" i="21"/>
  <c r="E198" i="20"/>
  <c r="D175" i="22"/>
  <c r="H255" i="21"/>
  <c r="B336" i="20"/>
  <c r="I92" i="18"/>
  <c r="B286" i="19"/>
  <c r="F366" i="18"/>
  <c r="E233" i="18"/>
  <c r="J97" i="18"/>
  <c r="H178" i="17"/>
  <c r="F259" i="16"/>
  <c r="C145" i="16"/>
  <c r="J177" i="24"/>
  <c r="H258" i="28"/>
  <c r="F339" i="23"/>
  <c r="C96" i="21"/>
  <c r="G176" i="20"/>
  <c r="J151" i="22"/>
  <c r="H232" i="21"/>
  <c r="F313" i="20"/>
  <c r="E288" i="22"/>
  <c r="E40" i="20"/>
  <c r="C121" i="19"/>
  <c r="H97" i="21"/>
  <c r="B178" i="20"/>
  <c r="G263" i="19"/>
  <c r="E344" i="18"/>
  <c r="F208" i="18"/>
  <c r="E75" i="18"/>
  <c r="H268" i="19"/>
  <c r="F349" i="18"/>
  <c r="F101" i="16"/>
  <c r="K315" i="17"/>
  <c r="B180" i="17"/>
  <c r="H263" i="16"/>
  <c r="I137" i="16"/>
  <c r="B207" i="15"/>
  <c r="I78" i="15"/>
  <c r="G170" i="14"/>
  <c r="B68" i="14"/>
  <c r="K260" i="15"/>
  <c r="D323" i="14"/>
  <c r="C230" i="14"/>
  <c r="G310" i="13"/>
  <c r="D202" i="13"/>
  <c r="C67" i="13"/>
  <c r="H151" i="12"/>
  <c r="H289" i="12"/>
  <c r="K161" i="12"/>
  <c r="I226" i="11"/>
  <c r="I91" i="11"/>
  <c r="F225" i="11"/>
  <c r="H360" i="11"/>
  <c r="K175" i="10"/>
  <c r="F339" i="10"/>
  <c r="F190" i="16"/>
  <c r="G64" i="16"/>
  <c r="J133" i="15"/>
  <c r="E334" i="16"/>
  <c r="E86" i="14"/>
  <c r="B324" i="15"/>
  <c r="I187" i="15"/>
  <c r="B250" i="14"/>
  <c r="F330" i="13"/>
  <c r="E237" i="13"/>
  <c r="B129" i="13"/>
  <c r="I322" i="14"/>
  <c r="F78" i="12"/>
  <c r="C216" i="12"/>
  <c r="I88" i="12"/>
  <c r="G153" i="11"/>
  <c r="I347" i="12"/>
  <c r="H222" i="11"/>
  <c r="F163" i="10"/>
  <c r="B79" i="9"/>
  <c r="K80" i="16"/>
  <c r="B238" i="15"/>
  <c r="F194" i="25"/>
  <c r="E235" i="27"/>
  <c r="I315" i="26"/>
  <c r="K290" i="6"/>
  <c r="H42" i="26"/>
  <c r="F123" i="25"/>
  <c r="K185" i="24"/>
  <c r="I266" i="28"/>
  <c r="G347" i="23"/>
  <c r="B324" i="24"/>
  <c r="D75" i="23"/>
  <c r="I63" i="24"/>
  <c r="C144" i="28"/>
  <c r="G224" i="23"/>
  <c r="I76" i="4"/>
  <c r="G157" i="6"/>
  <c r="J288" i="4"/>
  <c r="E80" i="27"/>
  <c r="C161" i="26"/>
  <c r="K241" i="25"/>
  <c r="H307" i="27"/>
  <c r="D65" i="25"/>
  <c r="C116" i="26"/>
  <c r="J171" i="27"/>
  <c r="G265" i="28"/>
  <c r="H142" i="6"/>
  <c r="F335" i="4"/>
  <c r="I205" i="6"/>
  <c r="E125" i="4"/>
  <c r="K167" i="6"/>
  <c r="D299" i="4"/>
  <c r="I90" i="27"/>
  <c r="G171" i="26"/>
  <c r="E252" i="25"/>
  <c r="B318" i="27"/>
  <c r="D69" i="25"/>
  <c r="C110" i="27"/>
  <c r="G190" i="26"/>
  <c r="K270" i="25"/>
  <c r="D246" i="27"/>
  <c r="B327" i="26"/>
  <c r="I60" i="24"/>
  <c r="G141" i="28"/>
  <c r="E222" i="23"/>
  <c r="J198" i="24"/>
  <c r="D279" i="28"/>
  <c r="H359" i="23"/>
  <c r="C348" i="24"/>
  <c r="E99" i="23"/>
  <c r="D268" i="6"/>
  <c r="C77" i="6"/>
  <c r="F208" i="4"/>
  <c r="G301" i="6"/>
  <c r="I80" i="26"/>
  <c r="G161" i="25"/>
  <c r="D227" i="27"/>
  <c r="H307" i="26"/>
  <c r="F348" i="6"/>
  <c r="I99" i="26"/>
  <c r="C180" i="25"/>
  <c r="F155" i="27"/>
  <c r="D236" i="26"/>
  <c r="B317" i="25"/>
  <c r="I50" i="28"/>
  <c r="G131" i="23"/>
  <c r="B108" i="24"/>
  <c r="F188" i="28"/>
  <c r="J268" i="23"/>
  <c r="E257" i="24"/>
  <c r="I337" i="28"/>
  <c r="K88" i="22"/>
  <c r="E270" i="4"/>
  <c r="J72" i="4"/>
  <c r="D153" i="6"/>
  <c r="K273" i="27"/>
  <c r="I354" i="26"/>
  <c r="H91" i="27"/>
  <c r="B172" i="26"/>
  <c r="J340" i="6"/>
  <c r="G172" i="25"/>
  <c r="F77" i="25"/>
  <c r="B225" i="4"/>
  <c r="K206" i="4"/>
  <c r="E86" i="6"/>
  <c r="H217" i="4"/>
  <c r="J313" i="6"/>
  <c r="K89" i="26"/>
  <c r="I170" i="25"/>
  <c r="F236" i="27"/>
  <c r="J316" i="26"/>
  <c r="H357" i="6"/>
  <c r="K108" i="26"/>
  <c r="E189" i="25"/>
  <c r="H164" i="27"/>
  <c r="F245" i="26"/>
  <c r="E327" i="25"/>
  <c r="K59" i="28"/>
  <c r="I140" i="23"/>
  <c r="D117" i="24"/>
  <c r="H197" i="28"/>
  <c r="B278" i="23"/>
  <c r="G266" i="24"/>
  <c r="K346" i="28"/>
  <c r="K102" i="22"/>
  <c r="E324" i="4"/>
  <c r="J126" i="4"/>
  <c r="D207" i="6"/>
  <c r="K327" i="27"/>
  <c r="K79" i="25"/>
  <c r="H145" i="27"/>
  <c r="B226" i="26"/>
  <c r="F306" i="25"/>
  <c r="E347" i="27"/>
  <c r="G98" i="25"/>
  <c r="J73" i="27"/>
  <c r="H154" i="26"/>
  <c r="F235" i="25"/>
  <c r="K297" i="24"/>
  <c r="K49" i="23"/>
  <c r="H355" i="25"/>
  <c r="J106" i="28"/>
  <c r="D187" i="23"/>
  <c r="I175" i="24"/>
  <c r="C256" i="28"/>
  <c r="G336" i="23"/>
  <c r="I188" i="4"/>
  <c r="J275" i="6"/>
  <c r="H71" i="6"/>
  <c r="E192" i="27"/>
  <c r="C273" i="26"/>
  <c r="J89" i="24"/>
  <c r="F90" i="26"/>
  <c r="J218" i="25"/>
  <c r="C340" i="26"/>
  <c r="J79" i="26"/>
  <c r="H202" i="6"/>
  <c r="F67" i="6"/>
  <c r="J271" i="6"/>
  <c r="C186" i="4"/>
  <c r="C107" i="6"/>
  <c r="F238" i="4"/>
  <c r="H358" i="6"/>
  <c r="I110" i="26"/>
  <c r="G191" i="25"/>
  <c r="D257" i="27"/>
  <c r="H337" i="26"/>
  <c r="E49" i="27"/>
  <c r="I129" i="26"/>
  <c r="C210" i="25"/>
  <c r="F185" i="27"/>
  <c r="D266" i="26"/>
  <c r="J63" i="24"/>
  <c r="I80" i="28"/>
  <c r="G161" i="23"/>
  <c r="B138" i="24"/>
  <c r="F218" i="28"/>
  <c r="J298" i="23"/>
  <c r="E287" i="24"/>
  <c r="I367" i="28"/>
  <c r="D122" i="24"/>
  <c r="C345" i="4"/>
  <c r="H147" i="4"/>
  <c r="B228" i="6"/>
  <c r="I348" i="27"/>
  <c r="I100" i="25"/>
  <c r="F166" i="27"/>
  <c r="J246" i="26"/>
  <c r="H328" i="25"/>
  <c r="C368" i="27"/>
  <c r="E119" i="25"/>
  <c r="H94" i="27"/>
  <c r="F175" i="26"/>
  <c r="D256" i="25"/>
  <c r="I318" i="24"/>
  <c r="I70" i="23"/>
  <c r="D47" i="24"/>
  <c r="H127" i="28"/>
  <c r="B208" i="23"/>
  <c r="G196" i="24"/>
  <c r="K276" i="28"/>
  <c r="E357" i="23"/>
  <c r="G209" i="4"/>
  <c r="G303" i="6"/>
  <c r="F92" i="6"/>
  <c r="C213" i="27"/>
  <c r="K293" i="26"/>
  <c r="K359" i="6"/>
  <c r="D111" i="26"/>
  <c r="J258" i="25"/>
  <c r="K50" i="25"/>
  <c r="B163" i="26"/>
  <c r="I288" i="23"/>
  <c r="D265" i="24"/>
  <c r="H345" i="28"/>
  <c r="I97" i="22"/>
  <c r="E85" i="28"/>
  <c r="I165" i="23"/>
  <c r="G159" i="6"/>
  <c r="J290" i="4"/>
  <c r="E82" i="27"/>
  <c r="C163" i="26"/>
  <c r="K243" i="25"/>
  <c r="H309" i="27"/>
  <c r="J60" i="25"/>
  <c r="I101" i="27"/>
  <c r="C182" i="26"/>
  <c r="G262" i="25"/>
  <c r="J237" i="27"/>
  <c r="H318" i="26"/>
  <c r="E52" i="24"/>
  <c r="C133" i="28"/>
  <c r="K213" i="23"/>
  <c r="F190" i="24"/>
  <c r="J270" i="28"/>
  <c r="D351" i="23"/>
  <c r="I339" i="24"/>
  <c r="K90" i="23"/>
  <c r="B167" i="24"/>
  <c r="J247" i="28"/>
  <c r="H328" i="23"/>
  <c r="E85" i="21"/>
  <c r="I165" i="20"/>
  <c r="B141" i="22"/>
  <c r="J221" i="21"/>
  <c r="H302" i="20"/>
  <c r="G277" i="22"/>
  <c r="E358" i="21"/>
  <c r="E110" i="19"/>
  <c r="J86" i="21"/>
  <c r="D167" i="20"/>
  <c r="I252" i="19"/>
  <c r="G333" i="18"/>
  <c r="H197" i="18"/>
  <c r="G64" i="18"/>
  <c r="J257" i="19"/>
  <c r="H338" i="18"/>
  <c r="H90" i="16"/>
  <c r="C305" i="17"/>
  <c r="D169" i="17"/>
  <c r="J121" i="28"/>
  <c r="H202" i="23"/>
  <c r="G288" i="22"/>
  <c r="K368" i="21"/>
  <c r="C120" i="19"/>
  <c r="J95" i="21"/>
  <c r="H176" i="20"/>
  <c r="G151" i="22"/>
  <c r="E232" i="21"/>
  <c r="C313" i="20"/>
  <c r="B290" i="22"/>
  <c r="D41" i="20"/>
  <c r="H121" i="19"/>
  <c r="G207" i="18"/>
  <c r="H71" i="18"/>
  <c r="I267" i="19"/>
  <c r="C348" i="18"/>
  <c r="H212" i="18"/>
  <c r="F293" i="17"/>
  <c r="C179" i="17"/>
  <c r="K259" i="16"/>
  <c r="B347" i="24"/>
  <c r="B99" i="23"/>
  <c r="K184" i="22"/>
  <c r="E265" i="21"/>
  <c r="I345" i="20"/>
  <c r="B321" i="22"/>
  <c r="B73" i="20"/>
  <c r="J153" i="19"/>
  <c r="I128" i="21"/>
  <c r="G209" i="20"/>
  <c r="F186" i="22"/>
  <c r="J266" i="21"/>
  <c r="D347" i="20"/>
  <c r="K103" i="18"/>
  <c r="D297" i="19"/>
  <c r="F48" i="17"/>
  <c r="G244" i="18"/>
  <c r="B109" i="18"/>
  <c r="J189" i="17"/>
  <c r="H270" i="16"/>
  <c r="E156" i="16"/>
  <c r="B189" i="24"/>
  <c r="J269" i="28"/>
  <c r="H350" i="23"/>
  <c r="E107" i="21"/>
  <c r="I187" i="20"/>
  <c r="B163" i="22"/>
  <c r="J243" i="21"/>
  <c r="H324" i="20"/>
  <c r="G299" i="22"/>
  <c r="G51" i="20"/>
  <c r="E132" i="19"/>
  <c r="J108" i="21"/>
  <c r="D189" i="20"/>
  <c r="I274" i="19"/>
  <c r="G355" i="18"/>
  <c r="H219" i="18"/>
  <c r="G86" i="18"/>
  <c r="J279" i="19"/>
  <c r="H360" i="18"/>
  <c r="H112" i="16"/>
  <c r="C327" i="17"/>
  <c r="D191" i="17"/>
  <c r="J274" i="16"/>
  <c r="K148" i="16"/>
  <c r="D218" i="15"/>
  <c r="K89" i="15"/>
  <c r="B328" i="16"/>
  <c r="D79" i="14"/>
  <c r="C272" i="15"/>
  <c r="F334" i="14"/>
  <c r="E241" i="14"/>
  <c r="I321" i="13"/>
  <c r="F213" i="13"/>
  <c r="E78" i="13"/>
  <c r="J162" i="12"/>
  <c r="G304" i="12"/>
  <c r="C173" i="12"/>
  <c r="K237" i="11"/>
  <c r="K102" i="11"/>
  <c r="H236" i="11"/>
  <c r="B43" i="10"/>
  <c r="F190" i="10"/>
  <c r="H350" i="10"/>
  <c r="H201" i="16"/>
  <c r="I75" i="16"/>
  <c r="B145" i="15"/>
  <c r="G345" i="16"/>
  <c r="G97" i="14"/>
  <c r="D335" i="15"/>
  <c r="K198" i="15"/>
  <c r="D261" i="14"/>
  <c r="H341" i="13"/>
  <c r="G248" i="13"/>
  <c r="D140" i="13"/>
  <c r="K333" i="14"/>
  <c r="H89" i="12"/>
  <c r="E227" i="12"/>
  <c r="K99" i="12"/>
  <c r="I164" i="11"/>
  <c r="K358" i="12"/>
  <c r="F163" i="11"/>
  <c r="H298" i="11"/>
  <c r="K113" i="10"/>
  <c r="F277" i="10"/>
  <c r="D77" i="16"/>
  <c r="G280" i="17"/>
  <c r="F349" i="16"/>
  <c r="F101" i="14"/>
  <c r="K301" i="15"/>
  <c r="J210" i="15"/>
  <c r="G74" i="15"/>
  <c r="E161" i="14"/>
  <c r="D217" i="13"/>
  <c r="D286" i="26"/>
  <c r="I348" i="25"/>
  <c r="I100" i="28"/>
  <c r="G181" i="23"/>
  <c r="B158" i="24"/>
  <c r="F238" i="28"/>
  <c r="J318" i="23"/>
  <c r="E307" i="24"/>
  <c r="G58" i="23"/>
  <c r="F161" i="24"/>
  <c r="H183" i="4"/>
  <c r="F268" i="6"/>
  <c r="K55" i="26"/>
  <c r="I136" i="25"/>
  <c r="F202" i="27"/>
  <c r="J282" i="26"/>
  <c r="H323" i="6"/>
  <c r="K74" i="26"/>
  <c r="E155" i="25"/>
  <c r="H130" i="27"/>
  <c r="F211" i="26"/>
  <c r="D292" i="25"/>
  <c r="I354" i="24"/>
  <c r="I106" i="23"/>
  <c r="D83" i="24"/>
  <c r="H163" i="28"/>
  <c r="B244" i="23"/>
  <c r="G232" i="24"/>
  <c r="K312" i="28"/>
  <c r="C64" i="22"/>
  <c r="H140" i="28"/>
  <c r="F221" i="23"/>
  <c r="E307" i="22"/>
  <c r="G58" i="20"/>
  <c r="K138" i="19"/>
  <c r="H114" i="21"/>
  <c r="F195" i="20"/>
  <c r="E170" i="22"/>
  <c r="C251" i="21"/>
  <c r="K331" i="20"/>
  <c r="J308" i="22"/>
  <c r="B60" i="20"/>
  <c r="F140" i="19"/>
  <c r="E226" i="18"/>
  <c r="F90" i="18"/>
  <c r="G286" i="19"/>
  <c r="K366" i="18"/>
  <c r="F231" i="18"/>
  <c r="D312" i="17"/>
  <c r="K197" i="17"/>
  <c r="I278" i="16"/>
  <c r="F343" i="24"/>
  <c r="F95" i="23"/>
  <c r="E181" i="22"/>
  <c r="I261" i="21"/>
  <c r="C342" i="20"/>
  <c r="F317" i="22"/>
  <c r="F69" i="20"/>
  <c r="D150" i="19"/>
  <c r="C125" i="21"/>
  <c r="K205" i="20"/>
  <c r="J182" i="22"/>
  <c r="D263" i="21"/>
  <c r="H343" i="20"/>
  <c r="E100" i="18"/>
  <c r="H293" i="19"/>
  <c r="J44" i="17"/>
  <c r="K240" i="18"/>
  <c r="F105" i="18"/>
  <c r="D186" i="17"/>
  <c r="B267" i="16"/>
  <c r="I152" i="16"/>
  <c r="J239" i="24"/>
  <c r="H320" i="28"/>
  <c r="H72" i="22"/>
  <c r="C158" i="21"/>
  <c r="G238" i="20"/>
  <c r="J213" i="22"/>
  <c r="H294" i="21"/>
  <c r="H46" i="19"/>
  <c r="E350" i="22"/>
  <c r="E102" i="20"/>
  <c r="C183" i="19"/>
  <c r="H159" i="21"/>
  <c r="B240" i="20"/>
  <c r="G325" i="19"/>
  <c r="D78" i="17"/>
  <c r="F270" i="18"/>
  <c r="E137" i="18"/>
  <c r="H330" i="19"/>
  <c r="B85" i="17"/>
  <c r="F163" i="16"/>
  <c r="C49" i="16"/>
  <c r="B242" i="17"/>
  <c r="H162" i="28"/>
  <c r="F243" i="23"/>
  <c r="E329" i="22"/>
  <c r="G80" i="20"/>
  <c r="K160" i="19"/>
  <c r="H136" i="21"/>
  <c r="F217" i="20"/>
  <c r="E192" i="22"/>
  <c r="C273" i="21"/>
  <c r="K353" i="20"/>
  <c r="J330" i="22"/>
  <c r="B82" i="20"/>
  <c r="F162" i="19"/>
  <c r="E248" i="18"/>
  <c r="F112" i="18"/>
  <c r="G308" i="19"/>
  <c r="I59" i="17"/>
  <c r="F253" i="18"/>
  <c r="D334" i="17"/>
  <c r="K219" i="17"/>
  <c r="B84" i="17"/>
  <c r="H167" i="16"/>
  <c r="I41" i="16"/>
  <c r="B111" i="15"/>
  <c r="G311" i="16"/>
  <c r="G63" i="14"/>
  <c r="D301" i="15"/>
  <c r="K164" i="15"/>
  <c r="D227" i="14"/>
  <c r="H307" i="13"/>
  <c r="G214" i="13"/>
  <c r="D106" i="13"/>
  <c r="K299" i="14"/>
  <c r="H55" i="12"/>
  <c r="E193" i="12"/>
  <c r="K65" i="12"/>
  <c r="I130" i="11"/>
  <c r="K324" i="12"/>
  <c r="F129" i="11"/>
  <c r="H264" i="11"/>
  <c r="K79" i="10"/>
  <c r="F243" i="10"/>
  <c r="F94" i="16"/>
  <c r="I297" i="17"/>
  <c r="H366" i="16"/>
  <c r="H118" i="14"/>
  <c r="C319" i="15"/>
  <c r="B228" i="15"/>
  <c r="I91" i="15"/>
  <c r="B154" i="14"/>
  <c r="F234" i="13"/>
  <c r="E141" i="13"/>
  <c r="J361" i="14"/>
  <c r="I226" i="14"/>
  <c r="G307" i="13"/>
  <c r="C120" i="12"/>
  <c r="B257" i="12"/>
  <c r="G57" i="11"/>
  <c r="F194" i="11"/>
  <c r="H94" i="11"/>
  <c r="D364" i="11"/>
  <c r="H208" i="10"/>
  <c r="I211" i="17"/>
  <c r="I354" i="15"/>
  <c r="F347" i="28"/>
  <c r="K184" i="21"/>
  <c r="B219" i="21"/>
  <c r="G355" i="21"/>
  <c r="J266" i="20"/>
  <c r="I61" i="18"/>
  <c r="E302" i="17"/>
  <c r="C308" i="22"/>
  <c r="D196" i="20"/>
  <c r="H309" i="22"/>
  <c r="D91" i="18"/>
  <c r="H86" i="16"/>
  <c r="H166" i="23"/>
  <c r="J59" i="21"/>
  <c r="C277" i="20"/>
  <c r="G171" i="18"/>
  <c r="H176" i="18"/>
  <c r="J90" i="16"/>
  <c r="G315" i="15"/>
  <c r="D355" i="14"/>
  <c r="D234" i="13"/>
  <c r="B151" i="12"/>
  <c r="D315" i="12"/>
  <c r="J274" i="11"/>
  <c r="J165" i="15"/>
  <c r="I219" i="15"/>
  <c r="F263" i="13"/>
  <c r="I120" i="12"/>
  <c r="G271" i="11"/>
  <c r="D324" i="4"/>
  <c r="J284" i="4"/>
  <c r="H303" i="27"/>
  <c r="G256" i="25"/>
  <c r="C127" i="28"/>
  <c r="D345" i="23"/>
  <c r="K340" i="23"/>
  <c r="G49" i="4"/>
  <c r="G241" i="27"/>
  <c r="H46" i="6"/>
  <c r="D259" i="4"/>
  <c r="B278" i="27"/>
  <c r="K230" i="25"/>
  <c r="G101" i="28"/>
  <c r="H319" i="23"/>
  <c r="H110" i="6"/>
  <c r="I181" i="6"/>
  <c r="E101" i="4"/>
  <c r="E248" i="4"/>
  <c r="H105" i="4"/>
  <c r="F124" i="27"/>
  <c r="E77" i="25"/>
  <c r="I276" i="24"/>
  <c r="H191" i="23"/>
  <c r="B101" i="6"/>
  <c r="G70" i="4"/>
  <c r="K168" i="6"/>
  <c r="G127" i="27"/>
  <c r="B106" i="25"/>
  <c r="B283" i="27"/>
  <c r="C259" i="23"/>
  <c r="E359" i="24"/>
  <c r="I58" i="4"/>
  <c r="J270" i="4"/>
  <c r="C143" i="26"/>
  <c r="F110" i="27"/>
  <c r="J190" i="26"/>
  <c r="D316" i="22"/>
  <c r="B149" i="19"/>
  <c r="I204" i="20"/>
  <c r="B262" i="21"/>
  <c r="C99" i="18"/>
  <c r="H43" i="17"/>
  <c r="D104" i="18"/>
  <c r="J265" i="16"/>
  <c r="D184" i="24"/>
  <c r="J345" i="23"/>
  <c r="K182" i="20"/>
  <c r="B239" i="21"/>
  <c r="I294" i="22"/>
  <c r="G127" i="19"/>
  <c r="F184" i="20"/>
  <c r="I350" i="18"/>
  <c r="I81" i="18"/>
  <c r="J355" i="18"/>
  <c r="E322" i="17"/>
  <c r="B270" i="16"/>
  <c r="F213" i="15"/>
  <c r="G190" i="14"/>
  <c r="E267" i="15"/>
  <c r="G236" i="14"/>
  <c r="H208" i="13"/>
  <c r="B158" i="12"/>
  <c r="E168" i="12"/>
  <c r="C98" i="11"/>
  <c r="B367" i="11"/>
  <c r="J345" i="10"/>
  <c r="K70" i="16"/>
  <c r="I340" i="16"/>
  <c r="F330" i="15"/>
  <c r="F256" i="14"/>
  <c r="I243" i="13"/>
  <c r="C329" i="14"/>
  <c r="G222" i="12"/>
  <c r="K159" i="11"/>
  <c r="B229" i="11"/>
  <c r="K88" i="9"/>
  <c r="H263" i="15"/>
  <c r="K162" i="20"/>
  <c r="K333" i="20"/>
  <c r="B255" i="19"/>
  <c r="E59" i="20"/>
  <c r="D163" i="20"/>
  <c r="I198" i="17"/>
  <c r="B367" i="21"/>
  <c r="J364" i="19"/>
  <c r="C294" i="17"/>
  <c r="G325" i="14"/>
  <c r="H42" i="9"/>
  <c r="I354" i="14"/>
  <c r="C220" i="6"/>
  <c r="J231" i="27"/>
  <c r="F317" i="6"/>
  <c r="I50" i="27"/>
  <c r="D206" i="27"/>
  <c r="B209" i="4"/>
  <c r="B145" i="4"/>
  <c r="H52" i="27"/>
  <c r="E58" i="4"/>
  <c r="E208" i="26"/>
  <c r="H235" i="24"/>
  <c r="F146" i="6"/>
  <c r="E127" i="11"/>
  <c r="H337" i="17"/>
  <c r="I367" i="20"/>
  <c r="J335" i="18"/>
  <c r="I248" i="19"/>
  <c r="B119" i="19"/>
  <c r="B363" i="16"/>
  <c r="K193" i="12"/>
  <c r="K363" i="13"/>
  <c r="C157" i="26"/>
  <c r="G260" i="28"/>
  <c r="E322" i="26"/>
  <c r="B287" i="26"/>
  <c r="K315" i="4"/>
  <c r="F133" i="26"/>
  <c r="J285" i="4"/>
  <c r="G97" i="24"/>
  <c r="G139" i="6"/>
  <c r="B159" i="16"/>
  <c r="E195" i="16"/>
  <c r="H125" i="14"/>
  <c r="B179" i="14"/>
  <c r="D74" i="12"/>
  <c r="I277" i="11"/>
  <c r="B248" i="16"/>
  <c r="K143" i="14"/>
  <c r="G214" i="14"/>
  <c r="B136" i="12"/>
  <c r="C76" i="11"/>
  <c r="K208" i="16"/>
  <c r="H324" i="23"/>
  <c r="H334" i="18"/>
  <c r="F312" i="20"/>
  <c r="F150" i="14"/>
  <c r="G105" i="10"/>
  <c r="D180" i="12"/>
  <c r="J272" i="16"/>
  <c r="F127" i="6"/>
  <c r="K311" i="7"/>
  <c r="G117" i="9"/>
  <c r="J356" i="8"/>
  <c r="H49" i="8"/>
  <c r="F163" i="7"/>
  <c r="K233" i="9"/>
  <c r="J316" i="10"/>
  <c r="K214" i="8"/>
  <c r="B335" i="7"/>
  <c r="J191" i="7"/>
  <c r="F228" i="9"/>
  <c r="G176" i="9"/>
  <c r="C303" i="8"/>
  <c r="D71" i="8"/>
  <c r="F194" i="7"/>
  <c r="D41" i="7"/>
  <c r="K184" i="9"/>
  <c r="C215" i="10"/>
  <c r="D180" i="10"/>
  <c r="C240" i="11"/>
  <c r="E294" i="12"/>
  <c r="J303" i="12"/>
  <c r="H350" i="13"/>
  <c r="E49" i="13"/>
  <c r="C80" i="14"/>
  <c r="B136" i="15"/>
  <c r="F355" i="15"/>
  <c r="I205" i="17"/>
  <c r="J213" i="10"/>
  <c r="K174" i="10"/>
  <c r="B238" i="11"/>
  <c r="H304" i="12"/>
  <c r="C351" i="13"/>
  <c r="H76" i="13"/>
  <c r="D273" i="13"/>
  <c r="G130" i="15"/>
  <c r="K357" i="15"/>
  <c r="H76" i="15"/>
  <c r="D133" i="16"/>
  <c r="K169" i="10"/>
  <c r="F219" i="11"/>
  <c r="I220" i="11"/>
  <c r="E283" i="12"/>
  <c r="C61" i="13"/>
  <c r="G304" i="13"/>
  <c r="D317" i="14"/>
  <c r="B62" i="14"/>
  <c r="I72" i="15"/>
  <c r="I131" i="16"/>
  <c r="G78" i="9"/>
  <c r="B99" i="10"/>
  <c r="K158" i="11"/>
  <c r="C229" i="12"/>
  <c r="J218" i="12"/>
  <c r="F269" i="13"/>
  <c r="E297" i="14"/>
  <c r="C328" i="15"/>
  <c r="J54" i="15"/>
  <c r="D274" i="15"/>
  <c r="G124" i="17"/>
  <c r="E54" i="16"/>
  <c r="J87" i="17"/>
  <c r="G142" i="18"/>
  <c r="C85" i="17"/>
  <c r="D245" i="20"/>
  <c r="E188" i="19"/>
  <c r="G355" i="22"/>
  <c r="J299" i="21"/>
  <c r="I243" i="20"/>
  <c r="J77" i="22"/>
  <c r="B245" i="24"/>
  <c r="G131" i="17"/>
  <c r="B165" i="18"/>
  <c r="G322" i="19"/>
  <c r="D353" i="19"/>
  <c r="G57" i="18"/>
  <c r="B96" i="20"/>
  <c r="F242" i="22"/>
  <c r="C163" i="20"/>
  <c r="E206" i="22"/>
  <c r="B129" i="20"/>
  <c r="H274" i="22"/>
  <c r="G94" i="20"/>
  <c r="K240" i="22"/>
  <c r="H52" i="23"/>
  <c r="H201" i="17"/>
  <c r="C235" i="17"/>
  <c r="B247" i="17"/>
  <c r="D290" i="19"/>
  <c r="I323" i="19"/>
  <c r="F354" i="19"/>
  <c r="C285" i="19"/>
  <c r="D97" i="20"/>
  <c r="H243" i="22"/>
  <c r="K61" i="20"/>
  <c r="G207" i="22"/>
  <c r="D130" i="20"/>
  <c r="F173" i="22"/>
  <c r="I95" i="20"/>
  <c r="C242" i="22"/>
  <c r="D280" i="28"/>
  <c r="D225" i="17"/>
  <c r="I258" i="17"/>
  <c r="D168" i="17"/>
  <c r="J313" i="19"/>
  <c r="E347" i="19"/>
  <c r="H275" i="19"/>
  <c r="I308" i="19"/>
  <c r="J120" i="20"/>
  <c r="J164" i="22"/>
  <c r="G85" i="20"/>
  <c r="C231" i="22"/>
  <c r="F51" i="20"/>
  <c r="B197" i="22"/>
  <c r="E119" i="20"/>
  <c r="E163" i="22"/>
  <c r="J303" i="28"/>
  <c r="D130" i="24"/>
  <c r="K168" i="28"/>
  <c r="B78" i="22"/>
  <c r="F224" i="28"/>
  <c r="G43" i="22"/>
  <c r="C189" i="28"/>
  <c r="J87" i="24"/>
  <c r="F67" i="26"/>
  <c r="G318" i="25"/>
  <c r="I135" i="26"/>
  <c r="D219" i="25"/>
  <c r="H365" i="27"/>
  <c r="G197" i="25"/>
  <c r="I240" i="27"/>
  <c r="J346" i="4"/>
  <c r="C113" i="6"/>
  <c r="I243" i="28"/>
  <c r="K60" i="24"/>
  <c r="D299" i="28"/>
  <c r="D343" i="25"/>
  <c r="K263" i="28"/>
  <c r="I80" i="24"/>
  <c r="D142" i="26"/>
  <c r="C288" i="6"/>
  <c r="G210" i="26"/>
  <c r="B294" i="25"/>
  <c r="H293" i="14"/>
  <c r="K128" i="15"/>
  <c r="F60" i="15"/>
  <c r="C49" i="15"/>
  <c r="B75" i="15"/>
  <c r="C130" i="17"/>
  <c r="G130" i="9"/>
  <c r="E168" i="10"/>
  <c r="C88" i="10"/>
  <c r="G186" i="11"/>
  <c r="C219" i="11"/>
  <c r="J213" i="12"/>
  <c r="F246" i="12"/>
  <c r="G59" i="13"/>
  <c r="H318" i="14"/>
  <c r="K324" i="14"/>
  <c r="H315" i="14"/>
  <c r="G48" i="15"/>
  <c r="F82" i="15"/>
  <c r="C71" i="15"/>
  <c r="F323" i="16"/>
  <c r="C152" i="17"/>
  <c r="F76" i="9"/>
  <c r="C139" i="10"/>
  <c r="J323" i="11"/>
  <c r="H188" i="11"/>
  <c r="K54" i="11"/>
  <c r="K189" i="11"/>
  <c r="C125" i="12"/>
  <c r="G252" i="12"/>
  <c r="J114" i="12"/>
  <c r="C359" i="14"/>
  <c r="F165" i="13"/>
  <c r="I273" i="13"/>
  <c r="E193" i="14"/>
  <c r="F286" i="14"/>
  <c r="C224" i="15"/>
  <c r="F360" i="15"/>
  <c r="I122" i="14"/>
  <c r="K41" i="15"/>
  <c r="D170" i="15"/>
  <c r="K100" i="16"/>
  <c r="J226" i="16"/>
  <c r="D143" i="17"/>
  <c r="C279" i="17"/>
  <c r="H64" i="16"/>
  <c r="H312" i="18"/>
  <c r="J231" i="19"/>
  <c r="I367" i="19"/>
  <c r="H171" i="18"/>
  <c r="G307" i="18"/>
  <c r="I226" i="19"/>
  <c r="D141" i="20"/>
  <c r="J60" i="21"/>
  <c r="E84" i="19"/>
  <c r="E332" i="21"/>
  <c r="G251" i="22"/>
  <c r="H276" i="20"/>
  <c r="J195" i="21"/>
  <c r="B115" i="22"/>
  <c r="I139" i="20"/>
  <c r="E59" i="21"/>
  <c r="H302" i="23"/>
  <c r="J221" i="28"/>
  <c r="B141" i="24"/>
  <c r="E108" i="16"/>
  <c r="H222" i="16"/>
  <c r="J141" i="17"/>
  <c r="B61" i="18"/>
  <c r="G196" i="18"/>
  <c r="H329" i="18"/>
  <c r="D249" i="19"/>
  <c r="K55" i="18"/>
  <c r="D299" i="20"/>
  <c r="J218" i="21"/>
  <c r="F138" i="22"/>
  <c r="G161" i="20"/>
  <c r="I80" i="21"/>
  <c r="J105" i="19"/>
  <c r="J353" i="21"/>
  <c r="B273" i="22"/>
  <c r="I297" i="20"/>
  <c r="E217" i="21"/>
  <c r="K136" i="22"/>
  <c r="B51" i="23"/>
  <c r="B299" i="24"/>
  <c r="K211" i="16"/>
  <c r="C131" i="17"/>
  <c r="F245" i="17"/>
  <c r="H164" i="18"/>
  <c r="C300" i="18"/>
  <c r="I219" i="19"/>
  <c r="J352" i="19"/>
  <c r="G159" i="18"/>
  <c r="H73" i="19"/>
  <c r="F322" i="21"/>
  <c r="B242" i="22"/>
  <c r="C265" i="20"/>
  <c r="E184" i="21"/>
  <c r="G103" i="22"/>
  <c r="H128" i="20"/>
  <c r="J47" i="21"/>
  <c r="C72" i="19"/>
  <c r="K320" i="21"/>
  <c r="G240" i="22"/>
  <c r="H154" i="23"/>
  <c r="J73" i="28"/>
  <c r="D121" i="17"/>
  <c r="C257" i="17"/>
  <c r="H42" i="16"/>
  <c r="H290" i="18"/>
  <c r="J209" i="19"/>
  <c r="I345" i="19"/>
  <c r="H149" i="18"/>
  <c r="G285" i="18"/>
  <c r="G200" i="19"/>
  <c r="D119" i="20"/>
  <c r="B368" i="22"/>
  <c r="E62" i="19"/>
  <c r="E310" i="21"/>
  <c r="G229" i="22"/>
  <c r="H254" i="20"/>
  <c r="J173" i="21"/>
  <c r="C198" i="19"/>
  <c r="I117" i="20"/>
  <c r="G366" i="22"/>
  <c r="H280" i="23"/>
  <c r="J199" i="28"/>
  <c r="J127" i="24"/>
  <c r="K42" i="23"/>
  <c r="I291" i="24"/>
  <c r="D303" i="23"/>
  <c r="J222" i="28"/>
  <c r="F142" i="24"/>
  <c r="K165" i="23"/>
  <c r="C85" i="28"/>
  <c r="F81" i="24"/>
  <c r="H270" i="26"/>
  <c r="J189" i="27"/>
  <c r="G214" i="25"/>
  <c r="C134" i="26"/>
  <c r="I53" i="27"/>
  <c r="B342" i="26"/>
  <c r="H261" i="27"/>
  <c r="K195" i="25"/>
  <c r="C115" i="26"/>
  <c r="B363" i="6"/>
  <c r="J242" i="4"/>
  <c r="G111" i="6"/>
  <c r="I117" i="23"/>
  <c r="G366" i="24"/>
  <c r="J48" i="22"/>
  <c r="H297" i="28"/>
  <c r="D217" i="24"/>
  <c r="I240" i="23"/>
  <c r="K159" i="28"/>
  <c r="C79" i="24"/>
  <c r="F345" i="26"/>
  <c r="H264" i="27"/>
  <c r="E289" i="25"/>
  <c r="K208" i="26"/>
  <c r="G128" i="27"/>
  <c r="H87" i="25"/>
  <c r="F362" i="14"/>
  <c r="C300" i="15"/>
  <c r="D107" i="14"/>
  <c r="B356" i="16"/>
  <c r="K117" i="15"/>
  <c r="D246" i="15"/>
  <c r="K176" i="16"/>
  <c r="G96" i="17"/>
  <c r="I240" i="10"/>
  <c r="D77" i="10"/>
  <c r="I258" i="11"/>
  <c r="G54" i="10"/>
  <c r="D308" i="12"/>
  <c r="G78" i="6"/>
  <c r="D208" i="4"/>
  <c r="K107" i="4"/>
  <c r="C74" i="6"/>
  <c r="J203" i="4"/>
  <c r="G99" i="4"/>
  <c r="B316" i="8"/>
  <c r="D155" i="8"/>
  <c r="J78" i="8"/>
  <c r="K338" i="7"/>
  <c r="B202" i="7"/>
  <c r="K202" i="7"/>
  <c r="J48" i="7"/>
  <c r="G237" i="9"/>
  <c r="I213" i="9"/>
  <c r="F320" i="10"/>
  <c r="J348" i="8"/>
  <c r="C249" i="8"/>
  <c r="G100" i="8"/>
  <c r="H356" i="7"/>
  <c r="B284" i="7"/>
  <c r="C147" i="7"/>
  <c r="F329" i="9"/>
  <c r="I316" i="9"/>
  <c r="D244" i="9"/>
  <c r="G266" i="10"/>
  <c r="K63" i="9"/>
  <c r="I249" i="8"/>
  <c r="G163" i="8"/>
  <c r="B348" i="7"/>
  <c r="K278" i="7"/>
  <c r="B142" i="7"/>
  <c r="K142" i="7"/>
  <c r="B318" i="9"/>
  <c r="G177" i="9"/>
  <c r="C68" i="9"/>
  <c r="F260" i="10"/>
  <c r="J344" i="8"/>
  <c r="C245" i="8"/>
  <c r="G96" i="8"/>
  <c r="H352" i="7"/>
  <c r="B280" i="7"/>
  <c r="C143" i="7"/>
  <c r="F325" i="9"/>
  <c r="I312" i="9"/>
  <c r="D240" i="9"/>
  <c r="G262" i="10"/>
  <c r="K59" i="9"/>
  <c r="H300" i="10"/>
  <c r="C137" i="10"/>
  <c r="J321" i="11"/>
  <c r="H186" i="11"/>
  <c r="K52" i="11"/>
  <c r="K187" i="11"/>
  <c r="C123" i="12"/>
  <c r="G250" i="12"/>
  <c r="J112" i="12"/>
  <c r="C357" i="14"/>
  <c r="F163" i="13"/>
  <c r="I271" i="13"/>
  <c r="I368" i="13"/>
  <c r="F284" i="14"/>
  <c r="C222" i="15"/>
  <c r="F358" i="15"/>
  <c r="I120" i="14"/>
  <c r="I368" i="16"/>
  <c r="D168" i="15"/>
  <c r="K98" i="16"/>
  <c r="J224" i="16"/>
  <c r="G134" i="9"/>
  <c r="H339" i="11"/>
  <c r="H128" i="10"/>
  <c r="K316" i="11"/>
  <c r="G188" i="11"/>
  <c r="J50" i="11"/>
  <c r="I258" i="12"/>
  <c r="F113" i="12"/>
  <c r="F248" i="12"/>
  <c r="K163" i="13"/>
  <c r="B299" i="13"/>
  <c r="D218" i="14"/>
  <c r="K326" i="14"/>
  <c r="G236" i="4"/>
  <c r="I42" i="4"/>
  <c r="J117" i="6"/>
  <c r="C232" i="4"/>
  <c r="C341" i="6"/>
  <c r="F113" i="6"/>
  <c r="I341" i="8"/>
  <c r="B269" i="8"/>
  <c r="H111" i="8"/>
  <c r="I51" i="8"/>
  <c r="F236" i="7"/>
  <c r="G99" i="7"/>
  <c r="J281" i="9"/>
  <c r="B275" i="9"/>
  <c r="H196" i="9"/>
  <c r="K218" i="10"/>
  <c r="C345" i="10"/>
  <c r="C291" i="8"/>
  <c r="K203" i="8"/>
  <c r="D59" i="8"/>
  <c r="E319" i="7"/>
  <c r="F182" i="7"/>
  <c r="E183" i="7"/>
  <c r="F358" i="9"/>
  <c r="K217" i="9"/>
  <c r="K136" i="9"/>
  <c r="J300" i="10"/>
  <c r="G350" i="8"/>
  <c r="G198" i="8"/>
  <c r="I118" i="8"/>
  <c r="B319" i="7"/>
  <c r="I312" i="7"/>
  <c r="J175" i="7"/>
  <c r="G352" i="9"/>
  <c r="F212" i="9"/>
  <c r="H136" i="9"/>
  <c r="G124" i="9"/>
  <c r="C285" i="10"/>
  <c r="C287" i="8"/>
  <c r="K199" i="8"/>
  <c r="D55" i="8"/>
  <c r="E315" i="7"/>
  <c r="F178" i="7"/>
  <c r="E179" i="7"/>
  <c r="F354" i="9"/>
  <c r="K213" i="9"/>
  <c r="J128" i="9"/>
  <c r="J296" i="10"/>
  <c r="C199" i="10"/>
  <c r="B46" i="10"/>
  <c r="D164" i="10"/>
  <c r="G352" i="11"/>
  <c r="C224" i="11"/>
  <c r="F86" i="11"/>
  <c r="D296" i="12"/>
  <c r="B149" i="12"/>
  <c r="B284" i="12"/>
  <c r="G199" i="13"/>
  <c r="H334" i="13"/>
  <c r="J253" i="14"/>
  <c r="G362" i="14"/>
  <c r="F126" i="13"/>
  <c r="C64" i="14"/>
  <c r="K312" i="16"/>
  <c r="B120" i="15"/>
  <c r="C211" i="15"/>
  <c r="F339" i="15"/>
  <c r="C270" i="16"/>
  <c r="I189" i="17"/>
  <c r="H315" i="17"/>
  <c r="H181" i="10"/>
  <c r="C363" i="11"/>
  <c r="K158" i="10"/>
  <c r="J83" i="11"/>
  <c r="B222" i="11"/>
  <c r="C85" i="11"/>
  <c r="H284" i="12"/>
  <c r="I147" i="12"/>
  <c r="C335" i="13"/>
  <c r="E254" i="14"/>
  <c r="H60" i="13"/>
  <c r="K168" i="13"/>
  <c r="E289" i="4"/>
  <c r="J89" i="4"/>
  <c r="H170" i="6"/>
  <c r="K284" i="4"/>
  <c r="F85" i="4"/>
  <c r="D166" i="6"/>
  <c r="E319" i="8"/>
  <c r="I205" i="8"/>
  <c r="K125" i="8"/>
  <c r="D326" i="7"/>
  <c r="K319" i="7"/>
  <c r="B183" i="7"/>
  <c r="I359" i="9"/>
  <c r="H219" i="9"/>
  <c r="J143" i="9"/>
  <c r="E141" i="9"/>
  <c r="E292" i="10"/>
  <c r="E237" i="8"/>
  <c r="J227" i="8"/>
  <c r="E74" i="8"/>
  <c r="G266" i="7"/>
  <c r="H129" i="7"/>
  <c r="G130" i="7"/>
  <c r="H305" i="9"/>
  <c r="C165" i="9"/>
  <c r="I55" i="9"/>
  <c r="B248" i="10"/>
  <c r="K300" i="8"/>
  <c r="H213" i="8"/>
  <c r="B135" i="8"/>
  <c r="D266" i="7"/>
  <c r="K259" i="7"/>
  <c r="B123" i="7"/>
  <c r="I299" i="9"/>
  <c r="H159" i="9"/>
  <c r="F274" i="9"/>
  <c r="H49" i="9"/>
  <c r="E232" i="10"/>
  <c r="E233" i="8"/>
  <c r="J215" i="8"/>
  <c r="E70" i="8"/>
  <c r="G262" i="7"/>
  <c r="H125" i="7"/>
  <c r="G126" i="7"/>
  <c r="H301" i="9"/>
  <c r="C161" i="9"/>
  <c r="I51" i="9"/>
  <c r="B244" i="10"/>
  <c r="C100" i="9"/>
  <c r="F322" i="11"/>
  <c r="F111" i="10"/>
  <c r="I299" i="11"/>
  <c r="E171" i="11"/>
  <c r="J362" i="12"/>
  <c r="G241" i="12"/>
  <c r="D96" i="12"/>
  <c r="D231" i="12"/>
  <c r="I146" i="13"/>
  <c r="J281" i="13"/>
  <c r="B201" i="14"/>
  <c r="I309" i="14"/>
  <c r="H73" i="13"/>
  <c r="G340" i="15"/>
  <c r="H147" i="14"/>
  <c r="D67" i="15"/>
  <c r="E158" i="15"/>
  <c r="H286" i="15"/>
  <c r="E217" i="16"/>
  <c r="K136" i="17"/>
  <c r="J262" i="17"/>
  <c r="J128" i="10"/>
  <c r="E310" i="11"/>
  <c r="C106" i="10"/>
  <c r="J359" i="12"/>
  <c r="D169" i="11"/>
  <c r="C361" i="12"/>
  <c r="J231" i="12"/>
  <c r="K94" i="12"/>
  <c r="E282" i="13"/>
  <c r="G201" i="14"/>
  <c r="H336" i="14"/>
  <c r="C116" i="13"/>
  <c r="I175" i="4"/>
  <c r="K257" i="6"/>
  <c r="B57" i="6"/>
  <c r="E171" i="4"/>
  <c r="B252" i="6"/>
  <c r="H52" i="6"/>
  <c r="B362" i="8"/>
  <c r="E262" i="8"/>
  <c r="I113" i="8"/>
  <c r="B41" i="8"/>
  <c r="D297" i="7"/>
  <c r="E160" i="7"/>
  <c r="H342" i="9"/>
  <c r="K329" i="9"/>
  <c r="F257" i="9"/>
  <c r="I279" i="10"/>
  <c r="H77" i="9"/>
  <c r="I283" i="8"/>
  <c r="F196" i="8"/>
  <c r="J117" i="8"/>
  <c r="B249" i="7"/>
  <c r="I242" i="7"/>
  <c r="J105" i="7"/>
  <c r="G282" i="9"/>
  <c r="F142" i="9"/>
  <c r="K254" i="9"/>
  <c r="H361" i="10"/>
  <c r="K344" i="8"/>
  <c r="J269" i="8"/>
  <c r="F112" i="8"/>
  <c r="G52" i="8"/>
  <c r="D237" i="7"/>
  <c r="E100" i="7"/>
  <c r="H282" i="9"/>
  <c r="K269" i="9"/>
  <c r="F197" i="9"/>
  <c r="I219" i="10"/>
  <c r="K345" i="10"/>
  <c r="D329" i="8"/>
  <c r="F192" i="8"/>
  <c r="J113" i="8"/>
  <c r="B245" i="7"/>
  <c r="I238" i="7"/>
  <c r="J101" i="7"/>
  <c r="G278" i="9"/>
  <c r="F138" i="9"/>
  <c r="K250" i="9"/>
  <c r="H357" i="10"/>
  <c r="K323" i="10"/>
  <c r="J106" i="10"/>
  <c r="E288" i="11"/>
  <c r="C84" i="10"/>
  <c r="J337" i="12"/>
  <c r="D147" i="11"/>
  <c r="C339" i="12"/>
  <c r="J209" i="12"/>
  <c r="K72" i="12"/>
  <c r="E260" i="13"/>
  <c r="G179" i="14"/>
  <c r="H314" i="14"/>
  <c r="C94" i="13"/>
  <c r="D187" i="13"/>
  <c r="K124" i="14"/>
  <c r="G44" i="15"/>
  <c r="J180" i="15"/>
  <c r="K271" i="15"/>
  <c r="F71" i="14"/>
  <c r="F319" i="16"/>
  <c r="G250" i="17"/>
  <c r="D47" i="16"/>
  <c r="H258" i="10"/>
  <c r="C95" i="10"/>
  <c r="J279" i="11"/>
  <c r="H144" i="11"/>
  <c r="C340" i="12"/>
  <c r="K145" i="11"/>
  <c r="C81" i="12"/>
  <c r="G208" i="12"/>
  <c r="J70" i="12"/>
  <c r="C315" i="14"/>
  <c r="F121" i="13"/>
  <c r="I229" i="13"/>
  <c r="F324" i="13"/>
  <c r="H237" i="14"/>
  <c r="E175" i="15"/>
  <c r="H311" i="15"/>
  <c r="K73" i="14"/>
  <c r="K321" i="16"/>
  <c r="F121" i="15"/>
  <c r="C52" i="16"/>
  <c r="B178" i="16"/>
  <c r="F49" i="9"/>
  <c r="H281" i="11"/>
  <c r="H70" i="10"/>
  <c r="K258" i="11"/>
  <c r="G130" i="11"/>
  <c r="B322" i="12"/>
  <c r="I200" i="12"/>
  <c r="F55" i="12"/>
  <c r="F190" i="12"/>
  <c r="K105" i="13"/>
  <c r="B241" i="13"/>
  <c r="E349" i="13"/>
  <c r="K268" i="14"/>
  <c r="B362" i="14"/>
  <c r="I299" i="15"/>
  <c r="J106" i="14"/>
  <c r="H355" i="16"/>
  <c r="G117" i="15"/>
  <c r="J245" i="15"/>
  <c r="G176" i="16"/>
  <c r="C96" i="17"/>
  <c r="E193" i="9"/>
  <c r="J354" i="11"/>
  <c r="J143" i="10"/>
  <c r="C332" i="11"/>
  <c r="I203" i="11"/>
  <c r="B66" i="11"/>
  <c r="K273" i="12"/>
  <c r="H128" i="12"/>
  <c r="H263" i="12"/>
  <c r="C179" i="13"/>
  <c r="D314" i="13"/>
  <c r="F233" i="14"/>
  <c r="C342" i="14"/>
  <c r="B106" i="13"/>
  <c r="I43" i="14"/>
  <c r="G292" i="16"/>
  <c r="H99" i="15"/>
  <c r="I190" i="15"/>
  <c r="B319" i="15"/>
  <c r="I249" i="16"/>
  <c r="E169" i="17"/>
  <c r="D295" i="17"/>
  <c r="C99" i="16"/>
  <c r="F213" i="16"/>
  <c r="H132" i="17"/>
  <c r="J51" i="18"/>
  <c r="E187" i="18"/>
  <c r="F320" i="18"/>
  <c r="B240" i="19"/>
  <c r="I46" i="18"/>
  <c r="B290" i="20"/>
  <c r="H209" i="21"/>
  <c r="D129" i="22"/>
  <c r="E152" i="20"/>
  <c r="G71" i="21"/>
  <c r="H96" i="19"/>
  <c r="H344" i="21"/>
  <c r="J263" i="22"/>
  <c r="G288" i="20"/>
  <c r="C208" i="21"/>
  <c r="I127" i="22"/>
  <c r="J41" i="23"/>
  <c r="J289" i="24"/>
  <c r="C257" i="16"/>
  <c r="E176" i="17"/>
  <c r="H290" i="17"/>
  <c r="J209" i="18"/>
  <c r="E345" i="18"/>
  <c r="K264" i="19"/>
  <c r="J68" i="18"/>
  <c r="I204" i="18"/>
  <c r="J118" i="19"/>
  <c r="H367" i="21"/>
  <c r="D287" i="22"/>
  <c r="E310" i="20"/>
  <c r="G229" i="21"/>
  <c r="I148" i="22"/>
  <c r="J173" i="20"/>
  <c r="B93" i="21"/>
  <c r="E117" i="19"/>
  <c r="C366" i="21"/>
  <c r="I285" i="22"/>
  <c r="J199" i="23"/>
  <c r="B119" i="28"/>
  <c r="B144" i="17"/>
  <c r="K279" i="17"/>
  <c r="F65" i="16"/>
  <c r="F313" i="18"/>
  <c r="H232" i="19"/>
  <c r="G368" i="19"/>
  <c r="F172" i="18"/>
  <c r="E308" i="18"/>
  <c r="G227" i="19"/>
  <c r="B142" i="20"/>
  <c r="H61" i="21"/>
  <c r="C85" i="19"/>
  <c r="C333" i="21"/>
  <c r="E252" i="22"/>
  <c r="F277" i="20"/>
  <c r="H196" i="21"/>
  <c r="J115" i="22"/>
  <c r="G140" i="20"/>
  <c r="C60" i="21"/>
  <c r="F303" i="23"/>
  <c r="H222" i="28"/>
  <c r="H287" i="17"/>
  <c r="C77" i="16"/>
  <c r="F191" i="16"/>
  <c r="H110" i="17"/>
  <c r="H358" i="19"/>
  <c r="E165" i="18"/>
  <c r="F298" i="18"/>
  <c r="B218" i="19"/>
  <c r="G353" i="19"/>
  <c r="B268" i="20"/>
  <c r="H187" i="21"/>
  <c r="D107" i="22"/>
  <c r="E130" i="20"/>
  <c r="G49" i="21"/>
  <c r="H74" i="19"/>
  <c r="H322" i="21"/>
  <c r="J241" i="22"/>
  <c r="G266" i="20"/>
  <c r="C186" i="21"/>
  <c r="I105" i="22"/>
  <c r="H348" i="28"/>
  <c r="J267" i="24"/>
  <c r="I191" i="23"/>
  <c r="E111" i="28"/>
  <c r="C360" i="25"/>
  <c r="F42" i="23"/>
  <c r="D291" i="24"/>
  <c r="I314" i="23"/>
  <c r="K233" i="28"/>
  <c r="C153" i="24"/>
  <c r="H90" i="25"/>
  <c r="H338" i="27"/>
  <c r="C258" i="6"/>
  <c r="K282" i="26"/>
  <c r="G202" i="27"/>
  <c r="H161" i="25"/>
  <c r="D81" i="26"/>
  <c r="B53" i="24"/>
  <c r="K263" i="26"/>
  <c r="C183" i="27"/>
  <c r="F62" i="6"/>
  <c r="G263" i="6"/>
  <c r="G266" i="23"/>
  <c r="C186" i="28"/>
  <c r="I105" i="24"/>
  <c r="D117" i="23"/>
  <c r="B366" i="24"/>
  <c r="I60" i="22"/>
  <c r="I308" i="28"/>
  <c r="K227" i="24"/>
  <c r="F165" i="25"/>
  <c r="H84" i="26"/>
  <c r="K332" i="6"/>
  <c r="I357" i="26"/>
  <c r="E277" i="27"/>
  <c r="F236" i="25"/>
  <c r="F338" i="14"/>
  <c r="C276" i="15"/>
  <c r="D83" i="14"/>
  <c r="B332" i="16"/>
  <c r="K93" i="15"/>
  <c r="D222" i="15"/>
  <c r="K152" i="16"/>
  <c r="J278" i="16"/>
  <c r="E206" i="10"/>
  <c r="D53" i="10"/>
  <c r="F171" i="10"/>
  <c r="I359" i="11"/>
  <c r="E231" i="11"/>
  <c r="H93" i="11"/>
  <c r="J305" i="12"/>
  <c r="D156" i="12"/>
  <c r="C292" i="12"/>
  <c r="I206" i="13"/>
  <c r="J341" i="13"/>
  <c r="B261" i="14"/>
  <c r="G40" i="13"/>
  <c r="H133" i="13"/>
  <c r="E71" i="14"/>
  <c r="C320" i="16"/>
  <c r="D127" i="15"/>
  <c r="E218" i="15"/>
  <c r="H346" i="15"/>
  <c r="E277" i="16"/>
  <c r="K196" i="17"/>
  <c r="J322" i="17"/>
  <c r="F126" i="10"/>
  <c r="K307" i="11"/>
  <c r="I103" i="10"/>
  <c r="F357" i="12"/>
  <c r="J166" i="11"/>
  <c r="I358" i="12"/>
  <c r="F229" i="12"/>
  <c r="G92" i="12"/>
  <c r="K279" i="13"/>
  <c r="C199" i="14"/>
  <c r="D334" i="14"/>
  <c r="I113" i="13"/>
  <c r="J206" i="13"/>
  <c r="G144" i="14"/>
  <c r="C64" i="15"/>
  <c r="F200" i="15"/>
  <c r="G291" i="15"/>
  <c r="B91" i="14"/>
  <c r="B339" i="16"/>
  <c r="C270" i="17"/>
  <c r="J66" i="16"/>
  <c r="K199" i="16"/>
  <c r="C119" i="17"/>
  <c r="F233" i="17"/>
  <c r="H152" i="18"/>
  <c r="C288" i="18"/>
  <c r="I207" i="19"/>
  <c r="J340" i="19"/>
  <c r="G147" i="18"/>
  <c r="H61" i="19"/>
  <c r="F310" i="21"/>
  <c r="B230" i="22"/>
  <c r="C253" i="20"/>
  <c r="E172" i="21"/>
  <c r="F197" i="19"/>
  <c r="H116" i="20"/>
  <c r="H364" i="22"/>
  <c r="C60" i="19"/>
  <c r="K308" i="21"/>
  <c r="G228" i="22"/>
  <c r="H142" i="23"/>
  <c r="J61" i="28"/>
  <c r="D141" i="17"/>
  <c r="C277" i="17"/>
  <c r="H62" i="16"/>
  <c r="H310" i="18"/>
  <c r="J229" i="19"/>
  <c r="I365" i="19"/>
  <c r="H169" i="18"/>
  <c r="G305" i="18"/>
  <c r="I224" i="19"/>
  <c r="D139" i="20"/>
  <c r="J58" i="21"/>
  <c r="E82" i="19"/>
  <c r="E330" i="21"/>
  <c r="G249" i="22"/>
  <c r="H274" i="20"/>
  <c r="J193" i="21"/>
  <c r="B113" i="22"/>
  <c r="I137" i="20"/>
  <c r="E57" i="21"/>
  <c r="H300" i="23"/>
  <c r="J219" i="28"/>
  <c r="J244" i="17"/>
  <c r="K51" i="16"/>
  <c r="D166" i="16"/>
  <c r="E94" i="17"/>
  <c r="F333" i="19"/>
  <c r="C140" i="18"/>
  <c r="D273" i="18"/>
  <c r="K81" i="17"/>
  <c r="E328" i="19"/>
  <c r="J242" i="20"/>
  <c r="F162" i="21"/>
  <c r="K185" i="19"/>
  <c r="C105" i="20"/>
  <c r="C353" i="22"/>
  <c r="F49" i="19"/>
  <c r="F297" i="21"/>
  <c r="H216" i="22"/>
  <c r="E241" i="20"/>
  <c r="K160" i="21"/>
  <c r="F75" i="22"/>
  <c r="F323" i="28"/>
  <c r="H242" i="24"/>
  <c r="K177" i="16"/>
  <c r="C97" i="17"/>
  <c r="F211" i="17"/>
  <c r="H130" i="18"/>
  <c r="C266" i="18"/>
  <c r="B70" i="17"/>
  <c r="J318" i="19"/>
  <c r="G125" i="18"/>
  <c r="J368" i="20"/>
  <c r="F288" i="21"/>
  <c r="B208" i="22"/>
  <c r="C231" i="20"/>
  <c r="E150" i="21"/>
  <c r="F175" i="19"/>
  <c r="H94" i="20"/>
  <c r="H342" i="22"/>
  <c r="E367" i="20"/>
  <c r="K286" i="21"/>
  <c r="G206" i="22"/>
  <c r="H120" i="23"/>
  <c r="H368" i="24"/>
  <c r="G292" i="23"/>
  <c r="C212" i="28"/>
  <c r="I131" i="24"/>
  <c r="D143" i="23"/>
  <c r="J62" i="28"/>
  <c r="I86" i="22"/>
  <c r="I334" i="28"/>
  <c r="K253" i="24"/>
  <c r="F191" i="25"/>
  <c r="H110" i="26"/>
  <c r="K358" i="6"/>
  <c r="G54" i="25"/>
  <c r="E303" i="27"/>
  <c r="F262" i="25"/>
  <c r="B182" i="26"/>
  <c r="H101" i="27"/>
  <c r="I364" i="26"/>
  <c r="K283" i="27"/>
  <c r="D163" i="6"/>
  <c r="J82" i="4"/>
  <c r="E367" i="23"/>
  <c r="K286" i="28"/>
  <c r="G206" i="24"/>
  <c r="B218" i="23"/>
  <c r="H137" i="28"/>
  <c r="D57" i="24"/>
  <c r="I80" i="23"/>
  <c r="I328" i="24"/>
  <c r="D266" i="25"/>
  <c r="F185" i="26"/>
  <c r="H104" i="27"/>
  <c r="E129" i="25"/>
  <c r="K48" i="26"/>
  <c r="H352" i="25"/>
  <c r="J282" i="13"/>
  <c r="F202" i="14"/>
  <c r="C140" i="15"/>
  <c r="F276" i="15"/>
  <c r="G367" i="15"/>
  <c r="I286" i="16"/>
  <c r="D86" i="15"/>
  <c r="C346" i="17"/>
  <c r="J142" i="16"/>
  <c r="B343" i="10"/>
  <c r="G179" i="10"/>
  <c r="B207" i="6"/>
  <c r="B49" i="4"/>
  <c r="G248" i="4"/>
  <c r="I44" i="6"/>
  <c r="B176" i="4"/>
  <c r="E258" i="6"/>
  <c r="E48" i="26"/>
  <c r="C129" i="25"/>
  <c r="J194" i="27"/>
  <c r="D275" i="26"/>
  <c r="H96" i="24"/>
  <c r="E67" i="26"/>
  <c r="I147" i="25"/>
  <c r="B123" i="27"/>
  <c r="J203" i="26"/>
  <c r="H284" i="25"/>
  <c r="C347" i="24"/>
  <c r="C99" i="23"/>
  <c r="H75" i="24"/>
  <c r="B156" i="28"/>
  <c r="F236" i="23"/>
  <c r="K224" i="24"/>
  <c r="E305" i="28"/>
  <c r="G56" i="22"/>
  <c r="I282" i="4"/>
  <c r="D85" i="4"/>
  <c r="H165" i="6"/>
  <c r="E286" i="27"/>
  <c r="C367" i="26"/>
  <c r="B104" i="27"/>
  <c r="F184" i="26"/>
  <c r="J264" i="25"/>
  <c r="I305" i="27"/>
  <c r="K56" i="25"/>
  <c r="E361" i="6"/>
  <c r="B113" i="26"/>
  <c r="J193" i="25"/>
  <c r="E256" i="24"/>
  <c r="C337" i="28"/>
  <c r="C89" i="22"/>
  <c r="D65" i="28"/>
  <c r="H145" i="23"/>
  <c r="C134" i="24"/>
  <c r="G214" i="28"/>
  <c r="K294" i="23"/>
  <c r="C147" i="4"/>
  <c r="K227" i="6"/>
  <c r="D359" i="4"/>
  <c r="I150" i="27"/>
  <c r="G231" i="26"/>
  <c r="E312" i="25"/>
  <c r="J48" i="26"/>
  <c r="H159" i="25"/>
  <c r="K256" i="26"/>
  <c r="H312" i="27"/>
  <c r="E218" i="23"/>
  <c r="G267" i="4"/>
  <c r="B265" i="4"/>
  <c r="E135" i="6"/>
  <c r="K54" i="4"/>
  <c r="E238" i="6"/>
  <c r="F40" i="6"/>
  <c r="C161" i="27"/>
  <c r="K241" i="26"/>
  <c r="I322" i="25"/>
  <c r="D59" i="26"/>
  <c r="H139" i="25"/>
  <c r="G180" i="27"/>
  <c r="K260" i="26"/>
  <c r="B41" i="24"/>
  <c r="H316" i="27"/>
  <c r="H68" i="25"/>
  <c r="C131" i="24"/>
  <c r="K211" i="28"/>
  <c r="I292" i="23"/>
  <c r="D269" i="24"/>
  <c r="H349" i="28"/>
  <c r="C338" i="25"/>
  <c r="E89" i="28"/>
  <c r="I169" i="23"/>
  <c r="I66" i="4"/>
  <c r="G147" i="6"/>
  <c r="J278" i="4"/>
  <c r="E70" i="27"/>
  <c r="C151" i="26"/>
  <c r="K231" i="25"/>
  <c r="H297" i="27"/>
  <c r="J48" i="25"/>
  <c r="I89" i="27"/>
  <c r="C170" i="26"/>
  <c r="G250" i="25"/>
  <c r="J225" i="27"/>
  <c r="H306" i="26"/>
  <c r="E40" i="24"/>
  <c r="C121" i="28"/>
  <c r="K201" i="23"/>
  <c r="F178" i="24"/>
  <c r="J258" i="28"/>
  <c r="D339" i="23"/>
  <c r="I327" i="24"/>
  <c r="K78" i="23"/>
  <c r="H198" i="6"/>
  <c r="I340" i="4"/>
  <c r="D143" i="4"/>
  <c r="H223" i="6"/>
  <c r="E344" i="27"/>
  <c r="E96" i="25"/>
  <c r="B162" i="27"/>
  <c r="F242" i="26"/>
  <c r="G152" i="27"/>
  <c r="E313" i="25"/>
  <c r="I340" i="25"/>
  <c r="E223" i="6"/>
  <c r="G136" i="4"/>
  <c r="I156" i="6"/>
  <c r="B288" i="4"/>
  <c r="G79" i="27"/>
  <c r="E160" i="26"/>
  <c r="C241" i="25"/>
  <c r="J306" i="27"/>
  <c r="B58" i="25"/>
  <c r="K98" i="27"/>
  <c r="E179" i="26"/>
  <c r="I259" i="25"/>
  <c r="B235" i="27"/>
  <c r="J315" i="26"/>
  <c r="G49" i="24"/>
  <c r="E130" i="28"/>
  <c r="C211" i="23"/>
  <c r="H187" i="24"/>
  <c r="B268" i="28"/>
  <c r="F348" i="23"/>
  <c r="K336" i="24"/>
  <c r="C88" i="23"/>
  <c r="D253" i="6"/>
  <c r="K65" i="6"/>
  <c r="D197" i="4"/>
  <c r="H286" i="6"/>
  <c r="G69" i="26"/>
  <c r="E150" i="25"/>
  <c r="B216" i="27"/>
  <c r="F296" i="26"/>
  <c r="D337" i="6"/>
  <c r="G88" i="26"/>
  <c r="K168" i="25"/>
  <c r="D144" i="27"/>
  <c r="B225" i="26"/>
  <c r="J305" i="25"/>
  <c r="E368" i="24"/>
  <c r="E120" i="23"/>
  <c r="J96" i="24"/>
  <c r="D177" i="28"/>
  <c r="H257" i="23"/>
  <c r="C246" i="24"/>
  <c r="G326" i="28"/>
  <c r="I77" i="22"/>
  <c r="C259" i="4"/>
  <c r="H61" i="4"/>
  <c r="B142" i="6"/>
  <c r="I262" i="27"/>
  <c r="G343" i="26"/>
  <c r="F80" i="27"/>
  <c r="J160" i="26"/>
  <c r="B320" i="6"/>
  <c r="I151" i="25"/>
  <c r="F361" i="26"/>
  <c r="D244" i="4"/>
  <c r="J325" i="4"/>
  <c r="C196" i="6"/>
  <c r="I115" i="4"/>
  <c r="G177" i="6"/>
  <c r="J308" i="4"/>
  <c r="E100" i="27"/>
  <c r="C181" i="26"/>
  <c r="K261" i="25"/>
  <c r="H327" i="27"/>
  <c r="J78" i="25"/>
  <c r="I119" i="27"/>
  <c r="C200" i="26"/>
  <c r="G280" i="25"/>
  <c r="J255" i="27"/>
  <c r="H336" i="26"/>
  <c r="E70" i="24"/>
  <c r="C151" i="28"/>
  <c r="K231" i="23"/>
  <c r="F208" i="24"/>
  <c r="J288" i="28"/>
  <c r="B40" i="22"/>
  <c r="I357" i="24"/>
  <c r="K108" i="23"/>
  <c r="B281" i="6"/>
  <c r="I86" i="6"/>
  <c r="B218" i="4"/>
  <c r="E314" i="6"/>
  <c r="E90" i="26"/>
  <c r="C171" i="25"/>
  <c r="J236" i="27"/>
  <c r="D317" i="26"/>
  <c r="B358" i="6"/>
  <c r="E109" i="26"/>
  <c r="I189" i="25"/>
  <c r="B165" i="27"/>
  <c r="J245" i="26"/>
  <c r="J327" i="25"/>
  <c r="E60" i="28"/>
  <c r="C141" i="23"/>
  <c r="H117" i="24"/>
  <c r="B198" i="28"/>
  <c r="F278" i="23"/>
  <c r="K266" i="24"/>
  <c r="E347" i="28"/>
  <c r="D100" i="24"/>
  <c r="K279" i="4"/>
  <c r="F82" i="4"/>
  <c r="J162" i="6"/>
  <c r="G283" i="27"/>
  <c r="E364" i="26"/>
  <c r="D101" i="27"/>
  <c r="H181" i="26"/>
  <c r="B360" i="6"/>
  <c r="I191" i="25"/>
  <c r="J115" i="25"/>
  <c r="C359" i="23"/>
  <c r="H335" i="24"/>
  <c r="J86" i="23"/>
  <c r="E75" i="24"/>
  <c r="I155" i="28"/>
  <c r="C236" i="23"/>
  <c r="K229" i="6"/>
  <c r="D361" i="4"/>
  <c r="I152" i="27"/>
  <c r="G233" i="26"/>
  <c r="E314" i="25"/>
  <c r="J50" i="26"/>
  <c r="D131" i="25"/>
  <c r="C172" i="27"/>
  <c r="G252" i="26"/>
  <c r="H336" i="25"/>
  <c r="D308" i="27"/>
  <c r="D60" i="25"/>
  <c r="I122" i="24"/>
  <c r="G203" i="28"/>
  <c r="E284" i="23"/>
  <c r="J260" i="24"/>
  <c r="D341" i="28"/>
  <c r="F92" i="22"/>
  <c r="K80" i="28"/>
  <c r="E161" i="23"/>
  <c r="F237" i="24"/>
  <c r="D318" i="28"/>
  <c r="D70" i="22"/>
  <c r="I155" i="21"/>
  <c r="C236" i="20"/>
  <c r="F211" i="22"/>
  <c r="D292" i="21"/>
  <c r="D44" i="19"/>
  <c r="K347" i="22"/>
  <c r="K99" i="20"/>
  <c r="I180" i="19"/>
  <c r="D157" i="21"/>
  <c r="H237" i="20"/>
  <c r="C323" i="19"/>
  <c r="C75" i="17"/>
  <c r="B268" i="18"/>
  <c r="K134" i="18"/>
  <c r="D328" i="19"/>
  <c r="J81" i="17"/>
  <c r="B161" i="16"/>
  <c r="I46" i="16"/>
  <c r="H239" i="17"/>
  <c r="D192" i="28"/>
  <c r="B273" i="23"/>
  <c r="K358" i="22"/>
  <c r="C110" i="20"/>
  <c r="G190" i="19"/>
  <c r="D166" i="21"/>
  <c r="B247" i="20"/>
  <c r="K221" i="22"/>
  <c r="I302" i="21"/>
  <c r="I54" i="19"/>
  <c r="F360" i="22"/>
  <c r="H111" i="20"/>
  <c r="B192" i="19"/>
  <c r="K277" i="18"/>
  <c r="B142" i="18"/>
  <c r="C338" i="19"/>
  <c r="D202" i="19"/>
  <c r="B283" i="18"/>
  <c r="J363" i="17"/>
  <c r="G249" i="17"/>
  <c r="H113" i="17"/>
  <c r="H88" i="28"/>
  <c r="F169" i="23"/>
  <c r="E255" i="22"/>
  <c r="I335" i="21"/>
  <c r="K86" i="19"/>
  <c r="H62" i="21"/>
  <c r="F143" i="20"/>
  <c r="E118" i="22"/>
  <c r="C199" i="21"/>
  <c r="K279" i="20"/>
  <c r="J256" i="22"/>
  <c r="D337" i="21"/>
  <c r="F88" i="19"/>
  <c r="E174" i="18"/>
  <c r="H367" i="19"/>
  <c r="G234" i="19"/>
  <c r="K314" i="18"/>
  <c r="F179" i="18"/>
  <c r="D260" i="17"/>
  <c r="K145" i="17"/>
  <c r="I226" i="16"/>
  <c r="F259" i="24"/>
  <c r="D340" i="28"/>
  <c r="D92" i="22"/>
  <c r="I177" i="21"/>
  <c r="C258" i="20"/>
  <c r="F233" i="22"/>
  <c r="D314" i="21"/>
  <c r="D66" i="19"/>
  <c r="C41" i="21"/>
  <c r="K121" i="20"/>
  <c r="J98" i="22"/>
  <c r="D179" i="21"/>
  <c r="H259" i="20"/>
  <c r="C345" i="19"/>
  <c r="H209" i="19"/>
  <c r="B290" i="18"/>
  <c r="K156" i="18"/>
  <c r="D350" i="19"/>
  <c r="D102" i="17"/>
  <c r="B183" i="16"/>
  <c r="I68" i="16"/>
  <c r="J266" i="17"/>
  <c r="K138" i="17"/>
  <c r="E219" i="16"/>
  <c r="H288" i="15"/>
  <c r="E160" i="15"/>
  <c r="D69" i="15"/>
  <c r="H150" i="14"/>
  <c r="G342" i="15"/>
  <c r="H75" i="13"/>
  <c r="I311" i="14"/>
  <c r="B203" i="14"/>
  <c r="J283" i="13"/>
  <c r="I148" i="13"/>
  <c r="D233" i="12"/>
  <c r="D98" i="12"/>
  <c r="G243" i="12"/>
  <c r="J364" i="12"/>
  <c r="E173" i="11"/>
  <c r="I301" i="11"/>
  <c r="F113" i="10"/>
  <c r="F324" i="11"/>
  <c r="C104" i="9"/>
  <c r="B272" i="16"/>
  <c r="C146" i="16"/>
  <c r="F215" i="15"/>
  <c r="C87" i="15"/>
  <c r="D325" i="16"/>
  <c r="F76" i="14"/>
  <c r="E269" i="15"/>
  <c r="H331" i="14"/>
  <c r="G238" i="14"/>
  <c r="K318" i="13"/>
  <c r="H210" i="13"/>
  <c r="G75" i="13"/>
  <c r="B160" i="12"/>
  <c r="J300" i="12"/>
  <c r="E170" i="12"/>
  <c r="C235" i="11"/>
  <c r="C100" i="11"/>
  <c r="J233" i="11"/>
  <c r="D40" i="10"/>
  <c r="J184" i="10"/>
  <c r="J347" i="10"/>
  <c r="H147" i="16"/>
  <c r="K350" i="17"/>
  <c r="B91" i="15"/>
  <c r="G291" i="16"/>
  <c r="G43" i="14"/>
  <c r="D281" i="15"/>
  <c r="K144" i="15"/>
  <c r="D207" i="14"/>
  <c r="H287" i="13"/>
  <c r="H356" i="26"/>
  <c r="E90" i="24"/>
  <c r="C171" i="28"/>
  <c r="K251" i="23"/>
  <c r="F228" i="24"/>
  <c r="J308" i="28"/>
  <c r="B60" i="22"/>
  <c r="G48" i="28"/>
  <c r="K128" i="23"/>
  <c r="I122" i="6"/>
  <c r="B254" i="4"/>
  <c r="G45" i="27"/>
  <c r="E126" i="26"/>
  <c r="C207" i="25"/>
  <c r="J272" i="27"/>
  <c r="D353" i="26"/>
  <c r="K64" i="27"/>
  <c r="E145" i="26"/>
  <c r="I225" i="25"/>
  <c r="B201" i="27"/>
  <c r="J281" i="26"/>
  <c r="E344" i="25"/>
  <c r="E96" i="28"/>
  <c r="C177" i="23"/>
  <c r="H153" i="24"/>
  <c r="B234" i="28"/>
  <c r="F314" i="23"/>
  <c r="K302" i="24"/>
  <c r="C54" i="23"/>
  <c r="F145" i="24"/>
  <c r="B211" i="28"/>
  <c r="J291" i="23"/>
  <c r="G48" i="21"/>
  <c r="K128" i="20"/>
  <c r="D104" i="22"/>
  <c r="B185" i="21"/>
  <c r="J265" i="20"/>
  <c r="I240" i="22"/>
  <c r="G321" i="21"/>
  <c r="G73" i="19"/>
  <c r="B50" i="21"/>
  <c r="F130" i="20"/>
  <c r="K215" i="19"/>
  <c r="I296" i="18"/>
  <c r="J160" i="18"/>
  <c r="K356" i="19"/>
  <c r="B221" i="19"/>
  <c r="J301" i="18"/>
  <c r="J53" i="16"/>
  <c r="E268" i="17"/>
  <c r="F132" i="17"/>
  <c r="B85" i="28"/>
  <c r="J165" i="23"/>
  <c r="I251" i="22"/>
  <c r="C332" i="21"/>
  <c r="E83" i="19"/>
  <c r="B59" i="21"/>
  <c r="J139" i="20"/>
  <c r="I114" i="22"/>
  <c r="G195" i="21"/>
  <c r="E276" i="20"/>
  <c r="D253" i="22"/>
  <c r="H333" i="21"/>
  <c r="J84" i="19"/>
  <c r="I170" i="18"/>
  <c r="B364" i="19"/>
  <c r="K230" i="19"/>
  <c r="E311" i="18"/>
  <c r="J175" i="18"/>
  <c r="H256" i="17"/>
  <c r="E142" i="17"/>
  <c r="C223" i="16"/>
  <c r="D310" i="24"/>
  <c r="D62" i="23"/>
  <c r="C148" i="22"/>
  <c r="G228" i="21"/>
  <c r="K308" i="20"/>
  <c r="D284" i="22"/>
  <c r="B365" i="21"/>
  <c r="B117" i="19"/>
  <c r="K91" i="21"/>
  <c r="I172" i="20"/>
  <c r="H149" i="22"/>
  <c r="B230" i="21"/>
  <c r="F310" i="20"/>
  <c r="C67" i="18"/>
  <c r="F260" i="19"/>
  <c r="J340" i="18"/>
  <c r="I207" i="18"/>
  <c r="D72" i="18"/>
  <c r="B153" i="17"/>
  <c r="J233" i="16"/>
  <c r="G119" i="16"/>
  <c r="D152" i="24"/>
  <c r="B233" i="28"/>
  <c r="J313" i="23"/>
  <c r="G70" i="21"/>
  <c r="K150" i="20"/>
  <c r="D126" i="22"/>
  <c r="B207" i="21"/>
  <c r="J287" i="20"/>
  <c r="I262" i="22"/>
  <c r="G343" i="21"/>
  <c r="G95" i="19"/>
  <c r="B72" i="21"/>
  <c r="F152" i="20"/>
  <c r="K237" i="19"/>
  <c r="I318" i="18"/>
  <c r="J182" i="18"/>
  <c r="I49" i="18"/>
  <c r="B243" i="19"/>
  <c r="J323" i="18"/>
  <c r="J75" i="16"/>
  <c r="E290" i="17"/>
  <c r="F154" i="17"/>
  <c r="B238" i="16"/>
  <c r="C112" i="16"/>
  <c r="F181" i="15"/>
  <c r="C53" i="15"/>
  <c r="K133" i="14"/>
  <c r="F42" i="14"/>
  <c r="E235" i="15"/>
  <c r="H297" i="14"/>
  <c r="G204" i="14"/>
  <c r="K284" i="13"/>
  <c r="H176" i="13"/>
  <c r="G41" i="13"/>
  <c r="B126" i="12"/>
  <c r="I263" i="12"/>
  <c r="E136" i="12"/>
  <c r="C201" i="11"/>
  <c r="C66" i="11"/>
  <c r="J199" i="11"/>
  <c r="B335" i="11"/>
  <c r="E150" i="10"/>
  <c r="J313" i="10"/>
  <c r="J164" i="16"/>
  <c r="C368" i="17"/>
  <c r="D108" i="15"/>
  <c r="I308" i="16"/>
  <c r="I60" i="14"/>
  <c r="F298" i="15"/>
  <c r="C162" i="15"/>
  <c r="F224" i="14"/>
  <c r="J304" i="13"/>
  <c r="I211" i="13"/>
  <c r="F103" i="13"/>
  <c r="C297" i="14"/>
  <c r="J52" i="12"/>
  <c r="G190" i="12"/>
  <c r="C63" i="12"/>
  <c r="K127" i="11"/>
  <c r="C322" i="12"/>
  <c r="H190" i="11"/>
  <c r="F131" i="10"/>
  <c r="J355" i="10"/>
  <c r="K358" i="17"/>
  <c r="H135" i="15"/>
  <c r="J168" i="25"/>
  <c r="I209" i="27"/>
  <c r="C290" i="26"/>
  <c r="E265" i="6"/>
  <c r="J345" i="27"/>
  <c r="J97" i="25"/>
  <c r="E160" i="24"/>
  <c r="C241" i="28"/>
  <c r="K321" i="23"/>
  <c r="F298" i="24"/>
  <c r="H49" i="23"/>
  <c r="E367" i="25"/>
  <c r="G118" i="28"/>
  <c r="K198" i="23"/>
  <c r="I48" i="4"/>
  <c r="K131" i="6"/>
  <c r="D263" i="4"/>
  <c r="I54" i="27"/>
  <c r="G135" i="26"/>
  <c r="E216" i="25"/>
  <c r="B282" i="27"/>
  <c r="F362" i="26"/>
  <c r="K64" i="26"/>
  <c r="H120" i="27"/>
  <c r="C163" i="28"/>
  <c r="D198" i="6"/>
  <c r="B361" i="4"/>
  <c r="E231" i="6"/>
  <c r="K150" i="4"/>
  <c r="E142" i="6"/>
  <c r="H273" i="4"/>
  <c r="C65" i="27"/>
  <c r="K145" i="26"/>
  <c r="I226" i="25"/>
  <c r="F292" i="27"/>
  <c r="H43" i="25"/>
  <c r="G84" i="27"/>
  <c r="K164" i="26"/>
  <c r="E245" i="25"/>
  <c r="H220" i="27"/>
  <c r="F301" i="26"/>
  <c r="K363" i="25"/>
  <c r="K115" i="28"/>
  <c r="I196" i="23"/>
  <c r="D173" i="24"/>
  <c r="H253" i="28"/>
  <c r="B334" i="23"/>
  <c r="G322" i="24"/>
  <c r="I73" i="23"/>
  <c r="D238" i="6"/>
  <c r="G51" i="6"/>
  <c r="J182" i="4"/>
  <c r="F267" i="6"/>
  <c r="C55" i="26"/>
  <c r="K135" i="25"/>
  <c r="H201" i="27"/>
  <c r="B282" i="26"/>
  <c r="J322" i="6"/>
  <c r="C74" i="26"/>
  <c r="G154" i="25"/>
  <c r="J129" i="27"/>
  <c r="H210" i="26"/>
  <c r="F291" i="25"/>
  <c r="K353" i="24"/>
  <c r="K105" i="23"/>
  <c r="F82" i="24"/>
  <c r="J162" i="28"/>
  <c r="D243" i="23"/>
  <c r="I231" i="24"/>
  <c r="C312" i="28"/>
  <c r="E63" i="22"/>
  <c r="I244" i="4"/>
  <c r="D47" i="4"/>
  <c r="H127" i="6"/>
  <c r="E248" i="27"/>
  <c r="C329" i="26"/>
  <c r="B66" i="27"/>
  <c r="F146" i="26"/>
  <c r="E331" i="25"/>
  <c r="E121" i="25"/>
  <c r="J303" i="26"/>
  <c r="F327" i="4"/>
  <c r="G232" i="4"/>
  <c r="I60" i="6"/>
  <c r="B192" i="4"/>
  <c r="H279" i="6"/>
  <c r="E64" i="26"/>
  <c r="C145" i="25"/>
  <c r="J210" i="27"/>
  <c r="D291" i="26"/>
  <c r="B332" i="6"/>
  <c r="E83" i="26"/>
  <c r="I163" i="25"/>
  <c r="B139" i="27"/>
  <c r="J219" i="26"/>
  <c r="H300" i="25"/>
  <c r="C363" i="24"/>
  <c r="C115" i="23"/>
  <c r="H91" i="24"/>
  <c r="B172" i="28"/>
  <c r="F252" i="23"/>
  <c r="K240" i="24"/>
  <c r="E321" i="28"/>
  <c r="G72" i="22"/>
  <c r="I298" i="4"/>
  <c r="D101" i="4"/>
  <c r="H181" i="6"/>
  <c r="E302" i="27"/>
  <c r="E54" i="25"/>
  <c r="B120" i="27"/>
  <c r="F200" i="26"/>
  <c r="J280" i="25"/>
  <c r="I321" i="27"/>
  <c r="K72" i="25"/>
  <c r="D48" i="27"/>
  <c r="B129" i="26"/>
  <c r="J209" i="25"/>
  <c r="E272" i="24"/>
  <c r="C353" i="28"/>
  <c r="B330" i="25"/>
  <c r="D81" i="28"/>
  <c r="H161" i="23"/>
  <c r="C150" i="24"/>
  <c r="G230" i="28"/>
  <c r="K310" i="23"/>
  <c r="C163" i="4"/>
  <c r="K243" i="6"/>
  <c r="B46" i="6"/>
  <c r="I166" i="27"/>
  <c r="G247" i="26"/>
  <c r="C330" i="25"/>
  <c r="J64" i="26"/>
  <c r="F180" i="25"/>
  <c r="K288" i="26"/>
  <c r="H344" i="27"/>
  <c r="I128" i="4"/>
  <c r="B93" i="6"/>
  <c r="K305" i="6"/>
  <c r="I211" i="4"/>
  <c r="G81" i="6"/>
  <c r="J212" i="4"/>
  <c r="F307" i="6"/>
  <c r="C85" i="26"/>
  <c r="K165" i="25"/>
  <c r="H231" i="27"/>
  <c r="B312" i="26"/>
  <c r="J352" i="6"/>
  <c r="C104" i="26"/>
  <c r="G184" i="25"/>
  <c r="J159" i="27"/>
  <c r="H240" i="26"/>
  <c r="F321" i="25"/>
  <c r="C55" i="28"/>
  <c r="K135" i="23"/>
  <c r="F112" i="24"/>
  <c r="J192" i="28"/>
  <c r="D273" i="23"/>
  <c r="I261" i="24"/>
  <c r="C342" i="28"/>
  <c r="E93" i="22"/>
  <c r="G319" i="4"/>
  <c r="B122" i="4"/>
  <c r="F202" i="6"/>
  <c r="C323" i="27"/>
  <c r="C75" i="25"/>
  <c r="J140" i="27"/>
  <c r="D221" i="26"/>
  <c r="H301" i="25"/>
  <c r="G342" i="27"/>
  <c r="I93" i="25"/>
  <c r="B69" i="27"/>
  <c r="J149" i="26"/>
  <c r="H230" i="25"/>
  <c r="C293" i="24"/>
  <c r="C45" i="23"/>
  <c r="J350" i="25"/>
  <c r="B102" i="28"/>
  <c r="F182" i="23"/>
  <c r="K170" i="24"/>
  <c r="E251" i="28"/>
  <c r="I331" i="23"/>
  <c r="K183" i="4"/>
  <c r="F269" i="6"/>
  <c r="J66" i="6"/>
  <c r="G187" i="27"/>
  <c r="E268" i="26"/>
  <c r="H70" i="24"/>
  <c r="H85" i="26"/>
  <c r="H207" i="25"/>
  <c r="K328" i="26"/>
  <c r="H60" i="26"/>
  <c r="C263" i="23"/>
  <c r="H239" i="24"/>
  <c r="B320" i="28"/>
  <c r="D71" i="22"/>
  <c r="I59" i="28"/>
  <c r="C140" i="23"/>
  <c r="K133" i="6"/>
  <c r="D265" i="4"/>
  <c r="I56" i="27"/>
  <c r="G137" i="26"/>
  <c r="E218" i="25"/>
  <c r="B284" i="27"/>
  <c r="F364" i="26"/>
  <c r="C76" i="27"/>
  <c r="G156" i="26"/>
  <c r="K236" i="25"/>
  <c r="D212" i="27"/>
  <c r="B293" i="26"/>
  <c r="G355" i="25"/>
  <c r="G107" i="28"/>
  <c r="E188" i="23"/>
  <c r="J164" i="24"/>
  <c r="D245" i="28"/>
  <c r="H325" i="23"/>
  <c r="C314" i="24"/>
  <c r="E65" i="23"/>
  <c r="F141" i="24"/>
  <c r="D222" i="28"/>
  <c r="B303" i="23"/>
  <c r="I59" i="21"/>
  <c r="C140" i="20"/>
  <c r="F115" i="22"/>
  <c r="D196" i="21"/>
  <c r="B277" i="20"/>
  <c r="K251" i="22"/>
  <c r="I332" i="21"/>
  <c r="I84" i="19"/>
  <c r="D61" i="21"/>
  <c r="H141" i="20"/>
  <c r="C227" i="19"/>
  <c r="K307" i="18"/>
  <c r="B172" i="18"/>
  <c r="C368" i="19"/>
  <c r="D232" i="19"/>
  <c r="B313" i="18"/>
  <c r="B65" i="16"/>
  <c r="G279" i="17"/>
  <c r="H143" i="17"/>
  <c r="D96" i="28"/>
  <c r="B177" i="23"/>
  <c r="K262" i="22"/>
  <c r="E343" i="21"/>
  <c r="G94" i="19"/>
  <c r="D70" i="21"/>
  <c r="B151" i="20"/>
  <c r="K125" i="22"/>
  <c r="I206" i="21"/>
  <c r="G287" i="20"/>
  <c r="F264" i="22"/>
  <c r="J344" i="21"/>
  <c r="B96" i="19"/>
  <c r="K181" i="18"/>
  <c r="B46" i="18"/>
  <c r="C242" i="19"/>
  <c r="G322" i="18"/>
  <c r="B187" i="18"/>
  <c r="J267" i="17"/>
  <c r="G153" i="17"/>
  <c r="E234" i="16"/>
  <c r="F321" i="24"/>
  <c r="F73" i="23"/>
  <c r="E159" i="22"/>
  <c r="I239" i="21"/>
  <c r="C320" i="20"/>
  <c r="F295" i="22"/>
  <c r="F47" i="20"/>
  <c r="D128" i="19"/>
  <c r="C103" i="21"/>
  <c r="K183" i="20"/>
  <c r="J160" i="22"/>
  <c r="D241" i="21"/>
  <c r="H321" i="20"/>
  <c r="E78" i="18"/>
  <c r="H271" i="19"/>
  <c r="B352" i="18"/>
  <c r="K218" i="18"/>
  <c r="F83" i="18"/>
  <c r="D164" i="17"/>
  <c r="B245" i="16"/>
  <c r="I130" i="16"/>
  <c r="F163" i="24"/>
  <c r="D244" i="28"/>
  <c r="B325" i="23"/>
  <c r="I81" i="21"/>
  <c r="C162" i="20"/>
  <c r="F137" i="22"/>
  <c r="D218" i="21"/>
  <c r="B299" i="20"/>
  <c r="K273" i="22"/>
  <c r="I354" i="21"/>
  <c r="I106" i="19"/>
  <c r="D83" i="21"/>
  <c r="H163" i="20"/>
  <c r="C249" i="19"/>
  <c r="K329" i="18"/>
  <c r="B194" i="18"/>
  <c r="K60" i="18"/>
  <c r="D254" i="19"/>
  <c r="B335" i="18"/>
  <c r="B87" i="16"/>
  <c r="G301" i="17"/>
  <c r="H165" i="17"/>
  <c r="D249" i="16"/>
  <c r="E123" i="16"/>
  <c r="H192" i="15"/>
  <c r="E64" i="15"/>
  <c r="C145" i="14"/>
  <c r="H53" i="14"/>
  <c r="G246" i="15"/>
  <c r="J308" i="14"/>
  <c r="I215" i="14"/>
  <c r="C296" i="13"/>
  <c r="J187" i="13"/>
  <c r="I52" i="13"/>
  <c r="D137" i="12"/>
  <c r="K274" i="12"/>
  <c r="G147" i="12"/>
  <c r="E212" i="11"/>
  <c r="E77" i="11"/>
  <c r="B211" i="11"/>
  <c r="D346" i="11"/>
  <c r="G161" i="10"/>
  <c r="B325" i="10"/>
  <c r="B176" i="16"/>
  <c r="C50" i="16"/>
  <c r="F119" i="15"/>
  <c r="K319" i="16"/>
  <c r="K71" i="14"/>
  <c r="H309" i="15"/>
  <c r="E173" i="15"/>
  <c r="H235" i="14"/>
  <c r="B316" i="13"/>
  <c r="K222" i="13"/>
  <c r="H114" i="13"/>
  <c r="E308" i="14"/>
  <c r="B64" i="12"/>
  <c r="I201" i="12"/>
  <c r="E74" i="12"/>
  <c r="C139" i="11"/>
  <c r="E333" i="12"/>
  <c r="J137" i="11"/>
  <c r="B273" i="11"/>
  <c r="E88" i="10"/>
  <c r="J251" i="10"/>
  <c r="H51" i="16"/>
  <c r="K254" i="17"/>
  <c r="J323" i="16"/>
  <c r="J75" i="14"/>
  <c r="E276" i="15"/>
  <c r="D185" i="15"/>
  <c r="K48" i="15"/>
  <c r="E129" i="14"/>
  <c r="H191" i="13"/>
  <c r="H260" i="26"/>
  <c r="F41" i="24"/>
  <c r="C75" i="28"/>
  <c r="K155" i="23"/>
  <c r="F132" i="24"/>
  <c r="J212" i="28"/>
  <c r="D293" i="23"/>
  <c r="I281" i="24"/>
  <c r="C362" i="28"/>
  <c r="B115" i="24"/>
  <c r="B158" i="4"/>
  <c r="F238" i="6"/>
  <c r="C359" i="27"/>
  <c r="C111" i="25"/>
  <c r="J176" i="27"/>
  <c r="D257" i="26"/>
  <c r="D354" i="25"/>
  <c r="E49" i="26"/>
  <c r="I129" i="25"/>
  <c r="B105" i="27"/>
  <c r="J185" i="26"/>
  <c r="H266" i="25"/>
  <c r="C329" i="24"/>
  <c r="C81" i="23"/>
  <c r="H57" i="24"/>
  <c r="B138" i="28"/>
  <c r="F218" i="23"/>
  <c r="K206" i="24"/>
  <c r="E287" i="28"/>
  <c r="I367" i="23"/>
  <c r="B115" i="28"/>
  <c r="J195" i="23"/>
  <c r="I281" i="22"/>
  <c r="C362" i="21"/>
  <c r="E113" i="19"/>
  <c r="B89" i="21"/>
  <c r="J169" i="20"/>
  <c r="I144" i="22"/>
  <c r="G225" i="21"/>
  <c r="E306" i="20"/>
  <c r="D283" i="22"/>
  <c r="H363" i="21"/>
  <c r="J114" i="19"/>
  <c r="I200" i="18"/>
  <c r="J64" i="18"/>
  <c r="K260" i="19"/>
  <c r="E341" i="18"/>
  <c r="J205" i="18"/>
  <c r="H286" i="17"/>
  <c r="E172" i="17"/>
  <c r="C253" i="16"/>
  <c r="J317" i="24"/>
  <c r="J69" i="23"/>
  <c r="I155" i="22"/>
  <c r="C236" i="21"/>
  <c r="G316" i="20"/>
  <c r="J291" i="22"/>
  <c r="J43" i="20"/>
  <c r="H124" i="19"/>
  <c r="G99" i="21"/>
  <c r="E180" i="20"/>
  <c r="D157" i="22"/>
  <c r="H237" i="21"/>
  <c r="B318" i="20"/>
  <c r="I74" i="18"/>
  <c r="B268" i="19"/>
  <c r="F348" i="18"/>
  <c r="E215" i="18"/>
  <c r="J79" i="18"/>
  <c r="H160" i="17"/>
  <c r="F241" i="16"/>
  <c r="C127" i="16"/>
  <c r="D214" i="24"/>
  <c r="B295" i="28"/>
  <c r="B47" i="22"/>
  <c r="G132" i="21"/>
  <c r="K212" i="20"/>
  <c r="D188" i="22"/>
  <c r="B269" i="21"/>
  <c r="J349" i="20"/>
  <c r="I324" i="22"/>
  <c r="I76" i="20"/>
  <c r="G157" i="19"/>
  <c r="B134" i="21"/>
  <c r="F214" i="20"/>
  <c r="K299" i="19"/>
  <c r="K51" i="17"/>
  <c r="J244" i="18"/>
  <c r="I111" i="18"/>
  <c r="B305" i="19"/>
  <c r="B57" i="17"/>
  <c r="J137" i="16"/>
  <c r="E352" i="17"/>
  <c r="F216" i="17"/>
  <c r="B137" i="28"/>
  <c r="J217" i="23"/>
  <c r="I303" i="22"/>
  <c r="K54" i="20"/>
  <c r="E135" i="19"/>
  <c r="B111" i="21"/>
  <c r="J191" i="20"/>
  <c r="I166" i="22"/>
  <c r="G247" i="21"/>
  <c r="E328" i="20"/>
  <c r="D305" i="22"/>
  <c r="F56" i="20"/>
  <c r="J136" i="19"/>
  <c r="I222" i="18"/>
  <c r="J86" i="18"/>
  <c r="K282" i="19"/>
  <c r="E363" i="18"/>
  <c r="J227" i="18"/>
  <c r="H308" i="17"/>
  <c r="E194" i="17"/>
  <c r="C275" i="16"/>
  <c r="B142" i="16"/>
  <c r="E345" i="17"/>
  <c r="F85" i="15"/>
  <c r="K285" i="16"/>
  <c r="I366" i="15"/>
  <c r="H275" i="15"/>
  <c r="E139" i="15"/>
  <c r="H201" i="14"/>
  <c r="B282" i="13"/>
  <c r="K188" i="13"/>
  <c r="H80" i="13"/>
  <c r="E274" i="14"/>
  <c r="C355" i="13"/>
  <c r="I167" i="12"/>
  <c r="E40" i="12"/>
  <c r="C105" i="11"/>
  <c r="B242" i="11"/>
  <c r="J103" i="11"/>
  <c r="K178" i="10"/>
  <c r="E54" i="10"/>
  <c r="J217" i="10"/>
  <c r="J68" i="16"/>
  <c r="C272" i="17"/>
  <c r="B341" i="16"/>
  <c r="B93" i="14"/>
  <c r="G293" i="15"/>
  <c r="F202" i="15"/>
  <c r="C66" i="15"/>
  <c r="G146" i="14"/>
  <c r="J208" i="13"/>
  <c r="I115" i="13"/>
  <c r="D336" i="14"/>
  <c r="C201" i="14"/>
  <c r="K281" i="13"/>
  <c r="G94" i="12"/>
  <c r="F231" i="12"/>
  <c r="I360" i="12"/>
  <c r="J168" i="11"/>
  <c r="H62" i="11"/>
  <c r="D332" i="11"/>
  <c r="D141" i="10"/>
  <c r="G160" i="17"/>
  <c r="E252" i="15"/>
  <c r="K140" i="19"/>
  <c r="E172" i="22"/>
  <c r="J310" i="22"/>
  <c r="D319" i="19"/>
  <c r="J211" i="17"/>
  <c r="D346" i="28"/>
  <c r="F239" i="22"/>
  <c r="K127" i="20"/>
  <c r="C351" i="19"/>
  <c r="D356" i="19"/>
  <c r="J209" i="24"/>
  <c r="C106" i="20"/>
  <c r="K217" i="22"/>
  <c r="H107" i="20"/>
  <c r="C334" i="19"/>
  <c r="G245" i="17"/>
  <c r="H136" i="15"/>
  <c r="G190" i="15"/>
  <c r="C201" i="10"/>
  <c r="E366" i="16"/>
  <c r="B282" i="14"/>
  <c r="E128" i="13"/>
  <c r="G185" i="11"/>
  <c r="H59" i="16"/>
  <c r="B230" i="14"/>
  <c r="E314" i="16"/>
  <c r="B53" i="9"/>
  <c r="C134" i="11"/>
  <c r="B194" i="12"/>
  <c r="G272" i="14"/>
  <c r="C344" i="4"/>
  <c r="H214" i="8"/>
  <c r="I260" i="7"/>
  <c r="G300" i="9"/>
  <c r="K91" i="9"/>
  <c r="K122" i="9"/>
  <c r="K333" i="8"/>
  <c r="G160" i="8"/>
  <c r="E66" i="8"/>
  <c r="F266" i="7"/>
  <c r="J137" i="7"/>
  <c r="J348" i="9"/>
  <c r="E208" i="9"/>
  <c r="H117" i="9"/>
  <c r="D291" i="10"/>
  <c r="B314" i="8"/>
  <c r="K188" i="8"/>
  <c r="C109" i="8"/>
  <c r="F309" i="7"/>
  <c r="C303" i="7"/>
  <c r="D166" i="7"/>
  <c r="K342" i="9"/>
  <c r="J202" i="9"/>
  <c r="B127" i="9"/>
  <c r="E105" i="9"/>
  <c r="G275" i="10"/>
  <c r="G276" i="8"/>
  <c r="E190" i="8"/>
  <c r="H45" i="8"/>
  <c r="I305" i="7"/>
  <c r="J168" i="7"/>
  <c r="I169" i="7"/>
  <c r="J344" i="9"/>
  <c r="E204" i="9"/>
  <c r="H109" i="9"/>
  <c r="D287" i="10"/>
  <c r="G189" i="10"/>
  <c r="H365" i="11"/>
  <c r="H154" i="10"/>
  <c r="K342" i="11"/>
  <c r="G214" i="11"/>
  <c r="J76" i="11"/>
  <c r="I284" i="12"/>
  <c r="F139" i="12"/>
  <c r="F274" i="12"/>
  <c r="K189" i="13"/>
  <c r="B325" i="13"/>
  <c r="D244" i="14"/>
  <c r="K352" i="14"/>
  <c r="J116" i="13"/>
  <c r="G54" i="14"/>
  <c r="E303" i="16"/>
  <c r="F110" i="15"/>
  <c r="G201" i="15"/>
  <c r="J329" i="15"/>
  <c r="G260" i="16"/>
  <c r="C180" i="17"/>
  <c r="B306" i="17"/>
  <c r="B172" i="10"/>
  <c r="G353" i="11"/>
  <c r="E149" i="10"/>
  <c r="D74" i="11"/>
  <c r="F212" i="11"/>
  <c r="G75" i="11"/>
  <c r="B275" i="12"/>
  <c r="C138" i="12"/>
  <c r="G325" i="13"/>
  <c r="I244" i="14"/>
  <c r="B51" i="13"/>
  <c r="E159" i="13"/>
  <c r="H247" i="13"/>
  <c r="D167" i="14"/>
  <c r="K104" i="15"/>
  <c r="D241" i="15"/>
  <c r="E332" i="15"/>
  <c r="J131" i="14"/>
  <c r="B51" i="15"/>
  <c r="K310" i="17"/>
  <c r="H107" i="16"/>
  <c r="J307" i="10"/>
  <c r="E144" i="10"/>
  <c r="B329" i="11"/>
  <c r="J193" i="11"/>
  <c r="C60" i="11"/>
  <c r="C195" i="11"/>
  <c r="E130" i="12"/>
  <c r="I257" i="12"/>
  <c r="B120" i="12"/>
  <c r="E364" i="14"/>
  <c r="H170" i="13"/>
  <c r="K278" i="13"/>
  <c r="G198" i="14"/>
  <c r="H291" i="14"/>
  <c r="E229" i="15"/>
  <c r="H365" i="15"/>
  <c r="K127" i="14"/>
  <c r="C47" i="15"/>
  <c r="F175" i="15"/>
  <c r="C106" i="16"/>
  <c r="B232" i="16"/>
  <c r="D52" i="9"/>
  <c r="F284" i="11"/>
  <c r="F73" i="10"/>
  <c r="I261" i="11"/>
  <c r="E133" i="11"/>
  <c r="J324" i="12"/>
  <c r="G203" i="12"/>
  <c r="D58" i="12"/>
  <c r="D193" i="12"/>
  <c r="I108" i="13"/>
  <c r="J243" i="13"/>
  <c r="C352" i="13"/>
  <c r="I271" i="14"/>
  <c r="J364" i="14"/>
  <c r="G302" i="15"/>
  <c r="H109" i="14"/>
  <c r="F358" i="16"/>
  <c r="E120" i="15"/>
  <c r="H248" i="15"/>
  <c r="E179" i="16"/>
  <c r="K98" i="17"/>
  <c r="H221" i="17"/>
  <c r="G357" i="17"/>
  <c r="B143" i="16"/>
  <c r="D62" i="17"/>
  <c r="D310" i="19"/>
  <c r="K116" i="18"/>
  <c r="B250" i="18"/>
  <c r="C57" i="17"/>
  <c r="C305" i="19"/>
  <c r="H219" i="20"/>
  <c r="D139" i="21"/>
  <c r="I162" i="19"/>
  <c r="K81" i="20"/>
  <c r="K329" i="22"/>
  <c r="B355" i="20"/>
  <c r="D274" i="21"/>
  <c r="F193" i="22"/>
  <c r="C218" i="20"/>
  <c r="I137" i="21"/>
  <c r="D52" i="22"/>
  <c r="D300" i="28"/>
  <c r="F219" i="24"/>
  <c r="I186" i="16"/>
  <c r="K105" i="17"/>
  <c r="D220" i="17"/>
  <c r="F139" i="18"/>
  <c r="K274" i="18"/>
  <c r="K79" i="17"/>
  <c r="H327" i="19"/>
  <c r="E134" i="18"/>
  <c r="F48" i="19"/>
  <c r="D297" i="21"/>
  <c r="J216" i="22"/>
  <c r="K239" i="20"/>
  <c r="C159" i="21"/>
  <c r="D184" i="19"/>
  <c r="F103" i="20"/>
  <c r="F351" i="22"/>
  <c r="K46" i="19"/>
  <c r="I295" i="21"/>
  <c r="E215" i="22"/>
  <c r="F129" i="23"/>
  <c r="H48" i="28"/>
  <c r="B316" i="16"/>
  <c r="G209" i="17"/>
  <c r="J323" i="17"/>
  <c r="B243" i="18"/>
  <c r="E49" i="17"/>
  <c r="C298" i="19"/>
  <c r="B102" i="18"/>
  <c r="K237" i="18"/>
  <c r="B152" i="19"/>
  <c r="H71" i="20"/>
  <c r="F320" i="22"/>
  <c r="G343" i="20"/>
  <c r="I262" i="21"/>
  <c r="K181" i="22"/>
  <c r="B207" i="20"/>
  <c r="D126" i="21"/>
  <c r="G150" i="19"/>
  <c r="C70" i="20"/>
  <c r="K318" i="22"/>
  <c r="B233" i="23"/>
  <c r="D152" i="28"/>
  <c r="H199" i="17"/>
  <c r="G335" i="17"/>
  <c r="B121" i="16"/>
  <c r="D40" i="17"/>
  <c r="D288" i="19"/>
  <c r="K94" i="18"/>
  <c r="B228" i="18"/>
  <c r="K363" i="18"/>
  <c r="C283" i="19"/>
  <c r="H197" i="20"/>
  <c r="D117" i="21"/>
  <c r="I140" i="19"/>
  <c r="K59" i="20"/>
  <c r="K307" i="22"/>
  <c r="B333" i="20"/>
  <c r="D252" i="21"/>
  <c r="F171" i="22"/>
  <c r="C196" i="20"/>
  <c r="I115" i="21"/>
  <c r="B359" i="23"/>
  <c r="D278" i="28"/>
  <c r="F197" i="24"/>
  <c r="E121" i="23"/>
  <c r="K40" i="28"/>
  <c r="F52" i="22"/>
  <c r="D301" i="28"/>
  <c r="J220" i="24"/>
  <c r="E244" i="23"/>
  <c r="G163" i="28"/>
  <c r="I82" i="24"/>
  <c r="B349" i="26"/>
  <c r="D268" i="27"/>
  <c r="K292" i="25"/>
  <c r="G212" i="26"/>
  <c r="C132" i="27"/>
  <c r="D91" i="25"/>
  <c r="B340" i="27"/>
  <c r="E274" i="25"/>
  <c r="G193" i="26"/>
  <c r="I112" i="27"/>
  <c r="D321" i="4"/>
  <c r="K189" i="6"/>
  <c r="C196" i="23"/>
  <c r="I115" i="28"/>
  <c r="G364" i="25"/>
  <c r="J46" i="23"/>
  <c r="H295" i="24"/>
  <c r="C319" i="23"/>
  <c r="E238" i="28"/>
  <c r="G157" i="24"/>
  <c r="B95" i="25"/>
  <c r="B343" i="27"/>
  <c r="G262" i="6"/>
  <c r="E287" i="26"/>
  <c r="K206" i="27"/>
  <c r="G200" i="14"/>
  <c r="B268" i="14"/>
  <c r="I205" i="15"/>
  <c r="B342" i="15"/>
  <c r="E104" i="14"/>
  <c r="E352" i="16"/>
  <c r="J151" i="15"/>
  <c r="G82" i="16"/>
  <c r="F208" i="16"/>
  <c r="D81" i="9"/>
  <c r="B312" i="11"/>
  <c r="B101" i="10"/>
  <c r="E289" i="11"/>
  <c r="K160" i="11"/>
  <c r="F352" i="12"/>
  <c r="C231" i="12"/>
  <c r="J85" i="12"/>
  <c r="J220" i="12"/>
  <c r="E136" i="13"/>
  <c r="F271" i="13"/>
  <c r="H190" i="14"/>
  <c r="E299" i="14"/>
  <c r="D63" i="13"/>
  <c r="C330" i="15"/>
  <c r="D137" i="14"/>
  <c r="J56" i="15"/>
  <c r="K147" i="15"/>
  <c r="D276" i="15"/>
  <c r="K206" i="16"/>
  <c r="G126" i="17"/>
  <c r="C209" i="10"/>
  <c r="B56" i="10"/>
  <c r="D174" i="10"/>
  <c r="G362" i="11"/>
  <c r="C234" i="11"/>
  <c r="F96" i="11"/>
  <c r="E311" i="12"/>
  <c r="B159" i="12"/>
  <c r="J295" i="12"/>
  <c r="G209" i="13"/>
  <c r="H344" i="13"/>
  <c r="J263" i="14"/>
  <c r="E43" i="13"/>
  <c r="F136" i="13"/>
  <c r="C74" i="14"/>
  <c r="K322" i="16"/>
  <c r="B130" i="15"/>
  <c r="C221" i="15"/>
  <c r="F349" i="15"/>
  <c r="H280" i="16"/>
  <c r="I199" i="17"/>
  <c r="H325" i="17"/>
  <c r="G129" i="16"/>
  <c r="J243" i="16"/>
  <c r="B163" i="17"/>
  <c r="D82" i="18"/>
  <c r="I217" i="18"/>
  <c r="J350" i="18"/>
  <c r="F270" i="19"/>
  <c r="C77" i="18"/>
  <c r="F320" i="20"/>
  <c r="B240" i="21"/>
  <c r="H159" i="22"/>
  <c r="I182" i="20"/>
  <c r="K101" i="21"/>
  <c r="B127" i="19"/>
  <c r="D46" i="20"/>
  <c r="D294" i="22"/>
  <c r="K318" i="20"/>
  <c r="G238" i="21"/>
  <c r="C158" i="22"/>
  <c r="D72" i="23"/>
  <c r="D320" i="24"/>
  <c r="J304" i="16"/>
  <c r="I206" i="17"/>
  <c r="B321" i="17"/>
  <c r="D240" i="18"/>
  <c r="G46" i="17"/>
  <c r="E295" i="19"/>
  <c r="D99" i="18"/>
  <c r="C235" i="18"/>
  <c r="D149" i="19"/>
  <c r="J68" i="20"/>
  <c r="H317" i="22"/>
  <c r="I340" i="20"/>
  <c r="K259" i="21"/>
  <c r="C179" i="22"/>
  <c r="D204" i="20"/>
  <c r="F123" i="21"/>
  <c r="I147" i="19"/>
  <c r="E67" i="20"/>
  <c r="C316" i="22"/>
  <c r="D230" i="23"/>
  <c r="F149" i="28"/>
  <c r="F174" i="17"/>
  <c r="E310" i="17"/>
  <c r="J95" i="16"/>
  <c r="J343" i="18"/>
  <c r="B263" i="19"/>
  <c r="I69" i="18"/>
  <c r="J202" i="18"/>
  <c r="I338" i="18"/>
  <c r="K257" i="19"/>
  <c r="F172" i="20"/>
  <c r="B92" i="21"/>
  <c r="G115" i="19"/>
  <c r="G363" i="21"/>
  <c r="I282" i="22"/>
  <c r="J307" i="20"/>
  <c r="B227" i="21"/>
  <c r="D146" i="22"/>
  <c r="K170" i="20"/>
  <c r="G90" i="21"/>
  <c r="J333" i="23"/>
  <c r="B253" i="28"/>
  <c r="D172" i="24"/>
  <c r="G107" i="16"/>
  <c r="J221" i="16"/>
  <c r="B141" i="17"/>
  <c r="D60" i="18"/>
  <c r="I195" i="18"/>
  <c r="J328" i="18"/>
  <c r="F248" i="19"/>
  <c r="C55" i="18"/>
  <c r="F298" i="20"/>
  <c r="B218" i="21"/>
  <c r="H137" i="22"/>
  <c r="I160" i="20"/>
  <c r="K79" i="21"/>
  <c r="B105" i="19"/>
  <c r="B353" i="21"/>
  <c r="D272" i="22"/>
  <c r="K296" i="20"/>
  <c r="G216" i="21"/>
  <c r="C136" i="22"/>
  <c r="D50" i="23"/>
  <c r="D298" i="24"/>
  <c r="C222" i="23"/>
  <c r="I141" i="28"/>
  <c r="E61" i="24"/>
  <c r="J72" i="23"/>
  <c r="H321" i="24"/>
  <c r="C345" i="23"/>
  <c r="E264" i="28"/>
  <c r="G183" i="24"/>
  <c r="B121" i="25"/>
  <c r="D40" i="26"/>
  <c r="G288" i="6"/>
  <c r="E313" i="26"/>
  <c r="K232" i="27"/>
  <c r="B192" i="25"/>
  <c r="H111" i="26"/>
  <c r="E360" i="6"/>
  <c r="E294" i="26"/>
  <c r="G213" i="27"/>
  <c r="J92" i="6"/>
  <c r="B304" i="6"/>
  <c r="K296" i="23"/>
  <c r="G216" i="28"/>
  <c r="C136" i="24"/>
  <c r="H147" i="23"/>
  <c r="D67" i="28"/>
  <c r="C91" i="22"/>
  <c r="C339" i="28"/>
  <c r="E258" i="24"/>
  <c r="J195" i="25"/>
  <c r="B115" i="26"/>
  <c r="E363" i="6"/>
  <c r="K58" i="25"/>
  <c r="I307" i="27"/>
  <c r="J266" i="25"/>
  <c r="F212" i="13"/>
  <c r="I151" i="14"/>
  <c r="I69" i="15"/>
  <c r="B206" i="15"/>
  <c r="C297" i="15"/>
  <c r="H96" i="14"/>
  <c r="H344" i="16"/>
  <c r="I275" i="17"/>
  <c r="F72" i="16"/>
  <c r="H272" i="10"/>
  <c r="C109" i="10"/>
  <c r="J293" i="11"/>
  <c r="H158" i="11"/>
  <c r="G228" i="4"/>
  <c r="K333" i="6"/>
  <c r="J109" i="6"/>
  <c r="C224" i="4"/>
  <c r="C325" i="6"/>
  <c r="F105" i="6"/>
  <c r="K311" i="8"/>
  <c r="B277" i="8"/>
  <c r="H119" i="8"/>
  <c r="I59" i="8"/>
  <c r="F244" i="7"/>
  <c r="G107" i="7"/>
  <c r="J289" i="9"/>
  <c r="C277" i="9"/>
  <c r="H204" i="9"/>
  <c r="K226" i="10"/>
  <c r="C353" i="10"/>
  <c r="C299" i="8"/>
  <c r="K211" i="8"/>
  <c r="D67" i="8"/>
  <c r="E327" i="7"/>
  <c r="F190" i="7"/>
  <c r="E191" i="7"/>
  <c r="F366" i="9"/>
  <c r="K225" i="9"/>
  <c r="K168" i="9"/>
  <c r="J308" i="10"/>
  <c r="C320" i="8"/>
  <c r="G206" i="8"/>
  <c r="I126" i="8"/>
  <c r="B327" i="7"/>
  <c r="I320" i="7"/>
  <c r="J183" i="7"/>
  <c r="G360" i="9"/>
  <c r="F220" i="9"/>
  <c r="H144" i="9"/>
  <c r="G144" i="9"/>
  <c r="C293" i="10"/>
  <c r="C295" i="8"/>
  <c r="K207" i="8"/>
  <c r="D63" i="8"/>
  <c r="E323" i="7"/>
  <c r="F186" i="7"/>
  <c r="E187" i="7"/>
  <c r="F362" i="9"/>
  <c r="K221" i="9"/>
  <c r="K152" i="9"/>
  <c r="J304" i="10"/>
  <c r="C207" i="10"/>
  <c r="B54" i="10"/>
  <c r="D172" i="10"/>
  <c r="G360" i="11"/>
  <c r="C232" i="11"/>
  <c r="F94" i="11"/>
  <c r="K306" i="12"/>
  <c r="B157" i="12"/>
  <c r="D293" i="12"/>
  <c r="G207" i="13"/>
  <c r="H342" i="13"/>
  <c r="J261" i="14"/>
  <c r="E41" i="13"/>
  <c r="F134" i="13"/>
  <c r="C72" i="14"/>
  <c r="K320" i="16"/>
  <c r="B128" i="15"/>
  <c r="C219" i="15"/>
  <c r="F347" i="15"/>
  <c r="C278" i="16"/>
  <c r="I197" i="17"/>
  <c r="H323" i="17"/>
  <c r="F197" i="10"/>
  <c r="E42" i="10"/>
  <c r="K166" i="10"/>
  <c r="J91" i="11"/>
  <c r="B230" i="11"/>
  <c r="C93" i="11"/>
  <c r="B294" i="12"/>
  <c r="I155" i="12"/>
  <c r="C343" i="13"/>
  <c r="E262" i="14"/>
  <c r="H68" i="13"/>
  <c r="K176" i="13"/>
  <c r="E57" i="4"/>
  <c r="I137" i="6"/>
  <c r="F267" i="4"/>
  <c r="C277" i="4"/>
  <c r="E133" i="6"/>
  <c r="B263" i="4"/>
  <c r="G259" i="4"/>
  <c r="G250" i="8"/>
  <c r="E164" i="8"/>
  <c r="J348" i="7"/>
  <c r="I279" i="7"/>
  <c r="J142" i="7"/>
  <c r="I143" i="7"/>
  <c r="J318" i="9"/>
  <c r="E178" i="9"/>
  <c r="K68" i="9"/>
  <c r="D261" i="10"/>
  <c r="D326" i="8"/>
  <c r="F257" i="8"/>
  <c r="B100" i="8"/>
  <c r="C40" i="8"/>
  <c r="J224" i="7"/>
  <c r="K87" i="7"/>
  <c r="I71" i="7"/>
  <c r="J260" i="9"/>
  <c r="B185" i="9"/>
  <c r="E207" i="10"/>
  <c r="C339" i="8"/>
  <c r="F252" i="8"/>
  <c r="D172" i="8"/>
  <c r="E356" i="7"/>
  <c r="I219" i="7"/>
  <c r="J82" i="7"/>
  <c r="E72" i="7"/>
  <c r="G59" i="7"/>
  <c r="E118" i="9"/>
  <c r="C338" i="10"/>
  <c r="D201" i="10"/>
  <c r="D322" i="8"/>
  <c r="F253" i="8"/>
  <c r="B96" i="8"/>
  <c r="E365" i="7"/>
  <c r="J220" i="7"/>
  <c r="K83" i="7"/>
  <c r="I67" i="7"/>
  <c r="J256" i="9"/>
  <c r="B181" i="9"/>
  <c r="E203" i="10"/>
  <c r="G329" i="10"/>
  <c r="F241" i="10"/>
  <c r="K77" i="10"/>
  <c r="H262" i="11"/>
  <c r="F127" i="11"/>
  <c r="K322" i="12"/>
  <c r="I128" i="11"/>
  <c r="K63" i="12"/>
  <c r="E191" i="12"/>
  <c r="H53" i="12"/>
  <c r="K297" i="14"/>
  <c r="D104" i="13"/>
  <c r="G212" i="13"/>
  <c r="H305" i="13"/>
  <c r="D225" i="14"/>
  <c r="K162" i="15"/>
  <c r="D299" i="15"/>
  <c r="G61" i="14"/>
  <c r="G309" i="16"/>
  <c r="B109" i="15"/>
  <c r="K368" i="17"/>
  <c r="H165" i="16"/>
  <c r="D48" i="9"/>
  <c r="F280" i="11"/>
  <c r="F69" i="10"/>
  <c r="I257" i="11"/>
  <c r="E129" i="11"/>
  <c r="J320" i="12"/>
  <c r="G199" i="12"/>
  <c r="D54" i="12"/>
  <c r="D189" i="12"/>
  <c r="I104" i="13"/>
  <c r="J239" i="13"/>
  <c r="C348" i="13"/>
  <c r="C110" i="4"/>
  <c r="G190" i="6"/>
  <c r="D320" i="4"/>
  <c r="I105" i="4"/>
  <c r="C186" i="6"/>
  <c r="J315" i="4"/>
  <c r="E346" i="8"/>
  <c r="H259" i="8"/>
  <c r="F179" i="8"/>
  <c r="G363" i="7"/>
  <c r="K226" i="7"/>
  <c r="B90" i="7"/>
  <c r="K90" i="7"/>
  <c r="I66" i="7"/>
  <c r="G125" i="9"/>
  <c r="E345" i="10"/>
  <c r="F208" i="10"/>
  <c r="J334" i="8"/>
  <c r="C194" i="8"/>
  <c r="E114" i="8"/>
  <c r="H314" i="7"/>
  <c r="E308" i="7"/>
  <c r="F171" i="7"/>
  <c r="C348" i="9"/>
  <c r="B208" i="9"/>
  <c r="D132" i="9"/>
  <c r="I115" i="9"/>
  <c r="H367" i="8"/>
  <c r="K267" i="8"/>
  <c r="E119" i="8"/>
  <c r="H46" i="8"/>
  <c r="J302" i="7"/>
  <c r="K165" i="7"/>
  <c r="D348" i="9"/>
  <c r="G335" i="9"/>
  <c r="B263" i="9"/>
  <c r="E285" i="10"/>
  <c r="D85" i="9"/>
  <c r="J318" i="8"/>
  <c r="C190" i="8"/>
  <c r="E110" i="8"/>
  <c r="H310" i="7"/>
  <c r="E304" i="7"/>
  <c r="F167" i="7"/>
  <c r="C344" i="9"/>
  <c r="B204" i="9"/>
  <c r="D128" i="9"/>
  <c r="I107" i="9"/>
  <c r="I276" i="10"/>
  <c r="F172" i="10"/>
  <c r="K353" i="11"/>
  <c r="I149" i="10"/>
  <c r="H74" i="11"/>
  <c r="J212" i="11"/>
  <c r="K75" i="11"/>
  <c r="F275" i="12"/>
  <c r="G138" i="12"/>
  <c r="K325" i="13"/>
  <c r="C245" i="14"/>
  <c r="F51" i="13"/>
  <c r="I159" i="13"/>
  <c r="J252" i="13"/>
  <c r="F172" i="14"/>
  <c r="C110" i="15"/>
  <c r="F246" i="15"/>
  <c r="G337" i="15"/>
  <c r="B137" i="14"/>
  <c r="D56" i="15"/>
  <c r="C316" i="17"/>
  <c r="J112" i="16"/>
  <c r="D324" i="10"/>
  <c r="I160" i="10"/>
  <c r="F345" i="11"/>
  <c r="D210" i="11"/>
  <c r="G76" i="11"/>
  <c r="G211" i="11"/>
  <c r="I146" i="12"/>
  <c r="C274" i="12"/>
  <c r="F136" i="12"/>
  <c r="K51" i="13"/>
  <c r="B187" i="13"/>
  <c r="E295" i="13"/>
  <c r="K214" i="14"/>
  <c r="K76" i="6"/>
  <c r="H206" i="4"/>
  <c r="I104" i="4"/>
  <c r="G72" i="6"/>
  <c r="D202" i="4"/>
  <c r="E96" i="4"/>
  <c r="F322" i="8"/>
  <c r="J156" i="8"/>
  <c r="F80" i="8"/>
  <c r="G340" i="7"/>
  <c r="H203" i="7"/>
  <c r="G204" i="7"/>
  <c r="F50" i="7"/>
  <c r="C239" i="9"/>
  <c r="E215" i="9"/>
  <c r="B322" i="10"/>
  <c r="F350" i="8"/>
  <c r="I250" i="8"/>
  <c r="C102" i="8"/>
  <c r="D358" i="7"/>
  <c r="H285" i="7"/>
  <c r="I148" i="7"/>
  <c r="B331" i="9"/>
  <c r="E318" i="9"/>
  <c r="J245" i="9"/>
  <c r="C268" i="10"/>
  <c r="G65" i="9"/>
  <c r="E251" i="8"/>
  <c r="C165" i="8"/>
  <c r="H349" i="7"/>
  <c r="G280" i="7"/>
  <c r="H143" i="7"/>
  <c r="G144" i="7"/>
  <c r="H319" i="9"/>
  <c r="C179" i="9"/>
  <c r="I69" i="9"/>
  <c r="B262" i="10"/>
  <c r="F346" i="8"/>
  <c r="I246" i="8"/>
  <c r="C98" i="8"/>
  <c r="D354" i="7"/>
  <c r="H281" i="7"/>
  <c r="I144" i="7"/>
  <c r="B327" i="9"/>
  <c r="E314" i="9"/>
  <c r="J241" i="9"/>
  <c r="C264" i="10"/>
  <c r="G61" i="9"/>
  <c r="D302" i="10"/>
  <c r="I138" i="10"/>
  <c r="F323" i="11"/>
  <c r="D188" i="11"/>
  <c r="G54" i="11"/>
  <c r="G189" i="11"/>
  <c r="I124" i="12"/>
  <c r="C252" i="12"/>
  <c r="F114" i="12"/>
  <c r="I358" i="14"/>
  <c r="B165" i="13"/>
  <c r="E273" i="13"/>
  <c r="K192" i="14"/>
  <c r="B286" i="14"/>
  <c r="I223" i="15"/>
  <c r="B360" i="15"/>
  <c r="E122" i="14"/>
  <c r="G41" i="15"/>
  <c r="J169" i="15"/>
  <c r="G100" i="16"/>
  <c r="F226" i="16"/>
  <c r="K138" i="9"/>
  <c r="D341" i="11"/>
  <c r="D130" i="10"/>
  <c r="G318" i="11"/>
  <c r="C190" i="11"/>
  <c r="F52" i="11"/>
  <c r="E260" i="12"/>
  <c r="B115" i="12"/>
  <c r="B250" i="12"/>
  <c r="G165" i="13"/>
  <c r="H300" i="13"/>
  <c r="J219" i="14"/>
  <c r="G328" i="14"/>
  <c r="H87" i="13"/>
  <c r="G354" i="15"/>
  <c r="H174" i="14"/>
  <c r="D81" i="15"/>
  <c r="E172" i="15"/>
  <c r="H300" i="15"/>
  <c r="E231" i="16"/>
  <c r="K150" i="17"/>
  <c r="J276" i="17"/>
  <c r="H131" i="10"/>
  <c r="C313" i="11"/>
  <c r="K108" i="10"/>
  <c r="H362" i="12"/>
  <c r="B172" i="11"/>
  <c r="K363" i="12"/>
  <c r="H234" i="12"/>
  <c r="I97" i="12"/>
  <c r="C285" i="13"/>
  <c r="E204" i="14"/>
  <c r="F339" i="14"/>
  <c r="K118" i="13"/>
  <c r="B212" i="13"/>
  <c r="K150" i="14"/>
  <c r="E69" i="15"/>
  <c r="H205" i="15"/>
  <c r="I296" i="15"/>
  <c r="D96" i="14"/>
  <c r="D344" i="16"/>
  <c r="E275" i="17"/>
  <c r="B72" i="16"/>
  <c r="B221" i="10"/>
  <c r="G57" i="10"/>
  <c r="C182" i="10"/>
  <c r="B107" i="11"/>
  <c r="D245" i="11"/>
  <c r="E108" i="11"/>
  <c r="G43" i="12"/>
  <c r="K170" i="12"/>
  <c r="E358" i="13"/>
  <c r="G277" i="14"/>
  <c r="J83" i="13"/>
  <c r="C192" i="13"/>
  <c r="D285" i="13"/>
  <c r="J204" i="14"/>
  <c r="G142" i="15"/>
  <c r="J278" i="15"/>
  <c r="C41" i="14"/>
  <c r="C289" i="16"/>
  <c r="H88" i="15"/>
  <c r="G348" i="17"/>
  <c r="D145" i="16"/>
  <c r="E278" i="16"/>
  <c r="G197" i="17"/>
  <c r="J311" i="17"/>
  <c r="B231" i="18"/>
  <c r="G366" i="18"/>
  <c r="C286" i="19"/>
  <c r="B90" i="18"/>
  <c r="K225" i="18"/>
  <c r="B140" i="19"/>
  <c r="H59" i="20"/>
  <c r="F308" i="22"/>
  <c r="G331" i="20"/>
  <c r="I250" i="21"/>
  <c r="K169" i="22"/>
  <c r="B195" i="20"/>
  <c r="D114" i="21"/>
  <c r="G138" i="19"/>
  <c r="C58" i="20"/>
  <c r="K306" i="22"/>
  <c r="B221" i="23"/>
  <c r="D140" i="28"/>
  <c r="H219" i="17"/>
  <c r="G355" i="17"/>
  <c r="B141" i="16"/>
  <c r="D60" i="17"/>
  <c r="D308" i="19"/>
  <c r="K114" i="18"/>
  <c r="B248" i="18"/>
  <c r="C55" i="17"/>
  <c r="C303" i="19"/>
  <c r="H217" i="20"/>
  <c r="D137" i="21"/>
  <c r="I160" i="19"/>
  <c r="K79" i="20"/>
  <c r="K327" i="22"/>
  <c r="B353" i="20"/>
  <c r="D272" i="21"/>
  <c r="F191" i="22"/>
  <c r="C216" i="20"/>
  <c r="I135" i="21"/>
  <c r="D50" i="22"/>
  <c r="D298" i="28"/>
  <c r="F217" i="24"/>
  <c r="E130" i="16"/>
  <c r="H244" i="16"/>
  <c r="J163" i="17"/>
  <c r="B83" i="18"/>
  <c r="G218" i="18"/>
  <c r="H351" i="18"/>
  <c r="D271" i="19"/>
  <c r="K77" i="18"/>
  <c r="D321" i="20"/>
  <c r="J240" i="21"/>
  <c r="F160" i="22"/>
  <c r="G183" i="20"/>
  <c r="I102" i="21"/>
  <c r="J127" i="19"/>
  <c r="B47" i="20"/>
  <c r="B295" i="22"/>
  <c r="I319" i="20"/>
  <c r="E239" i="21"/>
  <c r="K158" i="22"/>
  <c r="B73" i="23"/>
  <c r="B321" i="24"/>
  <c r="E256" i="16"/>
  <c r="G175" i="17"/>
  <c r="J289" i="17"/>
  <c r="B209" i="18"/>
  <c r="G344" i="18"/>
  <c r="C264" i="19"/>
  <c r="B68" i="18"/>
  <c r="K203" i="18"/>
  <c r="B118" i="19"/>
  <c r="J366" i="21"/>
  <c r="F286" i="22"/>
  <c r="G309" i="20"/>
  <c r="I228" i="21"/>
  <c r="K147" i="22"/>
  <c r="B173" i="20"/>
  <c r="D92" i="21"/>
  <c r="G116" i="19"/>
  <c r="E365" i="21"/>
  <c r="K284" i="22"/>
  <c r="B199" i="23"/>
  <c r="D118" i="28"/>
  <c r="I41" i="22"/>
  <c r="G290" i="28"/>
  <c r="C210" i="24"/>
  <c r="H221" i="23"/>
  <c r="D141" i="28"/>
  <c r="J60" i="24"/>
  <c r="E84" i="23"/>
  <c r="E332" i="24"/>
  <c r="J269" i="25"/>
  <c r="B189" i="26"/>
  <c r="D108" i="27"/>
  <c r="K132" i="25"/>
  <c r="G52" i="26"/>
  <c r="B367" i="25"/>
  <c r="F260" i="26"/>
  <c r="B180" i="27"/>
  <c r="E114" i="25"/>
  <c r="E362" i="27"/>
  <c r="H241" i="6"/>
  <c r="D161" i="4"/>
  <c r="B119" i="24"/>
  <c r="E365" i="28"/>
  <c r="K284" i="24"/>
  <c r="F296" i="23"/>
  <c r="B216" i="28"/>
  <c r="H135" i="24"/>
  <c r="C159" i="23"/>
  <c r="E78" i="28"/>
  <c r="D54" i="24"/>
  <c r="J263" i="26"/>
  <c r="B183" i="27"/>
  <c r="I207" i="25"/>
  <c r="E127" i="26"/>
  <c r="K46" i="27"/>
  <c r="F188" i="13"/>
  <c r="C126" i="14"/>
  <c r="I45" i="15"/>
  <c r="B182" i="15"/>
  <c r="C273" i="15"/>
  <c r="H72" i="14"/>
  <c r="H320" i="16"/>
  <c r="I251" i="17"/>
  <c r="F48" i="16"/>
  <c r="H248" i="10"/>
  <c r="C85" i="10"/>
  <c r="J269" i="11"/>
  <c r="H134" i="11"/>
  <c r="C330" i="12"/>
  <c r="K135" i="11"/>
  <c r="C71" i="12"/>
  <c r="G198" i="12"/>
  <c r="J60" i="12"/>
  <c r="C305" i="14"/>
  <c r="F111" i="13"/>
  <c r="I219" i="13"/>
  <c r="J312" i="13"/>
  <c r="F232" i="14"/>
  <c r="C170" i="15"/>
  <c r="F306" i="15"/>
  <c r="I68" i="14"/>
  <c r="I316" i="16"/>
  <c r="D116" i="15"/>
  <c r="K46" i="16"/>
  <c r="J172" i="16"/>
  <c r="J321" i="10"/>
  <c r="E158" i="10"/>
  <c r="B343" i="11"/>
  <c r="J207" i="11"/>
  <c r="C74" i="11"/>
  <c r="C209" i="11"/>
  <c r="E144" i="12"/>
  <c r="I271" i="12"/>
  <c r="B134" i="12"/>
  <c r="G49" i="13"/>
  <c r="H184" i="13"/>
  <c r="K292" i="13"/>
  <c r="G212" i="14"/>
  <c r="H305" i="14"/>
  <c r="E243" i="15"/>
  <c r="F50" i="14"/>
  <c r="K141" i="14"/>
  <c r="C61" i="15"/>
  <c r="F189" i="15"/>
  <c r="C120" i="16"/>
  <c r="B246" i="16"/>
  <c r="F162" i="17"/>
  <c r="E298" i="17"/>
  <c r="J83" i="16"/>
  <c r="J331" i="18"/>
  <c r="B251" i="19"/>
  <c r="I57" i="18"/>
  <c r="J190" i="18"/>
  <c r="I326" i="18"/>
  <c r="K245" i="19"/>
  <c r="F160" i="20"/>
  <c r="B80" i="21"/>
  <c r="G103" i="19"/>
  <c r="G351" i="21"/>
  <c r="I270" i="22"/>
  <c r="J295" i="20"/>
  <c r="B215" i="21"/>
  <c r="D134" i="22"/>
  <c r="K158" i="20"/>
  <c r="G78" i="21"/>
  <c r="J321" i="23"/>
  <c r="B241" i="28"/>
  <c r="D160" i="24"/>
  <c r="G127" i="16"/>
  <c r="J241" i="16"/>
  <c r="B161" i="17"/>
  <c r="D80" i="18"/>
  <c r="I215" i="18"/>
  <c r="J348" i="18"/>
  <c r="F268" i="19"/>
  <c r="C75" i="18"/>
  <c r="F318" i="20"/>
  <c r="B238" i="21"/>
  <c r="H157" i="22"/>
  <c r="I180" i="20"/>
  <c r="K99" i="21"/>
  <c r="B125" i="19"/>
  <c r="D44" i="20"/>
  <c r="D292" i="22"/>
  <c r="K316" i="20"/>
  <c r="G236" i="21"/>
  <c r="C156" i="22"/>
  <c r="D70" i="23"/>
  <c r="D318" i="24"/>
  <c r="C231" i="16"/>
  <c r="E150" i="17"/>
  <c r="H264" i="17"/>
  <c r="J183" i="18"/>
  <c r="E319" i="18"/>
  <c r="K238" i="19"/>
  <c r="J42" i="18"/>
  <c r="I178" i="18"/>
  <c r="J92" i="19"/>
  <c r="H341" i="21"/>
  <c r="D261" i="22"/>
  <c r="E284" i="20"/>
  <c r="G203" i="21"/>
  <c r="I122" i="22"/>
  <c r="J147" i="20"/>
  <c r="B67" i="21"/>
  <c r="E91" i="19"/>
  <c r="C340" i="21"/>
  <c r="I259" i="22"/>
  <c r="J173" i="23"/>
  <c r="B93" i="28"/>
  <c r="F140" i="17"/>
  <c r="E276" i="17"/>
  <c r="J61" i="16"/>
  <c r="J309" i="18"/>
  <c r="B229" i="19"/>
  <c r="K364" i="19"/>
  <c r="J168" i="18"/>
  <c r="I304" i="18"/>
  <c r="K223" i="19"/>
  <c r="F138" i="20"/>
  <c r="B58" i="21"/>
  <c r="G81" i="19"/>
  <c r="G329" i="21"/>
  <c r="I248" i="22"/>
  <c r="J273" i="20"/>
  <c r="B193" i="21"/>
  <c r="D112" i="22"/>
  <c r="K136" i="20"/>
  <c r="G56" i="21"/>
  <c r="J299" i="23"/>
  <c r="B219" i="28"/>
  <c r="D138" i="24"/>
  <c r="C62" i="23"/>
  <c r="K310" i="24"/>
  <c r="F322" i="23"/>
  <c r="B242" i="28"/>
  <c r="H161" i="24"/>
  <c r="C185" i="23"/>
  <c r="E104" i="28"/>
  <c r="E352" i="25"/>
  <c r="J289" i="26"/>
  <c r="B209" i="27"/>
  <c r="I233" i="25"/>
  <c r="E153" i="26"/>
  <c r="K72" i="27"/>
  <c r="D361" i="26"/>
  <c r="J280" i="27"/>
  <c r="C215" i="25"/>
  <c r="E134" i="26"/>
  <c r="G53" i="27"/>
  <c r="B262" i="4"/>
  <c r="I130" i="6"/>
  <c r="K136" i="23"/>
  <c r="G56" i="28"/>
  <c r="B68" i="22"/>
  <c r="J316" i="28"/>
  <c r="F236" i="24"/>
  <c r="K259" i="23"/>
  <c r="C179" i="28"/>
  <c r="E98" i="24"/>
  <c r="H364" i="26"/>
  <c r="J283" i="27"/>
  <c r="G308" i="25"/>
  <c r="C228" i="26"/>
  <c r="I147" i="27"/>
  <c r="J106" i="25"/>
  <c r="F52" i="13"/>
  <c r="E319" i="15"/>
  <c r="F126" i="14"/>
  <c r="B46" i="15"/>
  <c r="C137" i="15"/>
  <c r="F265" i="15"/>
  <c r="C196" i="16"/>
  <c r="I115" i="17"/>
  <c r="E282" i="10"/>
  <c r="F96" i="10"/>
  <c r="E90" i="4"/>
  <c r="H330" i="4"/>
  <c r="K200" i="6"/>
  <c r="G120" i="4"/>
  <c r="I172" i="6"/>
  <c r="B304" i="4"/>
  <c r="G95" i="27"/>
  <c r="E176" i="26"/>
  <c r="C257" i="25"/>
  <c r="J322" i="27"/>
  <c r="B74" i="25"/>
  <c r="K114" i="27"/>
  <c r="E195" i="26"/>
  <c r="I275" i="25"/>
  <c r="B251" i="27"/>
  <c r="J331" i="26"/>
  <c r="G65" i="24"/>
  <c r="E146" i="28"/>
  <c r="C227" i="23"/>
  <c r="H203" i="24"/>
  <c r="B284" i="28"/>
  <c r="F364" i="23"/>
  <c r="K352" i="24"/>
  <c r="C104" i="23"/>
  <c r="H274" i="6"/>
  <c r="K81" i="6"/>
  <c r="D213" i="4"/>
  <c r="K307" i="6"/>
  <c r="G85" i="26"/>
  <c r="E166" i="25"/>
  <c r="B232" i="27"/>
  <c r="F312" i="26"/>
  <c r="D353" i="6"/>
  <c r="G104" i="26"/>
  <c r="K184" i="25"/>
  <c r="D160" i="27"/>
  <c r="B241" i="26"/>
  <c r="J321" i="25"/>
  <c r="G55" i="28"/>
  <c r="E136" i="23"/>
  <c r="J112" i="24"/>
  <c r="D193" i="28"/>
  <c r="H273" i="23"/>
  <c r="C262" i="24"/>
  <c r="G342" i="28"/>
  <c r="I93" i="22"/>
  <c r="C275" i="4"/>
  <c r="H77" i="4"/>
  <c r="B158" i="6"/>
  <c r="I278" i="27"/>
  <c r="G359" i="26"/>
  <c r="F96" i="27"/>
  <c r="J176" i="26"/>
  <c r="B352" i="6"/>
  <c r="I183" i="25"/>
  <c r="H96" i="25"/>
  <c r="D212" i="4"/>
  <c r="B233" i="6"/>
  <c r="B137" i="4"/>
  <c r="G336" i="4"/>
  <c r="G285" i="4"/>
  <c r="B88" i="4"/>
  <c r="F168" i="6"/>
  <c r="C289" i="27"/>
  <c r="C41" i="25"/>
  <c r="J106" i="27"/>
  <c r="D187" i="26"/>
  <c r="H267" i="25"/>
  <c r="G308" i="27"/>
  <c r="I59" i="25"/>
  <c r="C364" i="6"/>
  <c r="J115" i="26"/>
  <c r="H196" i="25"/>
  <c r="C259" i="24"/>
  <c r="K339" i="28"/>
  <c r="K91" i="22"/>
  <c r="B68" i="28"/>
  <c r="F148" i="23"/>
  <c r="K136" i="24"/>
  <c r="E217" i="28"/>
  <c r="I297" i="23"/>
  <c r="I194" i="4"/>
  <c r="J283" i="6"/>
  <c r="H77" i="6"/>
  <c r="E198" i="27"/>
  <c r="C279" i="26"/>
  <c r="C345" i="6"/>
  <c r="F96" i="26"/>
  <c r="J176" i="25"/>
  <c r="I217" i="27"/>
  <c r="C298" i="26"/>
  <c r="E273" i="6"/>
  <c r="J353" i="27"/>
  <c r="J105" i="25"/>
  <c r="E168" i="24"/>
  <c r="C249" i="28"/>
  <c r="K329" i="23"/>
  <c r="F306" i="24"/>
  <c r="H57" i="23"/>
  <c r="C46" i="24"/>
  <c r="G126" i="28"/>
  <c r="K206" i="23"/>
  <c r="C59" i="4"/>
  <c r="K139" i="6"/>
  <c r="D271" i="4"/>
  <c r="I62" i="27"/>
  <c r="G143" i="26"/>
  <c r="E224" i="25"/>
  <c r="B290" i="27"/>
  <c r="D41" i="25"/>
  <c r="E79" i="26"/>
  <c r="B135" i="27"/>
  <c r="C195" i="28"/>
  <c r="K88" i="6"/>
  <c r="K203" i="4"/>
  <c r="B296" i="6"/>
  <c r="J86" i="6"/>
  <c r="G207" i="27"/>
  <c r="E288" i="26"/>
  <c r="E354" i="6"/>
  <c r="H105" i="26"/>
  <c r="B186" i="25"/>
  <c r="K226" i="27"/>
  <c r="E307" i="26"/>
  <c r="G282" i="6"/>
  <c r="B363" i="27"/>
  <c r="B115" i="25"/>
  <c r="G177" i="24"/>
  <c r="E258" i="28"/>
  <c r="C339" i="23"/>
  <c r="H315" i="24"/>
  <c r="J66" i="23"/>
  <c r="E55" i="24"/>
  <c r="I135" i="28"/>
  <c r="C216" i="23"/>
  <c r="C113" i="4"/>
  <c r="K193" i="6"/>
  <c r="D325" i="4"/>
  <c r="I116" i="27"/>
  <c r="G197" i="26"/>
  <c r="E278" i="25"/>
  <c r="B344" i="27"/>
  <c r="D95" i="25"/>
  <c r="C136" i="27"/>
  <c r="G216" i="26"/>
  <c r="K296" i="25"/>
  <c r="D272" i="27"/>
  <c r="B353" i="26"/>
  <c r="I86" i="24"/>
  <c r="G167" i="28"/>
  <c r="E248" i="23"/>
  <c r="J224" i="24"/>
  <c r="D305" i="28"/>
  <c r="F56" i="22"/>
  <c r="K44" i="28"/>
  <c r="E125" i="23"/>
  <c r="B245" i="6"/>
  <c r="E58" i="6"/>
  <c r="H189" i="4"/>
  <c r="F276" i="6"/>
  <c r="K61" i="26"/>
  <c r="I142" i="25"/>
  <c r="F208" i="27"/>
  <c r="J288" i="26"/>
  <c r="K246" i="27"/>
  <c r="G302" i="6"/>
  <c r="G197" i="24"/>
  <c r="C87" i="4"/>
  <c r="J197" i="4"/>
  <c r="C68" i="6"/>
  <c r="I224" i="4"/>
  <c r="C327" i="6"/>
  <c r="H107" i="6"/>
  <c r="E228" i="27"/>
  <c r="C309" i="26"/>
  <c r="B46" i="27"/>
  <c r="F126" i="26"/>
  <c r="J206" i="25"/>
  <c r="I247" i="27"/>
  <c r="C328" i="26"/>
  <c r="E303" i="6"/>
  <c r="B55" i="26"/>
  <c r="J135" i="25"/>
  <c r="E198" i="24"/>
  <c r="C279" i="28"/>
  <c r="K359" i="23"/>
  <c r="F336" i="24"/>
  <c r="H87" i="23"/>
  <c r="C76" i="24"/>
  <c r="G156" i="28"/>
  <c r="K236" i="23"/>
  <c r="K133" i="4"/>
  <c r="I214" i="6"/>
  <c r="B346" i="4"/>
  <c r="G137" i="27"/>
  <c r="E218" i="26"/>
  <c r="C299" i="25"/>
  <c r="J364" i="27"/>
  <c r="B116" i="25"/>
  <c r="K156" i="27"/>
  <c r="E237" i="26"/>
  <c r="I317" i="25"/>
  <c r="B293" i="27"/>
  <c r="B45" i="25"/>
  <c r="G107" i="24"/>
  <c r="E188" i="28"/>
  <c r="C269" i="23"/>
  <c r="H245" i="24"/>
  <c r="B326" i="28"/>
  <c r="D77" i="22"/>
  <c r="I65" i="28"/>
  <c r="C146" i="23"/>
  <c r="J270" i="6"/>
  <c r="C79" i="6"/>
  <c r="F210" i="4"/>
  <c r="D304" i="6"/>
  <c r="I82" i="26"/>
  <c r="G163" i="25"/>
  <c r="D229" i="27"/>
  <c r="H309" i="26"/>
  <c r="K286" i="27"/>
  <c r="G342" i="6"/>
  <c r="I280" i="24"/>
  <c r="B54" i="24"/>
  <c r="F134" i="28"/>
  <c r="J214" i="23"/>
  <c r="E203" i="24"/>
  <c r="I283" i="28"/>
  <c r="C364" i="23"/>
  <c r="H79" i="4"/>
  <c r="B160" i="6"/>
  <c r="I280" i="27"/>
  <c r="G361" i="26"/>
  <c r="F98" i="27"/>
  <c r="J178" i="26"/>
  <c r="D259" i="25"/>
  <c r="C300" i="27"/>
  <c r="E51" i="25"/>
  <c r="I355" i="6"/>
  <c r="F107" i="26"/>
  <c r="D188" i="25"/>
  <c r="I250" i="24"/>
  <c r="G331" i="28"/>
  <c r="G83" i="22"/>
  <c r="H59" i="28"/>
  <c r="B140" i="23"/>
  <c r="G128" i="24"/>
  <c r="K208" i="28"/>
  <c r="E289" i="23"/>
  <c r="F365" i="24"/>
  <c r="F117" i="23"/>
  <c r="E203" i="22"/>
  <c r="I283" i="21"/>
  <c r="C364" i="20"/>
  <c r="F339" i="22"/>
  <c r="F91" i="20"/>
  <c r="D172" i="19"/>
  <c r="C147" i="21"/>
  <c r="K227" i="20"/>
  <c r="J204" i="22"/>
  <c r="D285" i="21"/>
  <c r="H365" i="20"/>
  <c r="E122" i="18"/>
  <c r="H315" i="19"/>
  <c r="J66" i="17"/>
  <c r="K262" i="18"/>
  <c r="F127" i="18"/>
  <c r="D208" i="17"/>
  <c r="J310" i="16"/>
  <c r="I174" i="16"/>
  <c r="F239" i="24"/>
  <c r="D320" i="28"/>
  <c r="D72" i="22"/>
  <c r="I157" i="21"/>
  <c r="C238" i="20"/>
  <c r="F213" i="22"/>
  <c r="D294" i="21"/>
  <c r="D46" i="19"/>
  <c r="K349" i="22"/>
  <c r="K101" i="20"/>
  <c r="I182" i="19"/>
  <c r="D159" i="21"/>
  <c r="H239" i="20"/>
  <c r="C325" i="19"/>
  <c r="I77" i="17"/>
  <c r="B270" i="18"/>
  <c r="K136" i="18"/>
  <c r="D330" i="19"/>
  <c r="G84" i="17"/>
  <c r="B163" i="16"/>
  <c r="I48" i="16"/>
  <c r="H241" i="17"/>
  <c r="H216" i="28"/>
  <c r="F297" i="23"/>
  <c r="C54" i="21"/>
  <c r="G134" i="20"/>
  <c r="J109" i="22"/>
  <c r="H190" i="21"/>
  <c r="F271" i="20"/>
  <c r="E246" i="22"/>
  <c r="C327" i="21"/>
  <c r="C79" i="19"/>
  <c r="H55" i="21"/>
  <c r="B136" i="20"/>
  <c r="G221" i="19"/>
  <c r="E302" i="18"/>
  <c r="F166" i="18"/>
  <c r="G362" i="19"/>
  <c r="H226" i="19"/>
  <c r="F307" i="18"/>
  <c r="F59" i="16"/>
  <c r="K273" i="17"/>
  <c r="B138" i="17"/>
  <c r="H58" i="28"/>
  <c r="F139" i="23"/>
  <c r="E225" i="22"/>
  <c r="I305" i="21"/>
  <c r="K56" i="19"/>
  <c r="F361" i="22"/>
  <c r="F113" i="20"/>
  <c r="D194" i="19"/>
  <c r="C169" i="21"/>
  <c r="K249" i="20"/>
  <c r="J226" i="22"/>
  <c r="D307" i="21"/>
  <c r="F58" i="19"/>
  <c r="E144" i="18"/>
  <c r="H337" i="19"/>
  <c r="G204" i="19"/>
  <c r="K284" i="18"/>
  <c r="F149" i="18"/>
  <c r="D230" i="17"/>
  <c r="K115" i="17"/>
  <c r="I196" i="16"/>
  <c r="H63" i="16"/>
  <c r="K266" i="17"/>
  <c r="J335" i="16"/>
  <c r="J87" i="14"/>
  <c r="E288" i="15"/>
  <c r="D197" i="15"/>
  <c r="K60" i="15"/>
  <c r="E141" i="14"/>
  <c r="H203" i="13"/>
  <c r="G110" i="13"/>
  <c r="B331" i="14"/>
  <c r="K195" i="14"/>
  <c r="I276" i="13"/>
  <c r="E89" i="12"/>
  <c r="D226" i="12"/>
  <c r="G355" i="12"/>
  <c r="H163" i="11"/>
  <c r="D354" i="12"/>
  <c r="G100" i="10"/>
  <c r="I304" i="11"/>
  <c r="D123" i="10"/>
  <c r="H319" i="17"/>
  <c r="I193" i="17"/>
  <c r="C274" i="16"/>
  <c r="F343" i="15"/>
  <c r="C215" i="15"/>
  <c r="B124" i="15"/>
  <c r="K316" i="16"/>
  <c r="C68" i="14"/>
  <c r="F130" i="13"/>
  <c r="G366" i="14"/>
  <c r="J257" i="14"/>
  <c r="H338" i="13"/>
  <c r="G203" i="13"/>
  <c r="B288" i="12"/>
  <c r="B153" i="12"/>
  <c r="H301" i="12"/>
  <c r="F90" i="11"/>
  <c r="C228" i="11"/>
  <c r="G356" i="11"/>
  <c r="D168" i="10"/>
  <c r="B50" i="10"/>
  <c r="C203" i="10"/>
  <c r="H275" i="16"/>
  <c r="I149" i="16"/>
  <c r="B219" i="15"/>
  <c r="I90" i="15"/>
  <c r="J328" i="16"/>
  <c r="B80" i="14"/>
  <c r="K272" i="15"/>
  <c r="D335" i="14"/>
  <c r="B75" i="26"/>
  <c r="J155" i="25"/>
  <c r="E218" i="24"/>
  <c r="C299" i="28"/>
  <c r="C51" i="22"/>
  <c r="F356" i="24"/>
  <c r="H107" i="23"/>
  <c r="C96" i="24"/>
  <c r="G176" i="28"/>
  <c r="K256" i="23"/>
  <c r="I250" i="6"/>
  <c r="J52" i="6"/>
  <c r="G173" i="27"/>
  <c r="E254" i="26"/>
  <c r="D344" i="25"/>
  <c r="H71" i="26"/>
  <c r="B152" i="25"/>
  <c r="K192" i="27"/>
  <c r="E273" i="26"/>
  <c r="H90" i="24"/>
  <c r="B329" i="27"/>
  <c r="B81" i="25"/>
  <c r="G143" i="24"/>
  <c r="E224" i="28"/>
  <c r="C305" i="23"/>
  <c r="H281" i="24"/>
  <c r="B362" i="28"/>
  <c r="G350" i="25"/>
  <c r="I101" i="28"/>
  <c r="C182" i="23"/>
  <c r="D258" i="24"/>
  <c r="B339" i="28"/>
  <c r="B91" i="22"/>
  <c r="G176" i="21"/>
  <c r="K256" i="20"/>
  <c r="D232" i="22"/>
  <c r="B313" i="21"/>
  <c r="B65" i="19"/>
  <c r="I368" i="22"/>
  <c r="I120" i="20"/>
  <c r="H97" i="22"/>
  <c r="B178" i="21"/>
  <c r="F258" i="20"/>
  <c r="K343" i="19"/>
  <c r="F208" i="19"/>
  <c r="J288" i="18"/>
  <c r="I155" i="18"/>
  <c r="B349" i="19"/>
  <c r="B101" i="17"/>
  <c r="J181" i="16"/>
  <c r="G67" i="16"/>
  <c r="J264" i="17"/>
  <c r="B213" i="28"/>
  <c r="J293" i="23"/>
  <c r="G50" i="21"/>
  <c r="K130" i="20"/>
  <c r="D106" i="22"/>
  <c r="B187" i="21"/>
  <c r="J267" i="20"/>
  <c r="I242" i="22"/>
  <c r="G323" i="21"/>
  <c r="G75" i="19"/>
  <c r="B52" i="21"/>
  <c r="F132" i="20"/>
  <c r="K217" i="19"/>
  <c r="I298" i="18"/>
  <c r="J162" i="18"/>
  <c r="K358" i="19"/>
  <c r="B223" i="19"/>
  <c r="J303" i="18"/>
  <c r="J55" i="16"/>
  <c r="E270" i="17"/>
  <c r="F134" i="17"/>
  <c r="F109" i="28"/>
  <c r="D190" i="23"/>
  <c r="C276" i="22"/>
  <c r="G356" i="21"/>
  <c r="I107" i="19"/>
  <c r="F83" i="21"/>
  <c r="D164" i="20"/>
  <c r="C139" i="22"/>
  <c r="K219" i="21"/>
  <c r="I300" i="20"/>
  <c r="H277" i="22"/>
  <c r="B358" i="21"/>
  <c r="D109" i="19"/>
  <c r="C195" i="18"/>
  <c r="D59" i="18"/>
  <c r="E255" i="19"/>
  <c r="I335" i="18"/>
  <c r="D200" i="18"/>
  <c r="B281" i="17"/>
  <c r="I166" i="17"/>
  <c r="G247" i="16"/>
  <c r="D280" i="24"/>
  <c r="B361" i="28"/>
  <c r="C118" i="22"/>
  <c r="G198" i="21"/>
  <c r="K278" i="20"/>
  <c r="D254" i="22"/>
  <c r="B335" i="21"/>
  <c r="B87" i="19"/>
  <c r="K61" i="21"/>
  <c r="I142" i="20"/>
  <c r="H119" i="22"/>
  <c r="B200" i="21"/>
  <c r="F280" i="20"/>
  <c r="K365" i="19"/>
  <c r="F230" i="19"/>
  <c r="J310" i="18"/>
  <c r="I177" i="18"/>
  <c r="D42" i="18"/>
  <c r="B123" i="17"/>
  <c r="J203" i="16"/>
  <c r="G89" i="16"/>
  <c r="H285" i="17"/>
  <c r="I159" i="17"/>
  <c r="C240" i="16"/>
  <c r="F309" i="15"/>
  <c r="C181" i="15"/>
  <c r="B90" i="15"/>
  <c r="K282" i="16"/>
  <c r="E363" i="15"/>
  <c r="F96" i="13"/>
  <c r="G332" i="14"/>
  <c r="J223" i="14"/>
  <c r="H304" i="13"/>
  <c r="G169" i="13"/>
  <c r="B254" i="12"/>
  <c r="B119" i="12"/>
  <c r="E264" i="12"/>
  <c r="F56" i="11"/>
  <c r="C194" i="11"/>
  <c r="G322" i="11"/>
  <c r="D134" i="10"/>
  <c r="D345" i="11"/>
  <c r="K154" i="9"/>
  <c r="G86" i="17"/>
  <c r="K166" i="16"/>
  <c r="D236" i="15"/>
  <c r="K107" i="15"/>
  <c r="B346" i="16"/>
  <c r="D97" i="14"/>
  <c r="C290" i="15"/>
  <c r="F352" i="14"/>
  <c r="E259" i="14"/>
  <c r="I339" i="13"/>
  <c r="F231" i="13"/>
  <c r="E96" i="13"/>
  <c r="J180" i="12"/>
  <c r="J45" i="12"/>
  <c r="C191" i="12"/>
  <c r="F312" i="12"/>
  <c r="K120" i="11"/>
  <c r="I351" i="11"/>
  <c r="G367" i="11"/>
  <c r="D331" i="17"/>
  <c r="J47" i="15"/>
  <c r="F216" i="26"/>
  <c r="J296" i="25"/>
  <c r="I337" i="27"/>
  <c r="K88" i="25"/>
  <c r="D64" i="27"/>
  <c r="B145" i="26"/>
  <c r="J225" i="25"/>
  <c r="E288" i="24"/>
  <c r="E40" i="23"/>
  <c r="B346" i="25"/>
  <c r="D97" i="28"/>
  <c r="H177" i="23"/>
  <c r="C166" i="24"/>
  <c r="G246" i="28"/>
  <c r="K326" i="23"/>
  <c r="C179" i="4"/>
  <c r="B263" i="6"/>
  <c r="B62" i="6"/>
  <c r="I182" i="27"/>
  <c r="G263" i="26"/>
  <c r="F51" i="24"/>
  <c r="J80" i="26"/>
  <c r="D201" i="25"/>
  <c r="K320" i="26"/>
  <c r="J47" i="26"/>
  <c r="I64" i="4"/>
  <c r="G157" i="4"/>
  <c r="B233" i="4"/>
  <c r="E103" i="6"/>
  <c r="G189" i="4"/>
  <c r="J276" i="6"/>
  <c r="F72" i="6"/>
  <c r="C193" i="27"/>
  <c r="K273" i="26"/>
  <c r="B93" i="24"/>
  <c r="D91" i="26"/>
  <c r="H171" i="25"/>
  <c r="G212" i="27"/>
  <c r="K292" i="26"/>
  <c r="C268" i="6"/>
  <c r="H348" i="27"/>
  <c r="H100" i="25"/>
  <c r="C163" i="24"/>
  <c r="K243" i="28"/>
  <c r="I324" i="23"/>
  <c r="D301" i="24"/>
  <c r="F52" i="23"/>
  <c r="K40" i="24"/>
  <c r="E121" i="28"/>
  <c r="I201" i="23"/>
  <c r="I98" i="4"/>
  <c r="G179" i="6"/>
  <c r="J310" i="4"/>
  <c r="E102" i="27"/>
  <c r="C183" i="26"/>
  <c r="K263" i="25"/>
  <c r="H329" i="27"/>
  <c r="J80" i="25"/>
  <c r="I121" i="27"/>
  <c r="C202" i="26"/>
  <c r="G282" i="25"/>
  <c r="J257" i="27"/>
  <c r="H338" i="26"/>
  <c r="E72" i="24"/>
  <c r="C153" i="28"/>
  <c r="K233" i="23"/>
  <c r="F210" i="24"/>
  <c r="J290" i="28"/>
  <c r="B42" i="22"/>
  <c r="I359" i="24"/>
  <c r="K110" i="23"/>
  <c r="H230" i="6"/>
  <c r="K43" i="6"/>
  <c r="D175" i="4"/>
  <c r="D257" i="6"/>
  <c r="G47" i="26"/>
  <c r="E128" i="25"/>
  <c r="B194" i="27"/>
  <c r="F274" i="26"/>
  <c r="G216" i="27"/>
  <c r="C272" i="6"/>
  <c r="K139" i="24"/>
  <c r="K184" i="6"/>
  <c r="G104" i="4"/>
  <c r="I188" i="6"/>
  <c r="B320" i="4"/>
  <c r="G111" i="27"/>
  <c r="E192" i="26"/>
  <c r="C273" i="25"/>
  <c r="J338" i="27"/>
  <c r="B90" i="25"/>
  <c r="K130" i="27"/>
  <c r="E211" i="26"/>
  <c r="I291" i="25"/>
  <c r="B267" i="27"/>
  <c r="J347" i="26"/>
  <c r="G81" i="24"/>
  <c r="E162" i="28"/>
  <c r="C243" i="23"/>
  <c r="H219" i="24"/>
  <c r="B300" i="28"/>
  <c r="D51" i="22"/>
  <c r="K368" i="24"/>
  <c r="C120" i="23"/>
  <c r="K295" i="6"/>
  <c r="K97" i="6"/>
  <c r="D229" i="4"/>
  <c r="F335" i="6"/>
  <c r="G101" i="26"/>
  <c r="E182" i="25"/>
  <c r="B248" i="27"/>
  <c r="F328" i="26"/>
  <c r="C40" i="27"/>
  <c r="G120" i="26"/>
  <c r="K200" i="25"/>
  <c r="D176" i="27"/>
  <c r="B257" i="26"/>
  <c r="B355" i="25"/>
  <c r="G71" i="28"/>
  <c r="E152" i="23"/>
  <c r="J128" i="24"/>
  <c r="D209" i="28"/>
  <c r="H289" i="23"/>
  <c r="C278" i="24"/>
  <c r="G358" i="28"/>
  <c r="F111" i="24"/>
  <c r="C291" i="4"/>
  <c r="H93" i="4"/>
  <c r="B174" i="6"/>
  <c r="I294" i="27"/>
  <c r="I46" i="25"/>
  <c r="F112" i="27"/>
  <c r="J192" i="26"/>
  <c r="K54" i="27"/>
  <c r="I215" i="25"/>
  <c r="H160" i="25"/>
  <c r="D116" i="4"/>
  <c r="J293" i="4"/>
  <c r="C164" i="6"/>
  <c r="I83" i="4"/>
  <c r="G209" i="6"/>
  <c r="J340" i="4"/>
  <c r="E132" i="27"/>
  <c r="C213" i="26"/>
  <c r="K293" i="25"/>
  <c r="H359" i="27"/>
  <c r="J110" i="25"/>
  <c r="I151" i="27"/>
  <c r="C232" i="26"/>
  <c r="G312" i="25"/>
  <c r="J287" i="27"/>
  <c r="H368" i="26"/>
  <c r="E102" i="24"/>
  <c r="C183" i="28"/>
  <c r="K263" i="23"/>
  <c r="F240" i="24"/>
  <c r="J320" i="28"/>
  <c r="B72" i="22"/>
  <c r="G60" i="28"/>
  <c r="K140" i="23"/>
  <c r="B327" i="6"/>
  <c r="I118" i="6"/>
  <c r="B250" i="4"/>
  <c r="G41" i="27"/>
  <c r="E122" i="26"/>
  <c r="C203" i="25"/>
  <c r="J268" i="27"/>
  <c r="D349" i="26"/>
  <c r="K60" i="27"/>
  <c r="E141" i="26"/>
  <c r="I221" i="25"/>
  <c r="B197" i="27"/>
  <c r="J277" i="26"/>
  <c r="E340" i="25"/>
  <c r="E92" i="28"/>
  <c r="C173" i="23"/>
  <c r="H149" i="24"/>
  <c r="B230" i="28"/>
  <c r="F310" i="23"/>
  <c r="K298" i="24"/>
  <c r="C50" i="23"/>
  <c r="F137" i="24"/>
  <c r="K311" i="4"/>
  <c r="F114" i="4"/>
  <c r="J194" i="6"/>
  <c r="G315" i="27"/>
  <c r="G67" i="25"/>
  <c r="D133" i="27"/>
  <c r="H213" i="26"/>
  <c r="K94" i="27"/>
  <c r="I255" i="25"/>
  <c r="J243" i="25"/>
  <c r="E62" i="22"/>
  <c r="H367" i="24"/>
  <c r="J118" i="23"/>
  <c r="E107" i="24"/>
  <c r="I187" i="28"/>
  <c r="C268" i="23"/>
  <c r="H265" i="6"/>
  <c r="B64" i="6"/>
  <c r="I184" i="27"/>
  <c r="G265" i="26"/>
  <c r="F59" i="24"/>
  <c r="J82" i="26"/>
  <c r="D163" i="25"/>
  <c r="C204" i="27"/>
  <c r="G284" i="26"/>
  <c r="I259" i="6"/>
  <c r="D340" i="27"/>
  <c r="D92" i="25"/>
  <c r="I154" i="24"/>
  <c r="G235" i="28"/>
  <c r="E316" i="23"/>
  <c r="J292" i="24"/>
  <c r="B44" i="23"/>
  <c r="I361" i="25"/>
  <c r="K112" i="28"/>
  <c r="E193" i="23"/>
  <c r="F269" i="24"/>
  <c r="D350" i="28"/>
  <c r="E107" i="22"/>
  <c r="I187" i="21"/>
  <c r="C268" i="20"/>
  <c r="F243" i="22"/>
  <c r="D324" i="21"/>
  <c r="D76" i="19"/>
  <c r="C51" i="21"/>
  <c r="K131" i="20"/>
  <c r="J108" i="22"/>
  <c r="D189" i="21"/>
  <c r="H269" i="20"/>
  <c r="C355" i="19"/>
  <c r="H219" i="19"/>
  <c r="B300" i="18"/>
  <c r="K166" i="18"/>
  <c r="D360" i="19"/>
  <c r="D112" i="17"/>
  <c r="B193" i="16"/>
  <c r="I78" i="16"/>
  <c r="B294" i="17"/>
  <c r="D224" i="28"/>
  <c r="B305" i="23"/>
  <c r="I61" i="21"/>
  <c r="C142" i="20"/>
  <c r="F117" i="22"/>
  <c r="D198" i="21"/>
  <c r="B279" i="20"/>
  <c r="K253" i="22"/>
  <c r="I334" i="21"/>
  <c r="I86" i="19"/>
  <c r="D63" i="21"/>
  <c r="H143" i="20"/>
  <c r="C229" i="19"/>
  <c r="K309" i="18"/>
  <c r="B174" i="18"/>
  <c r="K40" i="18"/>
  <c r="D234" i="19"/>
  <c r="B315" i="18"/>
  <c r="B67" i="16"/>
  <c r="G281" i="17"/>
  <c r="H145" i="17"/>
  <c r="H120" i="28"/>
  <c r="F201" i="23"/>
  <c r="E287" i="22"/>
  <c r="I367" i="21"/>
  <c r="K118" i="19"/>
  <c r="H94" i="21"/>
  <c r="F175" i="20"/>
  <c r="E150" i="22"/>
  <c r="C231" i="21"/>
  <c r="K311" i="20"/>
  <c r="J288" i="22"/>
  <c r="B40" i="20"/>
  <c r="F120" i="19"/>
  <c r="E206" i="18"/>
  <c r="F70" i="18"/>
  <c r="G266" i="19"/>
  <c r="K346" i="18"/>
  <c r="F211" i="18"/>
  <c r="D292" i="17"/>
  <c r="K177" i="17"/>
  <c r="I258" i="16"/>
  <c r="F291" i="24"/>
  <c r="F43" i="23"/>
  <c r="E129" i="22"/>
  <c r="I209" i="21"/>
  <c r="C290" i="20"/>
  <c r="F265" i="22"/>
  <c r="D346" i="21"/>
  <c r="D98" i="19"/>
  <c r="C73" i="21"/>
  <c r="K153" i="20"/>
  <c r="J130" i="22"/>
  <c r="D211" i="21"/>
  <c r="H291" i="20"/>
  <c r="E48" i="18"/>
  <c r="H241" i="19"/>
  <c r="B322" i="18"/>
  <c r="K188" i="18"/>
  <c r="F53" i="18"/>
  <c r="D134" i="17"/>
  <c r="B215" i="16"/>
  <c r="I100" i="16"/>
  <c r="J296" i="17"/>
  <c r="K170" i="17"/>
  <c r="E251" i="16"/>
  <c r="H320" i="15"/>
  <c r="E192" i="15"/>
  <c r="D101" i="15"/>
  <c r="C294" i="16"/>
  <c r="E45" i="14"/>
  <c r="H107" i="13"/>
  <c r="I343" i="14"/>
  <c r="B235" i="14"/>
  <c r="J315" i="13"/>
  <c r="I180" i="13"/>
  <c r="D265" i="12"/>
  <c r="D130" i="12"/>
  <c r="G275" i="12"/>
  <c r="H67" i="11"/>
  <c r="E205" i="11"/>
  <c r="I333" i="11"/>
  <c r="F145" i="10"/>
  <c r="F356" i="11"/>
  <c r="I199" i="9"/>
  <c r="I97" i="17"/>
  <c r="C178" i="16"/>
  <c r="F247" i="15"/>
  <c r="C119" i="15"/>
  <c r="D357" i="16"/>
  <c r="F108" i="14"/>
  <c r="E301" i="15"/>
  <c r="H363" i="14"/>
  <c r="G270" i="14"/>
  <c r="K350" i="13"/>
  <c r="H242" i="13"/>
  <c r="G107" i="13"/>
  <c r="B192" i="12"/>
  <c r="B57" i="12"/>
  <c r="E202" i="12"/>
  <c r="H323" i="12"/>
  <c r="C132" i="11"/>
  <c r="G260" i="11"/>
  <c r="D72" i="10"/>
  <c r="D283" i="11"/>
  <c r="B51" i="9"/>
  <c r="H179" i="16"/>
  <c r="I53" i="16"/>
  <c r="B123" i="15"/>
  <c r="G323" i="16"/>
  <c r="G75" i="14"/>
  <c r="D313" i="15"/>
  <c r="K176" i="15"/>
  <c r="D239" i="14"/>
  <c r="B326" i="13"/>
  <c r="J59" i="25"/>
  <c r="E122" i="24"/>
  <c r="C203" i="28"/>
  <c r="K283" i="23"/>
  <c r="F260" i="24"/>
  <c r="J340" i="28"/>
  <c r="B92" i="22"/>
  <c r="G80" i="28"/>
  <c r="K160" i="23"/>
  <c r="I154" i="6"/>
  <c r="B286" i="4"/>
  <c r="G77" i="27"/>
  <c r="E158" i="26"/>
  <c r="C239" i="25"/>
  <c r="J304" i="27"/>
  <c r="B56" i="25"/>
  <c r="K96" i="27"/>
  <c r="E177" i="26"/>
  <c r="I257" i="25"/>
  <c r="B233" i="27"/>
  <c r="J313" i="26"/>
  <c r="G47" i="24"/>
  <c r="E128" i="28"/>
  <c r="C209" i="23"/>
  <c r="H185" i="24"/>
  <c r="B266" i="28"/>
  <c r="F346" i="23"/>
  <c r="K334" i="24"/>
  <c r="C86" i="23"/>
  <c r="D162" i="24"/>
  <c r="B243" i="28"/>
  <c r="J323" i="23"/>
  <c r="G80" i="21"/>
  <c r="K160" i="20"/>
  <c r="D136" i="22"/>
  <c r="B217" i="21"/>
  <c r="J297" i="20"/>
  <c r="I272" i="22"/>
  <c r="G353" i="21"/>
  <c r="G105" i="19"/>
  <c r="B82" i="21"/>
  <c r="F162" i="20"/>
  <c r="K247" i="19"/>
  <c r="I328" i="18"/>
  <c r="J192" i="18"/>
  <c r="I59" i="18"/>
  <c r="B253" i="19"/>
  <c r="J333" i="18"/>
  <c r="J85" i="16"/>
  <c r="E300" i="17"/>
  <c r="F164" i="17"/>
  <c r="B117" i="28"/>
  <c r="J197" i="23"/>
  <c r="I283" i="22"/>
  <c r="C364" i="21"/>
  <c r="E115" i="19"/>
  <c r="B91" i="21"/>
  <c r="J171" i="20"/>
  <c r="I146" i="22"/>
  <c r="G227" i="21"/>
  <c r="E308" i="20"/>
  <c r="D285" i="22"/>
  <c r="H365" i="21"/>
  <c r="J116" i="19"/>
  <c r="I202" i="18"/>
  <c r="J66" i="18"/>
  <c r="K262" i="19"/>
  <c r="E343" i="18"/>
  <c r="J207" i="18"/>
  <c r="H288" i="17"/>
  <c r="E174" i="17"/>
  <c r="C255" i="16"/>
  <c r="D342" i="24"/>
  <c r="D94" i="23"/>
  <c r="C180" i="22"/>
  <c r="G260" i="21"/>
  <c r="K340" i="20"/>
  <c r="D68" i="20"/>
  <c r="K123" i="21"/>
  <c r="H181" i="22"/>
  <c r="F342" i="20"/>
  <c r="F292" i="19"/>
  <c r="I239" i="18"/>
  <c r="B185" i="17"/>
  <c r="G151" i="16"/>
  <c r="B265" i="28"/>
  <c r="G102" i="21"/>
  <c r="D158" i="22"/>
  <c r="J319" i="20"/>
  <c r="I46" i="20"/>
  <c r="B104" i="21"/>
  <c r="K269" i="19"/>
  <c r="J214" i="18"/>
  <c r="B275" i="19"/>
  <c r="J107" i="16"/>
  <c r="F186" i="17"/>
  <c r="C144" i="16"/>
  <c r="C85" i="15"/>
  <c r="F74" i="14"/>
  <c r="H329" i="14"/>
  <c r="K316" i="13"/>
  <c r="G73" i="13"/>
  <c r="C298" i="12"/>
  <c r="C233" i="11"/>
  <c r="J231" i="11"/>
  <c r="E182" i="10"/>
  <c r="J196" i="16"/>
  <c r="D140" i="15"/>
  <c r="I92" i="14"/>
  <c r="C194" i="15"/>
  <c r="J336" i="13"/>
  <c r="F135" i="13"/>
  <c r="J84" i="12"/>
  <c r="C95" i="12"/>
  <c r="C354" i="12"/>
  <c r="D176" i="10"/>
  <c r="E87" i="16"/>
  <c r="F223" i="23"/>
  <c r="F197" i="20"/>
  <c r="K249" i="19"/>
  <c r="F166" i="17"/>
  <c r="C171" i="22"/>
  <c r="G60" i="18"/>
  <c r="C150" i="22"/>
  <c r="H151" i="22"/>
  <c r="B155" i="17"/>
  <c r="D333" i="13"/>
  <c r="G350" i="12"/>
  <c r="D55" i="13"/>
  <c r="K191" i="10"/>
  <c r="J54" i="25"/>
  <c r="I333" i="24"/>
  <c r="G117" i="26"/>
  <c r="F358" i="26"/>
  <c r="C308" i="24"/>
  <c r="G213" i="4"/>
  <c r="J204" i="26"/>
  <c r="C180" i="24"/>
  <c r="G88" i="4"/>
  <c r="J363" i="26"/>
  <c r="G263" i="4"/>
  <c r="J212" i="27"/>
  <c r="C45" i="10"/>
  <c r="G104" i="22"/>
  <c r="I330" i="18"/>
  <c r="I139" i="19"/>
  <c r="J279" i="16"/>
  <c r="I231" i="19"/>
  <c r="C240" i="13"/>
  <c r="F222" i="16"/>
  <c r="G50" i="11"/>
  <c r="I95" i="27"/>
  <c r="K237" i="4"/>
  <c r="G131" i="26"/>
  <c r="I49" i="4"/>
  <c r="G344" i="4"/>
  <c r="F334" i="25"/>
  <c r="I204" i="6"/>
  <c r="F290" i="28"/>
  <c r="K223" i="25"/>
  <c r="I44" i="16"/>
  <c r="H264" i="15"/>
  <c r="G318" i="15"/>
  <c r="J259" i="13"/>
  <c r="G219" i="12"/>
  <c r="F89" i="10"/>
  <c r="C122" i="16"/>
  <c r="F52" i="14"/>
  <c r="K294" i="13"/>
  <c r="I273" i="12"/>
  <c r="C294" i="11"/>
  <c r="D139" i="14"/>
  <c r="J217" i="21"/>
  <c r="J85" i="28"/>
  <c r="C312" i="18"/>
  <c r="D358" i="14"/>
  <c r="J289" i="16"/>
  <c r="J261" i="11"/>
  <c r="K364" i="11"/>
  <c r="D328" i="8"/>
  <c r="G108" i="7"/>
  <c r="E337" i="10"/>
  <c r="C257" i="8"/>
  <c r="I309" i="7"/>
  <c r="C340" i="9"/>
  <c r="D124" i="9"/>
  <c r="H359" i="8"/>
  <c r="E111" i="8"/>
  <c r="J294" i="7"/>
  <c r="D340" i="9"/>
  <c r="B255" i="9"/>
  <c r="I74" i="9"/>
  <c r="C182" i="8"/>
  <c r="H302" i="7"/>
  <c r="F159" i="7"/>
  <c r="B196" i="9"/>
  <c r="I91" i="9"/>
  <c r="F164" i="10"/>
  <c r="I141" i="10"/>
  <c r="J204" i="11"/>
  <c r="F267" i="12"/>
  <c r="K317" i="13"/>
  <c r="F43" i="13"/>
  <c r="J244" i="13"/>
  <c r="C102" i="15"/>
  <c r="G329" i="15"/>
  <c r="D48" i="15"/>
  <c r="J104" i="16"/>
  <c r="I152" i="10"/>
  <c r="D202" i="11"/>
  <c r="G203" i="11"/>
  <c r="C266" i="12"/>
  <c r="K43" i="13"/>
  <c r="E287" i="13"/>
  <c r="D295" i="14"/>
  <c r="B40" i="14"/>
  <c r="I50" i="15"/>
  <c r="I109" i="16"/>
  <c r="I133" i="9"/>
  <c r="D128" i="10"/>
  <c r="C188" i="11"/>
  <c r="E258" i="12"/>
  <c r="B248" i="12"/>
  <c r="H298" i="13"/>
  <c r="G326" i="14"/>
  <c r="E357" i="15"/>
  <c r="B84" i="15"/>
  <c r="F303" i="15"/>
  <c r="I153" i="17"/>
  <c r="D83" i="10"/>
  <c r="G60" i="10"/>
  <c r="H123" i="11"/>
  <c r="D186" i="12"/>
  <c r="I236" i="13"/>
  <c r="B291" i="14"/>
  <c r="H163" i="13"/>
  <c r="C350" i="16"/>
  <c r="E248" i="15"/>
  <c r="J295" i="16"/>
  <c r="J352" i="17"/>
  <c r="B271" i="16"/>
  <c r="F109" i="18"/>
  <c r="J48" i="17"/>
  <c r="E104" i="18"/>
  <c r="D267" i="21"/>
  <c r="K209" i="20"/>
  <c r="D154" i="19"/>
  <c r="F321" i="22"/>
  <c r="I265" i="21"/>
  <c r="F99" i="23"/>
  <c r="B98" i="17"/>
  <c r="D348" i="17"/>
  <c r="I73" i="17"/>
  <c r="C220" i="19"/>
  <c r="J250" i="19"/>
  <c r="F176" i="19"/>
  <c r="J322" i="21"/>
  <c r="B140" i="22"/>
  <c r="C287" i="21"/>
  <c r="K103" i="22"/>
  <c r="F355" i="21"/>
  <c r="K174" i="19"/>
  <c r="E321" i="21"/>
  <c r="G138" i="22"/>
  <c r="H176" i="28"/>
  <c r="D99" i="17"/>
  <c r="I132" i="17"/>
  <c r="D42" i="17"/>
  <c r="K74" i="17"/>
  <c r="E221" i="19"/>
  <c r="K365" i="18"/>
  <c r="H177" i="19"/>
  <c r="B324" i="21"/>
  <c r="I142" i="19"/>
  <c r="E288" i="21"/>
  <c r="C105" i="22"/>
  <c r="D254" i="21"/>
  <c r="C176" i="19"/>
  <c r="G322" i="21"/>
  <c r="B361" i="23"/>
  <c r="J177" i="28"/>
  <c r="J122" i="17"/>
  <c r="B249" i="16"/>
  <c r="J65" i="17"/>
  <c r="F211" i="19"/>
  <c r="B356" i="18"/>
  <c r="I60" i="17"/>
  <c r="G205" i="19"/>
  <c r="D245" i="21"/>
  <c r="E166" i="19"/>
  <c r="K311" i="21"/>
  <c r="D132" i="19"/>
  <c r="J277" i="21"/>
  <c r="I200" i="19"/>
  <c r="I243" i="21"/>
  <c r="J55" i="22"/>
  <c r="F201" i="28"/>
  <c r="E249" i="23"/>
  <c r="G66" i="28"/>
  <c r="J304" i="23"/>
  <c r="J348" i="24"/>
  <c r="K269" i="23"/>
  <c r="I86" i="28"/>
  <c r="D148" i="25"/>
  <c r="J293" i="27"/>
  <c r="C216" i="25"/>
  <c r="C260" i="27"/>
  <c r="J116" i="25"/>
  <c r="D263" i="27"/>
  <c r="G321" i="26"/>
  <c r="E138" i="27"/>
  <c r="F244" i="4"/>
  <c r="C324" i="23"/>
  <c r="E141" i="28"/>
  <c r="F50" i="22"/>
  <c r="F94" i="28"/>
  <c r="I344" i="23"/>
  <c r="G161" i="28"/>
  <c r="B223" i="25"/>
  <c r="H368" i="27"/>
  <c r="K290" i="25"/>
  <c r="K334" i="27"/>
  <c r="G280" i="14"/>
  <c r="D191" i="14"/>
  <c r="J140" i="14"/>
  <c r="K129" i="14"/>
  <c r="B163" i="14"/>
  <c r="G210" i="16"/>
  <c r="B234" i="16"/>
  <c r="J331" i="10"/>
  <c r="E292" i="11"/>
  <c r="K314" i="11"/>
  <c r="C84" i="11"/>
  <c r="C343" i="12"/>
  <c r="F111" i="12"/>
  <c r="B144" i="12"/>
  <c r="G183" i="14"/>
  <c r="D216" i="14"/>
  <c r="G222" i="14"/>
  <c r="K128" i="14"/>
  <c r="C178" i="14"/>
  <c r="E155" i="14"/>
  <c r="F75" i="14"/>
  <c r="G232" i="16"/>
  <c r="B256" i="16"/>
  <c r="D184" i="10"/>
  <c r="G365" i="11"/>
  <c r="E161" i="10"/>
  <c r="D86" i="11"/>
  <c r="F224" i="11"/>
  <c r="G87" i="11"/>
  <c r="B287" i="12"/>
  <c r="C150" i="12"/>
  <c r="G337" i="13"/>
  <c r="I256" i="14"/>
  <c r="B63" i="13"/>
  <c r="E171" i="13"/>
  <c r="F264" i="13"/>
  <c r="B184" i="14"/>
  <c r="I121" i="15"/>
  <c r="B258" i="15"/>
  <c r="C349" i="15"/>
  <c r="I148" i="14"/>
  <c r="J67" i="15"/>
  <c r="I327" i="17"/>
  <c r="F124" i="16"/>
  <c r="G257" i="16"/>
  <c r="I176" i="17"/>
  <c r="B291" i="17"/>
  <c r="D210" i="18"/>
  <c r="I345" i="18"/>
  <c r="E265" i="19"/>
  <c r="D69" i="18"/>
  <c r="C205" i="18"/>
  <c r="D119" i="19"/>
  <c r="B368" i="21"/>
  <c r="H287" i="22"/>
  <c r="I310" i="20"/>
  <c r="K229" i="21"/>
  <c r="C149" i="22"/>
  <c r="D174" i="20"/>
  <c r="F93" i="21"/>
  <c r="I117" i="19"/>
  <c r="G366" i="21"/>
  <c r="C286" i="22"/>
  <c r="D200" i="23"/>
  <c r="F119" i="28"/>
  <c r="J198" i="17"/>
  <c r="I334" i="17"/>
  <c r="D120" i="16"/>
  <c r="D368" i="18"/>
  <c r="F287" i="19"/>
  <c r="C94" i="18"/>
  <c r="D227" i="18"/>
  <c r="C363" i="18"/>
  <c r="E282" i="19"/>
  <c r="J196" i="20"/>
  <c r="F116" i="21"/>
  <c r="K139" i="19"/>
  <c r="C59" i="20"/>
  <c r="C307" i="22"/>
  <c r="D332" i="20"/>
  <c r="F251" i="21"/>
  <c r="H170" i="22"/>
  <c r="E195" i="20"/>
  <c r="K114" i="21"/>
  <c r="D358" i="23"/>
  <c r="F277" i="28"/>
  <c r="H196" i="24"/>
  <c r="G109" i="16"/>
  <c r="J223" i="16"/>
  <c r="B143" i="17"/>
  <c r="D62" i="18"/>
  <c r="I197" i="18"/>
  <c r="J330" i="18"/>
  <c r="F250" i="19"/>
  <c r="C57" i="18"/>
  <c r="F300" i="20"/>
  <c r="B220" i="21"/>
  <c r="H139" i="22"/>
  <c r="I162" i="20"/>
  <c r="K81" i="21"/>
  <c r="B107" i="19"/>
  <c r="B355" i="21"/>
  <c r="D274" i="22"/>
  <c r="K298" i="20"/>
  <c r="G218" i="21"/>
  <c r="C138" i="22"/>
  <c r="D52" i="23"/>
  <c r="D300" i="24"/>
  <c r="G235" i="16"/>
  <c r="I154" i="17"/>
  <c r="B269" i="17"/>
  <c r="D188" i="18"/>
  <c r="I323" i="18"/>
  <c r="E243" i="19"/>
  <c r="D47" i="18"/>
  <c r="C183" i="18"/>
  <c r="D97" i="19"/>
  <c r="B346" i="21"/>
  <c r="H265" i="22"/>
  <c r="I288" i="20"/>
  <c r="K207" i="21"/>
  <c r="C127" i="22"/>
  <c r="D152" i="20"/>
  <c r="F71" i="21"/>
  <c r="I95" i="19"/>
  <c r="G344" i="21"/>
  <c r="C264" i="22"/>
  <c r="D178" i="23"/>
  <c r="F97" i="28"/>
  <c r="C350" i="23"/>
  <c r="I269" i="28"/>
  <c r="E189" i="24"/>
  <c r="J200" i="23"/>
  <c r="F120" i="28"/>
  <c r="B40" i="24"/>
  <c r="G63" i="23"/>
  <c r="G311" i="24"/>
  <c r="B249" i="25"/>
  <c r="D168" i="26"/>
  <c r="F87" i="27"/>
  <c r="C112" i="25"/>
  <c r="K360" i="27"/>
  <c r="B320" i="25"/>
  <c r="H239" i="26"/>
  <c r="D159" i="27"/>
  <c r="G93" i="25"/>
  <c r="G341" i="27"/>
  <c r="J220" i="6"/>
  <c r="F140" i="4"/>
  <c r="I95" i="22"/>
  <c r="G344" i="28"/>
  <c r="C264" i="24"/>
  <c r="H275" i="23"/>
  <c r="D195" i="28"/>
  <c r="J114" i="24"/>
  <c r="E138" i="23"/>
  <c r="G57" i="28"/>
  <c r="C324" i="25"/>
  <c r="B243" i="26"/>
  <c r="D162" i="27"/>
  <c r="K186" i="25"/>
  <c r="G106" i="26"/>
  <c r="D355" i="6"/>
  <c r="B358" i="13"/>
  <c r="B260" i="14"/>
  <c r="I197" i="15"/>
  <c r="B334" i="15"/>
  <c r="E96" i="14"/>
  <c r="E344" i="16"/>
  <c r="J143" i="15"/>
  <c r="G74" i="16"/>
  <c r="F200" i="16"/>
  <c r="J71" i="9"/>
  <c r="B304" i="11"/>
  <c r="B93" i="10"/>
  <c r="E281" i="11"/>
  <c r="G100" i="4"/>
  <c r="K180" i="6"/>
  <c r="H310" i="4"/>
  <c r="C96" i="4"/>
  <c r="G176" i="6"/>
  <c r="D306" i="4"/>
  <c r="K355" i="8"/>
  <c r="D269" i="8"/>
  <c r="B189" i="8"/>
  <c r="E44" i="8"/>
  <c r="G236" i="7"/>
  <c r="H99" i="7"/>
  <c r="G100" i="7"/>
  <c r="G84" i="7"/>
  <c r="C135" i="9"/>
  <c r="K354" i="10"/>
  <c r="B218" i="10"/>
  <c r="E317" i="8"/>
  <c r="I203" i="8"/>
  <c r="K123" i="8"/>
  <c r="D324" i="7"/>
  <c r="K317" i="7"/>
  <c r="B181" i="7"/>
  <c r="I357" i="9"/>
  <c r="H217" i="9"/>
  <c r="J141" i="9"/>
  <c r="K134" i="9"/>
  <c r="G362" i="8"/>
  <c r="G277" i="8"/>
  <c r="K128" i="8"/>
  <c r="D56" i="8"/>
  <c r="F312" i="7"/>
  <c r="G175" i="7"/>
  <c r="J357" i="9"/>
  <c r="C345" i="9"/>
  <c r="F275" i="9"/>
  <c r="K294" i="10"/>
  <c r="F104" i="9"/>
  <c r="E313" i="8"/>
  <c r="I199" i="8"/>
  <c r="K119" i="8"/>
  <c r="D320" i="7"/>
  <c r="K313" i="7"/>
  <c r="B177" i="7"/>
  <c r="I353" i="9"/>
  <c r="H213" i="9"/>
  <c r="J137" i="9"/>
  <c r="K126" i="9"/>
  <c r="E286" i="10"/>
  <c r="B182" i="10"/>
  <c r="G363" i="11"/>
  <c r="E159" i="10"/>
  <c r="D84" i="11"/>
  <c r="F222" i="11"/>
  <c r="G85" i="11"/>
  <c r="B285" i="12"/>
  <c r="C148" i="12"/>
  <c r="G335" i="13"/>
  <c r="I254" i="14"/>
  <c r="B61" i="13"/>
  <c r="E169" i="13"/>
  <c r="F262" i="13"/>
  <c r="B182" i="14"/>
  <c r="I119" i="15"/>
  <c r="B256" i="15"/>
  <c r="C347" i="15"/>
  <c r="H146" i="14"/>
  <c r="J65" i="15"/>
  <c r="I325" i="17"/>
  <c r="F122" i="16"/>
  <c r="J333" i="10"/>
  <c r="E170" i="10"/>
  <c r="B355" i="11"/>
  <c r="J219" i="11"/>
  <c r="C86" i="11"/>
  <c r="C221" i="11"/>
  <c r="E156" i="12"/>
  <c r="I283" i="12"/>
  <c r="B146" i="12"/>
  <c r="G61" i="13"/>
  <c r="H196" i="13"/>
  <c r="K304" i="13"/>
  <c r="G224" i="14"/>
  <c r="K338" i="4"/>
  <c r="F139" i="4"/>
  <c r="J237" i="6"/>
  <c r="G334" i="4"/>
  <c r="B135" i="4"/>
  <c r="F229" i="6"/>
  <c r="F318" i="8"/>
  <c r="C156" i="8"/>
  <c r="F145" i="8"/>
  <c r="H276" i="7"/>
  <c r="E270" i="7"/>
  <c r="F133" i="7"/>
  <c r="C310" i="9"/>
  <c r="B170" i="9"/>
  <c r="D94" i="9"/>
  <c r="B60" i="9"/>
  <c r="H368" i="8"/>
  <c r="H249" i="8"/>
  <c r="F169" i="8"/>
  <c r="G353" i="7"/>
  <c r="K216" i="7"/>
  <c r="B80" i="7"/>
  <c r="F69" i="7"/>
  <c r="I56" i="7"/>
  <c r="G115" i="9"/>
  <c r="E335" i="10"/>
  <c r="F198" i="10"/>
  <c r="H285" i="8"/>
  <c r="B164" i="8"/>
  <c r="F85" i="8"/>
  <c r="H216" i="7"/>
  <c r="E210" i="7"/>
  <c r="F73" i="7"/>
  <c r="H57" i="7"/>
  <c r="E246" i="9"/>
  <c r="G222" i="9"/>
  <c r="D329" i="10"/>
  <c r="H364" i="8"/>
  <c r="H245" i="8"/>
  <c r="F165" i="8"/>
  <c r="G349" i="7"/>
  <c r="K212" i="7"/>
  <c r="B76" i="7"/>
  <c r="F65" i="7"/>
  <c r="I52" i="7"/>
  <c r="G111" i="9"/>
  <c r="E331" i="10"/>
  <c r="F194" i="10"/>
  <c r="H40" i="9"/>
  <c r="J272" i="11"/>
  <c r="J61" i="10"/>
  <c r="C250" i="11"/>
  <c r="I121" i="11"/>
  <c r="D313" i="12"/>
  <c r="K191" i="12"/>
  <c r="H46" i="12"/>
  <c r="H181" i="12"/>
  <c r="C97" i="13"/>
  <c r="D232" i="13"/>
  <c r="G340" i="13"/>
  <c r="C260" i="14"/>
  <c r="D353" i="14"/>
  <c r="K290" i="15"/>
  <c r="B98" i="14"/>
  <c r="J346" i="16"/>
  <c r="I108" i="15"/>
  <c r="B237" i="15"/>
  <c r="I167" i="16"/>
  <c r="E87" i="17"/>
  <c r="E244" i="10"/>
  <c r="D79" i="10"/>
  <c r="I260" i="11"/>
  <c r="G56" i="10"/>
  <c r="D310" i="12"/>
  <c r="H119" i="11"/>
  <c r="G311" i="12"/>
  <c r="D182" i="12"/>
  <c r="E45" i="12"/>
  <c r="I232" i="13"/>
  <c r="K151" i="14"/>
  <c r="B287" i="14"/>
  <c r="G66" i="13"/>
  <c r="G62" i="6"/>
  <c r="D192" i="4"/>
  <c r="K75" i="4"/>
  <c r="C58" i="6"/>
  <c r="J187" i="4"/>
  <c r="G67" i="4"/>
  <c r="J292" i="8"/>
  <c r="D171" i="8"/>
  <c r="H92" i="8"/>
  <c r="J223" i="7"/>
  <c r="G217" i="7"/>
  <c r="H80" i="7"/>
  <c r="J64" i="7"/>
  <c r="G253" i="9"/>
  <c r="I229" i="9"/>
  <c r="F336" i="10"/>
  <c r="J364" i="8"/>
  <c r="C265" i="8"/>
  <c r="G116" i="8"/>
  <c r="J43" i="8"/>
  <c r="B300" i="7"/>
  <c r="C163" i="7"/>
  <c r="F345" i="9"/>
  <c r="I332" i="9"/>
  <c r="D260" i="9"/>
  <c r="G282" i="10"/>
  <c r="E81" i="9"/>
  <c r="I265" i="8"/>
  <c r="G179" i="8"/>
  <c r="B364" i="7"/>
  <c r="K294" i="7"/>
  <c r="B158" i="7"/>
  <c r="K158" i="7"/>
  <c r="B334" i="9"/>
  <c r="G193" i="9"/>
  <c r="B88" i="9"/>
  <c r="F276" i="10"/>
  <c r="J360" i="8"/>
  <c r="C261" i="8"/>
  <c r="G112" i="8"/>
  <c r="H368" i="7"/>
  <c r="B296" i="7"/>
  <c r="C159" i="7"/>
  <c r="F341" i="9"/>
  <c r="I328" i="9"/>
  <c r="D256" i="9"/>
  <c r="G278" i="10"/>
  <c r="B76" i="9"/>
  <c r="H316" i="10"/>
  <c r="C153" i="10"/>
  <c r="J337" i="11"/>
  <c r="H202" i="11"/>
  <c r="K68" i="11"/>
  <c r="K203" i="11"/>
  <c r="C139" i="12"/>
  <c r="G266" i="12"/>
  <c r="J128" i="12"/>
  <c r="E44" i="13"/>
  <c r="F179" i="13"/>
  <c r="I287" i="13"/>
  <c r="E207" i="14"/>
  <c r="F300" i="14"/>
  <c r="C238" i="15"/>
  <c r="D45" i="14"/>
  <c r="I136" i="14"/>
  <c r="K55" i="15"/>
  <c r="D184" i="15"/>
  <c r="K114" i="16"/>
  <c r="J240" i="16"/>
  <c r="G196" i="9"/>
  <c r="H355" i="11"/>
  <c r="H144" i="10"/>
  <c r="K332" i="11"/>
  <c r="G204" i="11"/>
  <c r="J66" i="11"/>
  <c r="I274" i="12"/>
  <c r="F129" i="12"/>
  <c r="F264" i="12"/>
  <c r="K179" i="13"/>
  <c r="B315" i="13"/>
  <c r="D234" i="14"/>
  <c r="K342" i="14"/>
  <c r="C278" i="4"/>
  <c r="H78" i="4"/>
  <c r="F159" i="6"/>
  <c r="I273" i="4"/>
  <c r="D74" i="4"/>
  <c r="B155" i="6"/>
  <c r="G330" i="8"/>
  <c r="I219" i="8"/>
  <c r="C137" i="8"/>
  <c r="F337" i="7"/>
  <c r="C331" i="7"/>
  <c r="D194" i="7"/>
  <c r="I41" i="7"/>
  <c r="J230" i="9"/>
  <c r="B155" i="9"/>
  <c r="C186" i="9"/>
  <c r="G303" i="10"/>
  <c r="G248" i="8"/>
  <c r="E162" i="8"/>
  <c r="E91" i="8"/>
  <c r="I277" i="7"/>
  <c r="J140" i="7"/>
  <c r="I141" i="7"/>
  <c r="J316" i="9"/>
  <c r="E176" i="9"/>
  <c r="K66" i="9"/>
  <c r="D259" i="10"/>
  <c r="H321" i="8"/>
  <c r="K156" i="8"/>
  <c r="D146" i="8"/>
  <c r="F277" i="7"/>
  <c r="C271" i="7"/>
  <c r="D134" i="7"/>
  <c r="K310" i="9"/>
  <c r="J170" i="9"/>
  <c r="B95" i="9"/>
  <c r="J60" i="9"/>
  <c r="G243" i="10"/>
  <c r="G244" i="8"/>
  <c r="E158" i="8"/>
  <c r="G81" i="8"/>
  <c r="I273" i="7"/>
  <c r="J136" i="7"/>
  <c r="I137" i="7"/>
  <c r="J312" i="9"/>
  <c r="E172" i="9"/>
  <c r="K62" i="9"/>
  <c r="D255" i="10"/>
  <c r="G122" i="9"/>
  <c r="H333" i="11"/>
  <c r="H122" i="10"/>
  <c r="K310" i="11"/>
  <c r="G182" i="11"/>
  <c r="J44" i="11"/>
  <c r="I252" i="12"/>
  <c r="F107" i="12"/>
  <c r="F242" i="12"/>
  <c r="K157" i="13"/>
  <c r="B293" i="13"/>
  <c r="D212" i="14"/>
  <c r="K320" i="14"/>
  <c r="J84" i="13"/>
  <c r="I351" i="15"/>
  <c r="B169" i="14"/>
  <c r="F78" i="15"/>
  <c r="G169" i="15"/>
  <c r="J297" i="15"/>
  <c r="G228" i="16"/>
  <c r="C148" i="17"/>
  <c r="B274" i="17"/>
  <c r="B140" i="10"/>
  <c r="G321" i="11"/>
  <c r="E117" i="10"/>
  <c r="D42" i="11"/>
  <c r="F180" i="11"/>
  <c r="G43" i="11"/>
  <c r="B243" i="12"/>
  <c r="C106" i="12"/>
  <c r="G293" i="13"/>
  <c r="I212" i="14"/>
  <c r="J347" i="14"/>
  <c r="E127" i="13"/>
  <c r="H215" i="13"/>
  <c r="C158" i="14"/>
  <c r="K72" i="15"/>
  <c r="D209" i="15"/>
  <c r="E300" i="15"/>
  <c r="J99" i="14"/>
  <c r="J347" i="16"/>
  <c r="K278" i="17"/>
  <c r="H75" i="16"/>
  <c r="J275" i="10"/>
  <c r="E112" i="10"/>
  <c r="B297" i="11"/>
  <c r="J161" i="11"/>
  <c r="E357" i="12"/>
  <c r="C163" i="11"/>
  <c r="E98" i="12"/>
  <c r="I225" i="12"/>
  <c r="B88" i="12"/>
  <c r="E332" i="14"/>
  <c r="H138" i="13"/>
  <c r="K246" i="13"/>
  <c r="B340" i="13"/>
  <c r="H259" i="14"/>
  <c r="E197" i="15"/>
  <c r="H333" i="15"/>
  <c r="K95" i="14"/>
  <c r="K343" i="16"/>
  <c r="F143" i="15"/>
  <c r="C74" i="16"/>
  <c r="B200" i="16"/>
  <c r="B349" i="10"/>
  <c r="D187" i="10"/>
  <c r="F41" i="10"/>
  <c r="B235" i="11"/>
  <c r="E101" i="11"/>
  <c r="E236" i="11"/>
  <c r="G171" i="12"/>
  <c r="F302" i="12"/>
  <c r="D161" i="12"/>
  <c r="I76" i="13"/>
  <c r="J211" i="13"/>
  <c r="C320" i="13"/>
  <c r="I239" i="14"/>
  <c r="J332" i="14"/>
  <c r="G270" i="15"/>
  <c r="H77" i="14"/>
  <c r="F326" i="16"/>
  <c r="E88" i="15"/>
  <c r="H216" i="15"/>
  <c r="E147" i="16"/>
  <c r="D273" i="16"/>
  <c r="H189" i="17"/>
  <c r="G325" i="17"/>
  <c r="B111" i="16"/>
  <c r="B359" i="18"/>
  <c r="D278" i="19"/>
  <c r="K84" i="18"/>
  <c r="B218" i="18"/>
  <c r="K353" i="18"/>
  <c r="C273" i="19"/>
  <c r="H187" i="20"/>
  <c r="D107" i="21"/>
  <c r="I130" i="19"/>
  <c r="K49" i="20"/>
  <c r="K297" i="22"/>
  <c r="B323" i="20"/>
  <c r="D242" i="21"/>
  <c r="F161" i="22"/>
  <c r="C186" i="20"/>
  <c r="I105" i="21"/>
  <c r="B349" i="23"/>
  <c r="D268" i="28"/>
  <c r="F187" i="24"/>
  <c r="I154" i="16"/>
  <c r="B269" i="16"/>
  <c r="D188" i="17"/>
  <c r="F107" i="18"/>
  <c r="K242" i="18"/>
  <c r="J46" i="17"/>
  <c r="H295" i="19"/>
  <c r="E102" i="18"/>
  <c r="H345" i="20"/>
  <c r="D265" i="21"/>
  <c r="J184" i="22"/>
  <c r="K207" i="20"/>
  <c r="C127" i="21"/>
  <c r="D152" i="19"/>
  <c r="F71" i="20"/>
  <c r="F319" i="22"/>
  <c r="C344" i="20"/>
  <c r="I263" i="21"/>
  <c r="E183" i="22"/>
  <c r="F97" i="23"/>
  <c r="F345" i="24"/>
  <c r="E258" i="16"/>
  <c r="G177" i="17"/>
  <c r="J291" i="17"/>
  <c r="B211" i="18"/>
  <c r="G346" i="18"/>
  <c r="C266" i="19"/>
  <c r="B70" i="18"/>
  <c r="K205" i="18"/>
  <c r="B120" i="19"/>
  <c r="J368" i="21"/>
  <c r="F288" i="22"/>
  <c r="G311" i="20"/>
  <c r="I230" i="21"/>
  <c r="K149" i="22"/>
  <c r="B175" i="20"/>
  <c r="D94" i="21"/>
  <c r="G118" i="19"/>
  <c r="E367" i="21"/>
  <c r="K286" i="22"/>
  <c r="B201" i="23"/>
  <c r="D120" i="28"/>
  <c r="H167" i="17"/>
  <c r="G303" i="17"/>
  <c r="B89" i="16"/>
  <c r="B337" i="18"/>
  <c r="D256" i="19"/>
  <c r="K62" i="18"/>
  <c r="B196" i="18"/>
  <c r="K331" i="18"/>
  <c r="C251" i="19"/>
  <c r="H165" i="20"/>
  <c r="D85" i="21"/>
  <c r="I108" i="19"/>
  <c r="I356" i="21"/>
  <c r="K275" i="22"/>
  <c r="B301" i="20"/>
  <c r="D220" i="21"/>
  <c r="F139" i="22"/>
  <c r="C164" i="20"/>
  <c r="I83" i="21"/>
  <c r="B327" i="23"/>
  <c r="D246" i="28"/>
  <c r="F165" i="24"/>
  <c r="E89" i="23"/>
  <c r="C338" i="24"/>
  <c r="H349" i="23"/>
  <c r="D269" i="28"/>
  <c r="J188" i="24"/>
  <c r="E212" i="23"/>
  <c r="G131" i="28"/>
  <c r="I50" i="24"/>
  <c r="B317" i="26"/>
  <c r="D236" i="27"/>
  <c r="K260" i="25"/>
  <c r="G180" i="26"/>
  <c r="C100" i="27"/>
  <c r="D59" i="25"/>
  <c r="B308" i="27"/>
  <c r="E242" i="25"/>
  <c r="G161" i="26"/>
  <c r="I80" i="27"/>
  <c r="D289" i="4"/>
  <c r="K157" i="6"/>
  <c r="C164" i="23"/>
  <c r="I83" i="28"/>
  <c r="D95" i="22"/>
  <c r="B344" i="28"/>
  <c r="H263" i="24"/>
  <c r="C287" i="23"/>
  <c r="E206" i="28"/>
  <c r="G125" i="24"/>
  <c r="B63" i="25"/>
  <c r="B311" i="27"/>
  <c r="H346" i="25"/>
  <c r="E255" i="26"/>
  <c r="K174" i="27"/>
  <c r="J322" i="13"/>
  <c r="B236" i="14"/>
  <c r="I173" i="15"/>
  <c r="B310" i="15"/>
  <c r="E72" i="14"/>
  <c r="E320" i="16"/>
  <c r="J119" i="15"/>
  <c r="G50" i="16"/>
  <c r="F176" i="16"/>
  <c r="J47" i="9"/>
  <c r="B280" i="11"/>
  <c r="B69" i="10"/>
  <c r="E257" i="11"/>
  <c r="K128" i="11"/>
  <c r="F320" i="12"/>
  <c r="C199" i="12"/>
  <c r="J53" i="12"/>
  <c r="J188" i="12"/>
  <c r="E104" i="13"/>
  <c r="F239" i="13"/>
  <c r="I347" i="13"/>
  <c r="E267" i="14"/>
  <c r="F360" i="14"/>
  <c r="C298" i="15"/>
  <c r="D105" i="14"/>
  <c r="B354" i="16"/>
  <c r="K115" i="15"/>
  <c r="D244" i="15"/>
  <c r="K174" i="16"/>
  <c r="G94" i="17"/>
  <c r="K186" i="9"/>
  <c r="D353" i="11"/>
  <c r="D142" i="10"/>
  <c r="G330" i="11"/>
  <c r="C202" i="11"/>
  <c r="F64" i="11"/>
  <c r="E272" i="12"/>
  <c r="B127" i="12"/>
  <c r="B262" i="12"/>
  <c r="G177" i="13"/>
  <c r="H312" i="13"/>
  <c r="J231" i="14"/>
  <c r="G340" i="14"/>
  <c r="F104" i="13"/>
  <c r="C42" i="14"/>
  <c r="K290" i="16"/>
  <c r="B98" i="15"/>
  <c r="C189" i="15"/>
  <c r="F317" i="15"/>
  <c r="C248" i="16"/>
  <c r="I167" i="17"/>
  <c r="H293" i="17"/>
  <c r="G97" i="16"/>
  <c r="J211" i="16"/>
  <c r="B131" i="17"/>
  <c r="D50" i="18"/>
  <c r="I185" i="18"/>
  <c r="J318" i="18"/>
  <c r="F238" i="19"/>
  <c r="C45" i="18"/>
  <c r="F288" i="20"/>
  <c r="B208" i="21"/>
  <c r="H127" i="22"/>
  <c r="I150" i="20"/>
  <c r="K69" i="21"/>
  <c r="B95" i="19"/>
  <c r="B343" i="21"/>
  <c r="D262" i="22"/>
  <c r="K286" i="20"/>
  <c r="G206" i="21"/>
  <c r="C126" i="22"/>
  <c r="D40" i="23"/>
  <c r="D288" i="24"/>
  <c r="G255" i="16"/>
  <c r="I174" i="17"/>
  <c r="B289" i="17"/>
  <c r="D208" i="18"/>
  <c r="I343" i="18"/>
  <c r="E263" i="19"/>
  <c r="D67" i="18"/>
  <c r="C203" i="18"/>
  <c r="D117" i="19"/>
  <c r="B366" i="21"/>
  <c r="H285" i="22"/>
  <c r="I308" i="20"/>
  <c r="K227" i="21"/>
  <c r="C147" i="22"/>
  <c r="D172" i="20"/>
  <c r="F91" i="21"/>
  <c r="I115" i="19"/>
  <c r="G364" i="21"/>
  <c r="C284" i="22"/>
  <c r="D198" i="23"/>
  <c r="F117" i="28"/>
  <c r="F142" i="17"/>
  <c r="E278" i="17"/>
  <c r="J63" i="16"/>
  <c r="J311" i="18"/>
  <c r="B231" i="19"/>
  <c r="K366" i="19"/>
  <c r="J170" i="18"/>
  <c r="I306" i="18"/>
  <c r="K225" i="19"/>
  <c r="F140" i="20"/>
  <c r="B60" i="21"/>
  <c r="G83" i="19"/>
  <c r="G331" i="21"/>
  <c r="I250" i="22"/>
  <c r="J275" i="20"/>
  <c r="B195" i="21"/>
  <c r="D114" i="22"/>
  <c r="K138" i="20"/>
  <c r="G58" i="21"/>
  <c r="J301" i="23"/>
  <c r="B221" i="28"/>
  <c r="D281" i="17"/>
  <c r="G75" i="16"/>
  <c r="J189" i="16"/>
  <c r="B109" i="17"/>
  <c r="B357" i="19"/>
  <c r="I163" i="18"/>
  <c r="J296" i="18"/>
  <c r="F216" i="19"/>
  <c r="K351" i="19"/>
  <c r="F266" i="20"/>
  <c r="B186" i="21"/>
  <c r="H105" i="22"/>
  <c r="I128" i="20"/>
  <c r="K47" i="21"/>
  <c r="B73" i="19"/>
  <c r="B321" i="21"/>
  <c r="D240" i="22"/>
  <c r="K264" i="20"/>
  <c r="G184" i="21"/>
  <c r="C104" i="22"/>
  <c r="B347" i="28"/>
  <c r="D266" i="24"/>
  <c r="C190" i="23"/>
  <c r="I109" i="28"/>
  <c r="G358" i="25"/>
  <c r="J40" i="23"/>
  <c r="H289" i="24"/>
  <c r="C313" i="23"/>
  <c r="E232" i="28"/>
  <c r="G151" i="24"/>
  <c r="B89" i="25"/>
  <c r="B337" i="27"/>
  <c r="G256" i="6"/>
  <c r="E281" i="26"/>
  <c r="K200" i="27"/>
  <c r="B160" i="25"/>
  <c r="H79" i="26"/>
  <c r="H46" i="24"/>
  <c r="E262" i="26"/>
  <c r="G181" i="27"/>
  <c r="J60" i="6"/>
  <c r="F261" i="6"/>
  <c r="K264" i="23"/>
  <c r="G184" i="28"/>
  <c r="C104" i="24"/>
  <c r="H115" i="23"/>
  <c r="F364" i="24"/>
  <c r="C59" i="22"/>
  <c r="C307" i="28"/>
  <c r="E226" i="24"/>
  <c r="J163" i="25"/>
  <c r="B83" i="26"/>
  <c r="E331" i="6"/>
  <c r="C356" i="26"/>
  <c r="I275" i="27"/>
  <c r="J234" i="25"/>
  <c r="F180" i="13"/>
  <c r="C118" i="14"/>
  <c r="K366" i="16"/>
  <c r="B174" i="15"/>
  <c r="C265" i="15"/>
  <c r="H64" i="14"/>
  <c r="H312" i="16"/>
  <c r="I243" i="17"/>
  <c r="F40" i="16"/>
  <c r="H240" i="10"/>
  <c r="C77" i="10"/>
  <c r="D356" i="4"/>
  <c r="G226" i="6"/>
  <c r="C146" i="4"/>
  <c r="C147" i="6"/>
  <c r="F278" i="4"/>
  <c r="K69" i="27"/>
  <c r="I150" i="26"/>
  <c r="G231" i="25"/>
  <c r="D297" i="27"/>
  <c r="F48" i="25"/>
  <c r="E89" i="27"/>
  <c r="I169" i="26"/>
  <c r="C250" i="25"/>
  <c r="F225" i="27"/>
  <c r="D306" i="26"/>
  <c r="I368" i="25"/>
  <c r="I120" i="28"/>
  <c r="G201" i="23"/>
  <c r="B178" i="24"/>
  <c r="F258" i="28"/>
  <c r="J338" i="23"/>
  <c r="E327" i="24"/>
  <c r="G78" i="23"/>
  <c r="B243" i="6"/>
  <c r="E56" i="6"/>
  <c r="H187" i="4"/>
  <c r="J273" i="6"/>
  <c r="K59" i="26"/>
  <c r="I140" i="25"/>
  <c r="F206" i="27"/>
  <c r="J286" i="26"/>
  <c r="H327" i="6"/>
  <c r="K78" i="26"/>
  <c r="E159" i="25"/>
  <c r="H134" i="27"/>
  <c r="F215" i="26"/>
  <c r="D296" i="25"/>
  <c r="I358" i="24"/>
  <c r="I110" i="23"/>
  <c r="D87" i="24"/>
  <c r="H167" i="28"/>
  <c r="B248" i="23"/>
  <c r="G236" i="24"/>
  <c r="K316" i="28"/>
  <c r="C68" i="22"/>
  <c r="G249" i="4"/>
  <c r="B52" i="4"/>
  <c r="F132" i="6"/>
  <c r="C253" i="27"/>
  <c r="K333" i="26"/>
  <c r="J70" i="27"/>
  <c r="D151" i="26"/>
  <c r="F365" i="25"/>
  <c r="G132" i="25"/>
  <c r="B323" i="26"/>
  <c r="H314" i="4"/>
  <c r="F295" i="6"/>
  <c r="H162" i="4"/>
  <c r="C362" i="4"/>
  <c r="K259" i="4"/>
  <c r="F62" i="4"/>
  <c r="J142" i="6"/>
  <c r="G263" i="27"/>
  <c r="E344" i="26"/>
  <c r="D81" i="27"/>
  <c r="H161" i="26"/>
  <c r="B242" i="25"/>
  <c r="K282" i="27"/>
  <c r="E363" i="26"/>
  <c r="G338" i="6"/>
  <c r="D90" i="26"/>
  <c r="B171" i="25"/>
  <c r="G233" i="24"/>
  <c r="E314" i="28"/>
  <c r="E66" i="22"/>
  <c r="F42" i="28"/>
  <c r="J122" i="23"/>
  <c r="E111" i="24"/>
  <c r="I191" i="28"/>
  <c r="C272" i="23"/>
  <c r="C169" i="4"/>
  <c r="K249" i="6"/>
  <c r="B52" i="6"/>
  <c r="I172" i="27"/>
  <c r="G253" i="26"/>
  <c r="B341" i="25"/>
  <c r="J70" i="26"/>
  <c r="D151" i="25"/>
  <c r="C192" i="27"/>
  <c r="G272" i="26"/>
  <c r="F87" i="24"/>
  <c r="D328" i="27"/>
  <c r="D80" i="25"/>
  <c r="I142" i="24"/>
  <c r="G223" i="28"/>
  <c r="E304" i="23"/>
  <c r="J280" i="24"/>
  <c r="D361" i="28"/>
  <c r="I349" i="25"/>
  <c r="K100" i="28"/>
  <c r="E181" i="23"/>
  <c r="D318" i="6"/>
  <c r="E114" i="6"/>
  <c r="H245" i="4"/>
  <c r="J365" i="6"/>
  <c r="K117" i="26"/>
  <c r="I198" i="25"/>
  <c r="F264" i="27"/>
  <c r="J344" i="26"/>
  <c r="E357" i="27"/>
  <c r="J83" i="27"/>
  <c r="I92" i="28"/>
  <c r="G114" i="6"/>
  <c r="E178" i="4"/>
  <c r="K261" i="6"/>
  <c r="D61" i="6"/>
  <c r="K181" i="27"/>
  <c r="I262" i="26"/>
  <c r="D48" i="24"/>
  <c r="B80" i="26"/>
  <c r="F160" i="25"/>
  <c r="E201" i="27"/>
  <c r="I281" i="26"/>
  <c r="K256" i="6"/>
  <c r="F337" i="27"/>
  <c r="F89" i="25"/>
  <c r="K151" i="24"/>
  <c r="I232" i="28"/>
  <c r="G313" i="23"/>
  <c r="B290" i="24"/>
  <c r="D41" i="23"/>
  <c r="K358" i="25"/>
  <c r="C110" i="28"/>
  <c r="G190" i="23"/>
  <c r="G87" i="4"/>
  <c r="E168" i="6"/>
  <c r="H299" i="4"/>
  <c r="C91" i="27"/>
  <c r="K171" i="26"/>
  <c r="I252" i="25"/>
  <c r="F318" i="27"/>
  <c r="H69" i="25"/>
  <c r="G110" i="27"/>
  <c r="K190" i="26"/>
  <c r="E271" i="25"/>
  <c r="H246" i="27"/>
  <c r="F327" i="26"/>
  <c r="C61" i="24"/>
  <c r="K141" i="28"/>
  <c r="I222" i="23"/>
  <c r="D199" i="24"/>
  <c r="H279" i="28"/>
  <c r="B360" i="23"/>
  <c r="G348" i="24"/>
  <c r="I99" i="23"/>
  <c r="F219" i="6"/>
  <c r="G361" i="4"/>
  <c r="B164" i="4"/>
  <c r="F244" i="6"/>
  <c r="C365" i="27"/>
  <c r="C117" i="25"/>
  <c r="J182" i="27"/>
  <c r="D263" i="26"/>
  <c r="I195" i="27"/>
  <c r="E251" i="6"/>
  <c r="C95" i="24"/>
  <c r="E138" i="4"/>
  <c r="F223" i="4"/>
  <c r="I93" i="6"/>
  <c r="C199" i="4"/>
  <c r="H289" i="6"/>
  <c r="B82" i="6"/>
  <c r="I202" i="27"/>
  <c r="G283" i="26"/>
  <c r="G349" i="6"/>
  <c r="J100" i="26"/>
  <c r="D181" i="25"/>
  <c r="C222" i="27"/>
  <c r="G302" i="26"/>
  <c r="I277" i="6"/>
  <c r="D358" i="27"/>
  <c r="D110" i="25"/>
  <c r="I172" i="24"/>
  <c r="G253" i="28"/>
  <c r="E334" i="23"/>
  <c r="J310" i="24"/>
  <c r="B62" i="23"/>
  <c r="G50" i="24"/>
  <c r="K130" i="28"/>
  <c r="E211" i="23"/>
  <c r="E108" i="4"/>
  <c r="C189" i="6"/>
  <c r="F320" i="4"/>
  <c r="K111" i="27"/>
  <c r="I192" i="26"/>
  <c r="G273" i="25"/>
  <c r="D339" i="27"/>
  <c r="F90" i="25"/>
  <c r="E131" i="27"/>
  <c r="I211" i="26"/>
  <c r="C292" i="25"/>
  <c r="F267" i="27"/>
  <c r="D348" i="26"/>
  <c r="K81" i="24"/>
  <c r="I162" i="28"/>
  <c r="G243" i="23"/>
  <c r="B220" i="24"/>
  <c r="F300" i="28"/>
  <c r="H51" i="22"/>
  <c r="C40" i="28"/>
  <c r="G120" i="23"/>
  <c r="D240" i="6"/>
  <c r="G53" i="6"/>
  <c r="J184" i="4"/>
  <c r="B270" i="6"/>
  <c r="C57" i="26"/>
  <c r="K137" i="25"/>
  <c r="H203" i="27"/>
  <c r="B284" i="26"/>
  <c r="I235" i="27"/>
  <c r="E291" i="6"/>
  <c r="E178" i="24"/>
  <c r="H357" i="25"/>
  <c r="J108" i="28"/>
  <c r="D189" i="23"/>
  <c r="I177" i="24"/>
  <c r="C258" i="28"/>
  <c r="G338" i="23"/>
  <c r="B54" i="4"/>
  <c r="F134" i="6"/>
  <c r="C255" i="27"/>
  <c r="K335" i="26"/>
  <c r="J72" i="27"/>
  <c r="D153" i="26"/>
  <c r="H233" i="25"/>
  <c r="G274" i="27"/>
  <c r="K354" i="26"/>
  <c r="C330" i="6"/>
  <c r="J81" i="26"/>
  <c r="H162" i="25"/>
  <c r="C225" i="24"/>
  <c r="K305" i="28"/>
  <c r="K57" i="22"/>
  <c r="D363" i="24"/>
  <c r="F114" i="23"/>
  <c r="K102" i="24"/>
  <c r="E183" i="28"/>
  <c r="I263" i="23"/>
  <c r="J339" i="24"/>
  <c r="J91" i="23"/>
  <c r="I177" i="22"/>
  <c r="C258" i="21"/>
  <c r="G338" i="20"/>
  <c r="J313" i="22"/>
  <c r="J65" i="20"/>
  <c r="H146" i="19"/>
  <c r="G121" i="21"/>
  <c r="E202" i="20"/>
  <c r="D179" i="22"/>
  <c r="H259" i="21"/>
  <c r="B340" i="20"/>
  <c r="I96" i="18"/>
  <c r="B290" i="19"/>
  <c r="D41" i="17"/>
  <c r="E237" i="18"/>
  <c r="J101" i="18"/>
  <c r="H182" i="17"/>
  <c r="F263" i="16"/>
  <c r="C149" i="16"/>
  <c r="J213" i="24"/>
  <c r="H294" i="28"/>
  <c r="H46" i="22"/>
  <c r="C132" i="21"/>
  <c r="G212" i="20"/>
  <c r="J187" i="22"/>
  <c r="H268" i="21"/>
  <c r="F349" i="20"/>
  <c r="E324" i="22"/>
  <c r="E76" i="20"/>
  <c r="C157" i="19"/>
  <c r="H133" i="21"/>
  <c r="B214" i="20"/>
  <c r="G299" i="19"/>
  <c r="G51" i="17"/>
  <c r="F244" i="18"/>
  <c r="E111" i="18"/>
  <c r="H304" i="19"/>
  <c r="H56" i="17"/>
  <c r="F137" i="16"/>
  <c r="K351" i="17"/>
  <c r="B216" i="17"/>
  <c r="B191" i="28"/>
  <c r="J271" i="23"/>
  <c r="I357" i="22"/>
  <c r="K108" i="20"/>
  <c r="E189" i="19"/>
  <c r="B165" i="21"/>
  <c r="J245" i="20"/>
  <c r="I220" i="22"/>
  <c r="G301" i="21"/>
  <c r="G53" i="19"/>
  <c r="D359" i="22"/>
  <c r="F110" i="20"/>
  <c r="J190" i="19"/>
  <c r="I276" i="18"/>
  <c r="J140" i="18"/>
  <c r="K336" i="19"/>
  <c r="B201" i="19"/>
  <c r="J281" i="18"/>
  <c r="H362" i="17"/>
  <c r="E248" i="17"/>
  <c r="F112" i="17"/>
  <c r="J361" i="24"/>
  <c r="J113" i="23"/>
  <c r="I199" i="22"/>
  <c r="C280" i="21"/>
  <c r="G360" i="20"/>
  <c r="J335" i="22"/>
  <c r="J87" i="20"/>
  <c r="H168" i="19"/>
  <c r="G143" i="21"/>
  <c r="E224" i="20"/>
  <c r="D201" i="22"/>
  <c r="H281" i="21"/>
  <c r="B362" i="20"/>
  <c r="I118" i="18"/>
  <c r="B312" i="19"/>
  <c r="D63" i="17"/>
  <c r="E259" i="18"/>
  <c r="J123" i="18"/>
  <c r="H204" i="17"/>
  <c r="F296" i="16"/>
  <c r="C171" i="16"/>
  <c r="D367" i="17"/>
  <c r="E241" i="17"/>
  <c r="D310" i="16"/>
  <c r="D62" i="14"/>
  <c r="I262" i="15"/>
  <c r="H171" i="15"/>
  <c r="G364" i="16"/>
  <c r="I115" i="14"/>
  <c r="B178" i="13"/>
  <c r="K84" i="13"/>
  <c r="F305" i="14"/>
  <c r="E170" i="14"/>
  <c r="C251" i="13"/>
  <c r="I63" i="12"/>
  <c r="H200" i="12"/>
  <c r="K329" i="12"/>
  <c r="B138" i="11"/>
  <c r="H328" i="12"/>
  <c r="K74" i="10"/>
  <c r="C279" i="11"/>
  <c r="H97" i="10"/>
  <c r="C287" i="10"/>
  <c r="C168" i="17"/>
  <c r="G248" i="16"/>
  <c r="J317" i="15"/>
  <c r="G189" i="15"/>
  <c r="F98" i="15"/>
  <c r="E291" i="16"/>
  <c r="G42" i="14"/>
  <c r="J104" i="13"/>
  <c r="K340" i="14"/>
  <c r="D232" i="14"/>
  <c r="B313" i="13"/>
  <c r="K177" i="13"/>
  <c r="F262" i="12"/>
  <c r="F127" i="12"/>
  <c r="I272" i="12"/>
  <c r="J64" i="11"/>
  <c r="G202" i="11"/>
  <c r="K330" i="11"/>
  <c r="H142" i="10"/>
  <c r="H353" i="11"/>
  <c r="G188" i="9"/>
  <c r="B250" i="16"/>
  <c r="C124" i="16"/>
  <c r="F193" i="15"/>
  <c r="C65" i="15"/>
  <c r="K145" i="14"/>
  <c r="F54" i="14"/>
  <c r="E247" i="15"/>
  <c r="H309" i="14"/>
  <c r="G344" i="14"/>
  <c r="D130" i="25"/>
  <c r="I192" i="24"/>
  <c r="G273" i="28"/>
  <c r="E354" i="23"/>
  <c r="J330" i="24"/>
  <c r="B82" i="23"/>
  <c r="G70" i="24"/>
  <c r="K150" i="28"/>
  <c r="E231" i="23"/>
  <c r="C225" i="6"/>
  <c r="F356" i="4"/>
  <c r="K147" i="27"/>
  <c r="I228" i="26"/>
  <c r="G309" i="25"/>
  <c r="B46" i="26"/>
  <c r="F126" i="25"/>
  <c r="E167" i="27"/>
  <c r="I247" i="26"/>
  <c r="J329" i="25"/>
  <c r="F303" i="27"/>
  <c r="F55" i="25"/>
  <c r="K117" i="24"/>
  <c r="I198" i="28"/>
  <c r="G279" i="23"/>
  <c r="B256" i="24"/>
  <c r="F336" i="28"/>
  <c r="H87" i="22"/>
  <c r="C76" i="28"/>
  <c r="G156" i="23"/>
  <c r="H232" i="24"/>
  <c r="F313" i="28"/>
  <c r="F65" i="22"/>
  <c r="K150" i="21"/>
  <c r="E231" i="20"/>
  <c r="H206" i="22"/>
  <c r="F287" i="21"/>
  <c r="D368" i="20"/>
  <c r="C343" i="22"/>
  <c r="C95" i="20"/>
  <c r="K175" i="19"/>
  <c r="F152" i="21"/>
  <c r="J232" i="20"/>
  <c r="E318" i="19"/>
  <c r="E70" i="17"/>
  <c r="D263" i="18"/>
  <c r="C130" i="18"/>
  <c r="F323" i="19"/>
  <c r="F75" i="17"/>
  <c r="D156" i="16"/>
  <c r="K41" i="16"/>
  <c r="J234" i="17"/>
  <c r="F187" i="28"/>
  <c r="D268" i="23"/>
  <c r="C354" i="22"/>
  <c r="E105" i="20"/>
  <c r="I185" i="19"/>
  <c r="F161" i="21"/>
  <c r="D242" i="20"/>
  <c r="C217" i="22"/>
  <c r="K297" i="21"/>
  <c r="K49" i="19"/>
  <c r="H355" i="22"/>
  <c r="J106" i="20"/>
  <c r="D187" i="19"/>
  <c r="C273" i="18"/>
  <c r="D137" i="18"/>
  <c r="E333" i="19"/>
  <c r="I90" i="17"/>
  <c r="D278" i="18"/>
  <c r="B359" i="17"/>
  <c r="I244" i="17"/>
  <c r="J108" i="17"/>
  <c r="J83" i="28"/>
  <c r="H164" i="23"/>
  <c r="G250" i="22"/>
  <c r="K330" i="21"/>
  <c r="C82" i="19"/>
  <c r="J57" i="21"/>
  <c r="H138" i="20"/>
  <c r="G113" i="22"/>
  <c r="E194" i="21"/>
  <c r="C275" i="20"/>
  <c r="B252" i="22"/>
  <c r="F332" i="21"/>
  <c r="H83" i="19"/>
  <c r="G169" i="18"/>
  <c r="J362" i="19"/>
  <c r="I229" i="19"/>
  <c r="C310" i="18"/>
  <c r="H174" i="18"/>
  <c r="F255" i="17"/>
  <c r="C141" i="17"/>
  <c r="K221" i="16"/>
  <c r="H254" i="24"/>
  <c r="F335" i="28"/>
  <c r="F87" i="22"/>
  <c r="K172" i="21"/>
  <c r="E253" i="20"/>
  <c r="H228" i="22"/>
  <c r="F309" i="21"/>
  <c r="F61" i="19"/>
  <c r="C365" i="22"/>
  <c r="C117" i="20"/>
  <c r="K197" i="19"/>
  <c r="F174" i="21"/>
  <c r="J254" i="20"/>
  <c r="E340" i="19"/>
  <c r="J204" i="19"/>
  <c r="D285" i="18"/>
  <c r="C152" i="18"/>
  <c r="F345" i="19"/>
  <c r="F97" i="17"/>
  <c r="D178" i="16"/>
  <c r="K63" i="16"/>
  <c r="J258" i="17"/>
  <c r="C134" i="17"/>
  <c r="G214" i="16"/>
  <c r="J283" i="15"/>
  <c r="G155" i="15"/>
  <c r="F64" i="15"/>
  <c r="J144" i="14"/>
  <c r="I337" i="15"/>
  <c r="J70" i="13"/>
  <c r="K306" i="14"/>
  <c r="D198" i="14"/>
  <c r="B279" i="13"/>
  <c r="K143" i="13"/>
  <c r="F228" i="12"/>
  <c r="F93" i="12"/>
  <c r="I238" i="12"/>
  <c r="B360" i="12"/>
  <c r="G168" i="11"/>
  <c r="K296" i="11"/>
  <c r="H108" i="10"/>
  <c r="H319" i="11"/>
  <c r="G94" i="9"/>
  <c r="D267" i="16"/>
  <c r="E141" i="16"/>
  <c r="H210" i="15"/>
  <c r="E82" i="15"/>
  <c r="E179" i="14"/>
  <c r="H71" i="14"/>
  <c r="G264" i="15"/>
  <c r="J326" i="14"/>
  <c r="I233" i="14"/>
  <c r="C314" i="13"/>
  <c r="J205" i="13"/>
  <c r="I70" i="13"/>
  <c r="D155" i="12"/>
  <c r="F294" i="12"/>
  <c r="G165" i="12"/>
  <c r="E230" i="11"/>
  <c r="E95" i="11"/>
  <c r="I319" i="11"/>
  <c r="C329" i="11"/>
  <c r="B280" i="17"/>
  <c r="H297" i="16"/>
  <c r="G328" i="16"/>
  <c r="D271" i="25"/>
  <c r="C312" i="27"/>
  <c r="E63" i="25"/>
  <c r="I367" i="6"/>
  <c r="F119" i="26"/>
  <c r="D200" i="25"/>
  <c r="I262" i="24"/>
  <c r="G343" i="28"/>
  <c r="G95" i="22"/>
  <c r="H71" i="28"/>
  <c r="B152" i="23"/>
  <c r="G140" i="24"/>
  <c r="K220" i="28"/>
  <c r="E301" i="23"/>
  <c r="G153" i="4"/>
  <c r="E234" i="6"/>
  <c r="H365" i="4"/>
  <c r="C157" i="27"/>
  <c r="K237" i="26"/>
  <c r="I318" i="25"/>
  <c r="D55" i="26"/>
  <c r="H167" i="25"/>
  <c r="I269" i="26"/>
  <c r="F325" i="27"/>
  <c r="G363" i="4"/>
  <c r="K241" i="4"/>
  <c r="H258" i="4"/>
  <c r="K128" i="6"/>
  <c r="G48" i="4"/>
  <c r="I244" i="6"/>
  <c r="J46" i="6"/>
  <c r="G167" i="27"/>
  <c r="E248" i="26"/>
  <c r="C331" i="25"/>
  <c r="H65" i="26"/>
  <c r="B146" i="25"/>
  <c r="K186" i="27"/>
  <c r="E267" i="26"/>
  <c r="H66" i="24"/>
  <c r="B323" i="27"/>
  <c r="B75" i="25"/>
  <c r="G137" i="24"/>
  <c r="E218" i="28"/>
  <c r="C299" i="23"/>
  <c r="H275" i="24"/>
  <c r="B356" i="28"/>
  <c r="G344" i="25"/>
  <c r="I95" i="28"/>
  <c r="C176" i="23"/>
  <c r="C73" i="4"/>
  <c r="K153" i="6"/>
  <c r="D285" i="4"/>
  <c r="I76" i="27"/>
  <c r="G157" i="26"/>
  <c r="E238" i="25"/>
  <c r="B304" i="27"/>
  <c r="D55" i="25"/>
  <c r="C96" i="27"/>
  <c r="G176" i="26"/>
  <c r="K256" i="25"/>
  <c r="D232" i="27"/>
  <c r="B313" i="26"/>
  <c r="I46" i="24"/>
  <c r="G127" i="28"/>
  <c r="E208" i="23"/>
  <c r="J184" i="24"/>
  <c r="D265" i="28"/>
  <c r="H345" i="23"/>
  <c r="C334" i="24"/>
  <c r="E85" i="23"/>
  <c r="B205" i="6"/>
  <c r="C347" i="4"/>
  <c r="H149" i="4"/>
  <c r="B230" i="6"/>
  <c r="I350" i="27"/>
  <c r="I102" i="25"/>
  <c r="F168" i="27"/>
  <c r="J248" i="26"/>
  <c r="E165" i="27"/>
  <c r="C327" i="25"/>
  <c r="E366" i="25"/>
  <c r="G210" i="6"/>
  <c r="C130" i="4"/>
  <c r="C163" i="6"/>
  <c r="F294" i="4"/>
  <c r="K85" i="27"/>
  <c r="I166" i="26"/>
  <c r="G247" i="25"/>
  <c r="D313" i="27"/>
  <c r="F64" i="25"/>
  <c r="E105" i="27"/>
  <c r="I185" i="26"/>
  <c r="C266" i="25"/>
  <c r="F241" i="27"/>
  <c r="D322" i="26"/>
  <c r="K55" i="24"/>
  <c r="I136" i="28"/>
  <c r="G217" i="23"/>
  <c r="B194" i="24"/>
  <c r="F274" i="28"/>
  <c r="J354" i="23"/>
  <c r="E343" i="24"/>
  <c r="G94" i="23"/>
  <c r="J261" i="6"/>
  <c r="E72" i="6"/>
  <c r="H203" i="4"/>
  <c r="C295" i="6"/>
  <c r="K75" i="26"/>
  <c r="I156" i="25"/>
  <c r="F222" i="27"/>
  <c r="J302" i="26"/>
  <c r="H343" i="6"/>
  <c r="K94" i="26"/>
  <c r="E175" i="25"/>
  <c r="H150" i="27"/>
  <c r="F231" i="26"/>
  <c r="D312" i="25"/>
  <c r="K45" i="28"/>
  <c r="I126" i="23"/>
  <c r="D103" i="24"/>
  <c r="H183" i="28"/>
  <c r="B264" i="23"/>
  <c r="G252" i="24"/>
  <c r="K332" i="28"/>
  <c r="C84" i="22"/>
  <c r="G265" i="4"/>
  <c r="B68" i="4"/>
  <c r="F148" i="6"/>
  <c r="C269" i="27"/>
  <c r="K349" i="26"/>
  <c r="J86" i="27"/>
  <c r="D167" i="26"/>
  <c r="J332" i="6"/>
  <c r="G164" i="25"/>
  <c r="D58" i="25"/>
  <c r="H218" i="4"/>
  <c r="F319" i="4"/>
  <c r="I189" i="6"/>
  <c r="E109" i="4"/>
  <c r="K183" i="6"/>
  <c r="D315" i="4"/>
  <c r="I106" i="27"/>
  <c r="G187" i="26"/>
  <c r="E268" i="25"/>
  <c r="B334" i="27"/>
  <c r="D85" i="25"/>
  <c r="C126" i="27"/>
  <c r="G206" i="26"/>
  <c r="K286" i="25"/>
  <c r="D262" i="27"/>
  <c r="B343" i="26"/>
  <c r="I76" i="24"/>
  <c r="G157" i="28"/>
  <c r="E238" i="23"/>
  <c r="J214" i="24"/>
  <c r="D295" i="28"/>
  <c r="F46" i="22"/>
  <c r="C364" i="24"/>
  <c r="E115" i="23"/>
  <c r="G289" i="6"/>
  <c r="C93" i="6"/>
  <c r="F224" i="4"/>
  <c r="J325" i="6"/>
  <c r="I96" i="26"/>
  <c r="G177" i="25"/>
  <c r="D243" i="27"/>
  <c r="H323" i="26"/>
  <c r="F364" i="6"/>
  <c r="I115" i="26"/>
  <c r="C196" i="25"/>
  <c r="F171" i="27"/>
  <c r="D252" i="26"/>
  <c r="I336" i="25"/>
  <c r="I66" i="28"/>
  <c r="G147" i="23"/>
  <c r="B124" i="24"/>
  <c r="F204" i="28"/>
  <c r="J284" i="23"/>
  <c r="E273" i="24"/>
  <c r="I353" i="28"/>
  <c r="H106" i="24"/>
  <c r="E286" i="4"/>
  <c r="J88" i="4"/>
  <c r="D169" i="6"/>
  <c r="K289" i="27"/>
  <c r="K41" i="25"/>
  <c r="H107" i="27"/>
  <c r="B188" i="26"/>
  <c r="I43" i="27"/>
  <c r="G204" i="25"/>
  <c r="F141" i="25"/>
  <c r="G365" i="23"/>
  <c r="B342" i="24"/>
  <c r="D93" i="23"/>
  <c r="I81" i="24"/>
  <c r="C162" i="28"/>
  <c r="G242" i="23"/>
  <c r="E236" i="6"/>
  <c r="H367" i="4"/>
  <c r="C159" i="27"/>
  <c r="K239" i="26"/>
  <c r="I320" i="25"/>
  <c r="D57" i="26"/>
  <c r="H137" i="25"/>
  <c r="G178" i="27"/>
  <c r="K258" i="26"/>
  <c r="B361" i="25"/>
  <c r="H314" i="27"/>
  <c r="H66" i="25"/>
  <c r="C129" i="24"/>
  <c r="K209" i="28"/>
  <c r="I290" i="23"/>
  <c r="D267" i="24"/>
  <c r="H347" i="28"/>
  <c r="C336" i="25"/>
  <c r="E87" i="28"/>
  <c r="I167" i="23"/>
  <c r="J243" i="24"/>
  <c r="H324" i="28"/>
  <c r="H76" i="22"/>
  <c r="C162" i="21"/>
  <c r="G242" i="20"/>
  <c r="J217" i="22"/>
  <c r="H298" i="21"/>
  <c r="H50" i="19"/>
  <c r="E354" i="22"/>
  <c r="E106" i="20"/>
  <c r="C187" i="19"/>
  <c r="H163" i="21"/>
  <c r="B244" i="20"/>
  <c r="G329" i="19"/>
  <c r="G83" i="17"/>
  <c r="F274" i="18"/>
  <c r="E141" i="18"/>
  <c r="H334" i="19"/>
  <c r="H86" i="17"/>
  <c r="F167" i="16"/>
  <c r="C53" i="16"/>
  <c r="B246" i="17"/>
  <c r="H198" i="28"/>
  <c r="F279" i="23"/>
  <c r="E365" i="22"/>
  <c r="G116" i="20"/>
  <c r="K196" i="19"/>
  <c r="H172" i="21"/>
  <c r="F253" i="20"/>
  <c r="E228" i="22"/>
  <c r="C309" i="21"/>
  <c r="C61" i="19"/>
  <c r="J366" i="22"/>
  <c r="B118" i="20"/>
  <c r="F198" i="19"/>
  <c r="E284" i="18"/>
  <c r="F148" i="18"/>
  <c r="G344" i="19"/>
  <c r="H208" i="19"/>
  <c r="F289" i="18"/>
  <c r="F41" i="16"/>
  <c r="K255" i="17"/>
  <c r="B120" i="17"/>
  <c r="B95" i="28"/>
  <c r="J175" i="23"/>
  <c r="I261" i="22"/>
  <c r="C342" i="21"/>
  <c r="E93" i="19"/>
  <c r="B69" i="21"/>
  <c r="J149" i="20"/>
  <c r="I124" i="22"/>
  <c r="G205" i="21"/>
  <c r="E286" i="20"/>
  <c r="D263" i="22"/>
  <c r="H343" i="21"/>
  <c r="J94" i="19"/>
  <c r="I180" i="18"/>
  <c r="J44" i="18"/>
  <c r="K240" i="19"/>
  <c r="E321" i="18"/>
  <c r="J185" i="18"/>
  <c r="H266" i="17"/>
  <c r="E152" i="17"/>
  <c r="C233" i="16"/>
  <c r="J265" i="24"/>
  <c r="H346" i="28"/>
  <c r="I103" i="22"/>
  <c r="C184" i="21"/>
  <c r="G264" i="20"/>
  <c r="J239" i="22"/>
  <c r="H320" i="21"/>
  <c r="H72" i="19"/>
  <c r="G47" i="21"/>
  <c r="E128" i="20"/>
  <c r="D105" i="22"/>
  <c r="H185" i="21"/>
  <c r="B266" i="20"/>
  <c r="G351" i="19"/>
  <c r="B216" i="19"/>
  <c r="F296" i="18"/>
  <c r="E163" i="18"/>
  <c r="H356" i="19"/>
  <c r="H108" i="17"/>
  <c r="F189" i="16"/>
  <c r="C75" i="16"/>
  <c r="H279" i="17"/>
  <c r="E145" i="17"/>
  <c r="I225" i="16"/>
  <c r="B295" i="15"/>
  <c r="I166" i="15"/>
  <c r="H75" i="15"/>
  <c r="F163" i="14"/>
  <c r="K348" i="15"/>
  <c r="B82" i="13"/>
  <c r="C318" i="14"/>
  <c r="F209" i="14"/>
  <c r="D290" i="13"/>
  <c r="C155" i="13"/>
  <c r="H239" i="12"/>
  <c r="H104" i="12"/>
  <c r="K249" i="12"/>
  <c r="B42" i="11"/>
  <c r="I179" i="11"/>
  <c r="C308" i="11"/>
  <c r="J119" i="10"/>
  <c r="J330" i="11"/>
  <c r="K116" i="9"/>
  <c r="F278" i="16"/>
  <c r="G152" i="16"/>
  <c r="J221" i="15"/>
  <c r="G93" i="15"/>
  <c r="H331" i="16"/>
  <c r="J82" i="14"/>
  <c r="I275" i="15"/>
  <c r="B338" i="14"/>
  <c r="K244" i="14"/>
  <c r="E325" i="13"/>
  <c r="B217" i="13"/>
  <c r="K81" i="13"/>
  <c r="F166" i="12"/>
  <c r="G310" i="12"/>
  <c r="I176" i="12"/>
  <c r="G241" i="11"/>
  <c r="G106" i="11"/>
  <c r="D240" i="11"/>
  <c r="H46" i="10"/>
  <c r="J201" i="10"/>
  <c r="D354" i="10"/>
  <c r="B154" i="16"/>
  <c r="E357" i="17"/>
  <c r="F97" i="15"/>
  <c r="K297" i="16"/>
  <c r="K49" i="14"/>
  <c r="H287" i="15"/>
  <c r="E151" i="15"/>
  <c r="H213" i="14"/>
  <c r="B294" i="13"/>
  <c r="B363" i="26"/>
  <c r="I96" i="24"/>
  <c r="G177" i="28"/>
  <c r="E258" i="23"/>
  <c r="J234" i="24"/>
  <c r="D315" i="28"/>
  <c r="F66" i="22"/>
  <c r="K54" i="28"/>
  <c r="E135" i="23"/>
  <c r="C129" i="6"/>
  <c r="F260" i="4"/>
  <c r="K51" i="27"/>
  <c r="I132" i="26"/>
  <c r="G213" i="25"/>
  <c r="D279" i="27"/>
  <c r="H359" i="26"/>
  <c r="E71" i="27"/>
  <c r="I151" i="26"/>
  <c r="C232" i="25"/>
  <c r="F207" i="27"/>
  <c r="D288" i="26"/>
  <c r="I350" i="25"/>
  <c r="I102" i="28"/>
  <c r="G183" i="23"/>
  <c r="B160" i="24"/>
  <c r="F240" i="28"/>
  <c r="J320" i="23"/>
  <c r="E309" i="24"/>
  <c r="G60" i="23"/>
  <c r="F169" i="24"/>
  <c r="F217" i="28"/>
  <c r="D298" i="23"/>
  <c r="K54" i="21"/>
  <c r="E135" i="20"/>
  <c r="H110" i="22"/>
  <c r="F191" i="21"/>
  <c r="D272" i="20"/>
  <c r="C247" i="22"/>
  <c r="K327" i="21"/>
  <c r="K79" i="19"/>
  <c r="F56" i="21"/>
  <c r="J136" i="20"/>
  <c r="E222" i="19"/>
  <c r="C303" i="18"/>
  <c r="D167" i="18"/>
  <c r="E363" i="19"/>
  <c r="F227" i="19"/>
  <c r="D308" i="18"/>
  <c r="D60" i="16"/>
  <c r="I274" i="17"/>
  <c r="J138" i="17"/>
  <c r="F91" i="28"/>
  <c r="D172" i="23"/>
  <c r="C258" i="22"/>
  <c r="G338" i="21"/>
  <c r="I89" i="19"/>
  <c r="F65" i="21"/>
  <c r="D146" i="20"/>
  <c r="C121" i="22"/>
  <c r="K201" i="21"/>
  <c r="I282" i="20"/>
  <c r="H259" i="22"/>
  <c r="B340" i="21"/>
  <c r="D91" i="19"/>
  <c r="C177" i="18"/>
  <c r="D41" i="18"/>
  <c r="E237" i="19"/>
  <c r="I317" i="18"/>
  <c r="D182" i="18"/>
  <c r="B263" i="17"/>
  <c r="I148" i="17"/>
  <c r="G229" i="16"/>
  <c r="H316" i="24"/>
  <c r="H68" i="23"/>
  <c r="G154" i="22"/>
  <c r="K234" i="21"/>
  <c r="E315" i="20"/>
  <c r="H290" i="22"/>
  <c r="H42" i="20"/>
  <c r="F123" i="19"/>
  <c r="E98" i="21"/>
  <c r="C179" i="20"/>
  <c r="B156" i="22"/>
  <c r="F236" i="21"/>
  <c r="J316" i="20"/>
  <c r="G73" i="18"/>
  <c r="J266" i="19"/>
  <c r="D347" i="18"/>
  <c r="C214" i="18"/>
  <c r="H78" i="18"/>
  <c r="F159" i="17"/>
  <c r="D240" i="16"/>
  <c r="K125" i="16"/>
  <c r="H158" i="24"/>
  <c r="F239" i="28"/>
  <c r="D320" i="23"/>
  <c r="K76" i="21"/>
  <c r="E157" i="20"/>
  <c r="H132" i="22"/>
  <c r="F213" i="21"/>
  <c r="D294" i="20"/>
  <c r="C269" i="22"/>
  <c r="K349" i="21"/>
  <c r="K101" i="19"/>
  <c r="F78" i="21"/>
  <c r="J158" i="20"/>
  <c r="E244" i="19"/>
  <c r="C325" i="18"/>
  <c r="D189" i="18"/>
  <c r="C56" i="18"/>
  <c r="F249" i="19"/>
  <c r="D330" i="18"/>
  <c r="D82" i="16"/>
  <c r="I296" i="17"/>
  <c r="J160" i="17"/>
  <c r="F244" i="16"/>
  <c r="G118" i="16"/>
  <c r="J187" i="15"/>
  <c r="G59" i="15"/>
  <c r="E140" i="14"/>
  <c r="J48" i="14"/>
  <c r="I241" i="15"/>
  <c r="B304" i="14"/>
  <c r="K210" i="14"/>
  <c r="E291" i="13"/>
  <c r="B183" i="13"/>
  <c r="K47" i="13"/>
  <c r="F132" i="12"/>
  <c r="C270" i="12"/>
  <c r="I142" i="12"/>
  <c r="G207" i="11"/>
  <c r="G72" i="11"/>
  <c r="D206" i="11"/>
  <c r="F341" i="11"/>
  <c r="I156" i="10"/>
  <c r="D320" i="10"/>
  <c r="D171" i="16"/>
  <c r="E45" i="16"/>
  <c r="H114" i="15"/>
  <c r="C315" i="16"/>
  <c r="C67" i="14"/>
  <c r="J304" i="15"/>
  <c r="G168" i="15"/>
  <c r="J230" i="14"/>
  <c r="D311" i="13"/>
  <c r="C218" i="13"/>
  <c r="J109" i="13"/>
  <c r="G303" i="14"/>
  <c r="D59" i="12"/>
  <c r="K196" i="12"/>
  <c r="G69" i="12"/>
  <c r="E134" i="11"/>
  <c r="G328" i="12"/>
  <c r="B197" i="11"/>
  <c r="J137" i="10"/>
  <c r="D362" i="10"/>
  <c r="E365" i="17"/>
  <c r="D161" i="15"/>
  <c r="B343" i="22"/>
  <c r="I150" i="21"/>
  <c r="J288" i="21"/>
  <c r="F70" i="17"/>
  <c r="G97" i="17"/>
  <c r="E103" i="22"/>
  <c r="D320" i="21"/>
  <c r="J104" i="22"/>
  <c r="H215" i="19"/>
  <c r="D108" i="17"/>
  <c r="D188" i="28"/>
  <c r="G186" i="19"/>
  <c r="I298" i="21"/>
  <c r="B188" i="19"/>
  <c r="K93" i="17"/>
  <c r="H109" i="17"/>
  <c r="C337" i="16"/>
  <c r="G354" i="11"/>
  <c r="G118" i="17"/>
  <c r="J48" i="15"/>
  <c r="E291" i="14"/>
  <c r="F110" i="12"/>
  <c r="K152" i="11"/>
  <c r="J175" i="15"/>
  <c r="I167" i="15"/>
  <c r="J113" i="15"/>
  <c r="D285" i="11"/>
  <c r="H325" i="12"/>
  <c r="G109" i="13"/>
  <c r="G348" i="4"/>
  <c r="H144" i="4"/>
  <c r="J135" i="8"/>
  <c r="E192" i="7"/>
  <c r="K361" i="9"/>
  <c r="J135" i="9"/>
  <c r="J302" i="10"/>
  <c r="J281" i="8"/>
  <c r="B211" i="8"/>
  <c r="I81" i="8"/>
  <c r="I274" i="7"/>
  <c r="G122" i="7"/>
  <c r="C47" i="7"/>
  <c r="K105" i="9"/>
  <c r="I325" i="10"/>
  <c r="E195" i="9"/>
  <c r="K312" i="8"/>
  <c r="F154" i="8"/>
  <c r="B78" i="8"/>
  <c r="C338" i="7"/>
  <c r="D201" i="7"/>
  <c r="C202" i="7"/>
  <c r="B48" i="7"/>
  <c r="I236" i="9"/>
  <c r="C212" i="9"/>
  <c r="H319" i="10"/>
  <c r="B355" i="8"/>
  <c r="B236" i="8"/>
  <c r="J155" i="8"/>
  <c r="D83" i="8"/>
  <c r="D339" i="7"/>
  <c r="E202" i="7"/>
  <c r="J55" i="7"/>
  <c r="C43" i="7"/>
  <c r="K101" i="9"/>
  <c r="I321" i="10"/>
  <c r="E179" i="9"/>
  <c r="J359" i="10"/>
  <c r="D263" i="11"/>
  <c r="D52" i="10"/>
  <c r="J245" i="11"/>
  <c r="C112" i="11"/>
  <c r="C247" i="11"/>
  <c r="E182" i="12"/>
  <c r="J365" i="13"/>
  <c r="B172" i="12"/>
  <c r="G87" i="13"/>
  <c r="H222" i="13"/>
  <c r="K330" i="13"/>
  <c r="G250" i="14"/>
  <c r="H343" i="14"/>
  <c r="E281" i="15"/>
  <c r="F88" i="14"/>
  <c r="D337" i="16"/>
  <c r="C99" i="15"/>
  <c r="F227" i="15"/>
  <c r="C158" i="16"/>
  <c r="J290" i="16"/>
  <c r="C225" i="10"/>
  <c r="H69" i="10"/>
  <c r="J191" i="10"/>
  <c r="K46" i="10"/>
  <c r="I247" i="11"/>
  <c r="B110" i="11"/>
  <c r="K301" i="12"/>
  <c r="H172" i="12"/>
  <c r="K364" i="13"/>
  <c r="C223" i="13"/>
  <c r="D358" i="13"/>
  <c r="F277" i="14"/>
  <c r="K56" i="13"/>
  <c r="D145" i="13"/>
  <c r="K82" i="14"/>
  <c r="I331" i="16"/>
  <c r="J138" i="15"/>
  <c r="K229" i="15"/>
  <c r="D358" i="15"/>
  <c r="F310" i="16"/>
  <c r="G208" i="17"/>
  <c r="F334" i="17"/>
  <c r="J195" i="10"/>
  <c r="K41" i="10"/>
  <c r="G166" i="10"/>
  <c r="F91" i="11"/>
  <c r="H229" i="11"/>
  <c r="I92" i="11"/>
  <c r="F293" i="12"/>
  <c r="E155" i="12"/>
  <c r="I342" i="13"/>
  <c r="K261" i="14"/>
  <c r="D68" i="13"/>
  <c r="G176" i="13"/>
  <c r="H269" i="13"/>
  <c r="D189" i="14"/>
  <c r="K126" i="15"/>
  <c r="D263" i="15"/>
  <c r="E354" i="15"/>
  <c r="B159" i="14"/>
  <c r="B73" i="15"/>
  <c r="K332" i="17"/>
  <c r="H129" i="16"/>
  <c r="H278" i="10"/>
  <c r="C115" i="10"/>
  <c r="J299" i="11"/>
  <c r="H164" i="11"/>
  <c r="C360" i="12"/>
  <c r="K165" i="11"/>
  <c r="C101" i="12"/>
  <c r="G228" i="12"/>
  <c r="J90" i="12"/>
  <c r="C335" i="14"/>
  <c r="F141" i="13"/>
  <c r="I249" i="13"/>
  <c r="J342" i="13"/>
  <c r="F262" i="14"/>
  <c r="C200" i="15"/>
  <c r="F336" i="15"/>
  <c r="I98" i="14"/>
  <c r="I346" i="16"/>
  <c r="D146" i="15"/>
  <c r="K76" i="16"/>
  <c r="J202" i="16"/>
  <c r="D119" i="17"/>
  <c r="C255" i="17"/>
  <c r="H40" i="16"/>
  <c r="H288" i="18"/>
  <c r="J207" i="19"/>
  <c r="I343" i="19"/>
  <c r="H147" i="18"/>
  <c r="G283" i="18"/>
  <c r="H197" i="19"/>
  <c r="D117" i="20"/>
  <c r="B366" i="22"/>
  <c r="E60" i="19"/>
  <c r="E308" i="21"/>
  <c r="G227" i="22"/>
  <c r="H252" i="20"/>
  <c r="J171" i="21"/>
  <c r="C196" i="19"/>
  <c r="I115" i="20"/>
  <c r="G364" i="22"/>
  <c r="H278" i="23"/>
  <c r="J197" i="28"/>
  <c r="B117" i="24"/>
  <c r="E84" i="16"/>
  <c r="H198" i="16"/>
  <c r="J117" i="17"/>
  <c r="J365" i="19"/>
  <c r="G172" i="18"/>
  <c r="H305" i="18"/>
  <c r="D225" i="19"/>
  <c r="I360" i="19"/>
  <c r="D275" i="20"/>
  <c r="J194" i="21"/>
  <c r="F114" i="22"/>
  <c r="G137" i="20"/>
  <c r="I56" i="21"/>
  <c r="J81" i="19"/>
  <c r="J329" i="21"/>
  <c r="B249" i="22"/>
  <c r="I273" i="20"/>
  <c r="E193" i="21"/>
  <c r="K112" i="22"/>
  <c r="J355" i="28"/>
  <c r="B275" i="24"/>
  <c r="K187" i="16"/>
  <c r="C107" i="17"/>
  <c r="F221" i="17"/>
  <c r="H140" i="18"/>
  <c r="C276" i="18"/>
  <c r="G81" i="17"/>
  <c r="J328" i="19"/>
  <c r="G135" i="18"/>
  <c r="H49" i="19"/>
  <c r="F298" i="21"/>
  <c r="B218" i="22"/>
  <c r="C241" i="20"/>
  <c r="E160" i="21"/>
  <c r="F185" i="19"/>
  <c r="H104" i="20"/>
  <c r="H352" i="22"/>
  <c r="C48" i="19"/>
  <c r="K296" i="21"/>
  <c r="G216" i="22"/>
  <c r="H130" i="23"/>
  <c r="J49" i="28"/>
  <c r="D97" i="17"/>
  <c r="C233" i="17"/>
  <c r="F347" i="17"/>
  <c r="H266" i="18"/>
  <c r="K72" i="17"/>
  <c r="I321" i="19"/>
  <c r="H125" i="18"/>
  <c r="G261" i="18"/>
  <c r="H175" i="19"/>
  <c r="D95" i="20"/>
  <c r="B344" i="22"/>
  <c r="C367" i="20"/>
  <c r="E286" i="21"/>
  <c r="G205" i="22"/>
  <c r="H230" i="20"/>
  <c r="J149" i="21"/>
  <c r="C174" i="19"/>
  <c r="I93" i="20"/>
  <c r="G342" i="22"/>
  <c r="H256" i="23"/>
  <c r="J175" i="28"/>
  <c r="B101" i="24"/>
  <c r="C348" i="28"/>
  <c r="I267" i="24"/>
  <c r="D279" i="23"/>
  <c r="J198" i="28"/>
  <c r="F118" i="24"/>
  <c r="K141" i="23"/>
  <c r="C61" i="28"/>
  <c r="K328" i="25"/>
  <c r="H246" i="26"/>
  <c r="J165" i="27"/>
  <c r="G190" i="25"/>
  <c r="C110" i="26"/>
  <c r="J358" i="6"/>
  <c r="B318" i="26"/>
  <c r="H237" i="27"/>
  <c r="K171" i="25"/>
  <c r="C91" i="26"/>
  <c r="F315" i="6"/>
  <c r="J218" i="4"/>
  <c r="G87" i="6"/>
  <c r="I93" i="23"/>
  <c r="G342" i="24"/>
  <c r="B354" i="23"/>
  <c r="H273" i="28"/>
  <c r="D193" i="24"/>
  <c r="I216" i="23"/>
  <c r="K135" i="28"/>
  <c r="C55" i="24"/>
  <c r="F321" i="26"/>
  <c r="H240" i="27"/>
  <c r="E265" i="25"/>
  <c r="K184" i="26"/>
  <c r="G104" i="27"/>
  <c r="B246" i="13"/>
  <c r="H165" i="14"/>
  <c r="E103" i="15"/>
  <c r="H239" i="15"/>
  <c r="I330" i="15"/>
  <c r="D130" i="14"/>
  <c r="F49" i="15"/>
  <c r="E309" i="17"/>
  <c r="B106" i="16"/>
  <c r="D306" i="10"/>
  <c r="I142" i="10"/>
  <c r="F327" i="11"/>
  <c r="D192" i="11"/>
  <c r="G58" i="11"/>
  <c r="G193" i="11"/>
  <c r="I128" i="12"/>
  <c r="C256" i="12"/>
  <c r="F118" i="12"/>
  <c r="I362" i="14"/>
  <c r="B169" i="13"/>
  <c r="E277" i="13"/>
  <c r="K196" i="14"/>
  <c r="B290" i="14"/>
  <c r="I227" i="15"/>
  <c r="B364" i="15"/>
  <c r="E126" i="14"/>
  <c r="G45" i="15"/>
  <c r="J173" i="15"/>
  <c r="G104" i="16"/>
  <c r="F230" i="16"/>
  <c r="H50" i="9"/>
  <c r="J282" i="11"/>
  <c r="J71" i="10"/>
  <c r="C260" i="11"/>
  <c r="I131" i="11"/>
  <c r="D323" i="12"/>
  <c r="K201" i="12"/>
  <c r="H56" i="12"/>
  <c r="H191" i="12"/>
  <c r="C107" i="13"/>
  <c r="D242" i="13"/>
  <c r="G350" i="13"/>
  <c r="C270" i="14"/>
  <c r="D363" i="14"/>
  <c r="K300" i="15"/>
  <c r="B108" i="14"/>
  <c r="J356" i="16"/>
  <c r="I118" i="15"/>
  <c r="B247" i="15"/>
  <c r="I177" i="16"/>
  <c r="E97" i="17"/>
  <c r="B220" i="17"/>
  <c r="K355" i="17"/>
  <c r="F141" i="16"/>
  <c r="H60" i="17"/>
  <c r="H308" i="19"/>
  <c r="E115" i="18"/>
  <c r="F248" i="18"/>
  <c r="G55" i="17"/>
  <c r="G303" i="19"/>
  <c r="B218" i="20"/>
  <c r="H137" i="21"/>
  <c r="C161" i="19"/>
  <c r="E80" i="20"/>
  <c r="E328" i="22"/>
  <c r="F353" i="20"/>
  <c r="H272" i="21"/>
  <c r="J191" i="22"/>
  <c r="G216" i="20"/>
  <c r="C136" i="21"/>
  <c r="H50" i="22"/>
  <c r="H298" i="28"/>
  <c r="J217" i="24"/>
  <c r="C185" i="16"/>
  <c r="E104" i="17"/>
  <c r="H218" i="17"/>
  <c r="J137" i="18"/>
  <c r="E273" i="18"/>
  <c r="J77" i="17"/>
  <c r="B326" i="19"/>
  <c r="I132" i="18"/>
  <c r="J46" i="19"/>
  <c r="H295" i="21"/>
  <c r="D215" i="22"/>
  <c r="E238" i="20"/>
  <c r="G157" i="21"/>
  <c r="H182" i="19"/>
  <c r="J101" i="20"/>
  <c r="J349" i="22"/>
  <c r="E45" i="19"/>
  <c r="C294" i="21"/>
  <c r="I213" i="22"/>
  <c r="J127" i="23"/>
  <c r="B47" i="28"/>
  <c r="H309" i="16"/>
  <c r="K207" i="17"/>
  <c r="D322" i="17"/>
  <c r="F241" i="18"/>
  <c r="I47" i="17"/>
  <c r="G296" i="19"/>
  <c r="F100" i="18"/>
  <c r="E236" i="18"/>
  <c r="F150" i="19"/>
  <c r="B70" i="20"/>
  <c r="J318" i="22"/>
  <c r="K341" i="20"/>
  <c r="C261" i="21"/>
  <c r="E180" i="22"/>
  <c r="F205" i="20"/>
  <c r="H124" i="21"/>
  <c r="K148" i="19"/>
  <c r="G68" i="20"/>
  <c r="E317" i="22"/>
  <c r="F231" i="23"/>
  <c r="H150" i="28"/>
  <c r="B198" i="17"/>
  <c r="K333" i="17"/>
  <c r="F119" i="16"/>
  <c r="F367" i="18"/>
  <c r="H286" i="19"/>
  <c r="E93" i="18"/>
  <c r="F226" i="18"/>
  <c r="E362" i="18"/>
  <c r="G281" i="19"/>
  <c r="B196" i="20"/>
  <c r="H115" i="21"/>
  <c r="C139" i="19"/>
  <c r="E58" i="20"/>
  <c r="E306" i="22"/>
  <c r="F331" i="20"/>
  <c r="H250" i="21"/>
  <c r="J169" i="22"/>
  <c r="G194" i="20"/>
  <c r="C114" i="21"/>
  <c r="F357" i="23"/>
  <c r="H276" i="28"/>
  <c r="J195" i="24"/>
  <c r="I119" i="23"/>
  <c r="G368" i="24"/>
  <c r="J50" i="22"/>
  <c r="H299" i="28"/>
  <c r="D219" i="24"/>
  <c r="I242" i="23"/>
  <c r="K161" i="28"/>
  <c r="C81" i="24"/>
  <c r="F347" i="26"/>
  <c r="H266" i="27"/>
  <c r="E291" i="25"/>
  <c r="K210" i="26"/>
  <c r="G130" i="27"/>
  <c r="H89" i="25"/>
  <c r="F338" i="27"/>
  <c r="I272" i="25"/>
  <c r="K191" i="26"/>
  <c r="C111" i="27"/>
  <c r="H319" i="4"/>
  <c r="E188" i="6"/>
  <c r="G194" i="23"/>
  <c r="C114" i="28"/>
  <c r="K362" i="25"/>
  <c r="D45" i="23"/>
  <c r="B294" i="24"/>
  <c r="G317" i="23"/>
  <c r="I236" i="28"/>
  <c r="K155" i="24"/>
  <c r="F93" i="25"/>
  <c r="F341" i="27"/>
  <c r="K260" i="6"/>
  <c r="I285" i="26"/>
  <c r="E205" i="27"/>
  <c r="F164" i="25"/>
  <c r="B110" i="13"/>
  <c r="I47" i="14"/>
  <c r="G296" i="16"/>
  <c r="H103" i="15"/>
  <c r="I194" i="15"/>
  <c r="B323" i="15"/>
  <c r="I253" i="16"/>
  <c r="E173" i="17"/>
  <c r="D299" i="17"/>
  <c r="B154" i="10"/>
  <c r="G335" i="11"/>
  <c r="E131" i="10"/>
  <c r="D56" i="11"/>
  <c r="K330" i="4"/>
  <c r="F131" i="4"/>
  <c r="B223" i="6"/>
  <c r="G326" i="4"/>
  <c r="B127" i="4"/>
  <c r="B217" i="6"/>
  <c r="F285" i="8"/>
  <c r="C164" i="8"/>
  <c r="E84" i="8"/>
  <c r="H284" i="7"/>
  <c r="E278" i="7"/>
  <c r="F141" i="7"/>
  <c r="C318" i="9"/>
  <c r="B178" i="9"/>
  <c r="D102" i="9"/>
  <c r="B68" i="9"/>
  <c r="E344" i="8"/>
  <c r="H257" i="8"/>
  <c r="F177" i="8"/>
  <c r="G361" i="7"/>
  <c r="K224" i="7"/>
  <c r="B88" i="7"/>
  <c r="K88" i="7"/>
  <c r="I64" i="7"/>
  <c r="G123" i="9"/>
  <c r="E343" i="10"/>
  <c r="F206" i="10"/>
  <c r="H293" i="8"/>
  <c r="B172" i="8"/>
  <c r="F93" i="8"/>
  <c r="H224" i="7"/>
  <c r="E218" i="7"/>
  <c r="F81" i="7"/>
  <c r="H65" i="7"/>
  <c r="E254" i="9"/>
  <c r="G230" i="9"/>
  <c r="D337" i="10"/>
  <c r="E340" i="8"/>
  <c r="H253" i="8"/>
  <c r="F173" i="8"/>
  <c r="G357" i="7"/>
  <c r="K220" i="7"/>
  <c r="B84" i="7"/>
  <c r="K73" i="7"/>
  <c r="I60" i="7"/>
  <c r="G119" i="9"/>
  <c r="E339" i="10"/>
  <c r="F202" i="10"/>
  <c r="H48" i="9"/>
  <c r="J280" i="11"/>
  <c r="J69" i="10"/>
  <c r="C258" i="11"/>
  <c r="I129" i="11"/>
  <c r="D321" i="12"/>
  <c r="K199" i="12"/>
  <c r="H54" i="12"/>
  <c r="H189" i="12"/>
  <c r="C105" i="13"/>
  <c r="D240" i="13"/>
  <c r="G348" i="13"/>
  <c r="C268" i="14"/>
  <c r="D361" i="14"/>
  <c r="K298" i="15"/>
  <c r="B106" i="14"/>
  <c r="J354" i="16"/>
  <c r="I116" i="15"/>
  <c r="B245" i="15"/>
  <c r="I175" i="16"/>
  <c r="E95" i="17"/>
  <c r="E260" i="10"/>
  <c r="D87" i="10"/>
  <c r="I268" i="11"/>
  <c r="G64" i="10"/>
  <c r="D318" i="12"/>
  <c r="H127" i="11"/>
  <c r="G319" i="12"/>
  <c r="D190" i="12"/>
  <c r="E53" i="12"/>
  <c r="I240" i="13"/>
  <c r="K159" i="14"/>
  <c r="B295" i="14"/>
  <c r="G74" i="13"/>
  <c r="I159" i="4"/>
  <c r="C240" i="6"/>
  <c r="B41" i="6"/>
  <c r="E155" i="4"/>
  <c r="I235" i="6"/>
  <c r="F365" i="4"/>
  <c r="E363" i="8"/>
  <c r="E278" i="8"/>
  <c r="I129" i="8"/>
  <c r="B57" i="8"/>
  <c r="D313" i="7"/>
  <c r="E176" i="7"/>
  <c r="H358" i="9"/>
  <c r="K345" i="9"/>
  <c r="K75" i="9"/>
  <c r="I295" i="10"/>
  <c r="B106" i="9"/>
  <c r="I299" i="8"/>
  <c r="F212" i="8"/>
  <c r="J133" i="8"/>
  <c r="B265" i="7"/>
  <c r="I258" i="7"/>
  <c r="J121" i="7"/>
  <c r="G298" i="9"/>
  <c r="F158" i="9"/>
  <c r="B272" i="9"/>
  <c r="F48" i="9"/>
  <c r="I320" i="8"/>
  <c r="E218" i="8"/>
  <c r="F128" i="8"/>
  <c r="G68" i="8"/>
  <c r="D253" i="7"/>
  <c r="E116" i="7"/>
  <c r="H298" i="9"/>
  <c r="K285" i="9"/>
  <c r="F213" i="9"/>
  <c r="I235" i="10"/>
  <c r="K361" i="10"/>
  <c r="I295" i="8"/>
  <c r="F208" i="8"/>
  <c r="J129" i="8"/>
  <c r="B261" i="7"/>
  <c r="I254" i="7"/>
  <c r="J117" i="7"/>
  <c r="G294" i="9"/>
  <c r="F154" i="9"/>
  <c r="K266" i="9"/>
  <c r="F44" i="9"/>
  <c r="C227" i="10"/>
  <c r="J122" i="10"/>
  <c r="E304" i="11"/>
  <c r="C100" i="10"/>
  <c r="J353" i="12"/>
  <c r="D163" i="11"/>
  <c r="C355" i="12"/>
  <c r="J225" i="12"/>
  <c r="K88" i="12"/>
  <c r="E276" i="13"/>
  <c r="G195" i="14"/>
  <c r="H330" i="14"/>
  <c r="C110" i="13"/>
  <c r="D203" i="13"/>
  <c r="K140" i="14"/>
  <c r="G60" i="15"/>
  <c r="J196" i="15"/>
  <c r="K287" i="15"/>
  <c r="F87" i="14"/>
  <c r="F335" i="16"/>
  <c r="G266" i="17"/>
  <c r="D63" i="16"/>
  <c r="H274" i="10"/>
  <c r="C111" i="10"/>
  <c r="J295" i="11"/>
  <c r="H160" i="11"/>
  <c r="C356" i="12"/>
  <c r="K161" i="11"/>
  <c r="C97" i="12"/>
  <c r="G224" i="12"/>
  <c r="J86" i="12"/>
  <c r="C331" i="14"/>
  <c r="F137" i="13"/>
  <c r="I245" i="13"/>
  <c r="G212" i="4"/>
  <c r="B307" i="6"/>
  <c r="J93" i="6"/>
  <c r="C208" i="4"/>
  <c r="C301" i="6"/>
  <c r="F89" i="6"/>
  <c r="K327" i="8"/>
  <c r="G225" i="8"/>
  <c r="H135" i="8"/>
  <c r="I75" i="8"/>
  <c r="F260" i="7"/>
  <c r="G123" i="7"/>
  <c r="J305" i="9"/>
  <c r="C293" i="9"/>
  <c r="H220" i="9"/>
  <c r="K242" i="10"/>
  <c r="E40" i="9"/>
  <c r="H333" i="8"/>
  <c r="H159" i="8"/>
  <c r="F83" i="8"/>
  <c r="H343" i="7"/>
  <c r="F206" i="7"/>
  <c r="E207" i="7"/>
  <c r="D53" i="7"/>
  <c r="K241" i="9"/>
  <c r="C218" i="9"/>
  <c r="J324" i="10"/>
  <c r="G336" i="8"/>
  <c r="B233" i="8"/>
  <c r="I142" i="8"/>
  <c r="B343" i="7"/>
  <c r="I336" i="7"/>
  <c r="J199" i="7"/>
  <c r="E47" i="7"/>
  <c r="F236" i="9"/>
  <c r="H160" i="9"/>
  <c r="G208" i="9"/>
  <c r="C309" i="10"/>
  <c r="H317" i="8"/>
  <c r="H155" i="8"/>
  <c r="D79" i="8"/>
  <c r="E339" i="7"/>
  <c r="F202" i="7"/>
  <c r="E203" i="7"/>
  <c r="D49" i="7"/>
  <c r="K237" i="9"/>
  <c r="C214" i="9"/>
  <c r="J320" i="10"/>
  <c r="E226" i="10"/>
  <c r="B70" i="10"/>
  <c r="H192" i="10"/>
  <c r="E47" i="10"/>
  <c r="C248" i="11"/>
  <c r="F110" i="11"/>
  <c r="E302" i="12"/>
  <c r="B173" i="12"/>
  <c r="E365" i="13"/>
  <c r="G223" i="13"/>
  <c r="H358" i="13"/>
  <c r="J277" i="14"/>
  <c r="E57" i="13"/>
  <c r="F150" i="13"/>
  <c r="C88" i="14"/>
  <c r="K336" i="16"/>
  <c r="B144" i="15"/>
  <c r="C235" i="15"/>
  <c r="F363" i="15"/>
  <c r="H282" i="16"/>
  <c r="I213" i="17"/>
  <c r="H339" i="17"/>
  <c r="J221" i="10"/>
  <c r="E58" i="10"/>
  <c r="K182" i="10"/>
  <c r="J107" i="11"/>
  <c r="B246" i="11"/>
  <c r="C109" i="11"/>
  <c r="E44" i="12"/>
  <c r="I171" i="12"/>
  <c r="C359" i="13"/>
  <c r="E278" i="14"/>
  <c r="H84" i="13"/>
  <c r="K192" i="13"/>
  <c r="K98" i="4"/>
  <c r="E179" i="6"/>
  <c r="B309" i="4"/>
  <c r="G94" i="4"/>
  <c r="K174" i="6"/>
  <c r="H304" i="4"/>
  <c r="G357" i="8"/>
  <c r="J270" i="8"/>
  <c r="H190" i="8"/>
  <c r="K45" i="8"/>
  <c r="C238" i="7"/>
  <c r="D101" i="7"/>
  <c r="C102" i="7"/>
  <c r="D277" i="9"/>
  <c r="I136" i="9"/>
  <c r="G356" i="10"/>
  <c r="H219" i="10"/>
  <c r="K318" i="8"/>
  <c r="E205" i="8"/>
  <c r="G125" i="8"/>
  <c r="J325" i="7"/>
  <c r="G319" i="7"/>
  <c r="H182" i="7"/>
  <c r="E359" i="9"/>
  <c r="D219" i="9"/>
  <c r="F143" i="9"/>
  <c r="I139" i="9"/>
  <c r="C364" i="8"/>
  <c r="C279" i="8"/>
  <c r="G130" i="8"/>
  <c r="J57" i="8"/>
  <c r="B314" i="7"/>
  <c r="C177" i="7"/>
  <c r="F359" i="9"/>
  <c r="I346" i="9"/>
  <c r="I76" i="9"/>
  <c r="G296" i="10"/>
  <c r="H107" i="9"/>
  <c r="K314" i="8"/>
  <c r="E201" i="8"/>
  <c r="G121" i="8"/>
  <c r="J321" i="7"/>
  <c r="G315" i="7"/>
  <c r="H178" i="7"/>
  <c r="E355" i="9"/>
  <c r="D215" i="9"/>
  <c r="F139" i="9"/>
  <c r="C130" i="9"/>
  <c r="K287" i="10"/>
  <c r="H183" i="10"/>
  <c r="C365" i="11"/>
  <c r="K160" i="10"/>
  <c r="J85" i="11"/>
  <c r="B224" i="11"/>
  <c r="C87" i="11"/>
  <c r="H286" i="12"/>
  <c r="I149" i="12"/>
  <c r="C337" i="13"/>
  <c r="E256" i="14"/>
  <c r="H62" i="13"/>
  <c r="K170" i="13"/>
  <c r="B264" i="13"/>
  <c r="H183" i="14"/>
  <c r="E121" i="15"/>
  <c r="H257" i="15"/>
  <c r="I348" i="15"/>
  <c r="D148" i="14"/>
  <c r="F67" i="15"/>
  <c r="E327" i="17"/>
  <c r="B124" i="16"/>
  <c r="F335" i="10"/>
  <c r="K171" i="10"/>
  <c r="H356" i="11"/>
  <c r="F221" i="11"/>
  <c r="I87" i="11"/>
  <c r="I222" i="11"/>
  <c r="K157" i="12"/>
  <c r="E285" i="12"/>
  <c r="H147" i="12"/>
  <c r="C63" i="13"/>
  <c r="D198" i="13"/>
  <c r="G306" i="13"/>
  <c r="C226" i="14"/>
  <c r="F314" i="14"/>
  <c r="C252" i="15"/>
  <c r="D59" i="14"/>
  <c r="K152" i="14"/>
  <c r="K69" i="15"/>
  <c r="D198" i="15"/>
  <c r="K128" i="16"/>
  <c r="J254" i="16"/>
  <c r="I207" i="9"/>
  <c r="F358" i="11"/>
  <c r="F147" i="10"/>
  <c r="I335" i="11"/>
  <c r="E207" i="11"/>
  <c r="H69" i="11"/>
  <c r="G277" i="12"/>
  <c r="D132" i="12"/>
  <c r="D267" i="12"/>
  <c r="I182" i="13"/>
  <c r="J317" i="13"/>
  <c r="B237" i="14"/>
  <c r="I345" i="14"/>
  <c r="H109" i="13"/>
  <c r="E47" i="14"/>
  <c r="C296" i="16"/>
  <c r="D103" i="15"/>
  <c r="E194" i="15"/>
  <c r="H322" i="15"/>
  <c r="E253" i="16"/>
  <c r="K172" i="17"/>
  <c r="E306" i="10"/>
  <c r="F102" i="10"/>
  <c r="K283" i="11"/>
  <c r="I79" i="10"/>
  <c r="F333" i="12"/>
  <c r="J142" i="11"/>
  <c r="I334" i="12"/>
  <c r="F205" i="12"/>
  <c r="G68" i="12"/>
  <c r="K255" i="13"/>
  <c r="C175" i="14"/>
  <c r="D310" i="14"/>
  <c r="I89" i="13"/>
  <c r="J182" i="13"/>
  <c r="G120" i="14"/>
  <c r="C40" i="15"/>
  <c r="F176" i="15"/>
  <c r="G267" i="15"/>
  <c r="B67" i="14"/>
  <c r="B315" i="16"/>
  <c r="C246" i="17"/>
  <c r="J42" i="16"/>
  <c r="K175" i="16"/>
  <c r="H315" i="16"/>
  <c r="F209" i="17"/>
  <c r="H128" i="18"/>
  <c r="C264" i="18"/>
  <c r="B68" i="17"/>
  <c r="J316" i="19"/>
  <c r="G123" i="18"/>
  <c r="J366" i="20"/>
  <c r="F286" i="21"/>
  <c r="B206" i="22"/>
  <c r="C229" i="20"/>
  <c r="E148" i="21"/>
  <c r="F173" i="19"/>
  <c r="H92" i="20"/>
  <c r="H340" i="22"/>
  <c r="E365" i="20"/>
  <c r="K284" i="21"/>
  <c r="G204" i="22"/>
  <c r="H118" i="23"/>
  <c r="H366" i="24"/>
  <c r="D117" i="17"/>
  <c r="C253" i="17"/>
  <c r="F367" i="17"/>
  <c r="H286" i="18"/>
  <c r="J205" i="19"/>
  <c r="I341" i="19"/>
  <c r="H145" i="18"/>
  <c r="G281" i="18"/>
  <c r="H195" i="19"/>
  <c r="D115" i="20"/>
  <c r="B364" i="22"/>
  <c r="E58" i="19"/>
  <c r="E306" i="21"/>
  <c r="G225" i="22"/>
  <c r="H250" i="20"/>
  <c r="J169" i="21"/>
  <c r="C194" i="19"/>
  <c r="I113" i="20"/>
  <c r="G362" i="22"/>
  <c r="H276" i="23"/>
  <c r="J195" i="28"/>
  <c r="J220" i="17"/>
  <c r="I356" i="17"/>
  <c r="D142" i="16"/>
  <c r="F61" i="17"/>
  <c r="F309" i="19"/>
  <c r="C116" i="18"/>
  <c r="D249" i="18"/>
  <c r="E56" i="17"/>
  <c r="E304" i="19"/>
  <c r="J218" i="20"/>
  <c r="F138" i="21"/>
  <c r="K161" i="19"/>
  <c r="C81" i="20"/>
  <c r="C329" i="22"/>
  <c r="D354" i="20"/>
  <c r="F273" i="21"/>
  <c r="H192" i="22"/>
  <c r="E217" i="20"/>
  <c r="K136" i="21"/>
  <c r="F51" i="22"/>
  <c r="F299" i="28"/>
  <c r="H218" i="24"/>
  <c r="K153" i="16"/>
  <c r="D268" i="16"/>
  <c r="F187" i="17"/>
  <c r="H106" i="18"/>
  <c r="C242" i="18"/>
  <c r="B46" i="17"/>
  <c r="J294" i="19"/>
  <c r="G101" i="18"/>
  <c r="J344" i="20"/>
  <c r="F264" i="21"/>
  <c r="B184" i="22"/>
  <c r="C207" i="20"/>
  <c r="E126" i="21"/>
  <c r="F151" i="19"/>
  <c r="H70" i="20"/>
  <c r="H318" i="22"/>
  <c r="E343" i="20"/>
  <c r="K262" i="21"/>
  <c r="G182" i="22"/>
  <c r="H96" i="23"/>
  <c r="H344" i="24"/>
  <c r="G268" i="23"/>
  <c r="C188" i="28"/>
  <c r="I107" i="24"/>
  <c r="D119" i="23"/>
  <c r="B368" i="24"/>
  <c r="I62" i="22"/>
  <c r="I310" i="28"/>
  <c r="K229" i="24"/>
  <c r="F167" i="25"/>
  <c r="H86" i="26"/>
  <c r="K334" i="6"/>
  <c r="I359" i="26"/>
  <c r="E279" i="27"/>
  <c r="F238" i="25"/>
  <c r="B158" i="26"/>
  <c r="H77" i="27"/>
  <c r="I340" i="26"/>
  <c r="K259" i="27"/>
  <c r="D139" i="6"/>
  <c r="J58" i="4"/>
  <c r="E343" i="23"/>
  <c r="K262" i="28"/>
  <c r="G182" i="24"/>
  <c r="B194" i="23"/>
  <c r="H113" i="28"/>
  <c r="F362" i="25"/>
  <c r="I56" i="23"/>
  <c r="I304" i="24"/>
  <c r="D242" i="25"/>
  <c r="F161" i="26"/>
  <c r="H80" i="27"/>
  <c r="E105" i="25"/>
  <c r="C354" i="27"/>
  <c r="D313" i="25"/>
  <c r="B86" i="13"/>
  <c r="K352" i="15"/>
  <c r="F171" i="14"/>
  <c r="H79" i="15"/>
  <c r="I170" i="15"/>
  <c r="B299" i="15"/>
  <c r="I229" i="16"/>
  <c r="E149" i="17"/>
  <c r="D275" i="17"/>
  <c r="B130" i="10"/>
  <c r="G311" i="11"/>
  <c r="E107" i="10"/>
  <c r="B361" i="12"/>
  <c r="F170" i="11"/>
  <c r="E362" i="12"/>
  <c r="B233" i="12"/>
  <c r="C96" i="12"/>
  <c r="G283" i="13"/>
  <c r="I202" i="14"/>
  <c r="J337" i="14"/>
  <c r="E117" i="13"/>
  <c r="F210" i="13"/>
  <c r="C148" i="14"/>
  <c r="I67" i="15"/>
  <c r="B204" i="15"/>
  <c r="C295" i="15"/>
  <c r="H94" i="14"/>
  <c r="H342" i="16"/>
  <c r="I273" i="17"/>
  <c r="F70" i="16"/>
  <c r="F219" i="10"/>
  <c r="K55" i="10"/>
  <c r="G180" i="10"/>
  <c r="F105" i="11"/>
  <c r="H243" i="11"/>
  <c r="I106" i="11"/>
  <c r="K41" i="12"/>
  <c r="E169" i="12"/>
  <c r="I356" i="13"/>
  <c r="K275" i="14"/>
  <c r="D82" i="13"/>
  <c r="G190" i="13"/>
  <c r="H283" i="13"/>
  <c r="D203" i="14"/>
  <c r="K140" i="15"/>
  <c r="D277" i="15"/>
  <c r="E368" i="15"/>
  <c r="G287" i="16"/>
  <c r="B87" i="15"/>
  <c r="K346" i="17"/>
  <c r="H143" i="16"/>
  <c r="I276" i="16"/>
  <c r="K195" i="17"/>
  <c r="D310" i="17"/>
  <c r="F229" i="18"/>
  <c r="K364" i="18"/>
  <c r="G284" i="19"/>
  <c r="F88" i="18"/>
  <c r="E224" i="18"/>
  <c r="F138" i="19"/>
  <c r="B58" i="20"/>
  <c r="J306" i="22"/>
  <c r="K329" i="20"/>
  <c r="C249" i="21"/>
  <c r="E168" i="22"/>
  <c r="F193" i="20"/>
  <c r="H112" i="21"/>
  <c r="K136" i="19"/>
  <c r="G56" i="20"/>
  <c r="E305" i="22"/>
  <c r="F219" i="23"/>
  <c r="H138" i="28"/>
  <c r="B218" i="17"/>
  <c r="K353" i="17"/>
  <c r="F139" i="16"/>
  <c r="H58" i="17"/>
  <c r="H306" i="19"/>
  <c r="E113" i="18"/>
  <c r="F246" i="18"/>
  <c r="G53" i="17"/>
  <c r="G301" i="19"/>
  <c r="B216" i="20"/>
  <c r="H135" i="21"/>
  <c r="C159" i="19"/>
  <c r="E78" i="20"/>
  <c r="E326" i="22"/>
  <c r="F351" i="20"/>
  <c r="H270" i="21"/>
  <c r="J189" i="22"/>
  <c r="G214" i="20"/>
  <c r="C134" i="21"/>
  <c r="H48" i="22"/>
  <c r="H296" i="28"/>
  <c r="J215" i="24"/>
  <c r="I128" i="16"/>
  <c r="B243" i="16"/>
  <c r="D162" i="17"/>
  <c r="F81" i="18"/>
  <c r="K216" i="18"/>
  <c r="B350" i="18"/>
  <c r="H269" i="19"/>
  <c r="E76" i="18"/>
  <c r="H319" i="20"/>
  <c r="D239" i="21"/>
  <c r="J158" i="22"/>
  <c r="K181" i="20"/>
  <c r="C101" i="21"/>
  <c r="D126" i="19"/>
  <c r="F45" i="20"/>
  <c r="F293" i="22"/>
  <c r="C318" i="20"/>
  <c r="I237" i="21"/>
  <c r="E157" i="22"/>
  <c r="F71" i="23"/>
  <c r="F319" i="24"/>
  <c r="I254" i="16"/>
  <c r="K173" i="17"/>
  <c r="D288" i="17"/>
  <c r="F207" i="18"/>
  <c r="K342" i="18"/>
  <c r="G262" i="19"/>
  <c r="F66" i="18"/>
  <c r="E202" i="18"/>
  <c r="F116" i="19"/>
  <c r="D365" i="21"/>
  <c r="J284" i="22"/>
  <c r="K307" i="20"/>
  <c r="C227" i="21"/>
  <c r="E146" i="22"/>
  <c r="F171" i="20"/>
  <c r="H90" i="21"/>
  <c r="K114" i="19"/>
  <c r="I363" i="21"/>
  <c r="E283" i="22"/>
  <c r="F197" i="23"/>
  <c r="H116" i="28"/>
  <c r="C40" i="22"/>
  <c r="K288" i="28"/>
  <c r="G208" i="24"/>
  <c r="B220" i="23"/>
  <c r="H139" i="28"/>
  <c r="D59" i="24"/>
  <c r="I82" i="23"/>
  <c r="I330" i="24"/>
  <c r="D268" i="25"/>
  <c r="F187" i="26"/>
  <c r="H106" i="27"/>
  <c r="E131" i="25"/>
  <c r="K50" i="26"/>
  <c r="H360" i="25"/>
  <c r="J258" i="26"/>
  <c r="F178" i="27"/>
  <c r="I112" i="25"/>
  <c r="I360" i="27"/>
  <c r="B240" i="6"/>
  <c r="H159" i="4"/>
  <c r="H116" i="24"/>
  <c r="I363" i="28"/>
  <c r="E283" i="24"/>
  <c r="J294" i="23"/>
  <c r="F214" i="28"/>
  <c r="B134" i="24"/>
  <c r="G157" i="23"/>
  <c r="I76" i="28"/>
  <c r="J47" i="24"/>
  <c r="D262" i="26"/>
  <c r="F181" i="27"/>
  <c r="C206" i="25"/>
  <c r="I125" i="26"/>
  <c r="E45" i="27"/>
  <c r="K222" i="14"/>
  <c r="D279" i="14"/>
  <c r="K216" i="15"/>
  <c r="D353" i="15"/>
  <c r="G115" i="14"/>
  <c r="G363" i="16"/>
  <c r="B163" i="15"/>
  <c r="I93" i="16"/>
  <c r="H219" i="16"/>
  <c r="I101" i="9"/>
  <c r="D323" i="11"/>
  <c r="F199" i="4"/>
  <c r="D228" i="4"/>
  <c r="G98" i="6"/>
  <c r="E194" i="4"/>
  <c r="D283" i="6"/>
  <c r="D77" i="6"/>
  <c r="K197" i="27"/>
  <c r="I278" i="26"/>
  <c r="I344" i="6"/>
  <c r="B96" i="26"/>
  <c r="F176" i="25"/>
  <c r="E217" i="27"/>
  <c r="I297" i="26"/>
  <c r="K272" i="6"/>
  <c r="F353" i="27"/>
  <c r="F105" i="25"/>
  <c r="K167" i="24"/>
  <c r="I248" i="28"/>
  <c r="G329" i="23"/>
  <c r="B306" i="24"/>
  <c r="D57" i="23"/>
  <c r="I45" i="24"/>
  <c r="C126" i="28"/>
  <c r="G206" i="23"/>
  <c r="G103" i="4"/>
  <c r="E184" i="6"/>
  <c r="H315" i="4"/>
  <c r="C107" i="27"/>
  <c r="K187" i="26"/>
  <c r="I268" i="25"/>
  <c r="F334" i="27"/>
  <c r="H85" i="25"/>
  <c r="G126" i="27"/>
  <c r="K206" i="26"/>
  <c r="E287" i="25"/>
  <c r="H262" i="27"/>
  <c r="F343" i="26"/>
  <c r="C77" i="24"/>
  <c r="K157" i="28"/>
  <c r="I238" i="23"/>
  <c r="D215" i="24"/>
  <c r="H295" i="28"/>
  <c r="J46" i="22"/>
  <c r="G364" i="24"/>
  <c r="I115" i="23"/>
  <c r="F235" i="6"/>
  <c r="I48" i="6"/>
  <c r="B180" i="4"/>
  <c r="H263" i="6"/>
  <c r="E52" i="26"/>
  <c r="C133" i="25"/>
  <c r="J198" i="27"/>
  <c r="D279" i="26"/>
  <c r="I227" i="27"/>
  <c r="E283" i="6"/>
  <c r="C159" i="24"/>
  <c r="C325" i="4"/>
  <c r="F115" i="6"/>
  <c r="H348" i="6"/>
  <c r="C234" i="4"/>
  <c r="C59" i="6"/>
  <c r="F190" i="4"/>
  <c r="G277" i="6"/>
  <c r="I62" i="26"/>
  <c r="G143" i="25"/>
  <c r="D209" i="27"/>
  <c r="H289" i="26"/>
  <c r="F330" i="6"/>
  <c r="I81" i="26"/>
  <c r="C162" i="25"/>
  <c r="F137" i="27"/>
  <c r="D218" i="26"/>
  <c r="B299" i="25"/>
  <c r="G361" i="24"/>
  <c r="G113" i="23"/>
  <c r="B90" i="24"/>
  <c r="F170" i="28"/>
  <c r="J250" i="23"/>
  <c r="E239" i="24"/>
  <c r="I319" i="28"/>
  <c r="K70" i="22"/>
  <c r="C297" i="4"/>
  <c r="H99" i="4"/>
  <c r="B180" i="6"/>
  <c r="I300" i="27"/>
  <c r="I52" i="25"/>
  <c r="F118" i="27"/>
  <c r="J198" i="26"/>
  <c r="D279" i="25"/>
  <c r="C320" i="27"/>
  <c r="E71" i="25"/>
  <c r="H46" i="27"/>
  <c r="F127" i="26"/>
  <c r="D208" i="25"/>
  <c r="I270" i="24"/>
  <c r="G351" i="28"/>
  <c r="F328" i="25"/>
  <c r="H79" i="28"/>
  <c r="B160" i="23"/>
  <c r="G148" i="24"/>
  <c r="K228" i="28"/>
  <c r="E309" i="23"/>
  <c r="G161" i="4"/>
  <c r="E242" i="6"/>
  <c r="F44" i="6"/>
  <c r="C165" i="27"/>
  <c r="K245" i="26"/>
  <c r="K327" i="25"/>
  <c r="D63" i="26"/>
  <c r="J178" i="25"/>
  <c r="C284" i="26"/>
  <c r="J339" i="27"/>
  <c r="K209" i="4"/>
  <c r="I315" i="4"/>
  <c r="E306" i="4"/>
  <c r="J108" i="4"/>
  <c r="D189" i="6"/>
  <c r="K309" i="27"/>
  <c r="K61" i="25"/>
  <c r="H127" i="27"/>
  <c r="B208" i="26"/>
  <c r="F288" i="25"/>
  <c r="E329" i="27"/>
  <c r="G80" i="25"/>
  <c r="J55" i="27"/>
  <c r="H136" i="26"/>
  <c r="F217" i="25"/>
  <c r="K279" i="24"/>
  <c r="I360" i="28"/>
  <c r="H337" i="25"/>
  <c r="J88" i="28"/>
  <c r="D169" i="23"/>
  <c r="I157" i="24"/>
  <c r="C238" i="28"/>
  <c r="G318" i="23"/>
  <c r="G215" i="4"/>
  <c r="G311" i="6"/>
  <c r="F98" i="6"/>
  <c r="C219" i="27"/>
  <c r="K299" i="26"/>
  <c r="K365" i="6"/>
  <c r="D117" i="26"/>
  <c r="H197" i="25"/>
  <c r="G238" i="27"/>
  <c r="K318" i="26"/>
  <c r="C294" i="6"/>
  <c r="J45" i="26"/>
  <c r="H126" i="25"/>
  <c r="C189" i="24"/>
  <c r="K269" i="28"/>
  <c r="I350" i="23"/>
  <c r="D327" i="24"/>
  <c r="F78" i="23"/>
  <c r="K66" i="24"/>
  <c r="E147" i="28"/>
  <c r="I227" i="23"/>
  <c r="K79" i="4"/>
  <c r="I160" i="6"/>
  <c r="B292" i="4"/>
  <c r="G83" i="27"/>
  <c r="E164" i="26"/>
  <c r="C245" i="25"/>
  <c r="J310" i="27"/>
  <c r="B70" i="25"/>
  <c r="G122" i="26"/>
  <c r="D178" i="27"/>
  <c r="E278" i="28"/>
  <c r="D176" i="6"/>
  <c r="F95" i="4"/>
  <c r="K294" i="4"/>
  <c r="C327" i="4"/>
  <c r="H129" i="4"/>
  <c r="B210" i="6"/>
  <c r="I330" i="27"/>
  <c r="I82" i="25"/>
  <c r="F148" i="27"/>
  <c r="J228" i="26"/>
  <c r="D309" i="25"/>
  <c r="C350" i="27"/>
  <c r="E101" i="25"/>
  <c r="H76" i="27"/>
  <c r="F157" i="26"/>
  <c r="D238" i="25"/>
  <c r="I300" i="24"/>
  <c r="I52" i="23"/>
  <c r="F358" i="25"/>
  <c r="H109" i="28"/>
  <c r="B190" i="23"/>
  <c r="G178" i="24"/>
  <c r="K258" i="28"/>
  <c r="E339" i="23"/>
  <c r="E236" i="4"/>
  <c r="C43" i="4"/>
  <c r="D119" i="6"/>
  <c r="K239" i="27"/>
  <c r="I320" i="26"/>
  <c r="H57" i="27"/>
  <c r="B138" i="26"/>
  <c r="F218" i="25"/>
  <c r="E259" i="27"/>
  <c r="I339" i="26"/>
  <c r="K314" i="6"/>
  <c r="H66" i="26"/>
  <c r="F147" i="25"/>
  <c r="K209" i="24"/>
  <c r="I290" i="28"/>
  <c r="I42" i="22"/>
  <c r="B348" i="24"/>
  <c r="D99" i="23"/>
  <c r="I87" i="24"/>
  <c r="C168" i="28"/>
  <c r="G248" i="23"/>
  <c r="I100" i="4"/>
  <c r="G181" i="6"/>
  <c r="J312" i="4"/>
  <c r="E104" i="27"/>
  <c r="C185" i="26"/>
  <c r="K265" i="25"/>
  <c r="H331" i="27"/>
  <c r="D97" i="25"/>
  <c r="G162" i="26"/>
  <c r="D218" i="27"/>
  <c r="G361" i="28"/>
  <c r="F156" i="24"/>
  <c r="J236" i="28"/>
  <c r="D317" i="23"/>
  <c r="I305" i="24"/>
  <c r="K56" i="23"/>
  <c r="B155" i="24"/>
  <c r="B182" i="4"/>
  <c r="E266" i="6"/>
  <c r="E54" i="26"/>
  <c r="C135" i="25"/>
  <c r="J200" i="27"/>
  <c r="D281" i="26"/>
  <c r="B322" i="6"/>
  <c r="E73" i="26"/>
  <c r="I153" i="25"/>
  <c r="B129" i="27"/>
  <c r="J209" i="26"/>
  <c r="H290" i="25"/>
  <c r="C353" i="24"/>
  <c r="C105" i="23"/>
  <c r="H81" i="24"/>
  <c r="B162" i="28"/>
  <c r="F242" i="23"/>
  <c r="K230" i="24"/>
  <c r="E311" i="28"/>
  <c r="G62" i="22"/>
  <c r="B139" i="28"/>
  <c r="J219" i="23"/>
  <c r="I305" i="22"/>
  <c r="K56" i="20"/>
  <c r="E137" i="19"/>
  <c r="B113" i="21"/>
  <c r="J193" i="20"/>
  <c r="I168" i="22"/>
  <c r="G249" i="21"/>
  <c r="E330" i="20"/>
  <c r="D307" i="22"/>
  <c r="F58" i="20"/>
  <c r="J138" i="19"/>
  <c r="I224" i="18"/>
  <c r="J88" i="18"/>
  <c r="K284" i="19"/>
  <c r="E365" i="18"/>
  <c r="J229" i="18"/>
  <c r="H310" i="17"/>
  <c r="E196" i="17"/>
  <c r="C277" i="16"/>
  <c r="J341" i="24"/>
  <c r="J93" i="23"/>
  <c r="I179" i="22"/>
  <c r="C260" i="21"/>
  <c r="G340" i="20"/>
  <c r="J315" i="22"/>
  <c r="J67" i="20"/>
  <c r="H148" i="19"/>
  <c r="G123" i="21"/>
  <c r="E204" i="20"/>
  <c r="D181" i="22"/>
  <c r="H261" i="21"/>
  <c r="B342" i="20"/>
  <c r="I98" i="18"/>
  <c r="B292" i="19"/>
  <c r="D43" i="17"/>
  <c r="E239" i="18"/>
  <c r="J103" i="18"/>
  <c r="H184" i="17"/>
  <c r="F265" i="16"/>
  <c r="C151" i="16"/>
  <c r="D238" i="24"/>
  <c r="B319" i="28"/>
  <c r="B71" i="22"/>
  <c r="G156" i="21"/>
  <c r="K236" i="20"/>
  <c r="D212" i="22"/>
  <c r="B293" i="21"/>
  <c r="B45" i="19"/>
  <c r="I348" i="22"/>
  <c r="I100" i="20"/>
  <c r="G181" i="19"/>
  <c r="B158" i="21"/>
  <c r="F238" i="20"/>
  <c r="K323" i="19"/>
  <c r="C76" i="17"/>
  <c r="J268" i="18"/>
  <c r="I135" i="18"/>
  <c r="B329" i="19"/>
  <c r="K82" i="17"/>
  <c r="J161" i="16"/>
  <c r="G47" i="16"/>
  <c r="F240" i="17"/>
  <c r="B161" i="28"/>
  <c r="J241" i="23"/>
  <c r="I327" i="22"/>
  <c r="K78" i="20"/>
  <c r="E159" i="19"/>
  <c r="B135" i="21"/>
  <c r="J215" i="20"/>
  <c r="I190" i="22"/>
  <c r="G271" i="21"/>
  <c r="E352" i="20"/>
  <c r="D329" i="22"/>
  <c r="F80" i="20"/>
  <c r="J160" i="19"/>
  <c r="I246" i="18"/>
  <c r="J110" i="18"/>
  <c r="K306" i="19"/>
  <c r="C58" i="17"/>
  <c r="J251" i="18"/>
  <c r="H332" i="17"/>
  <c r="E218" i="17"/>
  <c r="F82" i="17"/>
  <c r="B166" i="16"/>
  <c r="C40" i="16"/>
  <c r="F109" i="15"/>
  <c r="K309" i="16"/>
  <c r="K61" i="14"/>
  <c r="H299" i="15"/>
  <c r="E163" i="15"/>
  <c r="H225" i="14"/>
  <c r="B306" i="13"/>
  <c r="K212" i="13"/>
  <c r="H104" i="13"/>
  <c r="E298" i="14"/>
  <c r="B54" i="12"/>
  <c r="I191" i="12"/>
  <c r="E64" i="12"/>
  <c r="C129" i="11"/>
  <c r="E323" i="12"/>
  <c r="J127" i="11"/>
  <c r="B263" i="11"/>
  <c r="E78" i="10"/>
  <c r="J241" i="10"/>
  <c r="J92" i="16"/>
  <c r="C296" i="17"/>
  <c r="B365" i="16"/>
  <c r="B117" i="14"/>
  <c r="G317" i="15"/>
  <c r="F226" i="15"/>
  <c r="C90" i="15"/>
  <c r="F152" i="14"/>
  <c r="J232" i="13"/>
  <c r="I139" i="13"/>
  <c r="D360" i="14"/>
  <c r="C225" i="14"/>
  <c r="K305" i="13"/>
  <c r="G118" i="12"/>
  <c r="F255" i="12"/>
  <c r="K55" i="11"/>
  <c r="J192" i="11"/>
  <c r="H54" i="11"/>
  <c r="I129" i="10"/>
  <c r="K333" i="11"/>
  <c r="F152" i="10"/>
  <c r="H297" i="17"/>
  <c r="I171" i="17"/>
  <c r="C252" i="16"/>
  <c r="F321" i="15"/>
  <c r="C193" i="15"/>
  <c r="B102" i="15"/>
  <c r="K294" i="16"/>
  <c r="C46" i="14"/>
  <c r="F108" i="13"/>
  <c r="F177" i="26"/>
  <c r="D258" i="25"/>
  <c r="I320" i="24"/>
  <c r="I72" i="23"/>
  <c r="D49" i="24"/>
  <c r="H129" i="28"/>
  <c r="B210" i="23"/>
  <c r="G198" i="24"/>
  <c r="K278" i="28"/>
  <c r="E359" i="23"/>
  <c r="J74" i="4"/>
  <c r="D155" i="6"/>
  <c r="K275" i="27"/>
  <c r="I356" i="26"/>
  <c r="H93" i="27"/>
  <c r="B174" i="26"/>
  <c r="F254" i="25"/>
  <c r="E295" i="27"/>
  <c r="G46" i="25"/>
  <c r="K350" i="6"/>
  <c r="H102" i="26"/>
  <c r="F183" i="25"/>
  <c r="K245" i="24"/>
  <c r="I326" i="28"/>
  <c r="I78" i="22"/>
  <c r="J54" i="28"/>
  <c r="D135" i="23"/>
  <c r="I123" i="24"/>
  <c r="C204" i="28"/>
  <c r="G284" i="23"/>
  <c r="H360" i="24"/>
  <c r="H112" i="23"/>
  <c r="G198" i="22"/>
  <c r="K278" i="21"/>
  <c r="E359" i="20"/>
  <c r="H334" i="22"/>
  <c r="H86" i="20"/>
  <c r="F167" i="19"/>
  <c r="E142" i="21"/>
  <c r="C223" i="20"/>
  <c r="B200" i="22"/>
  <c r="F280" i="21"/>
  <c r="J360" i="20"/>
  <c r="G117" i="18"/>
  <c r="J310" i="19"/>
  <c r="B62" i="17"/>
  <c r="C258" i="18"/>
  <c r="H122" i="18"/>
  <c r="F203" i="17"/>
  <c r="H291" i="16"/>
  <c r="K169" i="16"/>
  <c r="H234" i="24"/>
  <c r="F315" i="28"/>
  <c r="F67" i="22"/>
  <c r="K152" i="21"/>
  <c r="E233" i="20"/>
  <c r="H208" i="22"/>
  <c r="F289" i="21"/>
  <c r="F41" i="19"/>
  <c r="C345" i="22"/>
  <c r="C97" i="20"/>
  <c r="K177" i="19"/>
  <c r="F154" i="21"/>
  <c r="J234" i="20"/>
  <c r="E320" i="19"/>
  <c r="E72" i="17"/>
  <c r="D265" i="18"/>
  <c r="C132" i="18"/>
  <c r="F325" i="19"/>
  <c r="C78" i="17"/>
  <c r="D158" i="16"/>
  <c r="K43" i="16"/>
  <c r="J236" i="17"/>
  <c r="J211" i="28"/>
  <c r="H292" i="23"/>
  <c r="E49" i="21"/>
  <c r="I129" i="20"/>
  <c r="B105" i="22"/>
  <c r="J185" i="21"/>
  <c r="H266" i="20"/>
  <c r="G241" i="22"/>
  <c r="E322" i="21"/>
  <c r="E74" i="19"/>
  <c r="J50" i="21"/>
  <c r="D131" i="20"/>
  <c r="I216" i="19"/>
  <c r="G297" i="18"/>
  <c r="H161" i="18"/>
  <c r="I357" i="19"/>
  <c r="J221" i="19"/>
  <c r="H302" i="18"/>
  <c r="H54" i="16"/>
  <c r="C269" i="17"/>
  <c r="D133" i="17"/>
  <c r="J53" i="28"/>
  <c r="H134" i="23"/>
  <c r="G220" i="22"/>
  <c r="K300" i="21"/>
  <c r="C52" i="19"/>
  <c r="H356" i="22"/>
  <c r="H108" i="20"/>
  <c r="F189" i="19"/>
  <c r="E164" i="21"/>
  <c r="C245" i="20"/>
  <c r="B222" i="22"/>
  <c r="F302" i="21"/>
  <c r="H53" i="19"/>
  <c r="G139" i="18"/>
  <c r="J332" i="19"/>
  <c r="I88" i="17"/>
  <c r="C280" i="18"/>
  <c r="H144" i="18"/>
  <c r="F225" i="17"/>
  <c r="C111" i="17"/>
  <c r="K191" i="16"/>
  <c r="J58" i="16"/>
  <c r="C262" i="17"/>
  <c r="B331" i="16"/>
  <c r="B83" i="14"/>
  <c r="G283" i="15"/>
  <c r="F192" i="15"/>
  <c r="C56" i="15"/>
  <c r="G136" i="14"/>
  <c r="J198" i="13"/>
  <c r="I105" i="13"/>
  <c r="D326" i="14"/>
  <c r="C191" i="14"/>
  <c r="K271" i="13"/>
  <c r="G84" i="12"/>
  <c r="F221" i="12"/>
  <c r="I350" i="12"/>
  <c r="J158" i="11"/>
  <c r="F349" i="12"/>
  <c r="I95" i="10"/>
  <c r="K299" i="11"/>
  <c r="F118" i="10"/>
  <c r="J314" i="17"/>
  <c r="K188" i="17"/>
  <c r="E269" i="16"/>
  <c r="H338" i="15"/>
  <c r="E210" i="15"/>
  <c r="D119" i="15"/>
  <c r="C312" i="16"/>
  <c r="E63" i="14"/>
  <c r="H125" i="13"/>
  <c r="I361" i="14"/>
  <c r="B253" i="14"/>
  <c r="J333" i="13"/>
  <c r="I198" i="13"/>
  <c r="D283" i="12"/>
  <c r="D148" i="12"/>
  <c r="D295" i="12"/>
  <c r="H85" i="11"/>
  <c r="E223" i="11"/>
  <c r="E163" i="10"/>
  <c r="F310" i="11"/>
  <c r="J206" i="16"/>
  <c r="H128" i="14"/>
  <c r="J318" i="26"/>
  <c r="H359" i="6"/>
  <c r="K110" i="26"/>
  <c r="E191" i="25"/>
  <c r="H166" i="27"/>
  <c r="F247" i="26"/>
  <c r="K329" i="25"/>
  <c r="K61" i="28"/>
  <c r="I142" i="23"/>
  <c r="D119" i="24"/>
  <c r="H199" i="28"/>
  <c r="B280" i="23"/>
  <c r="G268" i="24"/>
  <c r="K348" i="28"/>
  <c r="J101" i="24"/>
  <c r="G281" i="4"/>
  <c r="B84" i="4"/>
  <c r="F164" i="6"/>
  <c r="C285" i="27"/>
  <c r="K365" i="26"/>
  <c r="J102" i="27"/>
  <c r="D183" i="26"/>
  <c r="J364" i="6"/>
  <c r="G196" i="25"/>
  <c r="D122" i="25"/>
  <c r="H186" i="4"/>
  <c r="J221" i="6"/>
  <c r="H130" i="4"/>
  <c r="C330" i="4"/>
  <c r="K291" i="4"/>
  <c r="F94" i="4"/>
  <c r="J174" i="6"/>
  <c r="G295" i="27"/>
  <c r="G47" i="25"/>
  <c r="D113" i="27"/>
  <c r="H193" i="26"/>
  <c r="B274" i="25"/>
  <c r="K314" i="27"/>
  <c r="C66" i="25"/>
  <c r="F41" i="27"/>
  <c r="D122" i="26"/>
  <c r="B203" i="25"/>
  <c r="G265" i="24"/>
  <c r="E346" i="28"/>
  <c r="D323" i="25"/>
  <c r="F74" i="28"/>
  <c r="J154" i="23"/>
  <c r="E143" i="24"/>
  <c r="I223" i="28"/>
  <c r="C304" i="23"/>
  <c r="C201" i="4"/>
  <c r="E292" i="6"/>
  <c r="B84" i="6"/>
  <c r="I204" i="27"/>
  <c r="G285" i="26"/>
  <c r="G351" i="6"/>
  <c r="J102" i="26"/>
  <c r="D183" i="25"/>
  <c r="C224" i="27"/>
  <c r="G304" i="26"/>
  <c r="I279" i="6"/>
  <c r="D360" i="27"/>
  <c r="D112" i="25"/>
  <c r="I174" i="24"/>
  <c r="G255" i="28"/>
  <c r="E336" i="23"/>
  <c r="J312" i="24"/>
  <c r="B64" i="23"/>
  <c r="G52" i="24"/>
  <c r="K132" i="28"/>
  <c r="E213" i="23"/>
  <c r="G65" i="4"/>
  <c r="E146" i="6"/>
  <c r="H277" i="4"/>
  <c r="C69" i="27"/>
  <c r="K149" i="26"/>
  <c r="I230" i="25"/>
  <c r="F296" i="27"/>
  <c r="J50" i="25"/>
  <c r="C92" i="26"/>
  <c r="J147" i="27"/>
  <c r="I220" i="28"/>
  <c r="G82" i="6"/>
  <c r="E210" i="4"/>
  <c r="H304" i="6"/>
  <c r="D93" i="6"/>
  <c r="K213" i="27"/>
  <c r="I294" i="26"/>
  <c r="I360" i="6"/>
  <c r="B112" i="26"/>
  <c r="F192" i="25"/>
  <c r="E233" i="27"/>
  <c r="I313" i="26"/>
  <c r="K288" i="6"/>
  <c r="H40" i="26"/>
  <c r="F121" i="25"/>
  <c r="K183" i="24"/>
  <c r="I264" i="28"/>
  <c r="G345" i="23"/>
  <c r="B322" i="24"/>
  <c r="D73" i="23"/>
  <c r="I61" i="24"/>
  <c r="C142" i="28"/>
  <c r="G222" i="23"/>
  <c r="G119" i="4"/>
  <c r="E200" i="6"/>
  <c r="H331" i="4"/>
  <c r="C123" i="27"/>
  <c r="K203" i="26"/>
  <c r="I284" i="25"/>
  <c r="F350" i="27"/>
  <c r="H101" i="25"/>
  <c r="G142" i="27"/>
  <c r="K222" i="26"/>
  <c r="E303" i="25"/>
  <c r="H278" i="27"/>
  <c r="F359" i="26"/>
  <c r="C93" i="24"/>
  <c r="K173" i="28"/>
  <c r="I254" i="23"/>
  <c r="D231" i="24"/>
  <c r="H311" i="28"/>
  <c r="J62" i="22"/>
  <c r="E51" i="28"/>
  <c r="I131" i="23"/>
  <c r="H251" i="6"/>
  <c r="I64" i="6"/>
  <c r="B196" i="4"/>
  <c r="B285" i="6"/>
  <c r="E68" i="26"/>
  <c r="C149" i="25"/>
  <c r="J214" i="27"/>
  <c r="D295" i="26"/>
  <c r="I259" i="27"/>
  <c r="E315" i="6"/>
  <c r="C223" i="24"/>
  <c r="E74" i="4"/>
  <c r="F191" i="4"/>
  <c r="I61" i="6"/>
  <c r="C231" i="4"/>
  <c r="K339" i="6"/>
  <c r="B114" i="6"/>
  <c r="I234" i="27"/>
  <c r="G315" i="26"/>
  <c r="F52" i="27"/>
  <c r="J132" i="26"/>
  <c r="D213" i="25"/>
  <c r="C254" i="27"/>
  <c r="G334" i="26"/>
  <c r="I309" i="6"/>
  <c r="F61" i="26"/>
  <c r="D142" i="25"/>
  <c r="I204" i="24"/>
  <c r="G285" i="28"/>
  <c r="E366" i="23"/>
  <c r="J342" i="24"/>
  <c r="B94" i="23"/>
  <c r="G82" i="24"/>
  <c r="K162" i="28"/>
  <c r="E243" i="23"/>
  <c r="E140" i="4"/>
  <c r="C221" i="6"/>
  <c r="F352" i="4"/>
  <c r="K143" i="27"/>
  <c r="I224" i="26"/>
  <c r="G305" i="25"/>
  <c r="B42" i="26"/>
  <c r="F122" i="25"/>
  <c r="E163" i="27"/>
  <c r="I243" i="26"/>
  <c r="G324" i="25"/>
  <c r="F299" i="27"/>
  <c r="F51" i="25"/>
  <c r="K113" i="24"/>
  <c r="I194" i="28"/>
  <c r="G275" i="23"/>
  <c r="B252" i="24"/>
  <c r="F332" i="28"/>
  <c r="H83" i="22"/>
  <c r="C72" i="28"/>
  <c r="G152" i="23"/>
  <c r="F279" i="6"/>
  <c r="G85" i="6"/>
  <c r="J216" i="4"/>
  <c r="I312" i="6"/>
  <c r="C89" i="26"/>
  <c r="K169" i="25"/>
  <c r="H235" i="27"/>
  <c r="B316" i="26"/>
  <c r="I299" i="27"/>
  <c r="E355" i="6"/>
  <c r="E306" i="24"/>
  <c r="F60" i="24"/>
  <c r="J140" i="28"/>
  <c r="D221" i="23"/>
  <c r="I209" i="24"/>
  <c r="C290" i="28"/>
  <c r="E41" i="22"/>
  <c r="B86" i="4"/>
  <c r="F166" i="6"/>
  <c r="C287" i="27"/>
  <c r="K367" i="26"/>
  <c r="J104" i="27"/>
  <c r="D185" i="26"/>
  <c r="H265" i="25"/>
  <c r="G306" i="27"/>
  <c r="I57" i="25"/>
  <c r="C362" i="6"/>
  <c r="J113" i="26"/>
  <c r="H194" i="25"/>
  <c r="C257" i="24"/>
  <c r="K337" i="28"/>
  <c r="K89" i="22"/>
  <c r="B66" i="28"/>
  <c r="F146" i="23"/>
  <c r="K134" i="24"/>
  <c r="E215" i="28"/>
  <c r="I295" i="23"/>
  <c r="B43" i="28"/>
  <c r="J123" i="23"/>
  <c r="I209" i="22"/>
  <c r="C290" i="21"/>
  <c r="E41" i="19"/>
  <c r="J345" i="22"/>
  <c r="J97" i="20"/>
  <c r="H178" i="19"/>
  <c r="G153" i="21"/>
  <c r="E234" i="20"/>
  <c r="D211" i="22"/>
  <c r="H291" i="21"/>
  <c r="J42" i="19"/>
  <c r="I128" i="18"/>
  <c r="B322" i="19"/>
  <c r="D73" i="17"/>
  <c r="E269" i="18"/>
  <c r="J133" i="18"/>
  <c r="H214" i="17"/>
  <c r="E100" i="17"/>
  <c r="C181" i="16"/>
  <c r="J245" i="24"/>
  <c r="H326" i="28"/>
  <c r="H78" i="22"/>
  <c r="C164" i="21"/>
  <c r="G244" i="20"/>
  <c r="J219" i="22"/>
  <c r="H300" i="21"/>
  <c r="H52" i="19"/>
  <c r="E356" i="22"/>
  <c r="E108" i="20"/>
  <c r="C189" i="19"/>
  <c r="H165" i="21"/>
  <c r="B246" i="20"/>
  <c r="G331" i="19"/>
  <c r="I86" i="17"/>
  <c r="F276" i="18"/>
  <c r="E143" i="18"/>
  <c r="H336" i="19"/>
  <c r="H88" i="17"/>
  <c r="F169" i="16"/>
  <c r="C55" i="16"/>
  <c r="B248" i="17"/>
  <c r="B223" i="28"/>
  <c r="J303" i="23"/>
  <c r="G60" i="21"/>
  <c r="K140" i="20"/>
  <c r="D116" i="22"/>
  <c r="B197" i="21"/>
  <c r="J277" i="20"/>
  <c r="I252" i="22"/>
  <c r="G333" i="21"/>
  <c r="G85" i="19"/>
  <c r="B62" i="21"/>
  <c r="F142" i="20"/>
  <c r="K227" i="19"/>
  <c r="I308" i="18"/>
  <c r="J172" i="18"/>
  <c r="K368" i="19"/>
  <c r="B233" i="19"/>
  <c r="J313" i="18"/>
  <c r="J65" i="16"/>
  <c r="E280" i="17"/>
  <c r="F144" i="17"/>
  <c r="B65" i="28"/>
  <c r="J145" i="23"/>
  <c r="I231" i="22"/>
  <c r="C312" i="21"/>
  <c r="E63" i="19"/>
  <c r="J367" i="22"/>
  <c r="J119" i="20"/>
  <c r="C203" i="19"/>
  <c r="G175" i="21"/>
  <c r="E256" i="20"/>
  <c r="D233" i="22"/>
  <c r="H313" i="21"/>
  <c r="J64" i="19"/>
  <c r="I150" i="18"/>
  <c r="B344" i="19"/>
  <c r="K210" i="19"/>
  <c r="E291" i="18"/>
  <c r="J155" i="18"/>
  <c r="H236" i="17"/>
  <c r="E122" i="17"/>
  <c r="C203" i="16"/>
  <c r="B70" i="16"/>
  <c r="E273" i="17"/>
  <c r="D342" i="16"/>
  <c r="D94" i="14"/>
  <c r="I294" i="15"/>
  <c r="H203" i="15"/>
  <c r="E67" i="15"/>
  <c r="I147" i="14"/>
  <c r="B210" i="13"/>
  <c r="K116" i="13"/>
  <c r="F337" i="14"/>
  <c r="E202" i="14"/>
  <c r="C283" i="13"/>
  <c r="I95" i="12"/>
  <c r="H232" i="12"/>
  <c r="K361" i="12"/>
  <c r="B170" i="11"/>
  <c r="H360" i="12"/>
  <c r="K106" i="10"/>
  <c r="C311" i="11"/>
  <c r="H129" i="10"/>
  <c r="B326" i="17"/>
  <c r="C200" i="17"/>
  <c r="D281" i="16"/>
  <c r="J349" i="15"/>
  <c r="G221" i="15"/>
  <c r="F130" i="15"/>
  <c r="E323" i="16"/>
  <c r="G74" i="14"/>
  <c r="J136" i="13"/>
  <c r="I43" i="13"/>
  <c r="D264" i="14"/>
  <c r="B345" i="13"/>
  <c r="K209" i="13"/>
  <c r="F296" i="12"/>
  <c r="F159" i="12"/>
  <c r="I288" i="12"/>
  <c r="J96" i="11"/>
  <c r="G234" i="11"/>
  <c r="K362" i="11"/>
  <c r="H174" i="10"/>
  <c r="F56" i="10"/>
  <c r="G209" i="10"/>
  <c r="E284" i="16"/>
  <c r="C156" i="16"/>
  <c r="F225" i="15"/>
  <c r="C97" i="15"/>
  <c r="D335" i="16"/>
  <c r="F86" i="14"/>
  <c r="E279" i="15"/>
  <c r="H341" i="14"/>
  <c r="F81" i="26"/>
  <c r="D162" i="25"/>
  <c r="I224" i="24"/>
  <c r="G305" i="28"/>
  <c r="G57" i="22"/>
  <c r="J362" i="24"/>
  <c r="B114" i="23"/>
  <c r="G102" i="24"/>
  <c r="K182" i="28"/>
  <c r="E263" i="23"/>
  <c r="D259" i="6"/>
  <c r="D59" i="6"/>
  <c r="K179" i="27"/>
  <c r="I260" i="26"/>
  <c r="D40" i="24"/>
  <c r="B78" i="26"/>
  <c r="F158" i="25"/>
  <c r="E199" i="27"/>
  <c r="I279" i="26"/>
  <c r="K254" i="6"/>
  <c r="F335" i="27"/>
  <c r="F87" i="25"/>
  <c r="K149" i="24"/>
  <c r="I230" i="28"/>
  <c r="G311" i="23"/>
  <c r="B288" i="24"/>
  <c r="F368" i="28"/>
  <c r="K356" i="25"/>
  <c r="C108" i="28"/>
  <c r="G188" i="23"/>
  <c r="H264" i="24"/>
  <c r="F345" i="28"/>
  <c r="C100" i="22"/>
  <c r="K182" i="21"/>
  <c r="E263" i="20"/>
  <c r="H238" i="22"/>
  <c r="F319" i="21"/>
  <c r="F71" i="19"/>
  <c r="E46" i="21"/>
  <c r="C127" i="20"/>
  <c r="B104" i="22"/>
  <c r="F184" i="21"/>
  <c r="J264" i="20"/>
  <c r="E350" i="19"/>
  <c r="J214" i="19"/>
  <c r="D295" i="18"/>
  <c r="C162" i="18"/>
  <c r="F355" i="19"/>
  <c r="F107" i="17"/>
  <c r="D188" i="16"/>
  <c r="K73" i="16"/>
  <c r="H277" i="17"/>
  <c r="F219" i="28"/>
  <c r="D300" i="23"/>
  <c r="K56" i="21"/>
  <c r="E137" i="20"/>
  <c r="H112" i="22"/>
  <c r="F193" i="21"/>
  <c r="D274" i="20"/>
  <c r="C249" i="22"/>
  <c r="K329" i="21"/>
  <c r="K81" i="19"/>
  <c r="F58" i="21"/>
  <c r="J138" i="20"/>
  <c r="E224" i="19"/>
  <c r="C305" i="18"/>
  <c r="D169" i="18"/>
  <c r="E365" i="19"/>
  <c r="F229" i="19"/>
  <c r="D310" i="18"/>
  <c r="D62" i="16"/>
  <c r="I276" i="17"/>
  <c r="J140" i="17"/>
  <c r="J115" i="28"/>
  <c r="H196" i="23"/>
  <c r="G282" i="22"/>
  <c r="K362" i="21"/>
  <c r="C114" i="19"/>
  <c r="J89" i="21"/>
  <c r="H170" i="20"/>
  <c r="G145" i="22"/>
  <c r="E226" i="21"/>
  <c r="C307" i="20"/>
  <c r="B284" i="22"/>
  <c r="F364" i="21"/>
  <c r="H115" i="19"/>
  <c r="G201" i="18"/>
  <c r="H65" i="18"/>
  <c r="I261" i="19"/>
  <c r="C342" i="18"/>
  <c r="H206" i="18"/>
  <c r="F287" i="17"/>
  <c r="C173" i="17"/>
  <c r="K253" i="16"/>
  <c r="H286" i="24"/>
  <c r="F367" i="28"/>
  <c r="G124" i="22"/>
  <c r="K204" i="21"/>
  <c r="E285" i="20"/>
  <c r="H260" i="22"/>
  <c r="F341" i="21"/>
  <c r="F93" i="19"/>
  <c r="E68" i="21"/>
  <c r="C149" i="20"/>
  <c r="B126" i="22"/>
  <c r="F206" i="21"/>
  <c r="J286" i="20"/>
  <c r="G43" i="18"/>
  <c r="J236" i="19"/>
  <c r="D317" i="18"/>
  <c r="C184" i="18"/>
  <c r="H48" i="18"/>
  <c r="F129" i="17"/>
  <c r="D210" i="16"/>
  <c r="K95" i="16"/>
  <c r="B292" i="17"/>
  <c r="C166" i="17"/>
  <c r="G246" i="16"/>
  <c r="J315" i="15"/>
  <c r="G187" i="15"/>
  <c r="F96" i="15"/>
  <c r="E289" i="16"/>
  <c r="G40" i="14"/>
  <c r="J102" i="13"/>
  <c r="K338" i="14"/>
  <c r="D230" i="14"/>
  <c r="B311" i="13"/>
  <c r="K175" i="13"/>
  <c r="F260" i="12"/>
  <c r="F125" i="12"/>
  <c r="I270" i="12"/>
  <c r="J62" i="11"/>
  <c r="G200" i="11"/>
  <c r="K328" i="11"/>
  <c r="H140" i="10"/>
  <c r="H351" i="11"/>
  <c r="G180" i="9"/>
  <c r="K92" i="17"/>
  <c r="E173" i="16"/>
  <c r="H242" i="15"/>
  <c r="E114" i="15"/>
  <c r="F352" i="16"/>
  <c r="H103" i="14"/>
  <c r="G296" i="15"/>
  <c r="J358" i="14"/>
  <c r="I265" i="14"/>
  <c r="C346" i="13"/>
  <c r="J237" i="13"/>
  <c r="I102" i="13"/>
  <c r="D187" i="12"/>
  <c r="D52" i="12"/>
  <c r="G197" i="12"/>
  <c r="G364" i="11"/>
  <c r="B190" i="17"/>
  <c r="F208" i="22"/>
  <c r="K251" i="21"/>
  <c r="K332" i="21"/>
  <c r="J235" i="16"/>
  <c r="D81" i="12"/>
  <c r="E118" i="14"/>
  <c r="G138" i="16"/>
  <c r="H312" i="26"/>
  <c r="J120" i="6"/>
  <c r="C70" i="27"/>
  <c r="H106" i="4"/>
  <c r="I306" i="27"/>
  <c r="I61" i="4"/>
  <c r="C289" i="25"/>
  <c r="I161" i="23"/>
  <c r="D315" i="27"/>
</calcChain>
</file>

<file path=xl/sharedStrings.xml><?xml version="1.0" encoding="utf-8"?>
<sst xmlns="http://schemas.openxmlformats.org/spreadsheetml/2006/main" count="3896" uniqueCount="101">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</sst>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02"/>
  <sheetViews>
    <sheetView topLeftCell="A1092" workbookViewId="0">
      <selection activeCell="A1102" sqref="A1077:A1102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11.5703125" style="15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35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  <row r="803" spans="1:15" x14ac:dyDescent="0.25">
      <c r="A803" t="str">
        <f t="shared" si="12"/>
        <v>LDBOND43223</v>
      </c>
      <c r="B803" s="3" t="s">
        <v>11</v>
      </c>
      <c r="C803" s="3" t="s">
        <v>12</v>
      </c>
      <c r="D803" s="4">
        <v>43223</v>
      </c>
      <c r="E803" s="3" t="s">
        <v>13</v>
      </c>
      <c r="F803" s="27">
        <v>1.0700191916906963</v>
      </c>
      <c r="G803" s="27">
        <v>0</v>
      </c>
      <c r="H803" s="27">
        <v>0</v>
      </c>
      <c r="I803" s="27">
        <v>9.5403218840552154E-2</v>
      </c>
      <c r="J803" s="27">
        <v>1.1654224105312485</v>
      </c>
      <c r="K803" s="27">
        <v>0.56677858175798834</v>
      </c>
      <c r="L803" s="27">
        <v>0</v>
      </c>
      <c r="M803" s="27">
        <v>0</v>
      </c>
      <c r="N803" s="27">
        <v>9.482147120774137E-2</v>
      </c>
      <c r="O803" s="27">
        <v>0.66160005296572977</v>
      </c>
    </row>
    <row r="804" spans="1:15" x14ac:dyDescent="0.25">
      <c r="A804" t="str">
        <f t="shared" si="12"/>
        <v>LDCPO243223</v>
      </c>
      <c r="B804" s="3" t="s">
        <v>14</v>
      </c>
      <c r="C804" s="3" t="s">
        <v>15</v>
      </c>
      <c r="D804" s="4">
        <v>43223</v>
      </c>
      <c r="E804" s="3" t="s">
        <v>16</v>
      </c>
      <c r="F804" s="27">
        <v>0</v>
      </c>
      <c r="G804" s="27">
        <v>0</v>
      </c>
      <c r="H804" s="27">
        <v>0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</row>
    <row r="805" spans="1:15" x14ac:dyDescent="0.25">
      <c r="A805" t="str">
        <f t="shared" si="12"/>
        <v>LDDAF143223</v>
      </c>
      <c r="B805" s="3" t="s">
        <v>17</v>
      </c>
      <c r="C805" s="3" t="s">
        <v>18</v>
      </c>
      <c r="D805" s="4">
        <v>43223</v>
      </c>
      <c r="E805" s="5" t="s">
        <v>19</v>
      </c>
      <c r="F805" s="27">
        <v>2.2500860407590482</v>
      </c>
      <c r="G805" s="27">
        <v>0</v>
      </c>
      <c r="H805" s="27">
        <v>0</v>
      </c>
      <c r="I805" s="27">
        <v>0.17460987314742266</v>
      </c>
      <c r="J805" s="27">
        <v>2.4246959139064708</v>
      </c>
      <c r="K805" s="27">
        <v>1.0800107929557647</v>
      </c>
      <c r="L805" s="27">
        <v>0</v>
      </c>
      <c r="M805" s="27">
        <v>0</v>
      </c>
      <c r="N805" s="27">
        <v>0.17460875332858505</v>
      </c>
      <c r="O805" s="27">
        <v>1.2546195462843497</v>
      </c>
    </row>
    <row r="806" spans="1:15" x14ac:dyDescent="0.25">
      <c r="A806" t="str">
        <f t="shared" si="12"/>
        <v>LDDAF243223</v>
      </c>
      <c r="B806" s="3" t="s">
        <v>20</v>
      </c>
      <c r="C806" s="3" t="s">
        <v>21</v>
      </c>
      <c r="D806" s="4">
        <v>43223</v>
      </c>
      <c r="E806" s="3" t="s">
        <v>22</v>
      </c>
      <c r="F806" s="27">
        <v>2.2500888918769846</v>
      </c>
      <c r="G806" s="27">
        <v>0</v>
      </c>
      <c r="H806" s="27">
        <v>0</v>
      </c>
      <c r="I806" s="27">
        <v>0.19801486551791581</v>
      </c>
      <c r="J806" s="27">
        <v>2.4481037573949003</v>
      </c>
      <c r="K806" s="27">
        <v>1.2200125185880373</v>
      </c>
      <c r="L806" s="27">
        <v>0</v>
      </c>
      <c r="M806" s="27">
        <v>0</v>
      </c>
      <c r="N806" s="27">
        <v>0.19800474114566566</v>
      </c>
      <c r="O806" s="27">
        <v>1.4180172597337029</v>
      </c>
    </row>
    <row r="807" spans="1:15" x14ac:dyDescent="0.25">
      <c r="A807" t="str">
        <f t="shared" si="12"/>
        <v>LDDAF343223</v>
      </c>
      <c r="B807" s="3" t="s">
        <v>23</v>
      </c>
      <c r="C807" s="3" t="s">
        <v>24</v>
      </c>
      <c r="D807" s="4">
        <v>43223</v>
      </c>
      <c r="E807" s="3" t="s">
        <v>25</v>
      </c>
      <c r="F807" s="27">
        <v>2.2500916985925974</v>
      </c>
      <c r="G807" s="27">
        <v>0</v>
      </c>
      <c r="H807" s="27">
        <v>0</v>
      </c>
      <c r="I807" s="27">
        <v>0.19621633357448115</v>
      </c>
      <c r="J807" s="27">
        <v>2.4463080321670785</v>
      </c>
      <c r="K807" s="27">
        <v>1.2300134237531215</v>
      </c>
      <c r="L807" s="27">
        <v>0</v>
      </c>
      <c r="M807" s="27">
        <v>0</v>
      </c>
      <c r="N807" s="27">
        <v>0.19620513534954381</v>
      </c>
      <c r="O807" s="27">
        <v>1.4262185591026653</v>
      </c>
    </row>
    <row r="808" spans="1:15" x14ac:dyDescent="0.25">
      <c r="A808" t="str">
        <f t="shared" si="12"/>
        <v>LDGETF43223</v>
      </c>
      <c r="B808" s="3" t="s">
        <v>26</v>
      </c>
      <c r="C808" s="3" t="s">
        <v>27</v>
      </c>
      <c r="D808" s="4">
        <v>43223</v>
      </c>
      <c r="E808" s="3" t="s">
        <v>97</v>
      </c>
      <c r="F808" s="27">
        <v>0.25000059883988479</v>
      </c>
      <c r="G808" s="27">
        <v>0</v>
      </c>
      <c r="H808" s="27">
        <v>0</v>
      </c>
      <c r="I808" s="27">
        <v>2.6999835047332145E-2</v>
      </c>
      <c r="J808" s="27">
        <v>0.27700043388721696</v>
      </c>
      <c r="K808" s="27">
        <v>0</v>
      </c>
      <c r="L808" s="27">
        <v>0</v>
      </c>
      <c r="M808" s="27">
        <v>0</v>
      </c>
      <c r="N808" s="27">
        <v>0</v>
      </c>
      <c r="O808" s="27">
        <v>0</v>
      </c>
    </row>
    <row r="809" spans="1:15" x14ac:dyDescent="0.25">
      <c r="A809" t="str">
        <f t="shared" si="12"/>
        <v>LDGSEC43223</v>
      </c>
      <c r="B809" s="3" t="s">
        <v>29</v>
      </c>
      <c r="C809" s="3" t="s">
        <v>30</v>
      </c>
      <c r="D809" s="4">
        <v>43223</v>
      </c>
      <c r="E809" s="3" t="s">
        <v>31</v>
      </c>
      <c r="F809" s="27">
        <v>1.3000349756186982</v>
      </c>
      <c r="G809" s="27">
        <v>0</v>
      </c>
      <c r="H809" s="27">
        <v>0.2</v>
      </c>
      <c r="I809" s="27">
        <v>0.10080470562734141</v>
      </c>
      <c r="J809" s="27">
        <v>1.6008396812460395</v>
      </c>
      <c r="K809" s="27">
        <v>0.39130406414285196</v>
      </c>
      <c r="L809" s="27">
        <v>0</v>
      </c>
      <c r="M809" s="27">
        <v>0.2</v>
      </c>
      <c r="N809" s="27">
        <v>9.9235666179960144E-2</v>
      </c>
      <c r="O809" s="27">
        <v>0.69053973032281213</v>
      </c>
    </row>
    <row r="810" spans="1:15" x14ac:dyDescent="0.25">
      <c r="A810" t="str">
        <f t="shared" si="12"/>
        <v>LDINPF43223</v>
      </c>
      <c r="B810" s="3" t="s">
        <v>32</v>
      </c>
      <c r="C810" s="3" t="s">
        <v>33</v>
      </c>
      <c r="D810" s="4">
        <v>43223</v>
      </c>
      <c r="E810" s="3" t="s">
        <v>34</v>
      </c>
      <c r="F810" s="27">
        <v>1.0438574577379522</v>
      </c>
      <c r="G810" s="27">
        <v>0</v>
      </c>
      <c r="H810" s="27">
        <v>0</v>
      </c>
      <c r="I810" s="27">
        <v>5.2889938165885685E-2</v>
      </c>
      <c r="J810" s="27">
        <v>1.0967473959038379</v>
      </c>
      <c r="K810" s="27">
        <v>0.3895002281556158</v>
      </c>
      <c r="L810" s="27">
        <v>0</v>
      </c>
      <c r="M810" s="27">
        <v>0</v>
      </c>
      <c r="N810" s="27">
        <v>5.2111853308097533E-2</v>
      </c>
      <c r="O810" s="27">
        <v>0.44161208146371334</v>
      </c>
    </row>
    <row r="811" spans="1:15" x14ac:dyDescent="0.25">
      <c r="A811" t="str">
        <f t="shared" si="12"/>
        <v>LDMIPF43223</v>
      </c>
      <c r="B811" s="3" t="s">
        <v>35</v>
      </c>
      <c r="C811" s="3" t="s">
        <v>36</v>
      </c>
      <c r="D811" s="4">
        <v>43223</v>
      </c>
      <c r="E811" s="3" t="s">
        <v>37</v>
      </c>
      <c r="F811" s="27">
        <v>2.2463868350983645</v>
      </c>
      <c r="G811" s="27">
        <v>5.0003754548964913E-2</v>
      </c>
      <c r="H811" s="27">
        <v>0.2</v>
      </c>
      <c r="I811" s="27">
        <v>0.32875760296200324</v>
      </c>
      <c r="J811" s="27">
        <v>2.8251481926093329</v>
      </c>
      <c r="K811" s="27">
        <v>1.5538185701294223</v>
      </c>
      <c r="L811" s="27">
        <v>0</v>
      </c>
      <c r="M811" s="27">
        <v>0.2</v>
      </c>
      <c r="N811" s="27">
        <v>0.30489994489055328</v>
      </c>
      <c r="O811" s="27">
        <v>2.0587185150199754</v>
      </c>
    </row>
    <row r="812" spans="1:15" x14ac:dyDescent="0.25">
      <c r="A812" t="str">
        <f t="shared" si="12"/>
        <v>LDSAPF43223</v>
      </c>
      <c r="B812" s="3" t="s">
        <v>38</v>
      </c>
      <c r="C812" s="3" t="s">
        <v>39</v>
      </c>
      <c r="D812" s="4">
        <v>43223</v>
      </c>
      <c r="E812" s="3" t="s">
        <v>40</v>
      </c>
      <c r="F812" s="27">
        <v>0.80002067038745484</v>
      </c>
      <c r="G812" s="27">
        <v>0</v>
      </c>
      <c r="H812" s="27">
        <v>0</v>
      </c>
      <c r="I812" s="27">
        <v>3.9601466661806882E-2</v>
      </c>
      <c r="J812" s="27">
        <v>0.8396221370492617</v>
      </c>
      <c r="K812" s="27">
        <v>0.26606098030249853</v>
      </c>
      <c r="L812" s="27">
        <v>0</v>
      </c>
      <c r="M812" s="27">
        <v>0</v>
      </c>
      <c r="N812" s="27">
        <v>3.8890996042835975E-2</v>
      </c>
      <c r="O812" s="27">
        <v>0.3049519763453345</v>
      </c>
    </row>
    <row r="813" spans="1:15" x14ac:dyDescent="0.25">
      <c r="A813" t="str">
        <f t="shared" si="12"/>
        <v>LEBALF43223</v>
      </c>
      <c r="B813" s="3" t="s">
        <v>41</v>
      </c>
      <c r="C813" s="3" t="s">
        <v>42</v>
      </c>
      <c r="D813" s="4">
        <v>43223</v>
      </c>
      <c r="E813" s="3" t="s">
        <v>43</v>
      </c>
      <c r="F813" s="27">
        <v>2.3227015796768145</v>
      </c>
      <c r="G813" s="27">
        <v>5.0003631412292943E-2</v>
      </c>
      <c r="H813" s="27">
        <v>0.2</v>
      </c>
      <c r="I813" s="27">
        <v>5.8078314190180905E-2</v>
      </c>
      <c r="J813" s="27">
        <v>2.6307835252792886</v>
      </c>
      <c r="K813" s="27">
        <v>0.32074263855828961</v>
      </c>
      <c r="L813" s="27">
        <v>0</v>
      </c>
      <c r="M813" s="27">
        <v>0.2</v>
      </c>
      <c r="N813" s="27">
        <v>5.7734033780106435E-2</v>
      </c>
      <c r="O813" s="27">
        <v>0.57847667233839606</v>
      </c>
    </row>
    <row r="814" spans="1:15" x14ac:dyDescent="0.25">
      <c r="A814" t="str">
        <f t="shared" si="12"/>
        <v>LEBFSF43223</v>
      </c>
      <c r="B814" s="3" t="s">
        <v>44</v>
      </c>
      <c r="C814" s="3" t="s">
        <v>45</v>
      </c>
      <c r="D814" s="4">
        <v>43223</v>
      </c>
      <c r="E814" s="3" t="s">
        <v>46</v>
      </c>
      <c r="F814" s="27">
        <v>2.5001251737417709</v>
      </c>
      <c r="G814" s="27">
        <v>5.0004264767928845E-2</v>
      </c>
      <c r="H814" s="27">
        <v>0.2</v>
      </c>
      <c r="I814" s="27">
        <v>0.21961706866911687</v>
      </c>
      <c r="J814" s="27">
        <v>2.9697465071788169</v>
      </c>
      <c r="K814" s="27">
        <v>1.0366119838413759</v>
      </c>
      <c r="L814" s="27">
        <v>0</v>
      </c>
      <c r="M814" s="27">
        <v>0.2</v>
      </c>
      <c r="N814" s="27">
        <v>0.20820254932168453</v>
      </c>
      <c r="O814" s="27">
        <v>1.4448145331630604</v>
      </c>
    </row>
    <row r="815" spans="1:15" x14ac:dyDescent="0.25">
      <c r="A815" t="str">
        <f t="shared" si="12"/>
        <v>LECHID43223</v>
      </c>
      <c r="B815" s="3" t="s">
        <v>47</v>
      </c>
      <c r="C815" s="3" t="s">
        <v>48</v>
      </c>
      <c r="D815" s="4">
        <v>43223</v>
      </c>
      <c r="E815" s="3" t="s">
        <v>49</v>
      </c>
      <c r="F815" s="27">
        <v>2.4751758846943934</v>
      </c>
      <c r="G815" s="27">
        <v>0</v>
      </c>
      <c r="H815" s="27">
        <v>0</v>
      </c>
      <c r="I815" s="27">
        <v>0.26913165819652068</v>
      </c>
      <c r="J815" s="27">
        <v>2.7443075428909141</v>
      </c>
      <c r="K815" s="27">
        <v>1.4645579857742539</v>
      </c>
      <c r="L815" s="27">
        <v>0</v>
      </c>
      <c r="M815" s="27">
        <v>0</v>
      </c>
      <c r="N815" s="27">
        <v>0.24920929301879033</v>
      </c>
      <c r="O815" s="27">
        <v>1.7137672787930442</v>
      </c>
    </row>
    <row r="816" spans="1:15" x14ac:dyDescent="0.25">
      <c r="A816" t="str">
        <f t="shared" si="12"/>
        <v>LEEQTF43223</v>
      </c>
      <c r="B816" s="3" t="s">
        <v>50</v>
      </c>
      <c r="C816" s="3" t="s">
        <v>51</v>
      </c>
      <c r="D816" s="4">
        <v>43223</v>
      </c>
      <c r="E816" s="3" t="s">
        <v>52</v>
      </c>
      <c r="F816" s="27">
        <v>2.3255223120017106</v>
      </c>
      <c r="G816" s="27">
        <v>5.0003965975797468E-2</v>
      </c>
      <c r="H816" s="27">
        <v>0.2</v>
      </c>
      <c r="I816" s="27">
        <v>0.28899531352997665</v>
      </c>
      <c r="J816" s="27">
        <v>2.8645215915074846</v>
      </c>
      <c r="K816" s="27">
        <v>1.4610911987240807</v>
      </c>
      <c r="L816" s="27">
        <v>0</v>
      </c>
      <c r="M816" s="27">
        <v>0.2</v>
      </c>
      <c r="N816" s="27">
        <v>0.28640757385088061</v>
      </c>
      <c r="O816" s="27">
        <v>1.9474987725749613</v>
      </c>
    </row>
    <row r="817" spans="1:15" x14ac:dyDescent="0.25">
      <c r="A817" t="str">
        <f t="shared" si="12"/>
        <v>LEGROW43223</v>
      </c>
      <c r="B817" s="3" t="s">
        <v>53</v>
      </c>
      <c r="C817" s="3" t="s">
        <v>54</v>
      </c>
      <c r="D817" s="4">
        <v>43223</v>
      </c>
      <c r="E817" s="3" t="s">
        <v>55</v>
      </c>
      <c r="F817" s="27">
        <v>2.3522002299613565</v>
      </c>
      <c r="G817" s="27">
        <v>5.0003892351161698E-2</v>
      </c>
      <c r="H817" s="27">
        <v>0.2</v>
      </c>
      <c r="I817" s="27">
        <v>0.27579671385543181</v>
      </c>
      <c r="J817" s="27">
        <v>2.8780008361679501</v>
      </c>
      <c r="K817" s="27">
        <v>1.3927532689114863</v>
      </c>
      <c r="L817" s="27">
        <v>0</v>
      </c>
      <c r="M817" s="27">
        <v>0.2</v>
      </c>
      <c r="N817" s="27">
        <v>0.27230549085799149</v>
      </c>
      <c r="O817" s="27">
        <v>1.8650587597694779</v>
      </c>
    </row>
    <row r="818" spans="1:15" x14ac:dyDescent="0.25">
      <c r="A818" t="str">
        <f t="shared" si="12"/>
        <v>LEINFA43223</v>
      </c>
      <c r="B818" s="3" t="s">
        <v>56</v>
      </c>
      <c r="C818" s="3" t="s">
        <v>57</v>
      </c>
      <c r="D818" s="4">
        <v>43223</v>
      </c>
      <c r="E818" s="3" t="s">
        <v>58</v>
      </c>
      <c r="F818" s="27">
        <v>2.5001227702289599</v>
      </c>
      <c r="G818" s="27">
        <v>0</v>
      </c>
      <c r="H818" s="27">
        <v>0.2</v>
      </c>
      <c r="I818" s="27">
        <v>0.25382053456063469</v>
      </c>
      <c r="J818" s="27">
        <v>2.9539433047895947</v>
      </c>
      <c r="K818" s="27">
        <v>1.1847024003134559</v>
      </c>
      <c r="L818" s="27">
        <v>0</v>
      </c>
      <c r="M818" s="27">
        <v>0.2</v>
      </c>
      <c r="N818" s="27">
        <v>0.23665729015121909</v>
      </c>
      <c r="O818" s="27">
        <v>1.621359690464675</v>
      </c>
    </row>
    <row r="819" spans="1:15" x14ac:dyDescent="0.25">
      <c r="A819" t="str">
        <f t="shared" si="12"/>
        <v>LEINNF43223</v>
      </c>
      <c r="B819" s="3" t="s">
        <v>59</v>
      </c>
      <c r="C819" s="3" t="s">
        <v>60</v>
      </c>
      <c r="D819" s="4">
        <v>43223</v>
      </c>
      <c r="E819" s="3" t="s">
        <v>93</v>
      </c>
      <c r="F819" s="27">
        <v>1.2000278668161084</v>
      </c>
      <c r="G819" s="27">
        <v>0</v>
      </c>
      <c r="H819" s="27">
        <v>0</v>
      </c>
      <c r="I819" s="27">
        <v>4.5003793608633914E-2</v>
      </c>
      <c r="J819" s="27">
        <v>1.2450316604247422</v>
      </c>
      <c r="K819" s="27">
        <v>0.64445857900905446</v>
      </c>
      <c r="L819" s="27">
        <v>0</v>
      </c>
      <c r="M819" s="27">
        <v>0</v>
      </c>
      <c r="N819" s="27">
        <v>4.4002349777737398E-2</v>
      </c>
      <c r="O819" s="27">
        <v>0.68846092878679188</v>
      </c>
    </row>
    <row r="820" spans="1:15" x14ac:dyDescent="0.25">
      <c r="A820" t="str">
        <f t="shared" si="12"/>
        <v>LEINSX43223</v>
      </c>
      <c r="B820" s="3" t="s">
        <v>61</v>
      </c>
      <c r="C820" s="3" t="s">
        <v>62</v>
      </c>
      <c r="D820" s="4">
        <v>43223</v>
      </c>
      <c r="E820" s="3" t="s">
        <v>92</v>
      </c>
      <c r="F820" s="27">
        <v>1.7000591836925927</v>
      </c>
      <c r="G820" s="27">
        <v>0</v>
      </c>
      <c r="H820" s="27">
        <v>0</v>
      </c>
      <c r="I820" s="27">
        <v>0.12600741018517758</v>
      </c>
      <c r="J820" s="27">
        <v>1.8260665938777703</v>
      </c>
      <c r="K820" s="27">
        <v>1.1377671145120278</v>
      </c>
      <c r="L820" s="27">
        <v>0</v>
      </c>
      <c r="M820" s="27">
        <v>0</v>
      </c>
      <c r="N820" s="27">
        <v>0.11479562408635109</v>
      </c>
      <c r="O820" s="27">
        <v>1.2525627385983789</v>
      </c>
    </row>
    <row r="821" spans="1:15" x14ac:dyDescent="0.25">
      <c r="A821" t="str">
        <f t="shared" si="12"/>
        <v>LEMIDF43223</v>
      </c>
      <c r="B821" s="3" t="s">
        <v>63</v>
      </c>
      <c r="C821" s="3" t="s">
        <v>64</v>
      </c>
      <c r="D821" s="4">
        <v>43223</v>
      </c>
      <c r="E821" s="3" t="s">
        <v>65</v>
      </c>
      <c r="F821" s="27">
        <v>2.3308132611448871</v>
      </c>
      <c r="G821" s="27">
        <v>5.0003591400490432E-2</v>
      </c>
      <c r="H821" s="27">
        <v>0.2</v>
      </c>
      <c r="I821" s="27">
        <v>5.9538185617049474E-2</v>
      </c>
      <c r="J821" s="27">
        <v>2.6403550381624274</v>
      </c>
      <c r="K821" s="27">
        <v>0.32154261639028453</v>
      </c>
      <c r="L821" s="27">
        <v>0</v>
      </c>
      <c r="M821" s="27">
        <v>0.2</v>
      </c>
      <c r="N821" s="27">
        <v>5.7878342136307936E-2</v>
      </c>
      <c r="O821" s="27">
        <v>0.57942095852659248</v>
      </c>
    </row>
    <row r="822" spans="1:15" x14ac:dyDescent="0.25">
      <c r="A822" t="str">
        <f t="shared" si="12"/>
        <v>LET10043223</v>
      </c>
      <c r="B822" s="3" t="s">
        <v>66</v>
      </c>
      <c r="C822" s="3" t="s">
        <v>67</v>
      </c>
      <c r="D822" s="4">
        <v>43223</v>
      </c>
      <c r="E822" s="3" t="s">
        <v>98</v>
      </c>
      <c r="F822" s="27">
        <v>0.24987762942290606</v>
      </c>
      <c r="G822" s="27">
        <v>0</v>
      </c>
      <c r="H822" s="27">
        <v>0</v>
      </c>
      <c r="I822" s="27">
        <v>8.9777339367505329E-3</v>
      </c>
      <c r="J822" s="27">
        <v>0.25885536335965659</v>
      </c>
      <c r="K822" s="27">
        <v>0</v>
      </c>
      <c r="L822" s="27">
        <v>0</v>
      </c>
      <c r="M822" s="27">
        <v>0</v>
      </c>
      <c r="N822" s="27">
        <v>0</v>
      </c>
      <c r="O822" s="27">
        <v>0</v>
      </c>
    </row>
    <row r="823" spans="1:15" x14ac:dyDescent="0.25">
      <c r="A823" t="str">
        <f t="shared" si="12"/>
        <v>LETAXP43223</v>
      </c>
      <c r="B823" s="3" t="s">
        <v>69</v>
      </c>
      <c r="C823" s="3" t="s">
        <v>70</v>
      </c>
      <c r="D823" s="4">
        <v>43223</v>
      </c>
      <c r="E823" s="3" t="s">
        <v>71</v>
      </c>
      <c r="F823" s="27">
        <v>2.393519896884682</v>
      </c>
      <c r="G823" s="27">
        <v>5.0003746413625864E-2</v>
      </c>
      <c r="H823" s="27">
        <v>0</v>
      </c>
      <c r="I823" s="27">
        <v>0.25443309807762921</v>
      </c>
      <c r="J823" s="27">
        <v>2.6979567413759371</v>
      </c>
      <c r="K823" s="27">
        <v>1.4217847404345896</v>
      </c>
      <c r="L823" s="27">
        <v>0</v>
      </c>
      <c r="M823" s="27">
        <v>0</v>
      </c>
      <c r="N823" s="27">
        <v>0.24153409314424737</v>
      </c>
      <c r="O823" s="27">
        <v>1.6633188335788369</v>
      </c>
    </row>
    <row r="824" spans="1:15" x14ac:dyDescent="0.25">
      <c r="A824" t="str">
        <f t="shared" si="12"/>
        <v>LETF5043223</v>
      </c>
      <c r="B824" s="3" t="s">
        <v>72</v>
      </c>
      <c r="C824" s="3" t="s">
        <v>73</v>
      </c>
      <c r="D824" s="4">
        <v>43223</v>
      </c>
      <c r="E824" s="3" t="s">
        <v>99</v>
      </c>
      <c r="F824" s="27">
        <v>9.9985439909926199E-2</v>
      </c>
      <c r="G824" s="27">
        <v>0</v>
      </c>
      <c r="H824" s="27">
        <v>0</v>
      </c>
      <c r="I824" s="27">
        <v>1.7973490780585611E-3</v>
      </c>
      <c r="J824" s="27">
        <v>0.10178278898798476</v>
      </c>
      <c r="K824" s="27">
        <v>0</v>
      </c>
      <c r="L824" s="27">
        <v>0</v>
      </c>
      <c r="M824" s="27">
        <v>0</v>
      </c>
      <c r="N824" s="27">
        <v>0</v>
      </c>
      <c r="O824" s="27">
        <v>0</v>
      </c>
    </row>
    <row r="825" spans="1:15" x14ac:dyDescent="0.25">
      <c r="A825" t="str">
        <f t="shared" si="12"/>
        <v>LETFSX43223</v>
      </c>
      <c r="B825" s="3" t="s">
        <v>75</v>
      </c>
      <c r="C825" s="3" t="s">
        <v>76</v>
      </c>
      <c r="D825" s="4">
        <v>43223</v>
      </c>
      <c r="E825" s="3" t="s">
        <v>100</v>
      </c>
      <c r="F825" s="27">
        <v>0.10000046982135162</v>
      </c>
      <c r="G825" s="27">
        <v>0</v>
      </c>
      <c r="H825" s="27">
        <v>0</v>
      </c>
      <c r="I825" s="27">
        <v>0</v>
      </c>
      <c r="J825" s="27">
        <v>0.10000046982135162</v>
      </c>
      <c r="K825" s="27">
        <v>0</v>
      </c>
      <c r="L825" s="27">
        <v>0</v>
      </c>
      <c r="M825" s="27">
        <v>0</v>
      </c>
      <c r="N825" s="27">
        <v>0</v>
      </c>
      <c r="O825" s="27">
        <v>0</v>
      </c>
    </row>
    <row r="826" spans="1:15" x14ac:dyDescent="0.25">
      <c r="A826" t="str">
        <f t="shared" si="12"/>
        <v>LEULIS43223</v>
      </c>
      <c r="B826" s="3" t="s">
        <v>78</v>
      </c>
      <c r="C826" s="3" t="s">
        <v>79</v>
      </c>
      <c r="D826" s="4">
        <v>43223</v>
      </c>
      <c r="E826" s="3" t="s">
        <v>80</v>
      </c>
      <c r="F826" s="27">
        <v>2.3452551434822628</v>
      </c>
      <c r="G826" s="27">
        <v>5.0003569561616737E-2</v>
      </c>
      <c r="H826" s="27">
        <v>0</v>
      </c>
      <c r="I826" s="27">
        <v>0.24754584069517632</v>
      </c>
      <c r="J826" s="27">
        <v>2.6428045537390559</v>
      </c>
      <c r="K826" s="27">
        <v>1.2700839158498016</v>
      </c>
      <c r="L826" s="27">
        <v>0</v>
      </c>
      <c r="M826" s="27">
        <v>0</v>
      </c>
      <c r="N826" s="27">
        <v>0.21602146412339709</v>
      </c>
      <c r="O826" s="27">
        <v>1.4861053799731987</v>
      </c>
    </row>
    <row r="827" spans="1:15" x14ac:dyDescent="0.25">
      <c r="A827" t="str">
        <f t="shared" si="12"/>
        <v>LLIQDF43223</v>
      </c>
      <c r="B827" s="3" t="s">
        <v>81</v>
      </c>
      <c r="C827" s="3" t="s">
        <v>82</v>
      </c>
      <c r="D827" s="4">
        <v>43223</v>
      </c>
      <c r="E827" s="3" t="s">
        <v>83</v>
      </c>
      <c r="F827" s="27">
        <v>0.23944255951153906</v>
      </c>
      <c r="G827" s="27">
        <v>0</v>
      </c>
      <c r="H827" s="27">
        <v>0</v>
      </c>
      <c r="I827" s="27">
        <v>5.2980758393430423E-3</v>
      </c>
      <c r="J827" s="27">
        <v>0.24474063535088211</v>
      </c>
      <c r="K827" s="27">
        <v>9.9417911848388218E-2</v>
      </c>
      <c r="L827" s="27">
        <v>0</v>
      </c>
      <c r="M827" s="27">
        <v>0</v>
      </c>
      <c r="N827" s="27">
        <v>5.2950851705833562E-3</v>
      </c>
      <c r="O827" s="27">
        <v>0.10471299701897158</v>
      </c>
    </row>
    <row r="828" spans="1:15" x14ac:dyDescent="0.25">
      <c r="A828" t="str">
        <f t="shared" si="12"/>
        <v>LDBOND43224</v>
      </c>
      <c r="B828" s="3" t="s">
        <v>11</v>
      </c>
      <c r="C828" s="3" t="s">
        <v>12</v>
      </c>
      <c r="D828" s="4">
        <v>43224</v>
      </c>
      <c r="E828" s="3" t="s">
        <v>13</v>
      </c>
      <c r="F828" s="27">
        <v>1.0239035216055075</v>
      </c>
      <c r="G828" s="27">
        <v>0</v>
      </c>
      <c r="H828" s="27">
        <v>0</v>
      </c>
      <c r="I828" s="27">
        <v>8.7102013829090427E-2</v>
      </c>
      <c r="J828" s="27">
        <v>1.1110055354345978</v>
      </c>
      <c r="K828" s="27">
        <v>0.52066343250329383</v>
      </c>
      <c r="L828" s="27">
        <v>0</v>
      </c>
      <c r="M828" s="27">
        <v>0</v>
      </c>
      <c r="N828" s="27">
        <v>8.6520590008879572E-2</v>
      </c>
      <c r="O828" s="27">
        <v>0.6071840225121734</v>
      </c>
    </row>
    <row r="829" spans="1:15" x14ac:dyDescent="0.25">
      <c r="A829" t="str">
        <f t="shared" si="12"/>
        <v>LDCPO243224</v>
      </c>
      <c r="B829" s="3" t="s">
        <v>14</v>
      </c>
      <c r="C829" s="3" t="s">
        <v>15</v>
      </c>
      <c r="D829" s="4">
        <v>43224</v>
      </c>
      <c r="E829" s="3" t="s">
        <v>16</v>
      </c>
      <c r="F829" s="27">
        <v>0</v>
      </c>
      <c r="G829" s="27">
        <v>0</v>
      </c>
      <c r="H829" s="27">
        <v>0</v>
      </c>
      <c r="I829" s="27">
        <v>0</v>
      </c>
      <c r="J829" s="27">
        <v>0</v>
      </c>
      <c r="K829" s="27">
        <v>0</v>
      </c>
      <c r="L829" s="27">
        <v>0</v>
      </c>
      <c r="M829" s="27">
        <v>0</v>
      </c>
      <c r="N829" s="27">
        <v>0</v>
      </c>
      <c r="O829" s="27">
        <v>0</v>
      </c>
    </row>
    <row r="830" spans="1:15" x14ac:dyDescent="0.25">
      <c r="A830" t="str">
        <f t="shared" si="12"/>
        <v>LDDAF143224</v>
      </c>
      <c r="B830" s="3" t="s">
        <v>17</v>
      </c>
      <c r="C830" s="3" t="s">
        <v>18</v>
      </c>
      <c r="D830" s="4">
        <v>43224</v>
      </c>
      <c r="E830" s="5" t="s">
        <v>19</v>
      </c>
      <c r="F830" s="27">
        <v>2.2500857694272023</v>
      </c>
      <c r="G830" s="27">
        <v>0</v>
      </c>
      <c r="H830" s="27">
        <v>0</v>
      </c>
      <c r="I830" s="27">
        <v>0.17461082499187375</v>
      </c>
      <c r="J830" s="27">
        <v>2.4246965944190761</v>
      </c>
      <c r="K830" s="27">
        <v>1.0800114486594801</v>
      </c>
      <c r="L830" s="27">
        <v>0</v>
      </c>
      <c r="M830" s="27">
        <v>0</v>
      </c>
      <c r="N830" s="27">
        <v>0.17460551783844025</v>
      </c>
      <c r="O830" s="27">
        <v>1.2546169664979203</v>
      </c>
    </row>
    <row r="831" spans="1:15" x14ac:dyDescent="0.25">
      <c r="A831" t="str">
        <f t="shared" si="12"/>
        <v>LDDAF243224</v>
      </c>
      <c r="B831" s="3" t="s">
        <v>20</v>
      </c>
      <c r="C831" s="3" t="s">
        <v>21</v>
      </c>
      <c r="D831" s="4">
        <v>43224</v>
      </c>
      <c r="E831" s="3" t="s">
        <v>22</v>
      </c>
      <c r="F831" s="27">
        <v>2.2500891450240288</v>
      </c>
      <c r="G831" s="27">
        <v>0</v>
      </c>
      <c r="H831" s="27">
        <v>0</v>
      </c>
      <c r="I831" s="27">
        <v>0.19801333586667272</v>
      </c>
      <c r="J831" s="27">
        <v>2.4481024808907015</v>
      </c>
      <c r="K831" s="27">
        <v>1.2200137135119105</v>
      </c>
      <c r="L831" s="27">
        <v>0</v>
      </c>
      <c r="M831" s="27">
        <v>0</v>
      </c>
      <c r="N831" s="27">
        <v>0.19801042731911858</v>
      </c>
      <c r="O831" s="27">
        <v>1.418024140831029</v>
      </c>
    </row>
    <row r="832" spans="1:15" x14ac:dyDescent="0.25">
      <c r="A832" t="str">
        <f t="shared" si="12"/>
        <v>LDDAF343224</v>
      </c>
      <c r="B832" s="3" t="s">
        <v>23</v>
      </c>
      <c r="C832" s="3" t="s">
        <v>24</v>
      </c>
      <c r="D832" s="4">
        <v>43224</v>
      </c>
      <c r="E832" s="3" t="s">
        <v>25</v>
      </c>
      <c r="F832" s="27">
        <v>2.2500864105206899</v>
      </c>
      <c r="G832" s="27">
        <v>0</v>
      </c>
      <c r="H832" s="27">
        <v>0</v>
      </c>
      <c r="I832" s="27">
        <v>0.19621286999981119</v>
      </c>
      <c r="J832" s="27">
        <v>2.4462992805205013</v>
      </c>
      <c r="K832" s="27">
        <v>1.2300236108990508</v>
      </c>
      <c r="L832" s="27">
        <v>0</v>
      </c>
      <c r="M832" s="27">
        <v>0</v>
      </c>
      <c r="N832" s="27">
        <v>0.19620621227021073</v>
      </c>
      <c r="O832" s="27">
        <v>1.4262298231692614</v>
      </c>
    </row>
    <row r="833" spans="1:15" x14ac:dyDescent="0.25">
      <c r="A833" t="str">
        <f t="shared" si="12"/>
        <v>LDGETF43224</v>
      </c>
      <c r="B833" s="3" t="s">
        <v>26</v>
      </c>
      <c r="C833" s="3" t="s">
        <v>27</v>
      </c>
      <c r="D833" s="4">
        <v>43224</v>
      </c>
      <c r="E833" s="3" t="s">
        <v>97</v>
      </c>
      <c r="F833" s="27">
        <v>0.25000070097785615</v>
      </c>
      <c r="G833" s="27">
        <v>0</v>
      </c>
      <c r="H833" s="27">
        <v>0</v>
      </c>
      <c r="I833" s="27">
        <v>2.7000692013388325E-2</v>
      </c>
      <c r="J833" s="27">
        <v>0.27700139299124449</v>
      </c>
      <c r="K833" s="27">
        <v>0</v>
      </c>
      <c r="L833" s="27">
        <v>0</v>
      </c>
      <c r="M833" s="27">
        <v>0</v>
      </c>
      <c r="N833" s="27">
        <v>0</v>
      </c>
      <c r="O833" s="27">
        <v>0</v>
      </c>
    </row>
    <row r="834" spans="1:15" x14ac:dyDescent="0.25">
      <c r="A834" t="str">
        <f t="shared" si="12"/>
        <v>LDGSEC43224</v>
      </c>
      <c r="B834" s="3" t="s">
        <v>29</v>
      </c>
      <c r="C834" s="3" t="s">
        <v>30</v>
      </c>
      <c r="D834" s="4">
        <v>43224</v>
      </c>
      <c r="E834" s="3" t="s">
        <v>31</v>
      </c>
      <c r="F834" s="27">
        <v>1.0864418627965196</v>
      </c>
      <c r="G834" s="27">
        <v>0</v>
      </c>
      <c r="H834" s="27">
        <v>0.2</v>
      </c>
      <c r="I834" s="27">
        <v>6.2357991153951672E-2</v>
      </c>
      <c r="J834" s="27">
        <v>1.3487998539504711</v>
      </c>
      <c r="K834" s="27">
        <v>0.17772497304360246</v>
      </c>
      <c r="L834" s="27">
        <v>0</v>
      </c>
      <c r="M834" s="27">
        <v>0.2</v>
      </c>
      <c r="N834" s="27">
        <v>6.0790271309794655E-2</v>
      </c>
      <c r="O834" s="27">
        <v>0.43851524435339712</v>
      </c>
    </row>
    <row r="835" spans="1:15" x14ac:dyDescent="0.25">
      <c r="A835" t="str">
        <f t="shared" si="12"/>
        <v>LDINPF43224</v>
      </c>
      <c r="B835" s="3" t="s">
        <v>32</v>
      </c>
      <c r="C835" s="3" t="s">
        <v>33</v>
      </c>
      <c r="D835" s="4">
        <v>43224</v>
      </c>
      <c r="E835" s="3" t="s">
        <v>34</v>
      </c>
      <c r="F835" s="27">
        <v>1.0676390350283311</v>
      </c>
      <c r="G835" s="27">
        <v>0</v>
      </c>
      <c r="H835" s="27">
        <v>0</v>
      </c>
      <c r="I835" s="27">
        <v>5.7169431033141788E-2</v>
      </c>
      <c r="J835" s="27">
        <v>1.124808466061473</v>
      </c>
      <c r="K835" s="27">
        <v>0.4120281606983105</v>
      </c>
      <c r="L835" s="27">
        <v>0</v>
      </c>
      <c r="M835" s="27">
        <v>0</v>
      </c>
      <c r="N835" s="27">
        <v>5.6164724767352098E-2</v>
      </c>
      <c r="O835" s="27">
        <v>0.46819288546566262</v>
      </c>
    </row>
    <row r="836" spans="1:15" x14ac:dyDescent="0.25">
      <c r="A836" t="str">
        <f t="shared" ref="A836:A899" si="13">C836&amp;D836</f>
        <v>LDMIPF43224</v>
      </c>
      <c r="B836" s="3" t="s">
        <v>35</v>
      </c>
      <c r="C836" s="3" t="s">
        <v>36</v>
      </c>
      <c r="D836" s="4">
        <v>43224</v>
      </c>
      <c r="E836" s="3" t="s">
        <v>37</v>
      </c>
      <c r="F836" s="27">
        <v>2.066131815287465</v>
      </c>
      <c r="G836" s="27">
        <v>5.0003717006248116E-2</v>
      </c>
      <c r="H836" s="27">
        <v>0.2</v>
      </c>
      <c r="I836" s="27">
        <v>0.29630965252810126</v>
      </c>
      <c r="J836" s="27">
        <v>2.6124451848218144</v>
      </c>
      <c r="K836" s="27">
        <v>1.3736131229324757</v>
      </c>
      <c r="L836" s="27">
        <v>0</v>
      </c>
      <c r="M836" s="27">
        <v>0.2</v>
      </c>
      <c r="N836" s="27">
        <v>0.27246596798661016</v>
      </c>
      <c r="O836" s="27">
        <v>1.8460790909190858</v>
      </c>
    </row>
    <row r="837" spans="1:15" x14ac:dyDescent="0.25">
      <c r="A837" t="str">
        <f t="shared" si="13"/>
        <v>LDSAPF43224</v>
      </c>
      <c r="B837" s="3" t="s">
        <v>38</v>
      </c>
      <c r="C837" s="3" t="s">
        <v>39</v>
      </c>
      <c r="D837" s="4">
        <v>43224</v>
      </c>
      <c r="E837" s="3" t="s">
        <v>40</v>
      </c>
      <c r="F837" s="27">
        <v>0.80001255177694652</v>
      </c>
      <c r="G837" s="27">
        <v>0</v>
      </c>
      <c r="H837" s="27">
        <v>0</v>
      </c>
      <c r="I837" s="27">
        <v>3.9600987751833336E-2</v>
      </c>
      <c r="J837" s="27">
        <v>0.83961353952877982</v>
      </c>
      <c r="K837" s="27">
        <v>0.2660092390074546</v>
      </c>
      <c r="L837" s="27">
        <v>0</v>
      </c>
      <c r="M837" s="27">
        <v>0</v>
      </c>
      <c r="N837" s="27">
        <v>3.8881789466931209E-2</v>
      </c>
      <c r="O837" s="27">
        <v>0.30489102847438582</v>
      </c>
    </row>
    <row r="838" spans="1:15" x14ac:dyDescent="0.25">
      <c r="A838" t="str">
        <f t="shared" si="13"/>
        <v>LEBALF43224</v>
      </c>
      <c r="B838" s="3" t="s">
        <v>41</v>
      </c>
      <c r="C838" s="3" t="s">
        <v>42</v>
      </c>
      <c r="D838" s="4">
        <v>43224</v>
      </c>
      <c r="E838" s="3" t="s">
        <v>43</v>
      </c>
      <c r="F838" s="27">
        <v>2.2617037846952073</v>
      </c>
      <c r="G838" s="27">
        <v>5.0003510646530386E-2</v>
      </c>
      <c r="H838" s="27">
        <v>0.2</v>
      </c>
      <c r="I838" s="27">
        <v>4.7099405789891691E-2</v>
      </c>
      <c r="J838" s="27">
        <v>2.5588067011316293</v>
      </c>
      <c r="K838" s="27">
        <v>0.25975026501941906</v>
      </c>
      <c r="L838" s="27">
        <v>0</v>
      </c>
      <c r="M838" s="27">
        <v>0.2</v>
      </c>
      <c r="N838" s="27">
        <v>4.6754824475849832E-2</v>
      </c>
      <c r="O838" s="27">
        <v>0.50650508949526896</v>
      </c>
    </row>
    <row r="839" spans="1:15" x14ac:dyDescent="0.25">
      <c r="A839" t="str">
        <f t="shared" si="13"/>
        <v>LEBFSF43224</v>
      </c>
      <c r="B839" s="3" t="s">
        <v>44</v>
      </c>
      <c r="C839" s="3" t="s">
        <v>45</v>
      </c>
      <c r="D839" s="4">
        <v>43224</v>
      </c>
      <c r="E839" s="3" t="s">
        <v>46</v>
      </c>
      <c r="F839" s="27">
        <v>2.5001238106512327</v>
      </c>
      <c r="G839" s="27">
        <v>5.0003917328342015E-2</v>
      </c>
      <c r="H839" s="27">
        <v>0.2</v>
      </c>
      <c r="I839" s="27">
        <v>0.21961755829504975</v>
      </c>
      <c r="J839" s="27">
        <v>2.9697452862746245</v>
      </c>
      <c r="K839" s="27">
        <v>1.036483631428442</v>
      </c>
      <c r="L839" s="27">
        <v>0</v>
      </c>
      <c r="M839" s="27">
        <v>0.2</v>
      </c>
      <c r="N839" s="27">
        <v>0.20817414241616583</v>
      </c>
      <c r="O839" s="27">
        <v>1.4446577738446078</v>
      </c>
    </row>
    <row r="840" spans="1:15" x14ac:dyDescent="0.25">
      <c r="A840" t="str">
        <f t="shared" si="13"/>
        <v>LECHID43224</v>
      </c>
      <c r="B840" s="3" t="s">
        <v>47</v>
      </c>
      <c r="C840" s="3" t="s">
        <v>48</v>
      </c>
      <c r="D840" s="4">
        <v>43224</v>
      </c>
      <c r="E840" s="3" t="s">
        <v>49</v>
      </c>
      <c r="F840" s="27">
        <v>2.4750616152989364</v>
      </c>
      <c r="G840" s="27">
        <v>0</v>
      </c>
      <c r="H840" s="27">
        <v>0</v>
      </c>
      <c r="I840" s="27">
        <v>0.26911219353919608</v>
      </c>
      <c r="J840" s="27">
        <v>2.7441738088381324</v>
      </c>
      <c r="K840" s="27">
        <v>1.4643901096537115</v>
      </c>
      <c r="L840" s="27">
        <v>0</v>
      </c>
      <c r="M840" s="27">
        <v>0</v>
      </c>
      <c r="N840" s="27">
        <v>0.24922387552317299</v>
      </c>
      <c r="O840" s="27">
        <v>1.7136139851768846</v>
      </c>
    </row>
    <row r="841" spans="1:15" x14ac:dyDescent="0.25">
      <c r="A841" t="str">
        <f t="shared" si="13"/>
        <v>LEEQTF43224</v>
      </c>
      <c r="B841" s="3" t="s">
        <v>50</v>
      </c>
      <c r="C841" s="3" t="s">
        <v>51</v>
      </c>
      <c r="D841" s="4">
        <v>43224</v>
      </c>
      <c r="E841" s="3" t="s">
        <v>52</v>
      </c>
      <c r="F841" s="27">
        <v>2.3258020101276489</v>
      </c>
      <c r="G841" s="27">
        <v>5.0003940198692073E-2</v>
      </c>
      <c r="H841" s="27">
        <v>0.2</v>
      </c>
      <c r="I841" s="27">
        <v>0.289045802080164</v>
      </c>
      <c r="J841" s="27">
        <v>2.8648517524065049</v>
      </c>
      <c r="K841" s="27">
        <v>1.4613847522959973</v>
      </c>
      <c r="L841" s="27">
        <v>0</v>
      </c>
      <c r="M841" s="27">
        <v>0.2</v>
      </c>
      <c r="N841" s="27">
        <v>0.28645941373816597</v>
      </c>
      <c r="O841" s="27">
        <v>1.9478441660341632</v>
      </c>
    </row>
    <row r="842" spans="1:15" x14ac:dyDescent="0.25">
      <c r="A842" t="str">
        <f t="shared" si="13"/>
        <v>LEGROW43224</v>
      </c>
      <c r="B842" s="3" t="s">
        <v>53</v>
      </c>
      <c r="C842" s="3" t="s">
        <v>54</v>
      </c>
      <c r="D842" s="4">
        <v>43224</v>
      </c>
      <c r="E842" s="3" t="s">
        <v>55</v>
      </c>
      <c r="F842" s="27">
        <v>2.352117588559433</v>
      </c>
      <c r="G842" s="27">
        <v>5.0003940015654565E-2</v>
      </c>
      <c r="H842" s="27">
        <v>0.2</v>
      </c>
      <c r="I842" s="27">
        <v>0.275781763344286</v>
      </c>
      <c r="J842" s="27">
        <v>2.8779032919193734</v>
      </c>
      <c r="K842" s="27">
        <v>1.3927284639711586</v>
      </c>
      <c r="L842" s="27">
        <v>0</v>
      </c>
      <c r="M842" s="27">
        <v>0.2</v>
      </c>
      <c r="N842" s="27">
        <v>0.27230149879095455</v>
      </c>
      <c r="O842" s="27">
        <v>1.865029962762113</v>
      </c>
    </row>
    <row r="843" spans="1:15" x14ac:dyDescent="0.25">
      <c r="A843" t="str">
        <f t="shared" si="13"/>
        <v>LEINFA43224</v>
      </c>
      <c r="B843" s="3" t="s">
        <v>56</v>
      </c>
      <c r="C843" s="3" t="s">
        <v>57</v>
      </c>
      <c r="D843" s="4">
        <v>43224</v>
      </c>
      <c r="E843" s="3" t="s">
        <v>58</v>
      </c>
      <c r="F843" s="27">
        <v>2.5001225864605074</v>
      </c>
      <c r="G843" s="27">
        <v>0</v>
      </c>
      <c r="H843" s="27">
        <v>0.2</v>
      </c>
      <c r="I843" s="27">
        <v>0.25382127056312059</v>
      </c>
      <c r="J843" s="27">
        <v>2.9539438570236283</v>
      </c>
      <c r="K843" s="27">
        <v>1.1850838878161998</v>
      </c>
      <c r="L843" s="27">
        <v>0</v>
      </c>
      <c r="M843" s="27">
        <v>0.2</v>
      </c>
      <c r="N843" s="27">
        <v>0.23672053997277376</v>
      </c>
      <c r="O843" s="27">
        <v>1.6218044277889736</v>
      </c>
    </row>
    <row r="844" spans="1:15" x14ac:dyDescent="0.25">
      <c r="A844" t="str">
        <f t="shared" si="13"/>
        <v>LEINNF43224</v>
      </c>
      <c r="B844" s="3" t="s">
        <v>59</v>
      </c>
      <c r="C844" s="3" t="s">
        <v>60</v>
      </c>
      <c r="D844" s="4">
        <v>43224</v>
      </c>
      <c r="E844" s="3" t="s">
        <v>93</v>
      </c>
      <c r="F844" s="27">
        <v>1.200030153671813</v>
      </c>
      <c r="G844" s="27">
        <v>0</v>
      </c>
      <c r="H844" s="27">
        <v>0</v>
      </c>
      <c r="I844" s="27">
        <v>4.5000559287944296E-2</v>
      </c>
      <c r="J844" s="27">
        <v>1.2450307129597573</v>
      </c>
      <c r="K844" s="27">
        <v>0.64442706478872791</v>
      </c>
      <c r="L844" s="27">
        <v>0</v>
      </c>
      <c r="M844" s="27">
        <v>0</v>
      </c>
      <c r="N844" s="27">
        <v>4.3991677107969383E-2</v>
      </c>
      <c r="O844" s="27">
        <v>0.68841874189669727</v>
      </c>
    </row>
    <row r="845" spans="1:15" x14ac:dyDescent="0.25">
      <c r="A845" t="str">
        <f t="shared" si="13"/>
        <v>LEINSX43224</v>
      </c>
      <c r="B845" s="3" t="s">
        <v>61</v>
      </c>
      <c r="C845" s="3" t="s">
        <v>62</v>
      </c>
      <c r="D845" s="4">
        <v>43224</v>
      </c>
      <c r="E845" s="3" t="s">
        <v>92</v>
      </c>
      <c r="F845" s="27">
        <v>1.7000578222182927</v>
      </c>
      <c r="G845" s="27">
        <v>0</v>
      </c>
      <c r="H845" s="27">
        <v>0</v>
      </c>
      <c r="I845" s="27">
        <v>0.12600685016069776</v>
      </c>
      <c r="J845" s="27">
        <v>1.8260646723789904</v>
      </c>
      <c r="K845" s="27">
        <v>1.1374017727650714</v>
      </c>
      <c r="L845" s="27">
        <v>0</v>
      </c>
      <c r="M845" s="27">
        <v>0</v>
      </c>
      <c r="N845" s="27">
        <v>0.11472868276592349</v>
      </c>
      <c r="O845" s="27">
        <v>1.2521304555309949</v>
      </c>
    </row>
    <row r="846" spans="1:15" x14ac:dyDescent="0.25">
      <c r="A846" t="str">
        <f t="shared" si="13"/>
        <v>LEMIDF43224</v>
      </c>
      <c r="B846" s="3" t="s">
        <v>63</v>
      </c>
      <c r="C846" s="3" t="s">
        <v>64</v>
      </c>
      <c r="D846" s="4">
        <v>43224</v>
      </c>
      <c r="E846" s="3" t="s">
        <v>65</v>
      </c>
      <c r="F846" s="27">
        <v>2.3298682434873053</v>
      </c>
      <c r="G846" s="27">
        <v>5.0003647674044992E-2</v>
      </c>
      <c r="H846" s="27">
        <v>0.2</v>
      </c>
      <c r="I846" s="27">
        <v>5.9368121149868794E-2</v>
      </c>
      <c r="J846" s="27">
        <v>2.6392400123112192</v>
      </c>
      <c r="K846" s="27">
        <v>0.32149494548281882</v>
      </c>
      <c r="L846" s="27">
        <v>0</v>
      </c>
      <c r="M846" s="27">
        <v>0.2</v>
      </c>
      <c r="N846" s="27">
        <v>5.786987331684091E-2</v>
      </c>
      <c r="O846" s="27">
        <v>0.57936481879965973</v>
      </c>
    </row>
    <row r="847" spans="1:15" x14ac:dyDescent="0.25">
      <c r="A847" t="str">
        <f t="shared" si="13"/>
        <v>LET10043224</v>
      </c>
      <c r="B847" s="3" t="s">
        <v>66</v>
      </c>
      <c r="C847" s="3" t="s">
        <v>67</v>
      </c>
      <c r="D847" s="4">
        <v>43224</v>
      </c>
      <c r="E847" s="3" t="s">
        <v>98</v>
      </c>
      <c r="F847" s="27">
        <v>0.24987759300304349</v>
      </c>
      <c r="G847" s="27">
        <v>0</v>
      </c>
      <c r="H847" s="27">
        <v>0</v>
      </c>
      <c r="I847" s="27">
        <v>8.9777302601201717E-3</v>
      </c>
      <c r="J847" s="27">
        <v>0.25885532326316368</v>
      </c>
      <c r="K847" s="27">
        <v>0</v>
      </c>
      <c r="L847" s="27">
        <v>0</v>
      </c>
      <c r="M847" s="27">
        <v>0</v>
      </c>
      <c r="N847" s="27">
        <v>0</v>
      </c>
      <c r="O847" s="27">
        <v>0</v>
      </c>
    </row>
    <row r="848" spans="1:15" x14ac:dyDescent="0.25">
      <c r="A848" t="str">
        <f t="shared" si="13"/>
        <v>LETAXP43224</v>
      </c>
      <c r="B848" s="3" t="s">
        <v>69</v>
      </c>
      <c r="C848" s="3" t="s">
        <v>70</v>
      </c>
      <c r="D848" s="4">
        <v>43224</v>
      </c>
      <c r="E848" s="3" t="s">
        <v>71</v>
      </c>
      <c r="F848" s="27">
        <v>2.3938645894365904</v>
      </c>
      <c r="G848" s="27">
        <v>5.0003644563437685E-2</v>
      </c>
      <c r="H848" s="27">
        <v>0</v>
      </c>
      <c r="I848" s="27">
        <v>0.25449554399946117</v>
      </c>
      <c r="J848" s="27">
        <v>2.6983637779994893</v>
      </c>
      <c r="K848" s="27">
        <v>1.422526422179085</v>
      </c>
      <c r="L848" s="27">
        <v>0</v>
      </c>
      <c r="M848" s="27">
        <v>0</v>
      </c>
      <c r="N848" s="27">
        <v>0.24165960076167847</v>
      </c>
      <c r="O848" s="27">
        <v>1.6641860229407635</v>
      </c>
    </row>
    <row r="849" spans="1:15" x14ac:dyDescent="0.25">
      <c r="A849" t="str">
        <f t="shared" si="13"/>
        <v>LETF5043224</v>
      </c>
      <c r="B849" s="3" t="s">
        <v>72</v>
      </c>
      <c r="C849" s="3" t="s">
        <v>73</v>
      </c>
      <c r="D849" s="4">
        <v>43224</v>
      </c>
      <c r="E849" s="3" t="s">
        <v>99</v>
      </c>
      <c r="F849" s="27">
        <v>9.9985418345075947E-2</v>
      </c>
      <c r="G849" s="27">
        <v>0</v>
      </c>
      <c r="H849" s="27">
        <v>0</v>
      </c>
      <c r="I849" s="27">
        <v>1.7974175093352894E-3</v>
      </c>
      <c r="J849" s="27">
        <v>0.10178283585441124</v>
      </c>
      <c r="K849" s="27">
        <v>0</v>
      </c>
      <c r="L849" s="27">
        <v>0</v>
      </c>
      <c r="M849" s="27">
        <v>0</v>
      </c>
      <c r="N849" s="27">
        <v>0</v>
      </c>
      <c r="O849" s="27">
        <v>0</v>
      </c>
    </row>
    <row r="850" spans="1:15" x14ac:dyDescent="0.25">
      <c r="A850" t="str">
        <f t="shared" si="13"/>
        <v>LETFSX43224</v>
      </c>
      <c r="B850" s="3" t="s">
        <v>75</v>
      </c>
      <c r="C850" s="3" t="s">
        <v>76</v>
      </c>
      <c r="D850" s="4">
        <v>43224</v>
      </c>
      <c r="E850" s="3" t="s">
        <v>100</v>
      </c>
      <c r="F850" s="27">
        <v>0.10000020018942832</v>
      </c>
      <c r="G850" s="27">
        <v>0</v>
      </c>
      <c r="H850" s="27">
        <v>0</v>
      </c>
      <c r="I850" s="27">
        <v>0</v>
      </c>
      <c r="J850" s="27">
        <v>0.10000020018942832</v>
      </c>
      <c r="K850" s="27">
        <v>0</v>
      </c>
      <c r="L850" s="27">
        <v>0</v>
      </c>
      <c r="M850" s="27">
        <v>0</v>
      </c>
      <c r="N850" s="27">
        <v>0</v>
      </c>
      <c r="O850" s="27">
        <v>0</v>
      </c>
    </row>
    <row r="851" spans="1:15" x14ac:dyDescent="0.25">
      <c r="A851" t="str">
        <f t="shared" si="13"/>
        <v>LEULIS43224</v>
      </c>
      <c r="B851" s="3" t="s">
        <v>78</v>
      </c>
      <c r="C851" s="3" t="s">
        <v>79</v>
      </c>
      <c r="D851" s="4">
        <v>43224</v>
      </c>
      <c r="E851" s="3" t="s">
        <v>80</v>
      </c>
      <c r="F851" s="27">
        <v>2.3455135070190827</v>
      </c>
      <c r="G851" s="27">
        <v>5.0003573119545064E-2</v>
      </c>
      <c r="H851" s="27">
        <v>0</v>
      </c>
      <c r="I851" s="27">
        <v>0.24759224155576676</v>
      </c>
      <c r="J851" s="27">
        <v>2.6431093216943946</v>
      </c>
      <c r="K851" s="27">
        <v>1.2712564702628548</v>
      </c>
      <c r="L851" s="27">
        <v>0</v>
      </c>
      <c r="M851" s="27">
        <v>0</v>
      </c>
      <c r="N851" s="27">
        <v>0.21624224536395423</v>
      </c>
      <c r="O851" s="27">
        <v>1.4874987156268091</v>
      </c>
    </row>
    <row r="852" spans="1:15" x14ac:dyDescent="0.25">
      <c r="A852" t="str">
        <f t="shared" si="13"/>
        <v>LLIQDF43224</v>
      </c>
      <c r="B852" s="3" t="s">
        <v>81</v>
      </c>
      <c r="C852" s="3" t="s">
        <v>82</v>
      </c>
      <c r="D852" s="4">
        <v>43224</v>
      </c>
      <c r="E852" s="3" t="s">
        <v>83</v>
      </c>
      <c r="F852" s="27">
        <v>0.23945424532060164</v>
      </c>
      <c r="G852" s="27">
        <v>0</v>
      </c>
      <c r="H852" s="27">
        <v>0</v>
      </c>
      <c r="I852" s="27">
        <v>5.2999495736551347E-3</v>
      </c>
      <c r="J852" s="27">
        <v>0.24475419489425676</v>
      </c>
      <c r="K852" s="27">
        <v>9.9429096517280768E-2</v>
      </c>
      <c r="L852" s="27">
        <v>0</v>
      </c>
      <c r="M852" s="27">
        <v>0</v>
      </c>
      <c r="N852" s="27">
        <v>5.2970940906767244E-3</v>
      </c>
      <c r="O852" s="27">
        <v>0.10472619060795749</v>
      </c>
    </row>
    <row r="853" spans="1:15" x14ac:dyDescent="0.25">
      <c r="A853" t="str">
        <f t="shared" si="13"/>
        <v>LDBOND43225</v>
      </c>
      <c r="B853" s="3" t="s">
        <v>11</v>
      </c>
      <c r="C853" s="3" t="s">
        <v>12</v>
      </c>
      <c r="D853" s="4">
        <v>43225</v>
      </c>
      <c r="E853" s="3" t="s">
        <v>13</v>
      </c>
      <c r="F853" s="27">
        <v>1.0238676938664002</v>
      </c>
      <c r="G853" s="27">
        <v>0</v>
      </c>
      <c r="H853" s="27">
        <v>0</v>
      </c>
      <c r="I853" s="27">
        <v>8.709581618343458E-2</v>
      </c>
      <c r="J853" s="27">
        <v>1.1109635100498347</v>
      </c>
      <c r="K853" s="27">
        <v>0.52062848763219283</v>
      </c>
      <c r="L853" s="27">
        <v>0</v>
      </c>
      <c r="M853" s="27">
        <v>0</v>
      </c>
      <c r="N853" s="27">
        <v>8.651420210734477E-2</v>
      </c>
      <c r="O853" s="27">
        <v>0.60714268973953756</v>
      </c>
    </row>
    <row r="854" spans="1:15" x14ac:dyDescent="0.25">
      <c r="A854" t="str">
        <f t="shared" si="13"/>
        <v>LDCPO243225</v>
      </c>
      <c r="B854" s="3" t="s">
        <v>14</v>
      </c>
      <c r="C854" s="3" t="s">
        <v>15</v>
      </c>
      <c r="D854" s="4">
        <v>43225</v>
      </c>
      <c r="E854" s="3" t="s">
        <v>16</v>
      </c>
      <c r="F854" s="27">
        <v>0</v>
      </c>
      <c r="G854" s="27">
        <v>0</v>
      </c>
      <c r="H854" s="27">
        <v>0</v>
      </c>
      <c r="I854" s="27">
        <v>0</v>
      </c>
      <c r="J854" s="27">
        <v>0</v>
      </c>
      <c r="K854" s="27">
        <v>0</v>
      </c>
      <c r="L854" s="27">
        <v>0</v>
      </c>
      <c r="M854" s="27">
        <v>0</v>
      </c>
      <c r="N854" s="27">
        <v>0</v>
      </c>
      <c r="O854" s="27">
        <v>0</v>
      </c>
    </row>
    <row r="855" spans="1:15" x14ac:dyDescent="0.25">
      <c r="A855" t="str">
        <f t="shared" si="13"/>
        <v>LDDAF143225</v>
      </c>
      <c r="B855" s="3" t="s">
        <v>17</v>
      </c>
      <c r="C855" s="3" t="s">
        <v>18</v>
      </c>
      <c r="D855" s="4">
        <v>43225</v>
      </c>
      <c r="E855" s="5" t="s">
        <v>19</v>
      </c>
      <c r="F855" s="27">
        <v>2.2500859425527624</v>
      </c>
      <c r="G855" s="27">
        <v>0</v>
      </c>
      <c r="H855" s="27">
        <v>0</v>
      </c>
      <c r="I855" s="27">
        <v>0.17461284176623104</v>
      </c>
      <c r="J855" s="27">
        <v>2.4246987843189935</v>
      </c>
      <c r="K855" s="27">
        <v>1.0800101820560313</v>
      </c>
      <c r="L855" s="27">
        <v>0</v>
      </c>
      <c r="M855" s="27">
        <v>0</v>
      </c>
      <c r="N855" s="27">
        <v>0.17460240893876885</v>
      </c>
      <c r="O855" s="27">
        <v>1.2546125909948</v>
      </c>
    </row>
    <row r="856" spans="1:15" x14ac:dyDescent="0.25">
      <c r="A856" t="str">
        <f t="shared" si="13"/>
        <v>LDDAF243225</v>
      </c>
      <c r="B856" s="3" t="s">
        <v>20</v>
      </c>
      <c r="C856" s="3" t="s">
        <v>21</v>
      </c>
      <c r="D856" s="4">
        <v>43225</v>
      </c>
      <c r="E856" s="3" t="s">
        <v>22</v>
      </c>
      <c r="F856" s="27">
        <v>2.2500886013872119</v>
      </c>
      <c r="G856" s="27">
        <v>0</v>
      </c>
      <c r="H856" s="27">
        <v>0</v>
      </c>
      <c r="I856" s="27">
        <v>0.19801309514583487</v>
      </c>
      <c r="J856" s="27">
        <v>2.4481016965330467</v>
      </c>
      <c r="K856" s="27">
        <v>1.2200140141377571</v>
      </c>
      <c r="L856" s="27">
        <v>0</v>
      </c>
      <c r="M856" s="27">
        <v>0</v>
      </c>
      <c r="N856" s="27">
        <v>0.19800988111316559</v>
      </c>
      <c r="O856" s="27">
        <v>1.4180238952509228</v>
      </c>
    </row>
    <row r="857" spans="1:15" x14ac:dyDescent="0.25">
      <c r="A857" t="str">
        <f t="shared" si="13"/>
        <v>LDDAF343225</v>
      </c>
      <c r="B857" s="3" t="s">
        <v>23</v>
      </c>
      <c r="C857" s="3" t="s">
        <v>24</v>
      </c>
      <c r="D857" s="4">
        <v>43225</v>
      </c>
      <c r="E857" s="3" t="s">
        <v>25</v>
      </c>
      <c r="F857" s="27">
        <v>2.2500832059714719</v>
      </c>
      <c r="G857" s="27">
        <v>0</v>
      </c>
      <c r="H857" s="27">
        <v>0</v>
      </c>
      <c r="I857" s="27">
        <v>0.19621354393132856</v>
      </c>
      <c r="J857" s="27">
        <v>2.4462967499028005</v>
      </c>
      <c r="K857" s="27">
        <v>1.2300243974449241</v>
      </c>
      <c r="L857" s="27">
        <v>0</v>
      </c>
      <c r="M857" s="27">
        <v>0</v>
      </c>
      <c r="N857" s="27">
        <v>0.1962043970905134</v>
      </c>
      <c r="O857" s="27">
        <v>1.4262287945354375</v>
      </c>
    </row>
    <row r="858" spans="1:15" x14ac:dyDescent="0.25">
      <c r="A858" t="str">
        <f t="shared" si="13"/>
        <v>LDGETF43225</v>
      </c>
      <c r="B858" s="3" t="s">
        <v>26</v>
      </c>
      <c r="C858" s="3" t="s">
        <v>27</v>
      </c>
      <c r="D858" s="4">
        <v>43225</v>
      </c>
      <c r="E858" s="3" t="s">
        <v>97</v>
      </c>
      <c r="F858" s="27">
        <v>0.25000062516398891</v>
      </c>
      <c r="G858" s="27">
        <v>0</v>
      </c>
      <c r="H858" s="27">
        <v>0</v>
      </c>
      <c r="I858" s="27">
        <v>2.7000325983076699E-2</v>
      </c>
      <c r="J858" s="27">
        <v>0.27700095114706563</v>
      </c>
      <c r="K858" s="27">
        <v>0</v>
      </c>
      <c r="L858" s="27">
        <v>0</v>
      </c>
      <c r="M858" s="27">
        <v>0</v>
      </c>
      <c r="N858" s="27">
        <v>0</v>
      </c>
      <c r="O858" s="27">
        <v>0</v>
      </c>
    </row>
    <row r="859" spans="1:15" x14ac:dyDescent="0.25">
      <c r="A859" t="str">
        <f t="shared" si="13"/>
        <v>LDGSEC43225</v>
      </c>
      <c r="B859" s="3" t="s">
        <v>29</v>
      </c>
      <c r="C859" s="3" t="s">
        <v>30</v>
      </c>
      <c r="D859" s="4">
        <v>43225</v>
      </c>
      <c r="E859" s="3" t="s">
        <v>31</v>
      </c>
      <c r="F859" s="27">
        <v>1.0835497141444186</v>
      </c>
      <c r="G859" s="27">
        <v>0</v>
      </c>
      <c r="H859" s="27">
        <v>0.2</v>
      </c>
      <c r="I859" s="27">
        <v>6.1838267689669789E-2</v>
      </c>
      <c r="J859" s="27">
        <v>1.3453879818340884</v>
      </c>
      <c r="K859" s="27">
        <v>0.17482730127162249</v>
      </c>
      <c r="L859" s="27">
        <v>0</v>
      </c>
      <c r="M859" s="27">
        <v>0.2</v>
      </c>
      <c r="N859" s="27">
        <v>6.026997769403189E-2</v>
      </c>
      <c r="O859" s="27">
        <v>0.43509727896565442</v>
      </c>
    </row>
    <row r="860" spans="1:15" x14ac:dyDescent="0.25">
      <c r="A860" t="str">
        <f t="shared" si="13"/>
        <v>LDINPF43225</v>
      </c>
      <c r="B860" s="3" t="s">
        <v>32</v>
      </c>
      <c r="C860" s="3" t="s">
        <v>33</v>
      </c>
      <c r="D860" s="4">
        <v>43225</v>
      </c>
      <c r="E860" s="3" t="s">
        <v>34</v>
      </c>
      <c r="F860" s="27">
        <v>1.0676706666948979</v>
      </c>
      <c r="G860" s="27">
        <v>0</v>
      </c>
      <c r="H860" s="27">
        <v>0</v>
      </c>
      <c r="I860" s="27">
        <v>5.7178899698337046E-2</v>
      </c>
      <c r="J860" s="27">
        <v>1.124849566393235</v>
      </c>
      <c r="K860" s="27">
        <v>0.41208916262824241</v>
      </c>
      <c r="L860" s="27">
        <v>0</v>
      </c>
      <c r="M860" s="27">
        <v>0</v>
      </c>
      <c r="N860" s="27">
        <v>5.6176175575151803E-2</v>
      </c>
      <c r="O860" s="27">
        <v>0.46826533820339422</v>
      </c>
    </row>
    <row r="861" spans="1:15" x14ac:dyDescent="0.25">
      <c r="A861" t="str">
        <f t="shared" si="13"/>
        <v>LDMIPF43225</v>
      </c>
      <c r="B861" s="3" t="s">
        <v>35</v>
      </c>
      <c r="C861" s="3" t="s">
        <v>36</v>
      </c>
      <c r="D861" s="4">
        <v>43225</v>
      </c>
      <c r="E861" s="3" t="s">
        <v>37</v>
      </c>
      <c r="F861" s="27">
        <v>2.066137040423401</v>
      </c>
      <c r="G861" s="27">
        <v>5.0003747147947628E-2</v>
      </c>
      <c r="H861" s="27">
        <v>0.2</v>
      </c>
      <c r="I861" s="27">
        <v>0.29631131026882934</v>
      </c>
      <c r="J861" s="27">
        <v>2.6124520978401784</v>
      </c>
      <c r="K861" s="27">
        <v>1.3737237955146693</v>
      </c>
      <c r="L861" s="27">
        <v>0</v>
      </c>
      <c r="M861" s="27">
        <v>0.2</v>
      </c>
      <c r="N861" s="27">
        <v>0.27248311333475872</v>
      </c>
      <c r="O861" s="27">
        <v>1.846206908849428</v>
      </c>
    </row>
    <row r="862" spans="1:15" x14ac:dyDescent="0.25">
      <c r="A862" t="str">
        <f t="shared" si="13"/>
        <v>LDSAPF43225</v>
      </c>
      <c r="B862" s="3" t="s">
        <v>38</v>
      </c>
      <c r="C862" s="3" t="s">
        <v>39</v>
      </c>
      <c r="D862" s="4">
        <v>43225</v>
      </c>
      <c r="E862" s="3" t="s">
        <v>40</v>
      </c>
      <c r="F862" s="27">
        <v>0.80000935907995718</v>
      </c>
      <c r="G862" s="27">
        <v>0</v>
      </c>
      <c r="H862" s="27">
        <v>0</v>
      </c>
      <c r="I862" s="27">
        <v>3.9600978484790432E-2</v>
      </c>
      <c r="J862" s="27">
        <v>0.83961033756474757</v>
      </c>
      <c r="K862" s="27">
        <v>0.26601395198293148</v>
      </c>
      <c r="L862" s="27">
        <v>0</v>
      </c>
      <c r="M862" s="27">
        <v>0</v>
      </c>
      <c r="N862" s="27">
        <v>3.8882608746431534E-2</v>
      </c>
      <c r="O862" s="27">
        <v>0.304896560729363</v>
      </c>
    </row>
    <row r="863" spans="1:15" x14ac:dyDescent="0.25">
      <c r="A863" t="str">
        <f t="shared" si="13"/>
        <v>LEBALF43225</v>
      </c>
      <c r="B863" s="3" t="s">
        <v>41</v>
      </c>
      <c r="C863" s="3" t="s">
        <v>42</v>
      </c>
      <c r="D863" s="4">
        <v>43225</v>
      </c>
      <c r="E863" s="3" t="s">
        <v>43</v>
      </c>
      <c r="F863" s="27">
        <v>2.2617003436042609</v>
      </c>
      <c r="G863" s="27">
        <v>5.0003489043558641E-2</v>
      </c>
      <c r="H863" s="27">
        <v>0.2</v>
      </c>
      <c r="I863" s="27">
        <v>4.7099115347365592E-2</v>
      </c>
      <c r="J863" s="27">
        <v>2.5588029479951855</v>
      </c>
      <c r="K863" s="27">
        <v>0.25975151465281582</v>
      </c>
      <c r="L863" s="27">
        <v>0</v>
      </c>
      <c r="M863" s="27">
        <v>0.2</v>
      </c>
      <c r="N863" s="27">
        <v>4.6755068795567893E-2</v>
      </c>
      <c r="O863" s="27">
        <v>0.50650658344838373</v>
      </c>
    </row>
    <row r="864" spans="1:15" x14ac:dyDescent="0.25">
      <c r="A864" t="str">
        <f t="shared" si="13"/>
        <v>LEBFSF43225</v>
      </c>
      <c r="B864" s="3" t="s">
        <v>44</v>
      </c>
      <c r="C864" s="3" t="s">
        <v>45</v>
      </c>
      <c r="D864" s="4">
        <v>43225</v>
      </c>
      <c r="E864" s="3" t="s">
        <v>46</v>
      </c>
      <c r="F864" s="27">
        <v>2.5001243348347253</v>
      </c>
      <c r="G864" s="27">
        <v>5.0003915192774875E-2</v>
      </c>
      <c r="H864" s="27">
        <v>0.2</v>
      </c>
      <c r="I864" s="27">
        <v>0.21961737965045464</v>
      </c>
      <c r="J864" s="27">
        <v>2.9697456296779547</v>
      </c>
      <c r="K864" s="27">
        <v>1.0367387284074479</v>
      </c>
      <c r="L864" s="27">
        <v>0</v>
      </c>
      <c r="M864" s="27">
        <v>0.2</v>
      </c>
      <c r="N864" s="27">
        <v>0.20822838183681353</v>
      </c>
      <c r="O864" s="27">
        <v>1.4449671102442614</v>
      </c>
    </row>
    <row r="865" spans="1:15" x14ac:dyDescent="0.25">
      <c r="A865" t="str">
        <f t="shared" si="13"/>
        <v>LECHID43225</v>
      </c>
      <c r="B865" s="3" t="s">
        <v>47</v>
      </c>
      <c r="C865" s="3" t="s">
        <v>48</v>
      </c>
      <c r="D865" s="4">
        <v>43225</v>
      </c>
      <c r="E865" s="3" t="s">
        <v>49</v>
      </c>
      <c r="F865" s="27">
        <v>2.4750523880893907</v>
      </c>
      <c r="G865" s="27">
        <v>0</v>
      </c>
      <c r="H865" s="27">
        <v>0</v>
      </c>
      <c r="I865" s="27">
        <v>0.26910788524983692</v>
      </c>
      <c r="J865" s="27">
        <v>2.7441602733392276</v>
      </c>
      <c r="K865" s="27">
        <v>1.4648262126830534</v>
      </c>
      <c r="L865" s="27">
        <v>0</v>
      </c>
      <c r="M865" s="27">
        <v>0</v>
      </c>
      <c r="N865" s="27">
        <v>0.24931133418228474</v>
      </c>
      <c r="O865" s="27">
        <v>1.7141375468653381</v>
      </c>
    </row>
    <row r="866" spans="1:15" x14ac:dyDescent="0.25">
      <c r="A866" t="str">
        <f t="shared" si="13"/>
        <v>LEEQTF43225</v>
      </c>
      <c r="B866" s="3" t="s">
        <v>50</v>
      </c>
      <c r="C866" s="3" t="s">
        <v>51</v>
      </c>
      <c r="D866" s="4">
        <v>43225</v>
      </c>
      <c r="E866" s="3" t="s">
        <v>52</v>
      </c>
      <c r="F866" s="27">
        <v>2.3281786664278039</v>
      </c>
      <c r="G866" s="27">
        <v>5.0003939164446953E-2</v>
      </c>
      <c r="H866" s="27">
        <v>0.2</v>
      </c>
      <c r="I866" s="27">
        <v>0.28947345057812318</v>
      </c>
      <c r="J866" s="27">
        <v>2.8676560561703743</v>
      </c>
      <c r="K866" s="27">
        <v>1.4614735670917716</v>
      </c>
      <c r="L866" s="27">
        <v>0</v>
      </c>
      <c r="M866" s="27">
        <v>0.2</v>
      </c>
      <c r="N866" s="27">
        <v>0.28647576367672944</v>
      </c>
      <c r="O866" s="27">
        <v>1.947949330768501</v>
      </c>
    </row>
    <row r="867" spans="1:15" x14ac:dyDescent="0.25">
      <c r="A867" t="str">
        <f t="shared" si="13"/>
        <v>LEGROW43225</v>
      </c>
      <c r="B867" s="3" t="s">
        <v>53</v>
      </c>
      <c r="C867" s="3" t="s">
        <v>54</v>
      </c>
      <c r="D867" s="4">
        <v>43225</v>
      </c>
      <c r="E867" s="3" t="s">
        <v>55</v>
      </c>
      <c r="F867" s="27">
        <v>2.3521456962738103</v>
      </c>
      <c r="G867" s="27">
        <v>5.0004008922936619E-2</v>
      </c>
      <c r="H867" s="27">
        <v>0.2</v>
      </c>
      <c r="I867" s="27">
        <v>0.27578683899821399</v>
      </c>
      <c r="J867" s="27">
        <v>2.8779365441949611</v>
      </c>
      <c r="K867" s="27">
        <v>1.3928491529518574</v>
      </c>
      <c r="L867" s="27">
        <v>0</v>
      </c>
      <c r="M867" s="27">
        <v>0.2</v>
      </c>
      <c r="N867" s="27">
        <v>0.27232365735857555</v>
      </c>
      <c r="O867" s="27">
        <v>1.8651728103104328</v>
      </c>
    </row>
    <row r="868" spans="1:15" x14ac:dyDescent="0.25">
      <c r="A868" t="str">
        <f t="shared" si="13"/>
        <v>LEINFA43225</v>
      </c>
      <c r="B868" s="3" t="s">
        <v>56</v>
      </c>
      <c r="C868" s="3" t="s">
        <v>57</v>
      </c>
      <c r="D868" s="4">
        <v>43225</v>
      </c>
      <c r="E868" s="3" t="s">
        <v>58</v>
      </c>
      <c r="F868" s="27">
        <v>2.5001221409529917</v>
      </c>
      <c r="G868" s="27">
        <v>0</v>
      </c>
      <c r="H868" s="27">
        <v>0.2</v>
      </c>
      <c r="I868" s="27">
        <v>0.25382042288478779</v>
      </c>
      <c r="J868" s="27">
        <v>2.9539425638377796</v>
      </c>
      <c r="K868" s="27">
        <v>1.185170799452852</v>
      </c>
      <c r="L868" s="27">
        <v>0</v>
      </c>
      <c r="M868" s="27">
        <v>0.2</v>
      </c>
      <c r="N868" s="27">
        <v>0.23673657119410196</v>
      </c>
      <c r="O868" s="27">
        <v>1.6219073706469538</v>
      </c>
    </row>
    <row r="869" spans="1:15" x14ac:dyDescent="0.25">
      <c r="A869" t="str">
        <f t="shared" si="13"/>
        <v>LEINNF43225</v>
      </c>
      <c r="B869" s="3" t="s">
        <v>59</v>
      </c>
      <c r="C869" s="3" t="s">
        <v>60</v>
      </c>
      <c r="D869" s="4">
        <v>43225</v>
      </c>
      <c r="E869" s="3" t="s">
        <v>93</v>
      </c>
      <c r="F869" s="27">
        <v>1.2000345808602626</v>
      </c>
      <c r="G869" s="27">
        <v>0</v>
      </c>
      <c r="H869" s="27">
        <v>0</v>
      </c>
      <c r="I869" s="27">
        <v>4.5000110070496382E-2</v>
      </c>
      <c r="J869" s="27">
        <v>1.245034690930759</v>
      </c>
      <c r="K869" s="27">
        <v>0.64445329720623501</v>
      </c>
      <c r="L869" s="27">
        <v>0</v>
      </c>
      <c r="M869" s="27">
        <v>0</v>
      </c>
      <c r="N869" s="27">
        <v>4.4004197255486238E-2</v>
      </c>
      <c r="O869" s="27">
        <v>0.68845749446172122</v>
      </c>
    </row>
    <row r="870" spans="1:15" x14ac:dyDescent="0.25">
      <c r="A870" t="str">
        <f t="shared" si="13"/>
        <v>LEINSX43225</v>
      </c>
      <c r="B870" s="3" t="s">
        <v>61</v>
      </c>
      <c r="C870" s="3" t="s">
        <v>62</v>
      </c>
      <c r="D870" s="4">
        <v>43225</v>
      </c>
      <c r="E870" s="3" t="s">
        <v>92</v>
      </c>
      <c r="F870" s="27">
        <v>1.7000545033746732</v>
      </c>
      <c r="G870" s="27">
        <v>0</v>
      </c>
      <c r="H870" s="27">
        <v>0</v>
      </c>
      <c r="I870" s="27">
        <v>0.12600930786314415</v>
      </c>
      <c r="J870" s="27">
        <v>1.8260638112378174</v>
      </c>
      <c r="K870" s="27">
        <v>1.137730230609922</v>
      </c>
      <c r="L870" s="27">
        <v>0</v>
      </c>
      <c r="M870" s="27">
        <v>0</v>
      </c>
      <c r="N870" s="27">
        <v>0.11480024253698687</v>
      </c>
      <c r="O870" s="27">
        <v>1.2525304731469089</v>
      </c>
    </row>
    <row r="871" spans="1:15" x14ac:dyDescent="0.25">
      <c r="A871" t="str">
        <f t="shared" si="13"/>
        <v>LEMIDF43225</v>
      </c>
      <c r="B871" s="3" t="s">
        <v>63</v>
      </c>
      <c r="C871" s="3" t="s">
        <v>64</v>
      </c>
      <c r="D871" s="4">
        <v>43225</v>
      </c>
      <c r="E871" s="3" t="s">
        <v>65</v>
      </c>
      <c r="F871" s="27">
        <v>2.3300946200849415</v>
      </c>
      <c r="G871" s="27">
        <v>5.0003624242982297E-2</v>
      </c>
      <c r="H871" s="27">
        <v>0.2</v>
      </c>
      <c r="I871" s="27">
        <v>5.9409236956167885E-2</v>
      </c>
      <c r="J871" s="27">
        <v>2.6395074812840922</v>
      </c>
      <c r="K871" s="27">
        <v>0.32152674947051002</v>
      </c>
      <c r="L871" s="27">
        <v>0</v>
      </c>
      <c r="M871" s="27">
        <v>0.2</v>
      </c>
      <c r="N871" s="27">
        <v>5.7874089078264024E-2</v>
      </c>
      <c r="O871" s="27">
        <v>0.57940083854877411</v>
      </c>
    </row>
    <row r="872" spans="1:15" x14ac:dyDescent="0.25">
      <c r="A872" t="str">
        <f t="shared" si="13"/>
        <v>LET10043225</v>
      </c>
      <c r="B872" s="3" t="s">
        <v>66</v>
      </c>
      <c r="C872" s="3" t="s">
        <v>67</v>
      </c>
      <c r="D872" s="4">
        <v>43225</v>
      </c>
      <c r="E872" s="3" t="s">
        <v>98</v>
      </c>
      <c r="F872" s="27">
        <v>0.2498784705278399</v>
      </c>
      <c r="G872" s="27">
        <v>0</v>
      </c>
      <c r="H872" s="27">
        <v>0</v>
      </c>
      <c r="I872" s="27">
        <v>8.9777925181944145E-3</v>
      </c>
      <c r="J872" s="27">
        <v>0.25885626304603432</v>
      </c>
      <c r="K872" s="27">
        <v>0</v>
      </c>
      <c r="L872" s="27">
        <v>0</v>
      </c>
      <c r="M872" s="27">
        <v>0</v>
      </c>
      <c r="N872" s="27">
        <v>0</v>
      </c>
      <c r="O872" s="27">
        <v>0</v>
      </c>
    </row>
    <row r="873" spans="1:15" x14ac:dyDescent="0.25">
      <c r="A873" t="str">
        <f t="shared" si="13"/>
        <v>LETAXP43225</v>
      </c>
      <c r="B873" s="3" t="s">
        <v>69</v>
      </c>
      <c r="C873" s="3" t="s">
        <v>70</v>
      </c>
      <c r="D873" s="4">
        <v>43225</v>
      </c>
      <c r="E873" s="3" t="s">
        <v>71</v>
      </c>
      <c r="F873" s="27">
        <v>2.3939633634152453</v>
      </c>
      <c r="G873" s="27">
        <v>5.0003790554973337E-2</v>
      </c>
      <c r="H873" s="27">
        <v>0</v>
      </c>
      <c r="I873" s="27">
        <v>0.25451317579835087</v>
      </c>
      <c r="J873" s="27">
        <v>2.6984803297685693</v>
      </c>
      <c r="K873" s="27">
        <v>1.422807602379057</v>
      </c>
      <c r="L873" s="27">
        <v>0</v>
      </c>
      <c r="M873" s="27">
        <v>0</v>
      </c>
      <c r="N873" s="27">
        <v>0.24171706501625798</v>
      </c>
      <c r="O873" s="27">
        <v>1.6645246673953149</v>
      </c>
    </row>
    <row r="874" spans="1:15" x14ac:dyDescent="0.25">
      <c r="A874" t="str">
        <f t="shared" si="13"/>
        <v>LETF5043225</v>
      </c>
      <c r="B874" s="3" t="s">
        <v>72</v>
      </c>
      <c r="C874" s="3" t="s">
        <v>73</v>
      </c>
      <c r="D874" s="4">
        <v>43225</v>
      </c>
      <c r="E874" s="3" t="s">
        <v>99</v>
      </c>
      <c r="F874" s="27">
        <v>9.998537078679888E-2</v>
      </c>
      <c r="G874" s="27">
        <v>0</v>
      </c>
      <c r="H874" s="27">
        <v>0</v>
      </c>
      <c r="I874" s="27">
        <v>1.7974222816789956E-3</v>
      </c>
      <c r="J874" s="27">
        <v>0.10178279306847787</v>
      </c>
      <c r="K874" s="27">
        <v>0</v>
      </c>
      <c r="L874" s="27">
        <v>0</v>
      </c>
      <c r="M874" s="27">
        <v>0</v>
      </c>
      <c r="N874" s="27">
        <v>0</v>
      </c>
      <c r="O874" s="27">
        <v>0</v>
      </c>
    </row>
    <row r="875" spans="1:15" x14ac:dyDescent="0.25">
      <c r="A875" t="str">
        <f t="shared" si="13"/>
        <v>LETFSX43225</v>
      </c>
      <c r="B875" s="3" t="s">
        <v>75</v>
      </c>
      <c r="C875" s="3" t="s">
        <v>76</v>
      </c>
      <c r="D875" s="4">
        <v>43225</v>
      </c>
      <c r="E875" s="3" t="s">
        <v>100</v>
      </c>
      <c r="F875" s="27">
        <v>0.10000025409849342</v>
      </c>
      <c r="G875" s="27">
        <v>0</v>
      </c>
      <c r="H875" s="27">
        <v>0</v>
      </c>
      <c r="I875" s="27">
        <v>0</v>
      </c>
      <c r="J875" s="27">
        <v>0.10000025409849342</v>
      </c>
      <c r="K875" s="27">
        <v>0</v>
      </c>
      <c r="L875" s="27">
        <v>0</v>
      </c>
      <c r="M875" s="27">
        <v>0</v>
      </c>
      <c r="N875" s="27">
        <v>0</v>
      </c>
      <c r="O875" s="27">
        <v>0</v>
      </c>
    </row>
    <row r="876" spans="1:15" x14ac:dyDescent="0.25">
      <c r="A876" t="str">
        <f t="shared" si="13"/>
        <v>LEULIS43225</v>
      </c>
      <c r="B876" s="3" t="s">
        <v>78</v>
      </c>
      <c r="C876" s="3" t="s">
        <v>79</v>
      </c>
      <c r="D876" s="4">
        <v>43225</v>
      </c>
      <c r="E876" s="3" t="s">
        <v>80</v>
      </c>
      <c r="F876" s="27">
        <v>2.3455309416555803</v>
      </c>
      <c r="G876" s="27">
        <v>5.0003601811325356E-2</v>
      </c>
      <c r="H876" s="27">
        <v>0</v>
      </c>
      <c r="I876" s="27">
        <v>0.24759549554409932</v>
      </c>
      <c r="J876" s="27">
        <v>2.6431300390110053</v>
      </c>
      <c r="K876" s="27">
        <v>1.2716553055095032</v>
      </c>
      <c r="L876" s="27">
        <v>0</v>
      </c>
      <c r="M876" s="27">
        <v>0</v>
      </c>
      <c r="N876" s="27">
        <v>0.21630549588553816</v>
      </c>
      <c r="O876" s="27">
        <v>1.4879608013950414</v>
      </c>
    </row>
    <row r="877" spans="1:15" x14ac:dyDescent="0.25">
      <c r="A877" t="str">
        <f t="shared" si="13"/>
        <v>LLIQDF43225</v>
      </c>
      <c r="B877" s="3" t="s">
        <v>81</v>
      </c>
      <c r="C877" s="3" t="s">
        <v>82</v>
      </c>
      <c r="D877" s="4">
        <v>43225</v>
      </c>
      <c r="E877" s="3" t="s">
        <v>83</v>
      </c>
      <c r="F877" s="27">
        <v>0.23945533436381117</v>
      </c>
      <c r="G877" s="27">
        <v>0</v>
      </c>
      <c r="H877" s="27">
        <v>0</v>
      </c>
      <c r="I877" s="27">
        <v>5.299983839565898E-3</v>
      </c>
      <c r="J877" s="27">
        <v>0.24475531820337706</v>
      </c>
      <c r="K877" s="27">
        <v>9.9429153375629575E-2</v>
      </c>
      <c r="L877" s="27">
        <v>0</v>
      </c>
      <c r="M877" s="27">
        <v>0</v>
      </c>
      <c r="N877" s="27">
        <v>5.2970933642367797E-3</v>
      </c>
      <c r="O877" s="27">
        <v>0.10472624673986636</v>
      </c>
    </row>
    <row r="878" spans="1:15" x14ac:dyDescent="0.25">
      <c r="A878" t="str">
        <f t="shared" si="13"/>
        <v>LDBOND43226</v>
      </c>
      <c r="B878" s="3" t="s">
        <v>11</v>
      </c>
      <c r="C878" s="3" t="s">
        <v>12</v>
      </c>
      <c r="D878" s="4">
        <v>43226</v>
      </c>
      <c r="E878" s="3" t="s">
        <v>13</v>
      </c>
      <c r="F878" s="27">
        <v>1.0238674533271874</v>
      </c>
      <c r="G878" s="27">
        <v>0</v>
      </c>
      <c r="H878" s="27">
        <v>0</v>
      </c>
      <c r="I878" s="27">
        <v>8.7095768695974185E-2</v>
      </c>
      <c r="J878" s="27">
        <v>1.1109632220231616</v>
      </c>
      <c r="K878" s="27">
        <v>0.52062884181010172</v>
      </c>
      <c r="L878" s="27">
        <v>0</v>
      </c>
      <c r="M878" s="27">
        <v>0</v>
      </c>
      <c r="N878" s="27">
        <v>8.6514188040406809E-2</v>
      </c>
      <c r="O878" s="27">
        <v>0.6071430298505085</v>
      </c>
    </row>
    <row r="879" spans="1:15" x14ac:dyDescent="0.25">
      <c r="A879" t="str">
        <f t="shared" si="13"/>
        <v>LDCPO243226</v>
      </c>
      <c r="B879" s="3" t="s">
        <v>14</v>
      </c>
      <c r="C879" s="3" t="s">
        <v>15</v>
      </c>
      <c r="D879" s="4">
        <v>43226</v>
      </c>
      <c r="E879" s="3" t="s">
        <v>16</v>
      </c>
      <c r="F879" s="27">
        <v>0</v>
      </c>
      <c r="G879" s="27">
        <v>0</v>
      </c>
      <c r="H879" s="27">
        <v>0</v>
      </c>
      <c r="I879" s="27">
        <v>0</v>
      </c>
      <c r="J879" s="27">
        <v>0</v>
      </c>
      <c r="K879" s="27">
        <v>0</v>
      </c>
      <c r="L879" s="27">
        <v>0</v>
      </c>
      <c r="M879" s="27">
        <v>0</v>
      </c>
      <c r="N879" s="27">
        <v>0</v>
      </c>
      <c r="O879" s="27">
        <v>0</v>
      </c>
    </row>
    <row r="880" spans="1:15" x14ac:dyDescent="0.25">
      <c r="A880" t="str">
        <f t="shared" si="13"/>
        <v>LDDAF143226</v>
      </c>
      <c r="B880" s="3" t="s">
        <v>17</v>
      </c>
      <c r="C880" s="3" t="s">
        <v>18</v>
      </c>
      <c r="D880" s="4">
        <v>43226</v>
      </c>
      <c r="E880" s="5" t="s">
        <v>19</v>
      </c>
      <c r="F880" s="27">
        <v>2.2500831880435856</v>
      </c>
      <c r="G880" s="27">
        <v>0</v>
      </c>
      <c r="H880" s="27">
        <v>0</v>
      </c>
      <c r="I880" s="27">
        <v>0.17461273985981277</v>
      </c>
      <c r="J880" s="27">
        <v>2.4246959279033984</v>
      </c>
      <c r="K880" s="27">
        <v>1.0800127059500584</v>
      </c>
      <c r="L880" s="27">
        <v>0</v>
      </c>
      <c r="M880" s="27">
        <v>0</v>
      </c>
      <c r="N880" s="27">
        <v>0.17460344957831456</v>
      </c>
      <c r="O880" s="27">
        <v>1.254616155528373</v>
      </c>
    </row>
    <row r="881" spans="1:15" x14ac:dyDescent="0.25">
      <c r="A881" t="str">
        <f t="shared" si="13"/>
        <v>LDDAF243226</v>
      </c>
      <c r="B881" s="3" t="s">
        <v>20</v>
      </c>
      <c r="C881" s="3" t="s">
        <v>21</v>
      </c>
      <c r="D881" s="4">
        <v>43226</v>
      </c>
      <c r="E881" s="3" t="s">
        <v>22</v>
      </c>
      <c r="F881" s="27">
        <v>2.2500877681842431</v>
      </c>
      <c r="G881" s="27">
        <v>0</v>
      </c>
      <c r="H881" s="27">
        <v>0</v>
      </c>
      <c r="I881" s="27">
        <v>0.19801339340359395</v>
      </c>
      <c r="J881" s="27">
        <v>2.4481011615878372</v>
      </c>
      <c r="K881" s="27">
        <v>1.2200176288106044</v>
      </c>
      <c r="L881" s="27">
        <v>0</v>
      </c>
      <c r="M881" s="27">
        <v>0</v>
      </c>
      <c r="N881" s="27">
        <v>0.1980098729111695</v>
      </c>
      <c r="O881" s="27">
        <v>1.4180275017217738</v>
      </c>
    </row>
    <row r="882" spans="1:15" x14ac:dyDescent="0.25">
      <c r="A882" t="str">
        <f t="shared" si="13"/>
        <v>LDDAF343226</v>
      </c>
      <c r="B882" s="3" t="s">
        <v>23</v>
      </c>
      <c r="C882" s="3" t="s">
        <v>24</v>
      </c>
      <c r="D882" s="4">
        <v>43226</v>
      </c>
      <c r="E882" s="3" t="s">
        <v>25</v>
      </c>
      <c r="F882" s="27">
        <v>2.2500866591558517</v>
      </c>
      <c r="G882" s="27">
        <v>0</v>
      </c>
      <c r="H882" s="27">
        <v>0</v>
      </c>
      <c r="I882" s="27">
        <v>0.19621440154669606</v>
      </c>
      <c r="J882" s="27">
        <v>2.4463010607025479</v>
      </c>
      <c r="K882" s="27">
        <v>1.2300221693575499</v>
      </c>
      <c r="L882" s="27">
        <v>0</v>
      </c>
      <c r="M882" s="27">
        <v>0</v>
      </c>
      <c r="N882" s="27">
        <v>0.19620276506076084</v>
      </c>
      <c r="O882" s="27">
        <v>1.4262249344183107</v>
      </c>
    </row>
    <row r="883" spans="1:15" x14ac:dyDescent="0.25">
      <c r="A883" t="str">
        <f t="shared" si="13"/>
        <v>LDGETF43226</v>
      </c>
      <c r="B883" s="3" t="s">
        <v>26</v>
      </c>
      <c r="C883" s="3" t="s">
        <v>27</v>
      </c>
      <c r="D883" s="4">
        <v>43226</v>
      </c>
      <c r="E883" s="3" t="s">
        <v>97</v>
      </c>
      <c r="F883" s="27">
        <v>0.25000030549978469</v>
      </c>
      <c r="G883" s="27">
        <v>0</v>
      </c>
      <c r="H883" s="27">
        <v>0</v>
      </c>
      <c r="I883" s="27">
        <v>2.699993376371598E-2</v>
      </c>
      <c r="J883" s="27">
        <v>0.27700023926350065</v>
      </c>
      <c r="K883" s="27">
        <v>0</v>
      </c>
      <c r="L883" s="27">
        <v>0</v>
      </c>
      <c r="M883" s="27">
        <v>0</v>
      </c>
      <c r="N883" s="27">
        <v>0</v>
      </c>
      <c r="O883" s="27">
        <v>0</v>
      </c>
    </row>
    <row r="884" spans="1:15" x14ac:dyDescent="0.25">
      <c r="A884" t="str">
        <f t="shared" si="13"/>
        <v>LDGSEC43226</v>
      </c>
      <c r="B884" s="3" t="s">
        <v>29</v>
      </c>
      <c r="C884" s="3" t="s">
        <v>30</v>
      </c>
      <c r="D884" s="4">
        <v>43226</v>
      </c>
      <c r="E884" s="3" t="s">
        <v>31</v>
      </c>
      <c r="F884" s="27">
        <v>1.0835464107946493</v>
      </c>
      <c r="G884" s="27">
        <v>0</v>
      </c>
      <c r="H884" s="27">
        <v>0.2</v>
      </c>
      <c r="I884" s="27">
        <v>6.1836524102476566E-2</v>
      </c>
      <c r="J884" s="27">
        <v>1.3453829348971258</v>
      </c>
      <c r="K884" s="27">
        <v>0.17482761060005525</v>
      </c>
      <c r="L884" s="27">
        <v>0</v>
      </c>
      <c r="M884" s="27">
        <v>0.2</v>
      </c>
      <c r="N884" s="27">
        <v>6.0269699854751141E-2</v>
      </c>
      <c r="O884" s="27">
        <v>0.43509731045480637</v>
      </c>
    </row>
    <row r="885" spans="1:15" x14ac:dyDescent="0.25">
      <c r="A885" t="str">
        <f t="shared" si="13"/>
        <v>LDINPF43226</v>
      </c>
      <c r="B885" s="3" t="s">
        <v>32</v>
      </c>
      <c r="C885" s="3" t="s">
        <v>33</v>
      </c>
      <c r="D885" s="4">
        <v>43226</v>
      </c>
      <c r="E885" s="3" t="s">
        <v>34</v>
      </c>
      <c r="F885" s="27">
        <v>1.0676695510936105</v>
      </c>
      <c r="G885" s="27">
        <v>0</v>
      </c>
      <c r="H885" s="27">
        <v>0</v>
      </c>
      <c r="I885" s="27">
        <v>5.7179066276881289E-2</v>
      </c>
      <c r="J885" s="27">
        <v>1.1248486173704917</v>
      </c>
      <c r="K885" s="27">
        <v>0.41208763593430214</v>
      </c>
      <c r="L885" s="27">
        <v>0</v>
      </c>
      <c r="M885" s="27">
        <v>0</v>
      </c>
      <c r="N885" s="27">
        <v>5.6176913387999523E-2</v>
      </c>
      <c r="O885" s="27">
        <v>0.46826454932230166</v>
      </c>
    </row>
    <row r="886" spans="1:15" x14ac:dyDescent="0.25">
      <c r="A886" t="str">
        <f t="shared" si="13"/>
        <v>LDMIPF43226</v>
      </c>
      <c r="B886" s="3" t="s">
        <v>35</v>
      </c>
      <c r="C886" s="3" t="s">
        <v>36</v>
      </c>
      <c r="D886" s="4">
        <v>43226</v>
      </c>
      <c r="E886" s="3" t="s">
        <v>37</v>
      </c>
      <c r="F886" s="27">
        <v>2.0660970883224525</v>
      </c>
      <c r="G886" s="27">
        <v>5.0003661952539594E-2</v>
      </c>
      <c r="H886" s="27">
        <v>0.2</v>
      </c>
      <c r="I886" s="27">
        <v>0.29630408123115315</v>
      </c>
      <c r="J886" s="27">
        <v>2.6124048315061454</v>
      </c>
      <c r="K886" s="27">
        <v>1.3736909651476468</v>
      </c>
      <c r="L886" s="27">
        <v>0</v>
      </c>
      <c r="M886" s="27">
        <v>0.2</v>
      </c>
      <c r="N886" s="27">
        <v>0.27247716912714715</v>
      </c>
      <c r="O886" s="27">
        <v>1.846168134274794</v>
      </c>
    </row>
    <row r="887" spans="1:15" x14ac:dyDescent="0.25">
      <c r="A887" t="str">
        <f t="shared" si="13"/>
        <v>LDSAPF43226</v>
      </c>
      <c r="B887" s="3" t="s">
        <v>38</v>
      </c>
      <c r="C887" s="3" t="s">
        <v>39</v>
      </c>
      <c r="D887" s="4">
        <v>43226</v>
      </c>
      <c r="E887" s="3" t="s">
        <v>40</v>
      </c>
      <c r="F887" s="27">
        <v>0.80000951082147553</v>
      </c>
      <c r="G887" s="27">
        <v>0</v>
      </c>
      <c r="H887" s="27">
        <v>0</v>
      </c>
      <c r="I887" s="27">
        <v>3.9600982989933108E-2</v>
      </c>
      <c r="J887" s="27">
        <v>0.83961049381140862</v>
      </c>
      <c r="K887" s="27">
        <v>0.2660146513809728</v>
      </c>
      <c r="L887" s="27">
        <v>0</v>
      </c>
      <c r="M887" s="27">
        <v>0</v>
      </c>
      <c r="N887" s="27">
        <v>3.8882757782849886E-2</v>
      </c>
      <c r="O887" s="27">
        <v>0.30489740916382269</v>
      </c>
    </row>
    <row r="888" spans="1:15" x14ac:dyDescent="0.25">
      <c r="A888" t="str">
        <f t="shared" si="13"/>
        <v>LEBALF43226</v>
      </c>
      <c r="B888" s="3" t="s">
        <v>41</v>
      </c>
      <c r="C888" s="3" t="s">
        <v>42</v>
      </c>
      <c r="D888" s="4">
        <v>43226</v>
      </c>
      <c r="E888" s="3" t="s">
        <v>43</v>
      </c>
      <c r="F888" s="27">
        <v>2.2616890208974536</v>
      </c>
      <c r="G888" s="27">
        <v>5.0003503334648099E-2</v>
      </c>
      <c r="H888" s="27">
        <v>0.2</v>
      </c>
      <c r="I888" s="27">
        <v>4.7096848376775705E-2</v>
      </c>
      <c r="J888" s="27">
        <v>2.5587893726088775</v>
      </c>
      <c r="K888" s="27">
        <v>0.25973913781119534</v>
      </c>
      <c r="L888" s="27">
        <v>0</v>
      </c>
      <c r="M888" s="27">
        <v>0.2</v>
      </c>
      <c r="N888" s="27">
        <v>4.6752688818466219E-2</v>
      </c>
      <c r="O888" s="27">
        <v>0.50649182662966152</v>
      </c>
    </row>
    <row r="889" spans="1:15" x14ac:dyDescent="0.25">
      <c r="A889" t="str">
        <f t="shared" si="13"/>
        <v>LEBFSF43226</v>
      </c>
      <c r="B889" s="3" t="s">
        <v>44</v>
      </c>
      <c r="C889" s="3" t="s">
        <v>45</v>
      </c>
      <c r="D889" s="4">
        <v>43226</v>
      </c>
      <c r="E889" s="3" t="s">
        <v>46</v>
      </c>
      <c r="F889" s="27">
        <v>2.5001245979305904</v>
      </c>
      <c r="G889" s="27">
        <v>5.0004035369112965E-2</v>
      </c>
      <c r="H889" s="27">
        <v>0.2</v>
      </c>
      <c r="I889" s="27">
        <v>0.21961788259362675</v>
      </c>
      <c r="J889" s="27">
        <v>2.9697465158933301</v>
      </c>
      <c r="K889" s="27">
        <v>1.0367376867693732</v>
      </c>
      <c r="L889" s="27">
        <v>0</v>
      </c>
      <c r="M889" s="27">
        <v>0.2</v>
      </c>
      <c r="N889" s="27">
        <v>0.20822477068812567</v>
      </c>
      <c r="O889" s="27">
        <v>1.4449624574574989</v>
      </c>
    </row>
    <row r="890" spans="1:15" x14ac:dyDescent="0.25">
      <c r="A890" t="str">
        <f t="shared" si="13"/>
        <v>LECHID43226</v>
      </c>
      <c r="B890" s="3" t="s">
        <v>47</v>
      </c>
      <c r="C890" s="3" t="s">
        <v>48</v>
      </c>
      <c r="D890" s="4">
        <v>43226</v>
      </c>
      <c r="E890" s="3" t="s">
        <v>49</v>
      </c>
      <c r="F890" s="27">
        <v>2.4750443122743842</v>
      </c>
      <c r="G890" s="27">
        <v>0</v>
      </c>
      <c r="H890" s="27">
        <v>0</v>
      </c>
      <c r="I890" s="27">
        <v>0.26910480369848805</v>
      </c>
      <c r="J890" s="27">
        <v>2.7441491159728724</v>
      </c>
      <c r="K890" s="27">
        <v>1.4648183103341821</v>
      </c>
      <c r="L890" s="27">
        <v>0</v>
      </c>
      <c r="M890" s="27">
        <v>0</v>
      </c>
      <c r="N890" s="27">
        <v>0.24930998921376685</v>
      </c>
      <c r="O890" s="27">
        <v>1.714128299547949</v>
      </c>
    </row>
    <row r="891" spans="1:15" x14ac:dyDescent="0.25">
      <c r="A891" t="str">
        <f t="shared" si="13"/>
        <v>LEEQTF43226</v>
      </c>
      <c r="B891" s="3" t="s">
        <v>50</v>
      </c>
      <c r="C891" s="3" t="s">
        <v>51</v>
      </c>
      <c r="D891" s="4">
        <v>43226</v>
      </c>
      <c r="E891" s="3" t="s">
        <v>52</v>
      </c>
      <c r="F891" s="27">
        <v>2.3281838022271564</v>
      </c>
      <c r="G891" s="27">
        <v>5.0003934506023272E-2</v>
      </c>
      <c r="H891" s="27">
        <v>0.2</v>
      </c>
      <c r="I891" s="27">
        <v>0.28947431204657498</v>
      </c>
      <c r="J891" s="27">
        <v>2.8676620487797551</v>
      </c>
      <c r="K891" s="27">
        <v>1.4614780906990343</v>
      </c>
      <c r="L891" s="27">
        <v>0</v>
      </c>
      <c r="M891" s="27">
        <v>0.2</v>
      </c>
      <c r="N891" s="27">
        <v>0.28647720234284918</v>
      </c>
      <c r="O891" s="27">
        <v>1.9479552930418835</v>
      </c>
    </row>
    <row r="892" spans="1:15" x14ac:dyDescent="0.25">
      <c r="A892" t="str">
        <f t="shared" si="13"/>
        <v>LEGROW43226</v>
      </c>
      <c r="B892" s="3" t="s">
        <v>53</v>
      </c>
      <c r="C892" s="3" t="s">
        <v>54</v>
      </c>
      <c r="D892" s="4">
        <v>43226</v>
      </c>
      <c r="E892" s="3" t="s">
        <v>55</v>
      </c>
      <c r="F892" s="27">
        <v>2.3521517805094518</v>
      </c>
      <c r="G892" s="27">
        <v>5.0003894590609714E-2</v>
      </c>
      <c r="H892" s="27">
        <v>0.2</v>
      </c>
      <c r="I892" s="27">
        <v>0.27578800032243833</v>
      </c>
      <c r="J892" s="27">
        <v>2.8779436754225003</v>
      </c>
      <c r="K892" s="27">
        <v>1.3928554348434525</v>
      </c>
      <c r="L892" s="27">
        <v>0</v>
      </c>
      <c r="M892" s="27">
        <v>0.2</v>
      </c>
      <c r="N892" s="27">
        <v>0.27232399818731418</v>
      </c>
      <c r="O892" s="27">
        <v>1.8651794330307667</v>
      </c>
    </row>
    <row r="893" spans="1:15" x14ac:dyDescent="0.25">
      <c r="A893" t="str">
        <f t="shared" si="13"/>
        <v>LEINFA43226</v>
      </c>
      <c r="B893" s="3" t="s">
        <v>56</v>
      </c>
      <c r="C893" s="3" t="s">
        <v>57</v>
      </c>
      <c r="D893" s="4">
        <v>43226</v>
      </c>
      <c r="E893" s="3" t="s">
        <v>58</v>
      </c>
      <c r="F893" s="27">
        <v>2.500121933211215</v>
      </c>
      <c r="G893" s="27">
        <v>0</v>
      </c>
      <c r="H893" s="27">
        <v>0.2</v>
      </c>
      <c r="I893" s="27">
        <v>0.2538193392417184</v>
      </c>
      <c r="J893" s="27">
        <v>2.9539412724529335</v>
      </c>
      <c r="K893" s="27">
        <v>1.1851704147244122</v>
      </c>
      <c r="L893" s="27">
        <v>0</v>
      </c>
      <c r="M893" s="27">
        <v>0.2</v>
      </c>
      <c r="N893" s="27">
        <v>0.23673980103703463</v>
      </c>
      <c r="O893" s="27">
        <v>1.6219102157614467</v>
      </c>
    </row>
    <row r="894" spans="1:15" x14ac:dyDescent="0.25">
      <c r="A894" t="str">
        <f t="shared" si="13"/>
        <v>LEINNF43226</v>
      </c>
      <c r="B894" s="3" t="s">
        <v>59</v>
      </c>
      <c r="C894" s="3" t="s">
        <v>60</v>
      </c>
      <c r="D894" s="4">
        <v>43226</v>
      </c>
      <c r="E894" s="3" t="s">
        <v>93</v>
      </c>
      <c r="F894" s="27">
        <v>1.2000357694587498</v>
      </c>
      <c r="G894" s="27">
        <v>0</v>
      </c>
      <c r="H894" s="27">
        <v>0</v>
      </c>
      <c r="I894" s="27">
        <v>4.5001605077189505E-2</v>
      </c>
      <c r="J894" s="27">
        <v>1.2450373745359393</v>
      </c>
      <c r="K894" s="27">
        <v>0.64444893869302067</v>
      </c>
      <c r="L894" s="27">
        <v>0</v>
      </c>
      <c r="M894" s="27">
        <v>0</v>
      </c>
      <c r="N894" s="27">
        <v>4.3998611549870066E-2</v>
      </c>
      <c r="O894" s="27">
        <v>0.68844755024289073</v>
      </c>
    </row>
    <row r="895" spans="1:15" x14ac:dyDescent="0.25">
      <c r="A895" t="str">
        <f t="shared" si="13"/>
        <v>LEINSX43226</v>
      </c>
      <c r="B895" s="3" t="s">
        <v>61</v>
      </c>
      <c r="C895" s="3" t="s">
        <v>62</v>
      </c>
      <c r="D895" s="4">
        <v>43226</v>
      </c>
      <c r="E895" s="3" t="s">
        <v>92</v>
      </c>
      <c r="F895" s="27">
        <v>1.70005979514001</v>
      </c>
      <c r="G895" s="27">
        <v>0</v>
      </c>
      <c r="H895" s="27">
        <v>0</v>
      </c>
      <c r="I895" s="27">
        <v>0.12600311024746733</v>
      </c>
      <c r="J895" s="27">
        <v>1.8260629053874773</v>
      </c>
      <c r="K895" s="27">
        <v>1.1377108040022881</v>
      </c>
      <c r="L895" s="27">
        <v>0</v>
      </c>
      <c r="M895" s="27">
        <v>0</v>
      </c>
      <c r="N895" s="27">
        <v>0.11480397754331767</v>
      </c>
      <c r="O895" s="27">
        <v>1.2525147815456057</v>
      </c>
    </row>
    <row r="896" spans="1:15" x14ac:dyDescent="0.25">
      <c r="A896" t="str">
        <f t="shared" si="13"/>
        <v>LEMIDF43226</v>
      </c>
      <c r="B896" s="3" t="s">
        <v>63</v>
      </c>
      <c r="C896" s="3" t="s">
        <v>64</v>
      </c>
      <c r="D896" s="4">
        <v>43226</v>
      </c>
      <c r="E896" s="3" t="s">
        <v>65</v>
      </c>
      <c r="F896" s="27">
        <v>2.3300973032455126</v>
      </c>
      <c r="G896" s="27">
        <v>5.000361562781374E-2</v>
      </c>
      <c r="H896" s="27">
        <v>0.2</v>
      </c>
      <c r="I896" s="27">
        <v>5.9409642601250916E-2</v>
      </c>
      <c r="J896" s="27">
        <v>2.6395105614745775</v>
      </c>
      <c r="K896" s="27">
        <v>0.32153088015213821</v>
      </c>
      <c r="L896" s="27">
        <v>0</v>
      </c>
      <c r="M896" s="27">
        <v>0.2</v>
      </c>
      <c r="N896" s="27">
        <v>5.7874885312479044E-2</v>
      </c>
      <c r="O896" s="27">
        <v>0.57940576546461731</v>
      </c>
    </row>
    <row r="897" spans="1:15" x14ac:dyDescent="0.25">
      <c r="A897" t="str">
        <f t="shared" si="13"/>
        <v>LET10043226</v>
      </c>
      <c r="B897" s="3" t="s">
        <v>66</v>
      </c>
      <c r="C897" s="3" t="s">
        <v>67</v>
      </c>
      <c r="D897" s="4">
        <v>43226</v>
      </c>
      <c r="E897" s="3" t="s">
        <v>98</v>
      </c>
      <c r="F897" s="27">
        <v>0.24987849273918555</v>
      </c>
      <c r="G897" s="27">
        <v>0</v>
      </c>
      <c r="H897" s="27">
        <v>0</v>
      </c>
      <c r="I897" s="27">
        <v>8.9778547766813342E-3</v>
      </c>
      <c r="J897" s="27">
        <v>0.25885634751586689</v>
      </c>
      <c r="K897" s="27">
        <v>0</v>
      </c>
      <c r="L897" s="27">
        <v>0</v>
      </c>
      <c r="M897" s="27">
        <v>0</v>
      </c>
      <c r="N897" s="27">
        <v>0</v>
      </c>
      <c r="O897" s="27">
        <v>0</v>
      </c>
    </row>
    <row r="898" spans="1:15" x14ac:dyDescent="0.25">
      <c r="A898" t="str">
        <f t="shared" si="13"/>
        <v>LETAXP43226</v>
      </c>
      <c r="B898" s="3" t="s">
        <v>69</v>
      </c>
      <c r="C898" s="3" t="s">
        <v>70</v>
      </c>
      <c r="D898" s="4">
        <v>43226</v>
      </c>
      <c r="E898" s="3" t="s">
        <v>71</v>
      </c>
      <c r="F898" s="27">
        <v>2.3939716352221461</v>
      </c>
      <c r="G898" s="27">
        <v>5.0003596993764304E-2</v>
      </c>
      <c r="H898" s="27">
        <v>0</v>
      </c>
      <c r="I898" s="27">
        <v>0.25451423929931655</v>
      </c>
      <c r="J898" s="27">
        <v>2.6984894715152272</v>
      </c>
      <c r="K898" s="27">
        <v>1.4228126385259019</v>
      </c>
      <c r="L898" s="27">
        <v>0</v>
      </c>
      <c r="M898" s="27">
        <v>0</v>
      </c>
      <c r="N898" s="27">
        <v>0.24172425770737668</v>
      </c>
      <c r="O898" s="27">
        <v>1.6645368962332785</v>
      </c>
    </row>
    <row r="899" spans="1:15" x14ac:dyDescent="0.25">
      <c r="A899" t="str">
        <f t="shared" si="13"/>
        <v>LETF5043226</v>
      </c>
      <c r="B899" s="3" t="s">
        <v>72</v>
      </c>
      <c r="C899" s="3" t="s">
        <v>73</v>
      </c>
      <c r="D899" s="4">
        <v>43226</v>
      </c>
      <c r="E899" s="3" t="s">
        <v>99</v>
      </c>
      <c r="F899" s="27">
        <v>9.9985479743177522E-2</v>
      </c>
      <c r="G899" s="27">
        <v>0</v>
      </c>
      <c r="H899" s="27">
        <v>0</v>
      </c>
      <c r="I899" s="27">
        <v>1.7972705382668648E-3</v>
      </c>
      <c r="J899" s="27">
        <v>0.10178275028144439</v>
      </c>
      <c r="K899" s="27">
        <v>0</v>
      </c>
      <c r="L899" s="27">
        <v>0</v>
      </c>
      <c r="M899" s="27">
        <v>0</v>
      </c>
      <c r="N899" s="27">
        <v>0</v>
      </c>
      <c r="O899" s="27">
        <v>0</v>
      </c>
    </row>
    <row r="900" spans="1:15" x14ac:dyDescent="0.25">
      <c r="A900" t="str">
        <f t="shared" ref="A900:A963" si="14">C900&amp;D900</f>
        <v>LETFSX43226</v>
      </c>
      <c r="B900" s="3" t="s">
        <v>75</v>
      </c>
      <c r="C900" s="3" t="s">
        <v>76</v>
      </c>
      <c r="D900" s="4">
        <v>43226</v>
      </c>
      <c r="E900" s="3" t="s">
        <v>100</v>
      </c>
      <c r="F900" s="27">
        <v>0.10000030800697711</v>
      </c>
      <c r="G900" s="27">
        <v>0</v>
      </c>
      <c r="H900" s="27">
        <v>0</v>
      </c>
      <c r="I900" s="27">
        <v>0</v>
      </c>
      <c r="J900" s="27">
        <v>0.10000030800697711</v>
      </c>
      <c r="K900" s="27">
        <v>0</v>
      </c>
      <c r="L900" s="27">
        <v>0</v>
      </c>
      <c r="M900" s="27">
        <v>0</v>
      </c>
      <c r="N900" s="27">
        <v>0</v>
      </c>
      <c r="O900" s="27">
        <v>0</v>
      </c>
    </row>
    <row r="901" spans="1:15" x14ac:dyDescent="0.25">
      <c r="A901" t="str">
        <f t="shared" si="14"/>
        <v>LEULIS43226</v>
      </c>
      <c r="B901" s="3" t="s">
        <v>78</v>
      </c>
      <c r="C901" s="3" t="s">
        <v>79</v>
      </c>
      <c r="D901" s="4">
        <v>43226</v>
      </c>
      <c r="E901" s="3" t="s">
        <v>80</v>
      </c>
      <c r="F901" s="27">
        <v>2.345533411452319</v>
      </c>
      <c r="G901" s="27">
        <v>5.0003557067903673E-2</v>
      </c>
      <c r="H901" s="27">
        <v>0</v>
      </c>
      <c r="I901" s="27">
        <v>0.24759605966056492</v>
      </c>
      <c r="J901" s="27">
        <v>2.6431330281807877</v>
      </c>
      <c r="K901" s="27">
        <v>1.2716629691582382</v>
      </c>
      <c r="L901" s="27">
        <v>0</v>
      </c>
      <c r="M901" s="27">
        <v>0</v>
      </c>
      <c r="N901" s="27">
        <v>0.2163046188756409</v>
      </c>
      <c r="O901" s="27">
        <v>1.4879675880338792</v>
      </c>
    </row>
    <row r="902" spans="1:15" x14ac:dyDescent="0.25">
      <c r="A902" t="str">
        <f t="shared" si="14"/>
        <v>LLIQDF43226</v>
      </c>
      <c r="B902" s="3" t="s">
        <v>81</v>
      </c>
      <c r="C902" s="3" t="s">
        <v>82</v>
      </c>
      <c r="D902" s="4">
        <v>43226</v>
      </c>
      <c r="E902" s="3" t="s">
        <v>83</v>
      </c>
      <c r="F902" s="27">
        <v>0.23945535340436488</v>
      </c>
      <c r="G902" s="27">
        <v>0</v>
      </c>
      <c r="H902" s="27">
        <v>0</v>
      </c>
      <c r="I902" s="27">
        <v>5.2999466982128207E-3</v>
      </c>
      <c r="J902" s="27">
        <v>0.24475530010257771</v>
      </c>
      <c r="K902" s="27">
        <v>9.9429136405702043E-2</v>
      </c>
      <c r="L902" s="27">
        <v>0</v>
      </c>
      <c r="M902" s="27">
        <v>0</v>
      </c>
      <c r="N902" s="27">
        <v>5.297100156472446E-3</v>
      </c>
      <c r="O902" s="27">
        <v>0.10472623656217449</v>
      </c>
    </row>
    <row r="903" spans="1:15" x14ac:dyDescent="0.25">
      <c r="A903" t="str">
        <f t="shared" si="14"/>
        <v>LDBOND43227</v>
      </c>
      <c r="B903" s="3" t="s">
        <v>11</v>
      </c>
      <c r="C903" s="3" t="s">
        <v>12</v>
      </c>
      <c r="D903" s="4">
        <v>43227</v>
      </c>
      <c r="E903" s="3" t="s">
        <v>13</v>
      </c>
      <c r="F903" s="27">
        <v>1.0700193118667731</v>
      </c>
      <c r="G903" s="27">
        <v>0</v>
      </c>
      <c r="H903" s="27">
        <v>0</v>
      </c>
      <c r="I903" s="27">
        <v>9.5403125285880006E-2</v>
      </c>
      <c r="J903" s="27">
        <v>1.1654224371526531</v>
      </c>
      <c r="K903" s="27">
        <v>0.5667872287375908</v>
      </c>
      <c r="L903" s="27">
        <v>0</v>
      </c>
      <c r="M903" s="27">
        <v>0</v>
      </c>
      <c r="N903" s="27">
        <v>9.4822925815578746E-2</v>
      </c>
      <c r="O903" s="27">
        <v>0.66161015455316952</v>
      </c>
    </row>
    <row r="904" spans="1:15" x14ac:dyDescent="0.25">
      <c r="A904" t="str">
        <f t="shared" si="14"/>
        <v>LDCPO243227</v>
      </c>
      <c r="B904" s="3" t="s">
        <v>14</v>
      </c>
      <c r="C904" s="3" t="s">
        <v>15</v>
      </c>
      <c r="D904" s="4">
        <v>43227</v>
      </c>
      <c r="E904" s="3" t="s">
        <v>16</v>
      </c>
      <c r="F904" s="27">
        <v>0</v>
      </c>
      <c r="G904" s="27">
        <v>0</v>
      </c>
      <c r="H904" s="27">
        <v>0</v>
      </c>
      <c r="I904" s="27">
        <v>0</v>
      </c>
      <c r="J904" s="27">
        <v>0</v>
      </c>
      <c r="K904" s="27">
        <v>0</v>
      </c>
      <c r="L904" s="27">
        <v>0</v>
      </c>
      <c r="M904" s="27">
        <v>0</v>
      </c>
      <c r="N904" s="27">
        <v>0</v>
      </c>
      <c r="O904" s="27">
        <v>0</v>
      </c>
    </row>
    <row r="905" spans="1:15" x14ac:dyDescent="0.25">
      <c r="A905" t="str">
        <f t="shared" si="14"/>
        <v>LDDAF143227</v>
      </c>
      <c r="B905" s="3" t="s">
        <v>17</v>
      </c>
      <c r="C905" s="3" t="s">
        <v>18</v>
      </c>
      <c r="D905" s="4">
        <v>43227</v>
      </c>
      <c r="E905" s="5" t="s">
        <v>19</v>
      </c>
      <c r="F905" s="27">
        <v>2.2500871408533527</v>
      </c>
      <c r="G905" s="27">
        <v>0</v>
      </c>
      <c r="H905" s="27">
        <v>0</v>
      </c>
      <c r="I905" s="27">
        <v>0.17461022909152696</v>
      </c>
      <c r="J905" s="27">
        <v>2.4246973699448797</v>
      </c>
      <c r="K905" s="27">
        <v>1.0800078524033201</v>
      </c>
      <c r="L905" s="27">
        <v>0</v>
      </c>
      <c r="M905" s="27">
        <v>0</v>
      </c>
      <c r="N905" s="27">
        <v>0.17460865863345013</v>
      </c>
      <c r="O905" s="27">
        <v>1.2546165110367702</v>
      </c>
    </row>
    <row r="906" spans="1:15" x14ac:dyDescent="0.25">
      <c r="A906" t="str">
        <f t="shared" si="14"/>
        <v>LDDAF243227</v>
      </c>
      <c r="B906" s="3" t="s">
        <v>20</v>
      </c>
      <c r="C906" s="3" t="s">
        <v>21</v>
      </c>
      <c r="D906" s="4">
        <v>43227</v>
      </c>
      <c r="E906" s="3" t="s">
        <v>22</v>
      </c>
      <c r="F906" s="27">
        <v>2.2500934926379017</v>
      </c>
      <c r="G906" s="27">
        <v>0</v>
      </c>
      <c r="H906" s="27">
        <v>0</v>
      </c>
      <c r="I906" s="27">
        <v>0.19801424261828371</v>
      </c>
      <c r="J906" s="27">
        <v>2.4481077352561855</v>
      </c>
      <c r="K906" s="27">
        <v>1.2200088996443554</v>
      </c>
      <c r="L906" s="27">
        <v>0</v>
      </c>
      <c r="M906" s="27">
        <v>0</v>
      </c>
      <c r="N906" s="27">
        <v>0.19800768471802876</v>
      </c>
      <c r="O906" s="27">
        <v>1.4180165843623842</v>
      </c>
    </row>
    <row r="907" spans="1:15" x14ac:dyDescent="0.25">
      <c r="A907" t="str">
        <f t="shared" si="14"/>
        <v>LDDAF343227</v>
      </c>
      <c r="B907" s="3" t="s">
        <v>23</v>
      </c>
      <c r="C907" s="3" t="s">
        <v>24</v>
      </c>
      <c r="D907" s="4">
        <v>43227</v>
      </c>
      <c r="E907" s="3" t="s">
        <v>25</v>
      </c>
      <c r="F907" s="27">
        <v>2.2500860983813311</v>
      </c>
      <c r="G907" s="27">
        <v>0</v>
      </c>
      <c r="H907" s="27">
        <v>0</v>
      </c>
      <c r="I907" s="27">
        <v>0.19621529902747289</v>
      </c>
      <c r="J907" s="27">
        <v>2.4463013974088041</v>
      </c>
      <c r="K907" s="27">
        <v>1.230018520955368</v>
      </c>
      <c r="L907" s="27">
        <v>0</v>
      </c>
      <c r="M907" s="27">
        <v>0</v>
      </c>
      <c r="N907" s="27">
        <v>0.19620074988367281</v>
      </c>
      <c r="O907" s="27">
        <v>1.4262192708390409</v>
      </c>
    </row>
    <row r="908" spans="1:15" x14ac:dyDescent="0.25">
      <c r="A908" t="str">
        <f t="shared" si="14"/>
        <v>LDGETF43227</v>
      </c>
      <c r="B908" s="3" t="s">
        <v>26</v>
      </c>
      <c r="C908" s="3" t="s">
        <v>27</v>
      </c>
      <c r="D908" s="4">
        <v>43227</v>
      </c>
      <c r="E908" s="3" t="s">
        <v>97</v>
      </c>
      <c r="F908" s="27">
        <v>0.25000071975862503</v>
      </c>
      <c r="G908" s="27">
        <v>0</v>
      </c>
      <c r="H908" s="27">
        <v>0</v>
      </c>
      <c r="I908" s="27">
        <v>2.7000338676250346E-2</v>
      </c>
      <c r="J908" s="27">
        <v>0.27700105843487538</v>
      </c>
      <c r="K908" s="27">
        <v>0</v>
      </c>
      <c r="L908" s="27">
        <v>0</v>
      </c>
      <c r="M908" s="27">
        <v>0</v>
      </c>
      <c r="N908" s="27">
        <v>0</v>
      </c>
      <c r="O908" s="27">
        <v>0</v>
      </c>
    </row>
    <row r="909" spans="1:15" x14ac:dyDescent="0.25">
      <c r="A909" t="str">
        <f t="shared" si="14"/>
        <v>LDGSEC43227</v>
      </c>
      <c r="B909" s="3" t="s">
        <v>29</v>
      </c>
      <c r="C909" s="3" t="s">
        <v>30</v>
      </c>
      <c r="D909" s="4">
        <v>43227</v>
      </c>
      <c r="E909" s="3" t="s">
        <v>31</v>
      </c>
      <c r="F909" s="27">
        <v>1.3000354174918625</v>
      </c>
      <c r="G909" s="27">
        <v>0</v>
      </c>
      <c r="H909" s="27">
        <v>0.2</v>
      </c>
      <c r="I909" s="27">
        <v>0.10080457432934892</v>
      </c>
      <c r="J909" s="27">
        <v>1.6008399918212113</v>
      </c>
      <c r="K909" s="27">
        <v>0.39133152628274032</v>
      </c>
      <c r="L909" s="27">
        <v>0</v>
      </c>
      <c r="M909" s="27">
        <v>0.2</v>
      </c>
      <c r="N909" s="27">
        <v>9.9241217363044407E-2</v>
      </c>
      <c r="O909" s="27">
        <v>0.69057274364578469</v>
      </c>
    </row>
    <row r="910" spans="1:15" x14ac:dyDescent="0.25">
      <c r="A910" t="str">
        <f t="shared" si="14"/>
        <v>LDINPF43227</v>
      </c>
      <c r="B910" s="3" t="s">
        <v>32</v>
      </c>
      <c r="C910" s="3" t="s">
        <v>33</v>
      </c>
      <c r="D910" s="4">
        <v>43227</v>
      </c>
      <c r="E910" s="3" t="s">
        <v>34</v>
      </c>
      <c r="F910" s="27">
        <v>1.0654524725231658</v>
      </c>
      <c r="G910" s="27">
        <v>0</v>
      </c>
      <c r="H910" s="27">
        <v>0</v>
      </c>
      <c r="I910" s="27">
        <v>5.6772042574120656E-2</v>
      </c>
      <c r="J910" s="27">
        <v>1.1222245150972865</v>
      </c>
      <c r="K910" s="27">
        <v>0.40986604150580663</v>
      </c>
      <c r="L910" s="27">
        <v>0</v>
      </c>
      <c r="M910" s="27">
        <v>0</v>
      </c>
      <c r="N910" s="27">
        <v>5.5773671081768367E-2</v>
      </c>
      <c r="O910" s="27">
        <v>0.46563971258757497</v>
      </c>
    </row>
    <row r="911" spans="1:15" x14ac:dyDescent="0.25">
      <c r="A911" t="str">
        <f t="shared" si="14"/>
        <v>LDMIPF43227</v>
      </c>
      <c r="B911" s="3" t="s">
        <v>35</v>
      </c>
      <c r="C911" s="3" t="s">
        <v>36</v>
      </c>
      <c r="D911" s="4">
        <v>43227</v>
      </c>
      <c r="E911" s="3" t="s">
        <v>37</v>
      </c>
      <c r="F911" s="27">
        <v>2.246462654289604</v>
      </c>
      <c r="G911" s="27">
        <v>5.0003950088566715E-2</v>
      </c>
      <c r="H911" s="27">
        <v>0.2</v>
      </c>
      <c r="I911" s="27">
        <v>0.32877129201923078</v>
      </c>
      <c r="J911" s="27">
        <v>2.8252378963974016</v>
      </c>
      <c r="K911" s="27">
        <v>1.5542432415030925</v>
      </c>
      <c r="L911" s="27">
        <v>0</v>
      </c>
      <c r="M911" s="27">
        <v>0.2</v>
      </c>
      <c r="N911" s="27">
        <v>0.30497504832164929</v>
      </c>
      <c r="O911" s="27">
        <v>2.0592182898247415</v>
      </c>
    </row>
    <row r="912" spans="1:15" x14ac:dyDescent="0.25">
      <c r="A912" t="str">
        <f t="shared" si="14"/>
        <v>LDSAPF43227</v>
      </c>
      <c r="B912" s="3" t="s">
        <v>38</v>
      </c>
      <c r="C912" s="3" t="s">
        <v>39</v>
      </c>
      <c r="D912" s="4">
        <v>43227</v>
      </c>
      <c r="E912" s="3" t="s">
        <v>40</v>
      </c>
      <c r="F912" s="27">
        <v>0.79921772554682347</v>
      </c>
      <c r="G912" s="27">
        <v>0</v>
      </c>
      <c r="H912" s="27">
        <v>0</v>
      </c>
      <c r="I912" s="27">
        <v>3.9452545911499715E-2</v>
      </c>
      <c r="J912" s="27">
        <v>0.83867027145832318</v>
      </c>
      <c r="K912" s="27">
        <v>0.2651869590956229</v>
      </c>
      <c r="L912" s="27">
        <v>0</v>
      </c>
      <c r="M912" s="27">
        <v>0</v>
      </c>
      <c r="N912" s="27">
        <v>3.8733520770389752E-2</v>
      </c>
      <c r="O912" s="27">
        <v>0.30392047986601267</v>
      </c>
    </row>
    <row r="913" spans="1:15" x14ac:dyDescent="0.25">
      <c r="A913" t="str">
        <f t="shared" si="14"/>
        <v>LEBALF43227</v>
      </c>
      <c r="B913" s="3" t="s">
        <v>41</v>
      </c>
      <c r="C913" s="3" t="s">
        <v>42</v>
      </c>
      <c r="D913" s="4">
        <v>43227</v>
      </c>
      <c r="E913" s="3" t="s">
        <v>43</v>
      </c>
      <c r="F913" s="27">
        <v>2.3226058377888572</v>
      </c>
      <c r="G913" s="27">
        <v>5.0003554445411103E-2</v>
      </c>
      <c r="H913" s="27">
        <v>0.2</v>
      </c>
      <c r="I913" s="27">
        <v>5.8060926218498253E-2</v>
      </c>
      <c r="J913" s="27">
        <v>2.6306703184527667</v>
      </c>
      <c r="K913" s="27">
        <v>0.32065684194552529</v>
      </c>
      <c r="L913" s="27">
        <v>0</v>
      </c>
      <c r="M913" s="27">
        <v>0.2</v>
      </c>
      <c r="N913" s="27">
        <v>5.7719638784950095E-2</v>
      </c>
      <c r="O913" s="27">
        <v>0.57837648073047543</v>
      </c>
    </row>
    <row r="914" spans="1:15" x14ac:dyDescent="0.25">
      <c r="A914" t="str">
        <f t="shared" si="14"/>
        <v>LEBFSF43227</v>
      </c>
      <c r="B914" s="3" t="s">
        <v>44</v>
      </c>
      <c r="C914" s="3" t="s">
        <v>45</v>
      </c>
      <c r="D914" s="4">
        <v>43227</v>
      </c>
      <c r="E914" s="3" t="s">
        <v>46</v>
      </c>
      <c r="F914" s="27">
        <v>2.5001248734998596</v>
      </c>
      <c r="G914" s="27">
        <v>5.0003761158295641E-2</v>
      </c>
      <c r="H914" s="27">
        <v>0.2</v>
      </c>
      <c r="I914" s="27">
        <v>0.21961788893954146</v>
      </c>
      <c r="J914" s="27">
        <v>2.969746523597697</v>
      </c>
      <c r="K914" s="27">
        <v>1.0372991174846249</v>
      </c>
      <c r="L914" s="27">
        <v>0</v>
      </c>
      <c r="M914" s="27">
        <v>0.2</v>
      </c>
      <c r="N914" s="27">
        <v>0.20832176386456491</v>
      </c>
      <c r="O914" s="27">
        <v>1.4456208813491898</v>
      </c>
    </row>
    <row r="915" spans="1:15" x14ac:dyDescent="0.25">
      <c r="A915" t="str">
        <f t="shared" si="14"/>
        <v>LECHID43227</v>
      </c>
      <c r="B915" s="3" t="s">
        <v>47</v>
      </c>
      <c r="C915" s="3" t="s">
        <v>48</v>
      </c>
      <c r="D915" s="4">
        <v>43227</v>
      </c>
      <c r="E915" s="3" t="s">
        <v>49</v>
      </c>
      <c r="F915" s="27">
        <v>2.4751014597541792</v>
      </c>
      <c r="G915" s="27">
        <v>0</v>
      </c>
      <c r="H915" s="27">
        <v>0</v>
      </c>
      <c r="I915" s="27">
        <v>0.26912102425938544</v>
      </c>
      <c r="J915" s="27">
        <v>2.7442224840135645</v>
      </c>
      <c r="K915" s="27">
        <v>1.4651711953727429</v>
      </c>
      <c r="L915" s="27">
        <v>0</v>
      </c>
      <c r="M915" s="27">
        <v>0</v>
      </c>
      <c r="N915" s="27">
        <v>0.2493116700697747</v>
      </c>
      <c r="O915" s="27">
        <v>1.7144828654425175</v>
      </c>
    </row>
    <row r="916" spans="1:15" x14ac:dyDescent="0.25">
      <c r="A916" t="str">
        <f t="shared" si="14"/>
        <v>LEEQTF43227</v>
      </c>
      <c r="B916" s="3" t="s">
        <v>50</v>
      </c>
      <c r="C916" s="3" t="s">
        <v>51</v>
      </c>
      <c r="D916" s="4">
        <v>43227</v>
      </c>
      <c r="E916" s="3" t="s">
        <v>52</v>
      </c>
      <c r="F916" s="27">
        <v>2.3275915214879515</v>
      </c>
      <c r="G916" s="27">
        <v>5.0003914070194305E-2</v>
      </c>
      <c r="H916" s="27">
        <v>0.2</v>
      </c>
      <c r="I916" s="27">
        <v>0.28936790776307963</v>
      </c>
      <c r="J916" s="27">
        <v>2.8669633433212258</v>
      </c>
      <c r="K916" s="27">
        <v>1.4610132001298894</v>
      </c>
      <c r="L916" s="27">
        <v>0</v>
      </c>
      <c r="M916" s="27">
        <v>0.2</v>
      </c>
      <c r="N916" s="27">
        <v>0.28639176879452227</v>
      </c>
      <c r="O916" s="27">
        <v>1.9474049689244117</v>
      </c>
    </row>
    <row r="917" spans="1:15" x14ac:dyDescent="0.25">
      <c r="A917" t="str">
        <f t="shared" si="14"/>
        <v>LEGROW43227</v>
      </c>
      <c r="B917" s="3" t="s">
        <v>53</v>
      </c>
      <c r="C917" s="3" t="s">
        <v>54</v>
      </c>
      <c r="D917" s="4">
        <v>43227</v>
      </c>
      <c r="E917" s="3" t="s">
        <v>55</v>
      </c>
      <c r="F917" s="27">
        <v>2.3514871092120164</v>
      </c>
      <c r="G917" s="27">
        <v>5.0004027692761958E-2</v>
      </c>
      <c r="H917" s="27">
        <v>0.2</v>
      </c>
      <c r="I917" s="27">
        <v>0.2756684707060123</v>
      </c>
      <c r="J917" s="27">
        <v>2.8771596076107908</v>
      </c>
      <c r="K917" s="27">
        <v>1.3923142640236377</v>
      </c>
      <c r="L917" s="27">
        <v>0</v>
      </c>
      <c r="M917" s="27">
        <v>0.2</v>
      </c>
      <c r="N917" s="27">
        <v>0.27222659183045517</v>
      </c>
      <c r="O917" s="27">
        <v>1.8645408558540928</v>
      </c>
    </row>
    <row r="918" spans="1:15" x14ac:dyDescent="0.25">
      <c r="A918" t="str">
        <f t="shared" si="14"/>
        <v>LEINFA43227</v>
      </c>
      <c r="B918" s="3" t="s">
        <v>56</v>
      </c>
      <c r="C918" s="3" t="s">
        <v>57</v>
      </c>
      <c r="D918" s="4">
        <v>43227</v>
      </c>
      <c r="E918" s="3" t="s">
        <v>58</v>
      </c>
      <c r="F918" s="27">
        <v>2.5001229037869752</v>
      </c>
      <c r="G918" s="27">
        <v>0</v>
      </c>
      <c r="H918" s="27">
        <v>0.2</v>
      </c>
      <c r="I918" s="27">
        <v>0.25381942196577467</v>
      </c>
      <c r="J918" s="27">
        <v>2.9539423257527502</v>
      </c>
      <c r="K918" s="27">
        <v>1.185348191934088</v>
      </c>
      <c r="L918" s="27">
        <v>0</v>
      </c>
      <c r="M918" s="27">
        <v>0.2</v>
      </c>
      <c r="N918" s="27">
        <v>0.23677230931009466</v>
      </c>
      <c r="O918" s="27">
        <v>1.6221205012441826</v>
      </c>
    </row>
    <row r="919" spans="1:15" x14ac:dyDescent="0.25">
      <c r="A919" t="str">
        <f t="shared" si="14"/>
        <v>LEINNF43227</v>
      </c>
      <c r="B919" s="3" t="s">
        <v>59</v>
      </c>
      <c r="C919" s="3" t="s">
        <v>60</v>
      </c>
      <c r="D919" s="4">
        <v>43227</v>
      </c>
      <c r="E919" s="3" t="s">
        <v>93</v>
      </c>
      <c r="F919" s="27">
        <v>1.20003293157333</v>
      </c>
      <c r="G919" s="27">
        <v>0</v>
      </c>
      <c r="H919" s="27">
        <v>0</v>
      </c>
      <c r="I919" s="27">
        <v>4.5000102439552533E-2</v>
      </c>
      <c r="J919" s="27">
        <v>1.2450330340128826</v>
      </c>
      <c r="K919" s="27">
        <v>0.64450264780755639</v>
      </c>
      <c r="L919" s="27">
        <v>0</v>
      </c>
      <c r="M919" s="27">
        <v>0</v>
      </c>
      <c r="N919" s="27">
        <v>4.4012009941561563E-2</v>
      </c>
      <c r="O919" s="27">
        <v>0.68851465774911791</v>
      </c>
    </row>
    <row r="920" spans="1:15" x14ac:dyDescent="0.25">
      <c r="A920" t="str">
        <f t="shared" si="14"/>
        <v>LEINSX43227</v>
      </c>
      <c r="B920" s="3" t="s">
        <v>61</v>
      </c>
      <c r="C920" s="3" t="s">
        <v>62</v>
      </c>
      <c r="D920" s="4">
        <v>43227</v>
      </c>
      <c r="E920" s="3" t="s">
        <v>92</v>
      </c>
      <c r="F920" s="27">
        <v>1.7000590021241082</v>
      </c>
      <c r="G920" s="27">
        <v>0</v>
      </c>
      <c r="H920" s="27">
        <v>0</v>
      </c>
      <c r="I920" s="27">
        <v>0.12600561226792539</v>
      </c>
      <c r="J920" s="27">
        <v>1.8260646143920336</v>
      </c>
      <c r="K920" s="27">
        <v>1.1382364853520943</v>
      </c>
      <c r="L920" s="27">
        <v>0</v>
      </c>
      <c r="M920" s="27">
        <v>0</v>
      </c>
      <c r="N920" s="27">
        <v>0.11489704725930058</v>
      </c>
      <c r="O920" s="27">
        <v>1.2531335326113948</v>
      </c>
    </row>
    <row r="921" spans="1:15" x14ac:dyDescent="0.25">
      <c r="A921" t="str">
        <f t="shared" si="14"/>
        <v>LEMIDF43227</v>
      </c>
      <c r="B921" s="3" t="s">
        <v>63</v>
      </c>
      <c r="C921" s="3" t="s">
        <v>64</v>
      </c>
      <c r="D921" s="4">
        <v>43227</v>
      </c>
      <c r="E921" s="3" t="s">
        <v>65</v>
      </c>
      <c r="F921" s="27">
        <v>2.3298202402575399</v>
      </c>
      <c r="G921" s="27">
        <v>5.0003636100650145E-2</v>
      </c>
      <c r="H921" s="27">
        <v>0.2</v>
      </c>
      <c r="I921" s="27">
        <v>5.9359496277737643E-2</v>
      </c>
      <c r="J921" s="27">
        <v>2.6391833726359279</v>
      </c>
      <c r="K921" s="27">
        <v>0.32128375223461075</v>
      </c>
      <c r="L921" s="27">
        <v>0</v>
      </c>
      <c r="M921" s="27">
        <v>0.2</v>
      </c>
      <c r="N921" s="27">
        <v>5.7832351852196442E-2</v>
      </c>
      <c r="O921" s="27">
        <v>0.57911610408680725</v>
      </c>
    </row>
    <row r="922" spans="1:15" x14ac:dyDescent="0.25">
      <c r="A922" t="str">
        <f t="shared" si="14"/>
        <v>LET10043227</v>
      </c>
      <c r="B922" s="3" t="s">
        <v>66</v>
      </c>
      <c r="C922" s="3" t="s">
        <v>67</v>
      </c>
      <c r="D922" s="4">
        <v>43227</v>
      </c>
      <c r="E922" s="3" t="s">
        <v>98</v>
      </c>
      <c r="F922" s="27">
        <v>0.24987931527361723</v>
      </c>
      <c r="G922" s="27">
        <v>0</v>
      </c>
      <c r="H922" s="27">
        <v>0</v>
      </c>
      <c r="I922" s="27">
        <v>8.9779479533123232E-3</v>
      </c>
      <c r="J922" s="27">
        <v>0.25885726322692953</v>
      </c>
      <c r="K922" s="27">
        <v>0</v>
      </c>
      <c r="L922" s="27">
        <v>0</v>
      </c>
      <c r="M922" s="27">
        <v>0</v>
      </c>
      <c r="N922" s="27">
        <v>0</v>
      </c>
      <c r="O922" s="27">
        <v>0</v>
      </c>
    </row>
    <row r="923" spans="1:15" x14ac:dyDescent="0.25">
      <c r="A923" t="str">
        <f t="shared" si="14"/>
        <v>LETAXP43227</v>
      </c>
      <c r="B923" s="3" t="s">
        <v>69</v>
      </c>
      <c r="C923" s="3" t="s">
        <v>70</v>
      </c>
      <c r="D923" s="4">
        <v>43227</v>
      </c>
      <c r="E923" s="3" t="s">
        <v>71</v>
      </c>
      <c r="F923" s="27">
        <v>2.3935097786939776</v>
      </c>
      <c r="G923" s="27">
        <v>5.0003679118705568E-2</v>
      </c>
      <c r="H923" s="27">
        <v>0</v>
      </c>
      <c r="I923" s="27">
        <v>0.25443139965674799</v>
      </c>
      <c r="J923" s="27">
        <v>2.6979448574694311</v>
      </c>
      <c r="K923" s="27">
        <v>1.4225742048945531</v>
      </c>
      <c r="L923" s="27">
        <v>0</v>
      </c>
      <c r="M923" s="27">
        <v>0</v>
      </c>
      <c r="N923" s="27">
        <v>0.24167864399069344</v>
      </c>
      <c r="O923" s="27">
        <v>1.6642528488852466</v>
      </c>
    </row>
    <row r="924" spans="1:15" x14ac:dyDescent="0.25">
      <c r="A924" t="str">
        <f t="shared" si="14"/>
        <v>LETF5043227</v>
      </c>
      <c r="B924" s="3" t="s">
        <v>72</v>
      </c>
      <c r="C924" s="3" t="s">
        <v>73</v>
      </c>
      <c r="D924" s="4">
        <v>43227</v>
      </c>
      <c r="E924" s="3" t="s">
        <v>99</v>
      </c>
      <c r="F924" s="27">
        <v>9.9985736315743728E-2</v>
      </c>
      <c r="G924" s="27">
        <v>0</v>
      </c>
      <c r="H924" s="27">
        <v>0</v>
      </c>
      <c r="I924" s="27">
        <v>1.7974102960793125E-3</v>
      </c>
      <c r="J924" s="27">
        <v>0.10178314661182304</v>
      </c>
      <c r="K924" s="27">
        <v>0</v>
      </c>
      <c r="L924" s="27">
        <v>0</v>
      </c>
      <c r="M924" s="27">
        <v>0</v>
      </c>
      <c r="N924" s="27">
        <v>0</v>
      </c>
      <c r="O924" s="27">
        <v>0</v>
      </c>
    </row>
    <row r="925" spans="1:15" x14ac:dyDescent="0.25">
      <c r="A925" t="str">
        <f t="shared" si="14"/>
        <v>LETFSX43227</v>
      </c>
      <c r="B925" s="3" t="s">
        <v>75</v>
      </c>
      <c r="C925" s="3" t="s">
        <v>76</v>
      </c>
      <c r="D925" s="4">
        <v>43227</v>
      </c>
      <c r="E925" s="3" t="s">
        <v>100</v>
      </c>
      <c r="F925" s="27">
        <v>0.10000029223432251</v>
      </c>
      <c r="G925" s="27">
        <v>0</v>
      </c>
      <c r="H925" s="27">
        <v>0</v>
      </c>
      <c r="I925" s="27">
        <v>0</v>
      </c>
      <c r="J925" s="27">
        <v>0.10000029223432251</v>
      </c>
      <c r="K925" s="27">
        <v>0</v>
      </c>
      <c r="L925" s="27">
        <v>0</v>
      </c>
      <c r="M925" s="27">
        <v>0</v>
      </c>
      <c r="N925" s="27">
        <v>0</v>
      </c>
      <c r="O925" s="27">
        <v>0</v>
      </c>
    </row>
    <row r="926" spans="1:15" x14ac:dyDescent="0.25">
      <c r="A926" t="str">
        <f t="shared" si="14"/>
        <v>LEULIS43227</v>
      </c>
      <c r="B926" s="3" t="s">
        <v>78</v>
      </c>
      <c r="C926" s="3" t="s">
        <v>79</v>
      </c>
      <c r="D926" s="4">
        <v>43227</v>
      </c>
      <c r="E926" s="3" t="s">
        <v>80</v>
      </c>
      <c r="F926" s="27">
        <v>2.3451454666839666</v>
      </c>
      <c r="G926" s="27">
        <v>5.0003591663410459E-2</v>
      </c>
      <c r="H926" s="27">
        <v>0</v>
      </c>
      <c r="I926" s="27">
        <v>0.24752593604236375</v>
      </c>
      <c r="J926" s="27">
        <v>2.6426749943897407</v>
      </c>
      <c r="K926" s="27">
        <v>1.2719627463410699</v>
      </c>
      <c r="L926" s="27">
        <v>0</v>
      </c>
      <c r="M926" s="27">
        <v>0</v>
      </c>
      <c r="N926" s="27">
        <v>0.21636683730835637</v>
      </c>
      <c r="O926" s="27">
        <v>1.4883295836494264</v>
      </c>
    </row>
    <row r="927" spans="1:15" x14ac:dyDescent="0.25">
      <c r="A927" t="str">
        <f t="shared" si="14"/>
        <v>LLIQDF43227</v>
      </c>
      <c r="B927" s="3" t="s">
        <v>81</v>
      </c>
      <c r="C927" s="3" t="s">
        <v>82</v>
      </c>
      <c r="D927" s="4">
        <v>43227</v>
      </c>
      <c r="E927" s="3" t="s">
        <v>83</v>
      </c>
      <c r="F927" s="27">
        <v>0.23948796272100095</v>
      </c>
      <c r="G927" s="27">
        <v>0</v>
      </c>
      <c r="H927" s="27">
        <v>0</v>
      </c>
      <c r="I927" s="27">
        <v>5.3059958284870801E-3</v>
      </c>
      <c r="J927" s="27">
        <v>0.24479395854948804</v>
      </c>
      <c r="K927" s="27">
        <v>9.946314553316811E-2</v>
      </c>
      <c r="L927" s="27">
        <v>0</v>
      </c>
      <c r="M927" s="27">
        <v>0</v>
      </c>
      <c r="N927" s="27">
        <v>5.3032470973987302E-3</v>
      </c>
      <c r="O927" s="27">
        <v>0.10476639263056683</v>
      </c>
    </row>
    <row r="928" spans="1:15" x14ac:dyDescent="0.25">
      <c r="A928" t="str">
        <f t="shared" si="14"/>
        <v>LDBOND43228</v>
      </c>
      <c r="B928" s="3" t="s">
        <v>11</v>
      </c>
      <c r="C928" s="3" t="s">
        <v>12</v>
      </c>
      <c r="D928" s="4">
        <v>43228</v>
      </c>
      <c r="E928" s="3" t="s">
        <v>13</v>
      </c>
      <c r="F928" s="27">
        <v>1.0158190309910655</v>
      </c>
      <c r="G928" s="27">
        <v>0</v>
      </c>
      <c r="H928" s="27">
        <v>0</v>
      </c>
      <c r="I928" s="27">
        <v>8.5646784685502422E-2</v>
      </c>
      <c r="J928" s="27">
        <v>1.101465815676568</v>
      </c>
      <c r="K928" s="27">
        <v>0.51258217735704581</v>
      </c>
      <c r="L928" s="27">
        <v>0</v>
      </c>
      <c r="M928" s="27">
        <v>0</v>
      </c>
      <c r="N928" s="27">
        <v>8.5066277238988131E-2</v>
      </c>
      <c r="O928" s="27">
        <v>0.59764845459603388</v>
      </c>
    </row>
    <row r="929" spans="1:15" x14ac:dyDescent="0.25">
      <c r="A929" t="str">
        <f t="shared" si="14"/>
        <v>LDCPO243228</v>
      </c>
      <c r="B929" s="3" t="s">
        <v>14</v>
      </c>
      <c r="C929" s="3" t="s">
        <v>15</v>
      </c>
      <c r="D929" s="4">
        <v>43228</v>
      </c>
      <c r="E929" s="3" t="s">
        <v>16</v>
      </c>
      <c r="F929" s="27">
        <v>0</v>
      </c>
      <c r="G929" s="27">
        <v>0</v>
      </c>
      <c r="H929" s="27">
        <v>0</v>
      </c>
      <c r="I929" s="27">
        <v>0</v>
      </c>
      <c r="J929" s="27">
        <v>0</v>
      </c>
      <c r="K929" s="27">
        <v>0</v>
      </c>
      <c r="L929" s="27">
        <v>0</v>
      </c>
      <c r="M929" s="27">
        <v>0</v>
      </c>
      <c r="N929" s="27">
        <v>0</v>
      </c>
      <c r="O929" s="27">
        <v>0</v>
      </c>
    </row>
    <row r="930" spans="1:15" x14ac:dyDescent="0.25">
      <c r="A930" t="str">
        <f t="shared" si="14"/>
        <v>LDDAF143228</v>
      </c>
      <c r="B930" s="3" t="s">
        <v>17</v>
      </c>
      <c r="C930" s="3" t="s">
        <v>18</v>
      </c>
      <c r="D930" s="4">
        <v>43228</v>
      </c>
      <c r="E930" s="5" t="s">
        <v>19</v>
      </c>
      <c r="F930" s="27">
        <v>2.2500862275514422</v>
      </c>
      <c r="G930" s="27">
        <v>0</v>
      </c>
      <c r="H930" s="27">
        <v>0</v>
      </c>
      <c r="I930" s="27">
        <v>0.17461172854724444</v>
      </c>
      <c r="J930" s="27">
        <v>2.4246979560986865</v>
      </c>
      <c r="K930" s="27">
        <v>1.0800084821359797</v>
      </c>
      <c r="L930" s="27">
        <v>0</v>
      </c>
      <c r="M930" s="27">
        <v>0</v>
      </c>
      <c r="N930" s="27">
        <v>0.17460760796500663</v>
      </c>
      <c r="O930" s="27">
        <v>1.2546160901009862</v>
      </c>
    </row>
    <row r="931" spans="1:15" x14ac:dyDescent="0.25">
      <c r="A931" t="str">
        <f t="shared" si="14"/>
        <v>LDDAF243228</v>
      </c>
      <c r="B931" s="3" t="s">
        <v>20</v>
      </c>
      <c r="C931" s="3" t="s">
        <v>21</v>
      </c>
      <c r="D931" s="4">
        <v>43228</v>
      </c>
      <c r="E931" s="3" t="s">
        <v>22</v>
      </c>
      <c r="F931" s="27">
        <v>2.2500889507759272</v>
      </c>
      <c r="G931" s="27">
        <v>0</v>
      </c>
      <c r="H931" s="27">
        <v>0</v>
      </c>
      <c r="I931" s="27">
        <v>0.19801400023029464</v>
      </c>
      <c r="J931" s="27">
        <v>2.4481029510062218</v>
      </c>
      <c r="K931" s="27">
        <v>1.2200114127621648</v>
      </c>
      <c r="L931" s="27">
        <v>0</v>
      </c>
      <c r="M931" s="27">
        <v>0</v>
      </c>
      <c r="N931" s="27">
        <v>0.19800841393446808</v>
      </c>
      <c r="O931" s="27">
        <v>1.4180198266966328</v>
      </c>
    </row>
    <row r="932" spans="1:15" x14ac:dyDescent="0.25">
      <c r="A932" t="str">
        <f t="shared" si="14"/>
        <v>LDDAF343228</v>
      </c>
      <c r="B932" s="3" t="s">
        <v>23</v>
      </c>
      <c r="C932" s="3" t="s">
        <v>24</v>
      </c>
      <c r="D932" s="4">
        <v>43228</v>
      </c>
      <c r="E932" s="3" t="s">
        <v>25</v>
      </c>
      <c r="F932" s="27">
        <v>2.2500904013486744</v>
      </c>
      <c r="G932" s="27">
        <v>0</v>
      </c>
      <c r="H932" s="27">
        <v>0</v>
      </c>
      <c r="I932" s="27">
        <v>0.19621303402587226</v>
      </c>
      <c r="J932" s="27">
        <v>2.4463034353745465</v>
      </c>
      <c r="K932" s="27">
        <v>1.2300141873077002</v>
      </c>
      <c r="L932" s="27">
        <v>0</v>
      </c>
      <c r="M932" s="27">
        <v>0</v>
      </c>
      <c r="N932" s="27">
        <v>0.19620432655323064</v>
      </c>
      <c r="O932" s="27">
        <v>1.4262185138609309</v>
      </c>
    </row>
    <row r="933" spans="1:15" x14ac:dyDescent="0.25">
      <c r="A933" t="str">
        <f t="shared" si="14"/>
        <v>LDGETF43228</v>
      </c>
      <c r="B933" s="3" t="s">
        <v>26</v>
      </c>
      <c r="C933" s="3" t="s">
        <v>27</v>
      </c>
      <c r="D933" s="4">
        <v>43228</v>
      </c>
      <c r="E933" s="3" t="s">
        <v>97</v>
      </c>
      <c r="F933" s="27">
        <v>0.25000060555900994</v>
      </c>
      <c r="G933" s="27">
        <v>0</v>
      </c>
      <c r="H933" s="27">
        <v>0</v>
      </c>
      <c r="I933" s="27">
        <v>2.6999733776212058E-2</v>
      </c>
      <c r="J933" s="27">
        <v>0.277000339335222</v>
      </c>
      <c r="K933" s="27">
        <v>0</v>
      </c>
      <c r="L933" s="27">
        <v>0</v>
      </c>
      <c r="M933" s="27">
        <v>0</v>
      </c>
      <c r="N933" s="27">
        <v>0</v>
      </c>
      <c r="O933" s="27">
        <v>0</v>
      </c>
    </row>
    <row r="934" spans="1:15" x14ac:dyDescent="0.25">
      <c r="A934" t="str">
        <f t="shared" si="14"/>
        <v>LDGSEC43228</v>
      </c>
      <c r="B934" s="3" t="s">
        <v>29</v>
      </c>
      <c r="C934" s="3" t="s">
        <v>30</v>
      </c>
      <c r="D934" s="4">
        <v>43228</v>
      </c>
      <c r="E934" s="3" t="s">
        <v>31</v>
      </c>
      <c r="F934" s="27">
        <v>1.0921785234835959</v>
      </c>
      <c r="G934" s="27">
        <v>0</v>
      </c>
      <c r="H934" s="27">
        <v>0.2</v>
      </c>
      <c r="I934" s="27">
        <v>6.339071540312137E-2</v>
      </c>
      <c r="J934" s="27">
        <v>1.3555692388867173</v>
      </c>
      <c r="K934" s="27">
        <v>0.18347168911573614</v>
      </c>
      <c r="L934" s="27">
        <v>0</v>
      </c>
      <c r="M934" s="27">
        <v>0.2</v>
      </c>
      <c r="N934" s="27">
        <v>6.1825333832201575E-2</v>
      </c>
      <c r="O934" s="27">
        <v>0.44529702294793772</v>
      </c>
    </row>
    <row r="935" spans="1:15" x14ac:dyDescent="0.25">
      <c r="A935" t="str">
        <f t="shared" si="14"/>
        <v>LDINPF43228</v>
      </c>
      <c r="B935" s="3" t="s">
        <v>32</v>
      </c>
      <c r="C935" s="3" t="s">
        <v>33</v>
      </c>
      <c r="D935" s="4">
        <v>43228</v>
      </c>
      <c r="E935" s="3" t="s">
        <v>34</v>
      </c>
      <c r="F935" s="27">
        <v>1.0673692278988316</v>
      </c>
      <c r="G935" s="27">
        <v>0</v>
      </c>
      <c r="H935" s="27">
        <v>0</v>
      </c>
      <c r="I935" s="27">
        <v>5.7121016523600125E-2</v>
      </c>
      <c r="J935" s="27">
        <v>1.1244902444224316</v>
      </c>
      <c r="K935" s="27">
        <v>0.41163185854912532</v>
      </c>
      <c r="L935" s="27">
        <v>0</v>
      </c>
      <c r="M935" s="27">
        <v>0</v>
      </c>
      <c r="N935" s="27">
        <v>5.6092742783152232E-2</v>
      </c>
      <c r="O935" s="27">
        <v>0.46772460133227756</v>
      </c>
    </row>
    <row r="936" spans="1:15" x14ac:dyDescent="0.25">
      <c r="A936" t="str">
        <f t="shared" si="14"/>
        <v>LDMIPF43228</v>
      </c>
      <c r="B936" s="3" t="s">
        <v>35</v>
      </c>
      <c r="C936" s="3" t="s">
        <v>36</v>
      </c>
      <c r="D936" s="4">
        <v>43228</v>
      </c>
      <c r="E936" s="3" t="s">
        <v>37</v>
      </c>
      <c r="F936" s="27">
        <v>2.0843588450429462</v>
      </c>
      <c r="G936" s="27">
        <v>5.0003756441617919E-2</v>
      </c>
      <c r="H936" s="27">
        <v>0.2</v>
      </c>
      <c r="I936" s="27">
        <v>0.29959102715756147</v>
      </c>
      <c r="J936" s="27">
        <v>2.6339536286421259</v>
      </c>
      <c r="K936" s="27">
        <v>1.3918683077835445</v>
      </c>
      <c r="L936" s="27">
        <v>0</v>
      </c>
      <c r="M936" s="27">
        <v>0.2</v>
      </c>
      <c r="N936" s="27">
        <v>0.27574977802461187</v>
      </c>
      <c r="O936" s="27">
        <v>1.8676180858081564</v>
      </c>
    </row>
    <row r="937" spans="1:15" x14ac:dyDescent="0.25">
      <c r="A937" t="str">
        <f t="shared" si="14"/>
        <v>LDSAPF43228</v>
      </c>
      <c r="B937" s="3" t="s">
        <v>38</v>
      </c>
      <c r="C937" s="3" t="s">
        <v>39</v>
      </c>
      <c r="D937" s="4">
        <v>43228</v>
      </c>
      <c r="E937" s="3" t="s">
        <v>40</v>
      </c>
      <c r="F937" s="27">
        <v>0.79954706833687927</v>
      </c>
      <c r="G937" s="27">
        <v>0</v>
      </c>
      <c r="H937" s="27">
        <v>0</v>
      </c>
      <c r="I937" s="27">
        <v>3.9517241199003621E-2</v>
      </c>
      <c r="J937" s="27">
        <v>0.83906430953588285</v>
      </c>
      <c r="K937" s="27">
        <v>0.26553745529693434</v>
      </c>
      <c r="L937" s="27">
        <v>0</v>
      </c>
      <c r="M937" s="27">
        <v>0</v>
      </c>
      <c r="N937" s="27">
        <v>3.8796767045776351E-2</v>
      </c>
      <c r="O937" s="27">
        <v>0.30433422234271068</v>
      </c>
    </row>
    <row r="938" spans="1:15" x14ac:dyDescent="0.25">
      <c r="A938" t="str">
        <f t="shared" si="14"/>
        <v>LEBALF43228</v>
      </c>
      <c r="B938" s="3" t="s">
        <v>41</v>
      </c>
      <c r="C938" s="3" t="s">
        <v>42</v>
      </c>
      <c r="D938" s="4">
        <v>43228</v>
      </c>
      <c r="E938" s="3" t="s">
        <v>43</v>
      </c>
      <c r="F938" s="27">
        <v>2.2688746283186516</v>
      </c>
      <c r="G938" s="27">
        <v>5.0003579280476197E-2</v>
      </c>
      <c r="H938" s="27">
        <v>0.2</v>
      </c>
      <c r="I938" s="27">
        <v>4.8390068464598125E-2</v>
      </c>
      <c r="J938" s="27">
        <v>2.567268276063726</v>
      </c>
      <c r="K938" s="27">
        <v>0.26692949725517606</v>
      </c>
      <c r="L938" s="27">
        <v>0</v>
      </c>
      <c r="M938" s="27">
        <v>0.2</v>
      </c>
      <c r="N938" s="27">
        <v>4.8046593505954471E-2</v>
      </c>
      <c r="O938" s="27">
        <v>0.51497609076113049</v>
      </c>
    </row>
    <row r="939" spans="1:15" x14ac:dyDescent="0.25">
      <c r="A939" t="str">
        <f t="shared" si="14"/>
        <v>LEBFSF43228</v>
      </c>
      <c r="B939" s="3" t="s">
        <v>44</v>
      </c>
      <c r="C939" s="3" t="s">
        <v>45</v>
      </c>
      <c r="D939" s="4">
        <v>43228</v>
      </c>
      <c r="E939" s="3" t="s">
        <v>46</v>
      </c>
      <c r="F939" s="27">
        <v>2.5001256456179939</v>
      </c>
      <c r="G939" s="27">
        <v>5.0003861822531928E-2</v>
      </c>
      <c r="H939" s="27">
        <v>0.2</v>
      </c>
      <c r="I939" s="27">
        <v>0.21961837517818569</v>
      </c>
      <c r="J939" s="27">
        <v>2.9697478826187114</v>
      </c>
      <c r="K939" s="27">
        <v>1.0373091108994321</v>
      </c>
      <c r="L939" s="27">
        <v>0</v>
      </c>
      <c r="M939" s="27">
        <v>0.2</v>
      </c>
      <c r="N939" s="27">
        <v>0.2083189970396373</v>
      </c>
      <c r="O939" s="27">
        <v>1.4456281079390694</v>
      </c>
    </row>
    <row r="940" spans="1:15" x14ac:dyDescent="0.25">
      <c r="A940" t="str">
        <f t="shared" si="14"/>
        <v>LECHID43228</v>
      </c>
      <c r="B940" s="3" t="s">
        <v>47</v>
      </c>
      <c r="C940" s="3" t="s">
        <v>48</v>
      </c>
      <c r="D940" s="4">
        <v>43228</v>
      </c>
      <c r="E940" s="3" t="s">
        <v>49</v>
      </c>
      <c r="F940" s="27">
        <v>2.4751110897286202</v>
      </c>
      <c r="G940" s="27">
        <v>0</v>
      </c>
      <c r="H940" s="27">
        <v>0</v>
      </c>
      <c r="I940" s="27">
        <v>0.2691211702056609</v>
      </c>
      <c r="J940" s="27">
        <v>2.744232259934281</v>
      </c>
      <c r="K940" s="27">
        <v>1.4649710894586498</v>
      </c>
      <c r="L940" s="27">
        <v>0</v>
      </c>
      <c r="M940" s="27">
        <v>0</v>
      </c>
      <c r="N940" s="27">
        <v>0.2492926946897252</v>
      </c>
      <c r="O940" s="27">
        <v>1.714263784148375</v>
      </c>
    </row>
    <row r="941" spans="1:15" x14ac:dyDescent="0.25">
      <c r="A941" t="str">
        <f t="shared" si="14"/>
        <v>LEEQTF43228</v>
      </c>
      <c r="B941" s="3" t="s">
        <v>50</v>
      </c>
      <c r="C941" s="3" t="s">
        <v>51</v>
      </c>
      <c r="D941" s="4">
        <v>43228</v>
      </c>
      <c r="E941" s="3" t="s">
        <v>52</v>
      </c>
      <c r="F941" s="27">
        <v>2.3273212507369698</v>
      </c>
      <c r="G941" s="27">
        <v>5.0003979573840958E-2</v>
      </c>
      <c r="H941" s="27">
        <v>0.2</v>
      </c>
      <c r="I941" s="27">
        <v>0.28931938284021069</v>
      </c>
      <c r="J941" s="27">
        <v>2.8666446131510215</v>
      </c>
      <c r="K941" s="27">
        <v>1.4606769786815135</v>
      </c>
      <c r="L941" s="27">
        <v>0</v>
      </c>
      <c r="M941" s="27">
        <v>0.2</v>
      </c>
      <c r="N941" s="27">
        <v>0.28633128147476344</v>
      </c>
      <c r="O941" s="27">
        <v>1.9470082601562768</v>
      </c>
    </row>
    <row r="942" spans="1:15" x14ac:dyDescent="0.25">
      <c r="A942" t="str">
        <f t="shared" si="14"/>
        <v>LEGROW43228</v>
      </c>
      <c r="B942" s="3" t="s">
        <v>53</v>
      </c>
      <c r="C942" s="3" t="s">
        <v>54</v>
      </c>
      <c r="D942" s="4">
        <v>43228</v>
      </c>
      <c r="E942" s="3" t="s">
        <v>55</v>
      </c>
      <c r="F942" s="27">
        <v>2.3516885551636819</v>
      </c>
      <c r="G942" s="27">
        <v>5.0003936459036266E-2</v>
      </c>
      <c r="H942" s="27">
        <v>0.2</v>
      </c>
      <c r="I942" s="27">
        <v>0.27570468665162995</v>
      </c>
      <c r="J942" s="27">
        <v>2.8773971782743484</v>
      </c>
      <c r="K942" s="27">
        <v>1.3923505944633425</v>
      </c>
      <c r="L942" s="27">
        <v>0</v>
      </c>
      <c r="M942" s="27">
        <v>0.2</v>
      </c>
      <c r="N942" s="27">
        <v>0.2722332146994827</v>
      </c>
      <c r="O942" s="27">
        <v>1.8645838091628253</v>
      </c>
    </row>
    <row r="943" spans="1:15" x14ac:dyDescent="0.25">
      <c r="A943" t="str">
        <f t="shared" si="14"/>
        <v>LEINFA43228</v>
      </c>
      <c r="B943" s="3" t="s">
        <v>56</v>
      </c>
      <c r="C943" s="3" t="s">
        <v>57</v>
      </c>
      <c r="D943" s="4">
        <v>43228</v>
      </c>
      <c r="E943" s="3" t="s">
        <v>58</v>
      </c>
      <c r="F943" s="27">
        <v>2.5001230585514693</v>
      </c>
      <c r="G943" s="27">
        <v>0</v>
      </c>
      <c r="H943" s="27">
        <v>0.2</v>
      </c>
      <c r="I943" s="27">
        <v>0.25382078375412742</v>
      </c>
      <c r="J943" s="27">
        <v>2.953943842305597</v>
      </c>
      <c r="K943" s="27">
        <v>1.1858254354256867</v>
      </c>
      <c r="L943" s="27">
        <v>0</v>
      </c>
      <c r="M943" s="27">
        <v>0.2</v>
      </c>
      <c r="N943" s="27">
        <v>0.23685736529415621</v>
      </c>
      <c r="O943" s="27">
        <v>1.6226828007198428</v>
      </c>
    </row>
    <row r="944" spans="1:15" x14ac:dyDescent="0.25">
      <c r="A944" t="str">
        <f t="shared" si="14"/>
        <v>LEINNF43228</v>
      </c>
      <c r="B944" s="3" t="s">
        <v>59</v>
      </c>
      <c r="C944" s="3" t="s">
        <v>60</v>
      </c>
      <c r="D944" s="4">
        <v>43228</v>
      </c>
      <c r="E944" s="3" t="s">
        <v>93</v>
      </c>
      <c r="F944" s="27">
        <v>1.2000278826701873</v>
      </c>
      <c r="G944" s="27">
        <v>0</v>
      </c>
      <c r="H944" s="27">
        <v>0</v>
      </c>
      <c r="I944" s="27">
        <v>4.5006402260874885E-2</v>
      </c>
      <c r="J944" s="27">
        <v>1.2450342849310623</v>
      </c>
      <c r="K944" s="27">
        <v>0.64445373040139076</v>
      </c>
      <c r="L944" s="27">
        <v>0</v>
      </c>
      <c r="M944" s="27">
        <v>0</v>
      </c>
      <c r="N944" s="27">
        <v>4.3996096193114155E-2</v>
      </c>
      <c r="O944" s="27">
        <v>0.68844982659450493</v>
      </c>
    </row>
    <row r="945" spans="1:15" x14ac:dyDescent="0.25">
      <c r="A945" t="str">
        <f t="shared" si="14"/>
        <v>LEINSX43228</v>
      </c>
      <c r="B945" s="3" t="s">
        <v>61</v>
      </c>
      <c r="C945" s="3" t="s">
        <v>62</v>
      </c>
      <c r="D945" s="4">
        <v>43228</v>
      </c>
      <c r="E945" s="3" t="s">
        <v>92</v>
      </c>
      <c r="F945" s="27">
        <v>1.7000566801370298</v>
      </c>
      <c r="G945" s="27">
        <v>0</v>
      </c>
      <c r="H945" s="27">
        <v>0</v>
      </c>
      <c r="I945" s="27">
        <v>0.12600900460041453</v>
      </c>
      <c r="J945" s="27">
        <v>1.8260656847374444</v>
      </c>
      <c r="K945" s="27">
        <v>1.1376749309217256</v>
      </c>
      <c r="L945" s="27">
        <v>0</v>
      </c>
      <c r="M945" s="27">
        <v>0</v>
      </c>
      <c r="N945" s="27">
        <v>0.11477552404253392</v>
      </c>
      <c r="O945" s="27">
        <v>1.2524504549642594</v>
      </c>
    </row>
    <row r="946" spans="1:15" x14ac:dyDescent="0.25">
      <c r="A946" t="str">
        <f t="shared" si="14"/>
        <v>LEMIDF43228</v>
      </c>
      <c r="B946" s="3" t="s">
        <v>63</v>
      </c>
      <c r="C946" s="3" t="s">
        <v>64</v>
      </c>
      <c r="D946" s="4">
        <v>43228</v>
      </c>
      <c r="E946" s="3" t="s">
        <v>65</v>
      </c>
      <c r="F946" s="27">
        <v>2.32912394274826</v>
      </c>
      <c r="G946" s="27">
        <v>5.0003598366721018E-2</v>
      </c>
      <c r="H946" s="27">
        <v>0.2</v>
      </c>
      <c r="I946" s="27">
        <v>5.9234314238878594E-2</v>
      </c>
      <c r="J946" s="27">
        <v>2.6383618553538595</v>
      </c>
      <c r="K946" s="27">
        <v>0.32059499467680369</v>
      </c>
      <c r="L946" s="27">
        <v>0</v>
      </c>
      <c r="M946" s="27">
        <v>0.2</v>
      </c>
      <c r="N946" s="27">
        <v>5.7706828344419002E-2</v>
      </c>
      <c r="O946" s="27">
        <v>0.57830182302122268</v>
      </c>
    </row>
    <row r="947" spans="1:15" x14ac:dyDescent="0.25">
      <c r="A947" t="str">
        <f t="shared" si="14"/>
        <v>LET10043228</v>
      </c>
      <c r="B947" s="3" t="s">
        <v>66</v>
      </c>
      <c r="C947" s="3" t="s">
        <v>67</v>
      </c>
      <c r="D947" s="4">
        <v>43228</v>
      </c>
      <c r="E947" s="3" t="s">
        <v>98</v>
      </c>
      <c r="F947" s="27">
        <v>0.24987835489187266</v>
      </c>
      <c r="G947" s="27">
        <v>0</v>
      </c>
      <c r="H947" s="27">
        <v>0</v>
      </c>
      <c r="I947" s="27">
        <v>8.9778235696991553E-3</v>
      </c>
      <c r="J947" s="27">
        <v>0.25885617846157183</v>
      </c>
      <c r="K947" s="27">
        <v>0</v>
      </c>
      <c r="L947" s="27">
        <v>0</v>
      </c>
      <c r="M947" s="27">
        <v>0</v>
      </c>
      <c r="N947" s="27">
        <v>0</v>
      </c>
      <c r="O947" s="27">
        <v>0</v>
      </c>
    </row>
    <row r="948" spans="1:15" x14ac:dyDescent="0.25">
      <c r="A948" t="str">
        <f t="shared" si="14"/>
        <v>LETAXP43228</v>
      </c>
      <c r="B948" s="3" t="s">
        <v>69</v>
      </c>
      <c r="C948" s="3" t="s">
        <v>70</v>
      </c>
      <c r="D948" s="4">
        <v>43228</v>
      </c>
      <c r="E948" s="3" t="s">
        <v>71</v>
      </c>
      <c r="F948" s="27">
        <v>2.3929475465412944</v>
      </c>
      <c r="G948" s="27">
        <v>5.0003754220889589E-2</v>
      </c>
      <c r="H948" s="27">
        <v>0</v>
      </c>
      <c r="I948" s="27">
        <v>0.25433024262780829</v>
      </c>
      <c r="J948" s="27">
        <v>2.6972815433899924</v>
      </c>
      <c r="K948" s="27">
        <v>1.4220486946515274</v>
      </c>
      <c r="L948" s="27">
        <v>0</v>
      </c>
      <c r="M948" s="27">
        <v>0</v>
      </c>
      <c r="N948" s="27">
        <v>0.24157590031806259</v>
      </c>
      <c r="O948" s="27">
        <v>1.66362459496959</v>
      </c>
    </row>
    <row r="949" spans="1:15" x14ac:dyDescent="0.25">
      <c r="A949" t="str">
        <f t="shared" si="14"/>
        <v>LETF5043228</v>
      </c>
      <c r="B949" s="3" t="s">
        <v>72</v>
      </c>
      <c r="C949" s="3" t="s">
        <v>73</v>
      </c>
      <c r="D949" s="4">
        <v>43228</v>
      </c>
      <c r="E949" s="3" t="s">
        <v>99</v>
      </c>
      <c r="F949" s="27">
        <v>9.9985359464055443E-2</v>
      </c>
      <c r="G949" s="27">
        <v>0</v>
      </c>
      <c r="H949" s="27">
        <v>0</v>
      </c>
      <c r="I949" s="27">
        <v>1.7973456951026231E-3</v>
      </c>
      <c r="J949" s="27">
        <v>0.10178270515915806</v>
      </c>
      <c r="K949" s="27">
        <v>0</v>
      </c>
      <c r="L949" s="27">
        <v>0</v>
      </c>
      <c r="M949" s="27">
        <v>0</v>
      </c>
      <c r="N949" s="27">
        <v>0</v>
      </c>
      <c r="O949" s="27">
        <v>0</v>
      </c>
    </row>
    <row r="950" spans="1:15" x14ac:dyDescent="0.25">
      <c r="A950" t="str">
        <f t="shared" si="14"/>
        <v>LETFSX43228</v>
      </c>
      <c r="B950" s="3" t="s">
        <v>75</v>
      </c>
      <c r="C950" s="3" t="s">
        <v>76</v>
      </c>
      <c r="D950" s="4">
        <v>43228</v>
      </c>
      <c r="E950" s="3" t="s">
        <v>100</v>
      </c>
      <c r="F950" s="27">
        <v>0.1000002033825898</v>
      </c>
      <c r="G950" s="27">
        <v>0</v>
      </c>
      <c r="H950" s="27">
        <v>0</v>
      </c>
      <c r="I950" s="27">
        <v>0</v>
      </c>
      <c r="J950" s="27">
        <v>0.1000002033825898</v>
      </c>
      <c r="K950" s="27">
        <v>0</v>
      </c>
      <c r="L950" s="27">
        <v>0</v>
      </c>
      <c r="M950" s="27">
        <v>0</v>
      </c>
      <c r="N950" s="27">
        <v>0</v>
      </c>
      <c r="O950" s="27">
        <v>0</v>
      </c>
    </row>
    <row r="951" spans="1:15" x14ac:dyDescent="0.25">
      <c r="A951" t="str">
        <f t="shared" si="14"/>
        <v>LEULIS43228</v>
      </c>
      <c r="B951" s="3" t="s">
        <v>78</v>
      </c>
      <c r="C951" s="3" t="s">
        <v>79</v>
      </c>
      <c r="D951" s="4">
        <v>43228</v>
      </c>
      <c r="E951" s="3" t="s">
        <v>80</v>
      </c>
      <c r="F951" s="27">
        <v>2.3451105893176081</v>
      </c>
      <c r="G951" s="27">
        <v>5.0003562350817481E-2</v>
      </c>
      <c r="H951" s="27">
        <v>0</v>
      </c>
      <c r="I951" s="27">
        <v>0.24751973959008813</v>
      </c>
      <c r="J951" s="27">
        <v>2.6426338912585137</v>
      </c>
      <c r="K951" s="27">
        <v>1.2713239290150253</v>
      </c>
      <c r="L951" s="27">
        <v>0</v>
      </c>
      <c r="M951" s="27">
        <v>0</v>
      </c>
      <c r="N951" s="27">
        <v>0.21624458696920248</v>
      </c>
      <c r="O951" s="27">
        <v>1.4875685159842278</v>
      </c>
    </row>
    <row r="952" spans="1:15" x14ac:dyDescent="0.25">
      <c r="A952" t="str">
        <f t="shared" si="14"/>
        <v>LLIQDF43228</v>
      </c>
      <c r="B952" s="3" t="s">
        <v>81</v>
      </c>
      <c r="C952" s="3" t="s">
        <v>82</v>
      </c>
      <c r="D952" s="4">
        <v>43228</v>
      </c>
      <c r="E952" s="3" t="s">
        <v>83</v>
      </c>
      <c r="F952" s="27">
        <v>0.23948711340888101</v>
      </c>
      <c r="G952" s="27">
        <v>0</v>
      </c>
      <c r="H952" s="27">
        <v>0</v>
      </c>
      <c r="I952" s="27">
        <v>5.3059189118700115E-3</v>
      </c>
      <c r="J952" s="27">
        <v>0.24479303232075103</v>
      </c>
      <c r="K952" s="27">
        <v>9.9463336531707566E-2</v>
      </c>
      <c r="L952" s="27">
        <v>0</v>
      </c>
      <c r="M952" s="27">
        <v>0</v>
      </c>
      <c r="N952" s="27">
        <v>5.3032820629396876E-3</v>
      </c>
      <c r="O952" s="27">
        <v>0.10476661859464725</v>
      </c>
    </row>
    <row r="953" spans="1:15" x14ac:dyDescent="0.25">
      <c r="A953" t="str">
        <f t="shared" si="14"/>
        <v>LDBOND43229</v>
      </c>
      <c r="B953" s="3" t="s">
        <v>11</v>
      </c>
      <c r="C953" s="3" t="s">
        <v>12</v>
      </c>
      <c r="D953" s="4">
        <v>43229</v>
      </c>
      <c r="E953" s="3" t="s">
        <v>13</v>
      </c>
      <c r="F953" s="27">
        <v>0.97449065797456691</v>
      </c>
      <c r="G953" s="27">
        <v>0</v>
      </c>
      <c r="H953" s="27">
        <v>0</v>
      </c>
      <c r="I953" s="27">
        <v>7.8207987962291725E-2</v>
      </c>
      <c r="J953" s="27">
        <v>1.0526986459368586</v>
      </c>
      <c r="K953" s="27">
        <v>0.47124106138204264</v>
      </c>
      <c r="L953" s="27">
        <v>0</v>
      </c>
      <c r="M953" s="27">
        <v>0</v>
      </c>
      <c r="N953" s="27">
        <v>7.7624628388931763E-2</v>
      </c>
      <c r="O953" s="27">
        <v>0.54886568977097439</v>
      </c>
    </row>
    <row r="954" spans="1:15" x14ac:dyDescent="0.25">
      <c r="A954" t="str">
        <f t="shared" si="14"/>
        <v>LDCPO243229</v>
      </c>
      <c r="B954" s="3" t="s">
        <v>14</v>
      </c>
      <c r="C954" s="3" t="s">
        <v>15</v>
      </c>
      <c r="D954" s="4">
        <v>43229</v>
      </c>
      <c r="E954" s="3" t="s">
        <v>16</v>
      </c>
      <c r="F954" s="27">
        <v>0</v>
      </c>
      <c r="G954" s="27">
        <v>0</v>
      </c>
      <c r="H954" s="27">
        <v>0</v>
      </c>
      <c r="I954" s="27">
        <v>0</v>
      </c>
      <c r="J954" s="27">
        <v>0</v>
      </c>
      <c r="K954" s="27">
        <v>0</v>
      </c>
      <c r="L954" s="27">
        <v>0</v>
      </c>
      <c r="M954" s="27">
        <v>0</v>
      </c>
      <c r="N954" s="27">
        <v>0</v>
      </c>
      <c r="O954" s="27">
        <v>0</v>
      </c>
    </row>
    <row r="955" spans="1:15" x14ac:dyDescent="0.25">
      <c r="A955" t="str">
        <f t="shared" si="14"/>
        <v>LDDAF143229</v>
      </c>
      <c r="B955" s="3" t="s">
        <v>17</v>
      </c>
      <c r="C955" s="3" t="s">
        <v>18</v>
      </c>
      <c r="D955" s="4">
        <v>43229</v>
      </c>
      <c r="E955" s="5" t="s">
        <v>19</v>
      </c>
      <c r="F955" s="27">
        <v>2.250085649244403</v>
      </c>
      <c r="G955" s="27">
        <v>0</v>
      </c>
      <c r="H955" s="27">
        <v>0</v>
      </c>
      <c r="I955" s="27">
        <v>0.17461032622126549</v>
      </c>
      <c r="J955" s="27">
        <v>2.4246959754656685</v>
      </c>
      <c r="K955" s="27">
        <v>1.080010838592079</v>
      </c>
      <c r="L955" s="27">
        <v>0</v>
      </c>
      <c r="M955" s="27">
        <v>0</v>
      </c>
      <c r="N955" s="27">
        <v>0.17460790677640117</v>
      </c>
      <c r="O955" s="27">
        <v>1.2546187453684803</v>
      </c>
    </row>
    <row r="956" spans="1:15" x14ac:dyDescent="0.25">
      <c r="A956" t="str">
        <f t="shared" si="14"/>
        <v>LDDAF243229</v>
      </c>
      <c r="B956" s="3" t="s">
        <v>20</v>
      </c>
      <c r="C956" s="3" t="s">
        <v>21</v>
      </c>
      <c r="D956" s="4">
        <v>43229</v>
      </c>
      <c r="E956" s="3" t="s">
        <v>22</v>
      </c>
      <c r="F956" s="27">
        <v>2.2500901119363501</v>
      </c>
      <c r="G956" s="27">
        <v>0</v>
      </c>
      <c r="H956" s="27">
        <v>0</v>
      </c>
      <c r="I956" s="27">
        <v>0.19801372940230336</v>
      </c>
      <c r="J956" s="27">
        <v>2.4481038413386536</v>
      </c>
      <c r="K956" s="27">
        <v>1.2200086367961358</v>
      </c>
      <c r="L956" s="27">
        <v>0</v>
      </c>
      <c r="M956" s="27">
        <v>0</v>
      </c>
      <c r="N956" s="27">
        <v>0.19800327895858222</v>
      </c>
      <c r="O956" s="27">
        <v>1.418011915754718</v>
      </c>
    </row>
    <row r="957" spans="1:15" x14ac:dyDescent="0.25">
      <c r="A957" t="str">
        <f t="shared" si="14"/>
        <v>LDDAF343229</v>
      </c>
      <c r="B957" s="3" t="s">
        <v>23</v>
      </c>
      <c r="C957" s="3" t="s">
        <v>24</v>
      </c>
      <c r="D957" s="4">
        <v>43229</v>
      </c>
      <c r="E957" s="3" t="s">
        <v>25</v>
      </c>
      <c r="F957" s="27">
        <v>2.2500887234122176</v>
      </c>
      <c r="G957" s="27">
        <v>0</v>
      </c>
      <c r="H957" s="27">
        <v>0</v>
      </c>
      <c r="I957" s="27">
        <v>0.19621710694388853</v>
      </c>
      <c r="J957" s="27">
        <v>2.4463058303561063</v>
      </c>
      <c r="K957" s="27">
        <v>1.2300143780402493</v>
      </c>
      <c r="L957" s="27">
        <v>0</v>
      </c>
      <c r="M957" s="27">
        <v>0</v>
      </c>
      <c r="N957" s="27">
        <v>0.19620156654005819</v>
      </c>
      <c r="O957" s="27">
        <v>1.4262159445803075</v>
      </c>
    </row>
    <row r="958" spans="1:15" x14ac:dyDescent="0.25">
      <c r="A958" t="str">
        <f t="shared" si="14"/>
        <v>LDGETF43229</v>
      </c>
      <c r="B958" s="3" t="s">
        <v>26</v>
      </c>
      <c r="C958" s="3" t="s">
        <v>27</v>
      </c>
      <c r="D958" s="4">
        <v>43229</v>
      </c>
      <c r="E958" s="3" t="s">
        <v>97</v>
      </c>
      <c r="F958" s="27">
        <v>0.2500015442537018</v>
      </c>
      <c r="G958" s="27">
        <v>0</v>
      </c>
      <c r="H958" s="27">
        <v>0</v>
      </c>
      <c r="I958" s="27">
        <v>2.7000024348078702E-2</v>
      </c>
      <c r="J958" s="27">
        <v>0.27700156860178049</v>
      </c>
      <c r="K958" s="27">
        <v>0</v>
      </c>
      <c r="L958" s="27">
        <v>0</v>
      </c>
      <c r="M958" s="27">
        <v>0</v>
      </c>
      <c r="N958" s="27">
        <v>0</v>
      </c>
      <c r="O958" s="27">
        <v>0</v>
      </c>
    </row>
    <row r="959" spans="1:15" x14ac:dyDescent="0.25">
      <c r="A959" t="str">
        <f t="shared" si="14"/>
        <v>LDGSEC43229</v>
      </c>
      <c r="B959" s="3" t="s">
        <v>29</v>
      </c>
      <c r="C959" s="3" t="s">
        <v>30</v>
      </c>
      <c r="D959" s="4">
        <v>43229</v>
      </c>
      <c r="E959" s="3" t="s">
        <v>31</v>
      </c>
      <c r="F959" s="27">
        <v>1.1061553334129139</v>
      </c>
      <c r="G959" s="27">
        <v>0</v>
      </c>
      <c r="H959" s="27">
        <v>0.2</v>
      </c>
      <c r="I959" s="27">
        <v>6.5906963645684602E-2</v>
      </c>
      <c r="J959" s="27">
        <v>1.3720622970585985</v>
      </c>
      <c r="K959" s="27">
        <v>0.19739253388010936</v>
      </c>
      <c r="L959" s="27">
        <v>0</v>
      </c>
      <c r="M959" s="27">
        <v>0.2</v>
      </c>
      <c r="N959" s="27">
        <v>6.4331448473583103E-2</v>
      </c>
      <c r="O959" s="27">
        <v>0.4617239823536925</v>
      </c>
    </row>
    <row r="960" spans="1:15" x14ac:dyDescent="0.25">
      <c r="A960" t="str">
        <f t="shared" si="14"/>
        <v>LDINPF43229</v>
      </c>
      <c r="B960" s="3" t="s">
        <v>32</v>
      </c>
      <c r="C960" s="3" t="s">
        <v>33</v>
      </c>
      <c r="D960" s="4">
        <v>43229</v>
      </c>
      <c r="E960" s="3" t="s">
        <v>34</v>
      </c>
      <c r="F960" s="27">
        <v>1.0653768729023687</v>
      </c>
      <c r="G960" s="27">
        <v>0</v>
      </c>
      <c r="H960" s="27">
        <v>0</v>
      </c>
      <c r="I960" s="27">
        <v>5.6766457160389923E-2</v>
      </c>
      <c r="J960" s="27">
        <v>1.1221433300627586</v>
      </c>
      <c r="K960" s="27">
        <v>0.40979692752922975</v>
      </c>
      <c r="L960" s="27">
        <v>0</v>
      </c>
      <c r="M960" s="27">
        <v>0</v>
      </c>
      <c r="N960" s="27">
        <v>5.5761567646599057E-2</v>
      </c>
      <c r="O960" s="27">
        <v>0.46555849517582881</v>
      </c>
    </row>
    <row r="961" spans="1:15" x14ac:dyDescent="0.25">
      <c r="A961" t="str">
        <f t="shared" si="14"/>
        <v>LDMIPF43229</v>
      </c>
      <c r="B961" s="3" t="s">
        <v>35</v>
      </c>
      <c r="C961" s="3" t="s">
        <v>36</v>
      </c>
      <c r="D961" s="4">
        <v>43229</v>
      </c>
      <c r="E961" s="3" t="s">
        <v>37</v>
      </c>
      <c r="F961" s="27">
        <v>2.0483396920449963</v>
      </c>
      <c r="G961" s="27">
        <v>5.0003614213947417E-2</v>
      </c>
      <c r="H961" s="27">
        <v>0.2</v>
      </c>
      <c r="I961" s="27">
        <v>0.29310689300079312</v>
      </c>
      <c r="J961" s="27">
        <v>2.5914501992597372</v>
      </c>
      <c r="K961" s="27">
        <v>1.3556926008231081</v>
      </c>
      <c r="L961" s="27">
        <v>0</v>
      </c>
      <c r="M961" s="27">
        <v>0.2</v>
      </c>
      <c r="N961" s="27">
        <v>0.26924259397070327</v>
      </c>
      <c r="O961" s="27">
        <v>1.8249351947938113</v>
      </c>
    </row>
    <row r="962" spans="1:15" x14ac:dyDescent="0.25">
      <c r="A962" t="str">
        <f t="shared" si="14"/>
        <v>LDSAPF43229</v>
      </c>
      <c r="B962" s="3" t="s">
        <v>38</v>
      </c>
      <c r="C962" s="3" t="s">
        <v>39</v>
      </c>
      <c r="D962" s="4">
        <v>43229</v>
      </c>
      <c r="E962" s="3" t="s">
        <v>40</v>
      </c>
      <c r="F962" s="27">
        <v>0.80000938377559805</v>
      </c>
      <c r="G962" s="27">
        <v>0</v>
      </c>
      <c r="H962" s="27">
        <v>0</v>
      </c>
      <c r="I962" s="27">
        <v>3.9600929631670792E-2</v>
      </c>
      <c r="J962" s="27">
        <v>0.83961031340726888</v>
      </c>
      <c r="K962" s="27">
        <v>0.26599992750130108</v>
      </c>
      <c r="L962" s="27">
        <v>0</v>
      </c>
      <c r="M962" s="27">
        <v>0</v>
      </c>
      <c r="N962" s="27">
        <v>3.8880058553856602E-2</v>
      </c>
      <c r="O962" s="27">
        <v>0.3048799860551577</v>
      </c>
    </row>
    <row r="963" spans="1:15" x14ac:dyDescent="0.25">
      <c r="A963" t="str">
        <f t="shared" si="14"/>
        <v>LEBALF43229</v>
      </c>
      <c r="B963" s="3" t="s">
        <v>41</v>
      </c>
      <c r="C963" s="3" t="s">
        <v>42</v>
      </c>
      <c r="D963" s="4">
        <v>43229</v>
      </c>
      <c r="E963" s="3" t="s">
        <v>43</v>
      </c>
      <c r="F963" s="27">
        <v>2.2674904966900185</v>
      </c>
      <c r="G963" s="27">
        <v>5.0003480675314071E-2</v>
      </c>
      <c r="H963" s="27">
        <v>0.2</v>
      </c>
      <c r="I963" s="27">
        <v>4.8140899787692988E-2</v>
      </c>
      <c r="J963" s="27">
        <v>2.5656348771530255</v>
      </c>
      <c r="K963" s="27">
        <v>0.26553536118888893</v>
      </c>
      <c r="L963" s="27">
        <v>0</v>
      </c>
      <c r="M963" s="27">
        <v>0.2</v>
      </c>
      <c r="N963" s="27">
        <v>4.7796767779885688E-2</v>
      </c>
      <c r="O963" s="27">
        <v>0.51333212896877467</v>
      </c>
    </row>
    <row r="964" spans="1:15" x14ac:dyDescent="0.25">
      <c r="A964" t="str">
        <f t="shared" ref="A964:A1027" si="15">C964&amp;D964</f>
        <v>LEBFSF43229</v>
      </c>
      <c r="B964" s="3" t="s">
        <v>44</v>
      </c>
      <c r="C964" s="3" t="s">
        <v>45</v>
      </c>
      <c r="D964" s="4">
        <v>43229</v>
      </c>
      <c r="E964" s="3" t="s">
        <v>46</v>
      </c>
      <c r="F964" s="27">
        <v>2.500124727545316</v>
      </c>
      <c r="G964" s="27">
        <v>5.0004194451960415E-2</v>
      </c>
      <c r="H964" s="27">
        <v>0.2</v>
      </c>
      <c r="I964" s="27">
        <v>0.21961724980584532</v>
      </c>
      <c r="J964" s="27">
        <v>2.9697461718031217</v>
      </c>
      <c r="K964" s="27">
        <v>1.0364072523303876</v>
      </c>
      <c r="L964" s="27">
        <v>0</v>
      </c>
      <c r="M964" s="27">
        <v>0.2</v>
      </c>
      <c r="N964" s="27">
        <v>0.2081658724979473</v>
      </c>
      <c r="O964" s="27">
        <v>1.4445731248283349</v>
      </c>
    </row>
    <row r="965" spans="1:15" x14ac:dyDescent="0.25">
      <c r="A965" t="str">
        <f t="shared" si="15"/>
        <v>LECHID43229</v>
      </c>
      <c r="B965" s="3" t="s">
        <v>47</v>
      </c>
      <c r="C965" s="3" t="s">
        <v>48</v>
      </c>
      <c r="D965" s="4">
        <v>43229</v>
      </c>
      <c r="E965" s="3" t="s">
        <v>49</v>
      </c>
      <c r="F965" s="27">
        <v>2.4750475282808964</v>
      </c>
      <c r="G965" s="27">
        <v>0</v>
      </c>
      <c r="H965" s="27">
        <v>0</v>
      </c>
      <c r="I965" s="27">
        <v>0.26910808113311768</v>
      </c>
      <c r="J965" s="27">
        <v>2.744155609414014</v>
      </c>
      <c r="K965" s="27">
        <v>1.4645900653125945</v>
      </c>
      <c r="L965" s="27">
        <v>0</v>
      </c>
      <c r="M965" s="27">
        <v>0</v>
      </c>
      <c r="N965" s="27">
        <v>0.24925602894064042</v>
      </c>
      <c r="O965" s="27">
        <v>1.713846094253235</v>
      </c>
    </row>
    <row r="966" spans="1:15" x14ac:dyDescent="0.25">
      <c r="A966" t="str">
        <f t="shared" si="15"/>
        <v>LEEQTF43229</v>
      </c>
      <c r="B966" s="3" t="s">
        <v>50</v>
      </c>
      <c r="C966" s="3" t="s">
        <v>51</v>
      </c>
      <c r="D966" s="4">
        <v>43229</v>
      </c>
      <c r="E966" s="3" t="s">
        <v>52</v>
      </c>
      <c r="F966" s="27">
        <v>2.3275053374549834</v>
      </c>
      <c r="G966" s="27">
        <v>5.0003932243314578E-2</v>
      </c>
      <c r="H966" s="27">
        <v>0.2</v>
      </c>
      <c r="I966" s="27">
        <v>0.28935229094122233</v>
      </c>
      <c r="J966" s="27">
        <v>2.8668615606395207</v>
      </c>
      <c r="K966" s="27">
        <v>1.460763809332936</v>
      </c>
      <c r="L966" s="27">
        <v>0</v>
      </c>
      <c r="M966" s="27">
        <v>0.2</v>
      </c>
      <c r="N966" s="27">
        <v>0.28634787963431257</v>
      </c>
      <c r="O966" s="27">
        <v>1.9471116889672486</v>
      </c>
    </row>
    <row r="967" spans="1:15" x14ac:dyDescent="0.25">
      <c r="A967" t="str">
        <f t="shared" si="15"/>
        <v>LEGROW43229</v>
      </c>
      <c r="B967" s="3" t="s">
        <v>53</v>
      </c>
      <c r="C967" s="3" t="s">
        <v>54</v>
      </c>
      <c r="D967" s="4">
        <v>43229</v>
      </c>
      <c r="E967" s="3" t="s">
        <v>55</v>
      </c>
      <c r="F967" s="27">
        <v>2.3519538215369953</v>
      </c>
      <c r="G967" s="27">
        <v>5.000395942889356E-2</v>
      </c>
      <c r="H967" s="27">
        <v>0.2</v>
      </c>
      <c r="I967" s="27">
        <v>0.27575210073653705</v>
      </c>
      <c r="J967" s="27">
        <v>2.877709881702426</v>
      </c>
      <c r="K967" s="27">
        <v>1.3926040812825515</v>
      </c>
      <c r="L967" s="27">
        <v>0</v>
      </c>
      <c r="M967" s="27">
        <v>0.2</v>
      </c>
      <c r="N967" s="27">
        <v>0.27227979917907175</v>
      </c>
      <c r="O967" s="27">
        <v>1.8648838804616232</v>
      </c>
    </row>
    <row r="968" spans="1:15" x14ac:dyDescent="0.25">
      <c r="A968" t="str">
        <f t="shared" si="15"/>
        <v>LEINFA43229</v>
      </c>
      <c r="B968" s="3" t="s">
        <v>56</v>
      </c>
      <c r="C968" s="3" t="s">
        <v>57</v>
      </c>
      <c r="D968" s="4">
        <v>43229</v>
      </c>
      <c r="E968" s="3" t="s">
        <v>58</v>
      </c>
      <c r="F968" s="27">
        <v>2.5001223902953935</v>
      </c>
      <c r="G968" s="27">
        <v>0</v>
      </c>
      <c r="H968" s="27">
        <v>0.2</v>
      </c>
      <c r="I968" s="27">
        <v>0.25382068342646952</v>
      </c>
      <c r="J968" s="27">
        <v>2.953943073721863</v>
      </c>
      <c r="K968" s="27">
        <v>1.1843823965172966</v>
      </c>
      <c r="L968" s="27">
        <v>0</v>
      </c>
      <c r="M968" s="27">
        <v>0.2</v>
      </c>
      <c r="N968" s="27">
        <v>0.23659319260882974</v>
      </c>
      <c r="O968" s="27">
        <v>1.6209755891261264</v>
      </c>
    </row>
    <row r="969" spans="1:15" x14ac:dyDescent="0.25">
      <c r="A969" t="str">
        <f t="shared" si="15"/>
        <v>LEINNF43229</v>
      </c>
      <c r="B969" s="3" t="s">
        <v>59</v>
      </c>
      <c r="C969" s="3" t="s">
        <v>60</v>
      </c>
      <c r="D969" s="4">
        <v>43229</v>
      </c>
      <c r="E969" s="3" t="s">
        <v>93</v>
      </c>
      <c r="F969" s="27">
        <v>1.2000266463777094</v>
      </c>
      <c r="G969" s="27">
        <v>0</v>
      </c>
      <c r="H969" s="27">
        <v>0</v>
      </c>
      <c r="I969" s="27">
        <v>4.4999434585666694E-2</v>
      </c>
      <c r="J969" s="27">
        <v>1.2450260809633762</v>
      </c>
      <c r="K969" s="27">
        <v>0.64447097857326574</v>
      </c>
      <c r="L969" s="27">
        <v>0</v>
      </c>
      <c r="M969" s="27">
        <v>0</v>
      </c>
      <c r="N969" s="27">
        <v>4.4005241653576117E-2</v>
      </c>
      <c r="O969" s="27">
        <v>0.68847622022684185</v>
      </c>
    </row>
    <row r="970" spans="1:15" x14ac:dyDescent="0.25">
      <c r="A970" t="str">
        <f t="shared" si="15"/>
        <v>LEINSX43229</v>
      </c>
      <c r="B970" s="3" t="s">
        <v>61</v>
      </c>
      <c r="C970" s="3" t="s">
        <v>62</v>
      </c>
      <c r="D970" s="4">
        <v>43229</v>
      </c>
      <c r="E970" s="3" t="s">
        <v>92</v>
      </c>
      <c r="F970" s="27">
        <v>1.7000616172571668</v>
      </c>
      <c r="G970" s="27">
        <v>0</v>
      </c>
      <c r="H970" s="27">
        <v>0</v>
      </c>
      <c r="I970" s="27">
        <v>0.1260089214275808</v>
      </c>
      <c r="J970" s="27">
        <v>1.8260705386847476</v>
      </c>
      <c r="K970" s="27">
        <v>1.1377195701765668</v>
      </c>
      <c r="L970" s="27">
        <v>0</v>
      </c>
      <c r="M970" s="27">
        <v>0</v>
      </c>
      <c r="N970" s="27">
        <v>0.11478351825237715</v>
      </c>
      <c r="O970" s="27">
        <v>1.2525030884289439</v>
      </c>
    </row>
    <row r="971" spans="1:15" x14ac:dyDescent="0.25">
      <c r="A971" t="str">
        <f t="shared" si="15"/>
        <v>LEMIDF43229</v>
      </c>
      <c r="B971" s="3" t="s">
        <v>63</v>
      </c>
      <c r="C971" s="3" t="s">
        <v>64</v>
      </c>
      <c r="D971" s="4">
        <v>43229</v>
      </c>
      <c r="E971" s="3" t="s">
        <v>65</v>
      </c>
      <c r="F971" s="27">
        <v>2.3295990155550816</v>
      </c>
      <c r="G971" s="27">
        <v>5.0003669074095349E-2</v>
      </c>
      <c r="H971" s="27">
        <v>0.2</v>
      </c>
      <c r="I971" s="27">
        <v>5.9319715539284418E-2</v>
      </c>
      <c r="J971" s="27">
        <v>2.6389224001684619</v>
      </c>
      <c r="K971" s="27">
        <v>0.3210159659773924</v>
      </c>
      <c r="L971" s="27">
        <v>0</v>
      </c>
      <c r="M971" s="27">
        <v>0.2</v>
      </c>
      <c r="N971" s="27">
        <v>5.7783856948159559E-2</v>
      </c>
      <c r="O971" s="27">
        <v>0.57879982292555199</v>
      </c>
    </row>
    <row r="972" spans="1:15" x14ac:dyDescent="0.25">
      <c r="A972" t="str">
        <f t="shared" si="15"/>
        <v>LET10043229</v>
      </c>
      <c r="B972" s="3" t="s">
        <v>66</v>
      </c>
      <c r="C972" s="3" t="s">
        <v>67</v>
      </c>
      <c r="D972" s="4">
        <v>43229</v>
      </c>
      <c r="E972" s="3" t="s">
        <v>98</v>
      </c>
      <c r="F972" s="27">
        <v>0.24987848150219882</v>
      </c>
      <c r="G972" s="27">
        <v>0</v>
      </c>
      <c r="H972" s="27">
        <v>0</v>
      </c>
      <c r="I972" s="27">
        <v>8.9778221392749543E-3</v>
      </c>
      <c r="J972" s="27">
        <v>0.25885630364147377</v>
      </c>
      <c r="K972" s="27">
        <v>0</v>
      </c>
      <c r="L972" s="27">
        <v>0</v>
      </c>
      <c r="M972" s="27">
        <v>0</v>
      </c>
      <c r="N972" s="27">
        <v>0</v>
      </c>
      <c r="O972" s="27">
        <v>0</v>
      </c>
    </row>
    <row r="973" spans="1:15" x14ac:dyDescent="0.25">
      <c r="A973" t="str">
        <f t="shared" si="15"/>
        <v>LETAXP43229</v>
      </c>
      <c r="B973" s="3" t="s">
        <v>69</v>
      </c>
      <c r="C973" s="3" t="s">
        <v>70</v>
      </c>
      <c r="D973" s="4">
        <v>43229</v>
      </c>
      <c r="E973" s="3" t="s">
        <v>71</v>
      </c>
      <c r="F973" s="27">
        <v>2.3937404910753903</v>
      </c>
      <c r="G973" s="27">
        <v>5.0003713424743329E-2</v>
      </c>
      <c r="H973" s="27">
        <v>0</v>
      </c>
      <c r="I973" s="27">
        <v>0.25447241430202</v>
      </c>
      <c r="J973" s="27">
        <v>2.6982166188021539</v>
      </c>
      <c r="K973" s="27">
        <v>1.4223301474532359</v>
      </c>
      <c r="L973" s="27">
        <v>0</v>
      </c>
      <c r="M973" s="27">
        <v>0</v>
      </c>
      <c r="N973" s="27">
        <v>0.24163185579986679</v>
      </c>
      <c r="O973" s="27">
        <v>1.6639620032531028</v>
      </c>
    </row>
    <row r="974" spans="1:15" x14ac:dyDescent="0.25">
      <c r="A974" t="str">
        <f t="shared" si="15"/>
        <v>LETF5043229</v>
      </c>
      <c r="B974" s="3" t="s">
        <v>72</v>
      </c>
      <c r="C974" s="3" t="s">
        <v>73</v>
      </c>
      <c r="D974" s="4">
        <v>43229</v>
      </c>
      <c r="E974" s="3" t="s">
        <v>99</v>
      </c>
      <c r="F974" s="27">
        <v>9.9985769230746771E-2</v>
      </c>
      <c r="G974" s="27">
        <v>0</v>
      </c>
      <c r="H974" s="27">
        <v>0</v>
      </c>
      <c r="I974" s="27">
        <v>1.7973526511363767E-3</v>
      </c>
      <c r="J974" s="27">
        <v>0.10178312188188315</v>
      </c>
      <c r="K974" s="27">
        <v>0</v>
      </c>
      <c r="L974" s="27">
        <v>0</v>
      </c>
      <c r="M974" s="27">
        <v>0</v>
      </c>
      <c r="N974" s="27">
        <v>0</v>
      </c>
      <c r="O974" s="27">
        <v>0</v>
      </c>
    </row>
    <row r="975" spans="1:15" x14ac:dyDescent="0.25">
      <c r="A975" t="str">
        <f t="shared" si="15"/>
        <v>LETFSX43229</v>
      </c>
      <c r="B975" s="3" t="s">
        <v>75</v>
      </c>
      <c r="C975" s="3" t="s">
        <v>76</v>
      </c>
      <c r="D975" s="4">
        <v>43229</v>
      </c>
      <c r="E975" s="3" t="s">
        <v>100</v>
      </c>
      <c r="F975" s="27">
        <v>0.10000028953466682</v>
      </c>
      <c r="G975" s="27">
        <v>0</v>
      </c>
      <c r="H975" s="27">
        <v>0</v>
      </c>
      <c r="I975" s="27">
        <v>0</v>
      </c>
      <c r="J975" s="27">
        <v>0.10000028953466682</v>
      </c>
      <c r="K975" s="27">
        <v>0</v>
      </c>
      <c r="L975" s="27">
        <v>0</v>
      </c>
      <c r="M975" s="27">
        <v>0</v>
      </c>
      <c r="N975" s="27">
        <v>0</v>
      </c>
      <c r="O975" s="27">
        <v>0</v>
      </c>
    </row>
    <row r="976" spans="1:15" x14ac:dyDescent="0.25">
      <c r="A976" t="str">
        <f t="shared" si="15"/>
        <v>LEULIS43229</v>
      </c>
      <c r="B976" s="3" t="s">
        <v>78</v>
      </c>
      <c r="C976" s="3" t="s">
        <v>79</v>
      </c>
      <c r="D976" s="4">
        <v>43229</v>
      </c>
      <c r="E976" s="3" t="s">
        <v>80</v>
      </c>
      <c r="F976" s="27">
        <v>2.345561606670552</v>
      </c>
      <c r="G976" s="27">
        <v>5.0003680417458958E-2</v>
      </c>
      <c r="H976" s="27">
        <v>0</v>
      </c>
      <c r="I976" s="27">
        <v>0.24760093295680552</v>
      </c>
      <c r="J976" s="27">
        <v>2.6431662200448165</v>
      </c>
      <c r="K976" s="27">
        <v>1.270926496141946</v>
      </c>
      <c r="L976" s="27">
        <v>0</v>
      </c>
      <c r="M976" s="27">
        <v>0</v>
      </c>
      <c r="N976" s="27">
        <v>0.21617518034956301</v>
      </c>
      <c r="O976" s="27">
        <v>1.487101676491509</v>
      </c>
    </row>
    <row r="977" spans="1:15" x14ac:dyDescent="0.25">
      <c r="A977" t="str">
        <f t="shared" si="15"/>
        <v>LLIQDF43229</v>
      </c>
      <c r="B977" s="3" t="s">
        <v>81</v>
      </c>
      <c r="C977" s="3" t="s">
        <v>82</v>
      </c>
      <c r="D977" s="4">
        <v>43229</v>
      </c>
      <c r="E977" s="3" t="s">
        <v>83</v>
      </c>
      <c r="F977" s="27">
        <v>0.23952939957635055</v>
      </c>
      <c r="G977" s="27">
        <v>0</v>
      </c>
      <c r="H977" s="27">
        <v>0</v>
      </c>
      <c r="I977" s="27">
        <v>5.3135343062170465E-3</v>
      </c>
      <c r="J977" s="27">
        <v>0.24484293388256761</v>
      </c>
      <c r="K977" s="27">
        <v>9.9506897230228972E-2</v>
      </c>
      <c r="L977" s="27">
        <v>0</v>
      </c>
      <c r="M977" s="27">
        <v>0</v>
      </c>
      <c r="N977" s="27">
        <v>5.3111209378720638E-3</v>
      </c>
      <c r="O977" s="27">
        <v>0.10481801816810103</v>
      </c>
    </row>
    <row r="978" spans="1:15" x14ac:dyDescent="0.25">
      <c r="A978" t="str">
        <f t="shared" si="15"/>
        <v>LDBOND43230</v>
      </c>
      <c r="B978" s="3" t="s">
        <v>11</v>
      </c>
      <c r="C978" s="3" t="s">
        <v>12</v>
      </c>
      <c r="D978" s="4">
        <v>43230</v>
      </c>
      <c r="E978" s="3" t="s">
        <v>13</v>
      </c>
      <c r="F978" s="27">
        <v>1.0700190519817374</v>
      </c>
      <c r="G978" s="27">
        <v>0</v>
      </c>
      <c r="H978" s="27">
        <v>0</v>
      </c>
      <c r="I978" s="27">
        <v>9.5403237260545351E-2</v>
      </c>
      <c r="J978" s="27">
        <v>1.1654222892422827</v>
      </c>
      <c r="K978" s="27">
        <v>0.56677659827627846</v>
      </c>
      <c r="L978" s="27">
        <v>0</v>
      </c>
      <c r="M978" s="27">
        <v>0</v>
      </c>
      <c r="N978" s="27">
        <v>9.4821235907189244E-2</v>
      </c>
      <c r="O978" s="27">
        <v>0.66159783418346774</v>
      </c>
    </row>
    <row r="979" spans="1:15" x14ac:dyDescent="0.25">
      <c r="A979" t="str">
        <f t="shared" si="15"/>
        <v>LDCPO243230</v>
      </c>
      <c r="B979" s="3" t="s">
        <v>14</v>
      </c>
      <c r="C979" s="3" t="s">
        <v>15</v>
      </c>
      <c r="D979" s="4">
        <v>43230</v>
      </c>
      <c r="E979" s="3" t="s">
        <v>16</v>
      </c>
      <c r="F979" s="27">
        <v>0</v>
      </c>
      <c r="G979" s="27">
        <v>0</v>
      </c>
      <c r="H979" s="27">
        <v>0</v>
      </c>
      <c r="I979" s="27">
        <v>0</v>
      </c>
      <c r="J979" s="27">
        <v>0</v>
      </c>
      <c r="K979" s="27">
        <v>0</v>
      </c>
      <c r="L979" s="27">
        <v>0</v>
      </c>
      <c r="M979" s="27">
        <v>0</v>
      </c>
      <c r="N979" s="27">
        <v>0</v>
      </c>
      <c r="O979" s="27">
        <v>0</v>
      </c>
    </row>
    <row r="980" spans="1:15" x14ac:dyDescent="0.25">
      <c r="A980" t="str">
        <f t="shared" si="15"/>
        <v>LDDAF143230</v>
      </c>
      <c r="B980" s="3" t="s">
        <v>17</v>
      </c>
      <c r="C980" s="3" t="s">
        <v>18</v>
      </c>
      <c r="D980" s="4">
        <v>43230</v>
      </c>
      <c r="E980" s="5" t="s">
        <v>19</v>
      </c>
      <c r="F980" s="27">
        <v>2.2500851194017821</v>
      </c>
      <c r="G980" s="27">
        <v>0</v>
      </c>
      <c r="H980" s="27">
        <v>0</v>
      </c>
      <c r="I980" s="27">
        <v>0.17461375668223425</v>
      </c>
      <c r="J980" s="27">
        <v>2.4246988760840162</v>
      </c>
      <c r="K980" s="27">
        <v>1.0800126819272735</v>
      </c>
      <c r="L980" s="27">
        <v>0</v>
      </c>
      <c r="M980" s="27">
        <v>0</v>
      </c>
      <c r="N980" s="27">
        <v>0.17460252417025887</v>
      </c>
      <c r="O980" s="27">
        <v>1.2546152060975324</v>
      </c>
    </row>
    <row r="981" spans="1:15" x14ac:dyDescent="0.25">
      <c r="A981" t="str">
        <f t="shared" si="15"/>
        <v>LDDAF243230</v>
      </c>
      <c r="B981" s="3" t="s">
        <v>20</v>
      </c>
      <c r="C981" s="3" t="s">
        <v>21</v>
      </c>
      <c r="D981" s="4">
        <v>43230</v>
      </c>
      <c r="E981" s="3" t="s">
        <v>22</v>
      </c>
      <c r="F981" s="27">
        <v>2.2500888911138097</v>
      </c>
      <c r="G981" s="27">
        <v>0</v>
      </c>
      <c r="H981" s="27">
        <v>0</v>
      </c>
      <c r="I981" s="27">
        <v>0.19801365454869799</v>
      </c>
      <c r="J981" s="27">
        <v>2.4481025456625076</v>
      </c>
      <c r="K981" s="27">
        <v>1.2200149577037749</v>
      </c>
      <c r="L981" s="27">
        <v>0</v>
      </c>
      <c r="M981" s="27">
        <v>0</v>
      </c>
      <c r="N981" s="27">
        <v>0.19800756548285325</v>
      </c>
      <c r="O981" s="27">
        <v>1.4180225231866281</v>
      </c>
    </row>
    <row r="982" spans="1:15" x14ac:dyDescent="0.25">
      <c r="A982" t="str">
        <f t="shared" si="15"/>
        <v>LDDAF343230</v>
      </c>
      <c r="B982" s="3" t="s">
        <v>23</v>
      </c>
      <c r="C982" s="3" t="s">
        <v>24</v>
      </c>
      <c r="D982" s="4">
        <v>43230</v>
      </c>
      <c r="E982" s="3" t="s">
        <v>25</v>
      </c>
      <c r="F982" s="27">
        <v>2.2500861213050332</v>
      </c>
      <c r="G982" s="27">
        <v>0</v>
      </c>
      <c r="H982" s="27">
        <v>0</v>
      </c>
      <c r="I982" s="27">
        <v>0.19621521365455608</v>
      </c>
      <c r="J982" s="27">
        <v>2.446301334959589</v>
      </c>
      <c r="K982" s="27">
        <v>1.230014153576134</v>
      </c>
      <c r="L982" s="27">
        <v>0</v>
      </c>
      <c r="M982" s="27">
        <v>0</v>
      </c>
      <c r="N982" s="27">
        <v>0.19620311525226178</v>
      </c>
      <c r="O982" s="27">
        <v>1.4262172688283958</v>
      </c>
    </row>
    <row r="983" spans="1:15" x14ac:dyDescent="0.25">
      <c r="A983" t="str">
        <f t="shared" si="15"/>
        <v>LDGETF43230</v>
      </c>
      <c r="B983" s="3" t="s">
        <v>26</v>
      </c>
      <c r="C983" s="3" t="s">
        <v>27</v>
      </c>
      <c r="D983" s="4">
        <v>43230</v>
      </c>
      <c r="E983" s="3" t="s">
        <v>97</v>
      </c>
      <c r="F983" s="27">
        <v>0.25000076369234403</v>
      </c>
      <c r="G983" s="27">
        <v>0</v>
      </c>
      <c r="H983" s="27">
        <v>0</v>
      </c>
      <c r="I983" s="27">
        <v>2.7000018475670663E-2</v>
      </c>
      <c r="J983" s="27">
        <v>0.27700078216801471</v>
      </c>
      <c r="K983" s="27">
        <v>0</v>
      </c>
      <c r="L983" s="27">
        <v>0</v>
      </c>
      <c r="M983" s="27">
        <v>0</v>
      </c>
      <c r="N983" s="27">
        <v>0</v>
      </c>
      <c r="O983" s="27">
        <v>0</v>
      </c>
    </row>
    <row r="984" spans="1:15" x14ac:dyDescent="0.25">
      <c r="A984" t="str">
        <f t="shared" si="15"/>
        <v>LDGSEC43230</v>
      </c>
      <c r="B984" s="3" t="s">
        <v>29</v>
      </c>
      <c r="C984" s="3" t="s">
        <v>30</v>
      </c>
      <c r="D984" s="4">
        <v>43230</v>
      </c>
      <c r="E984" s="3" t="s">
        <v>31</v>
      </c>
      <c r="F984" s="27">
        <v>1.3000352060725449</v>
      </c>
      <c r="G984" s="27">
        <v>0</v>
      </c>
      <c r="H984" s="27">
        <v>0.2</v>
      </c>
      <c r="I984" s="27">
        <v>0.10080550958062953</v>
      </c>
      <c r="J984" s="27">
        <v>1.6008407156531743</v>
      </c>
      <c r="K984" s="27">
        <v>0.39129167954566951</v>
      </c>
      <c r="L984" s="27">
        <v>0</v>
      </c>
      <c r="M984" s="27">
        <v>0.2</v>
      </c>
      <c r="N984" s="27">
        <v>9.9233747709127337E-2</v>
      </c>
      <c r="O984" s="27">
        <v>0.69052542725479682</v>
      </c>
    </row>
    <row r="985" spans="1:15" x14ac:dyDescent="0.25">
      <c r="A985" t="str">
        <f t="shared" si="15"/>
        <v>LDINPF43230</v>
      </c>
      <c r="B985" s="3" t="s">
        <v>32</v>
      </c>
      <c r="C985" s="3" t="s">
        <v>33</v>
      </c>
      <c r="D985" s="4">
        <v>43230</v>
      </c>
      <c r="E985" s="3" t="s">
        <v>34</v>
      </c>
      <c r="F985" s="27">
        <v>1.0674268828669387</v>
      </c>
      <c r="G985" s="27">
        <v>0</v>
      </c>
      <c r="H985" s="27">
        <v>0</v>
      </c>
      <c r="I985" s="27">
        <v>5.7135283926180655E-2</v>
      </c>
      <c r="J985" s="27">
        <v>1.1245621667931194</v>
      </c>
      <c r="K985" s="27">
        <v>0.41179164393245249</v>
      </c>
      <c r="L985" s="27">
        <v>0</v>
      </c>
      <c r="M985" s="27">
        <v>0</v>
      </c>
      <c r="N985" s="27">
        <v>5.6120993865989371E-2</v>
      </c>
      <c r="O985" s="27">
        <v>0.46791263779844183</v>
      </c>
    </row>
    <row r="986" spans="1:15" x14ac:dyDescent="0.25">
      <c r="A986" t="str">
        <f t="shared" si="15"/>
        <v>LDMIPF43230</v>
      </c>
      <c r="B986" s="3" t="s">
        <v>35</v>
      </c>
      <c r="C986" s="3" t="s">
        <v>36</v>
      </c>
      <c r="D986" s="4">
        <v>43230</v>
      </c>
      <c r="E986" s="3" t="s">
        <v>37</v>
      </c>
      <c r="F986" s="27">
        <v>2.2487238249999271</v>
      </c>
      <c r="G986" s="27">
        <v>5.000395762452968E-2</v>
      </c>
      <c r="H986" s="27">
        <v>0.2</v>
      </c>
      <c r="I986" s="27">
        <v>0.32917845592042516</v>
      </c>
      <c r="J986" s="27">
        <v>2.8279062385448821</v>
      </c>
      <c r="K986" s="27">
        <v>1.5561159271749228</v>
      </c>
      <c r="L986" s="27">
        <v>0</v>
      </c>
      <c r="M986" s="27">
        <v>0.2</v>
      </c>
      <c r="N986" s="27">
        <v>0.30531016913473374</v>
      </c>
      <c r="O986" s="27">
        <v>2.0614260963096562</v>
      </c>
    </row>
    <row r="987" spans="1:15" x14ac:dyDescent="0.25">
      <c r="A987" t="str">
        <f t="shared" si="15"/>
        <v>LDSAPF43230</v>
      </c>
      <c r="B987" s="3" t="s">
        <v>38</v>
      </c>
      <c r="C987" s="3" t="s">
        <v>39</v>
      </c>
      <c r="D987" s="4">
        <v>43230</v>
      </c>
      <c r="E987" s="3" t="s">
        <v>40</v>
      </c>
      <c r="F987" s="27">
        <v>0.79954373677224078</v>
      </c>
      <c r="G987" s="27">
        <v>0</v>
      </c>
      <c r="H987" s="27">
        <v>0</v>
      </c>
      <c r="I987" s="27">
        <v>3.9517041098711625E-2</v>
      </c>
      <c r="J987" s="27">
        <v>0.83906077787095246</v>
      </c>
      <c r="K987" s="27">
        <v>0.26553140213204135</v>
      </c>
      <c r="L987" s="27">
        <v>0</v>
      </c>
      <c r="M987" s="27">
        <v>0</v>
      </c>
      <c r="N987" s="27">
        <v>3.8795742898272818E-2</v>
      </c>
      <c r="O987" s="27">
        <v>0.30432714503031416</v>
      </c>
    </row>
    <row r="988" spans="1:15" x14ac:dyDescent="0.25">
      <c r="A988" t="str">
        <f t="shared" si="15"/>
        <v>LEBALF43230</v>
      </c>
      <c r="B988" s="3" t="s">
        <v>41</v>
      </c>
      <c r="C988" s="3" t="s">
        <v>42</v>
      </c>
      <c r="D988" s="4">
        <v>43230</v>
      </c>
      <c r="E988" s="3" t="s">
        <v>43</v>
      </c>
      <c r="F988" s="27">
        <v>2.3232852797068357</v>
      </c>
      <c r="G988" s="27">
        <v>5.0003611108038547E-2</v>
      </c>
      <c r="H988" s="27">
        <v>0.2</v>
      </c>
      <c r="I988" s="27">
        <v>5.8183398427512995E-2</v>
      </c>
      <c r="J988" s="27">
        <v>2.6314722892423874</v>
      </c>
      <c r="K988" s="27">
        <v>0.3213155587179905</v>
      </c>
      <c r="L988" s="27">
        <v>0</v>
      </c>
      <c r="M988" s="27">
        <v>0.2</v>
      </c>
      <c r="N988" s="27">
        <v>5.7837795826545885E-2</v>
      </c>
      <c r="O988" s="27">
        <v>0.57915335454453643</v>
      </c>
    </row>
    <row r="989" spans="1:15" x14ac:dyDescent="0.25">
      <c r="A989" t="str">
        <f t="shared" si="15"/>
        <v>LEBFSF43230</v>
      </c>
      <c r="B989" s="3" t="s">
        <v>44</v>
      </c>
      <c r="C989" s="3" t="s">
        <v>45</v>
      </c>
      <c r="D989" s="4">
        <v>43230</v>
      </c>
      <c r="E989" s="3" t="s">
        <v>46</v>
      </c>
      <c r="F989" s="27">
        <v>2.5001241752551735</v>
      </c>
      <c r="G989" s="27">
        <v>5.0004224370852071E-2</v>
      </c>
      <c r="H989" s="27">
        <v>0.2</v>
      </c>
      <c r="I989" s="27">
        <v>0.21961875758392502</v>
      </c>
      <c r="J989" s="27">
        <v>2.9697471572099507</v>
      </c>
      <c r="K989" s="27">
        <v>1.035928580411984</v>
      </c>
      <c r="L989" s="27">
        <v>0</v>
      </c>
      <c r="M989" s="27">
        <v>0.2</v>
      </c>
      <c r="N989" s="27">
        <v>0.20806892531412161</v>
      </c>
      <c r="O989" s="27">
        <v>1.4439975057261056</v>
      </c>
    </row>
    <row r="990" spans="1:15" x14ac:dyDescent="0.25">
      <c r="A990" t="str">
        <f t="shared" si="15"/>
        <v>LECHID43230</v>
      </c>
      <c r="B990" s="3" t="s">
        <v>47</v>
      </c>
      <c r="C990" s="3" t="s">
        <v>48</v>
      </c>
      <c r="D990" s="4">
        <v>43230</v>
      </c>
      <c r="E990" s="3" t="s">
        <v>49</v>
      </c>
      <c r="F990" s="27">
        <v>2.4749294045821211</v>
      </c>
      <c r="G990" s="27">
        <v>0</v>
      </c>
      <c r="H990" s="27">
        <v>0</v>
      </c>
      <c r="I990" s="27">
        <v>0.26908712679462371</v>
      </c>
      <c r="J990" s="27">
        <v>2.7440165313767446</v>
      </c>
      <c r="K990" s="27">
        <v>1.4643531916773553</v>
      </c>
      <c r="L990" s="27">
        <v>0</v>
      </c>
      <c r="M990" s="27">
        <v>0</v>
      </c>
      <c r="N990" s="27">
        <v>0.24919663404244116</v>
      </c>
      <c r="O990" s="27">
        <v>1.7135498257197965</v>
      </c>
    </row>
    <row r="991" spans="1:15" x14ac:dyDescent="0.25">
      <c r="A991" t="str">
        <f t="shared" si="15"/>
        <v>LEEQTF43230</v>
      </c>
      <c r="B991" s="3" t="s">
        <v>50</v>
      </c>
      <c r="C991" s="3" t="s">
        <v>51</v>
      </c>
      <c r="D991" s="4">
        <v>43230</v>
      </c>
      <c r="E991" s="3" t="s">
        <v>52</v>
      </c>
      <c r="F991" s="27">
        <v>2.3281243018772049</v>
      </c>
      <c r="G991" s="27">
        <v>5.0003886373228119E-2</v>
      </c>
      <c r="H991" s="27">
        <v>0.2</v>
      </c>
      <c r="I991" s="27">
        <v>0.28946366803357421</v>
      </c>
      <c r="J991" s="27">
        <v>2.8675918562840073</v>
      </c>
      <c r="K991" s="27">
        <v>1.461292986232811</v>
      </c>
      <c r="L991" s="27">
        <v>0</v>
      </c>
      <c r="M991" s="27">
        <v>0.2</v>
      </c>
      <c r="N991" s="27">
        <v>0.28644331567007109</v>
      </c>
      <c r="O991" s="27">
        <v>1.9477363019028822</v>
      </c>
    </row>
    <row r="992" spans="1:15" x14ac:dyDescent="0.25">
      <c r="A992" t="str">
        <f t="shared" si="15"/>
        <v>LEGROW43230</v>
      </c>
      <c r="B992" s="3" t="s">
        <v>53</v>
      </c>
      <c r="C992" s="3" t="s">
        <v>54</v>
      </c>
      <c r="D992" s="4">
        <v>43230</v>
      </c>
      <c r="E992" s="3" t="s">
        <v>55</v>
      </c>
      <c r="F992" s="27">
        <v>2.3524501180936102</v>
      </c>
      <c r="G992" s="27">
        <v>5.0003852924083471E-2</v>
      </c>
      <c r="H992" s="27">
        <v>0.2</v>
      </c>
      <c r="I992" s="27">
        <v>0.27584148979770245</v>
      </c>
      <c r="J992" s="27">
        <v>2.8782954608153966</v>
      </c>
      <c r="K992" s="27">
        <v>1.3930364917773044</v>
      </c>
      <c r="L992" s="27">
        <v>0</v>
      </c>
      <c r="M992" s="27">
        <v>0.2</v>
      </c>
      <c r="N992" s="27">
        <v>0.27235781170363227</v>
      </c>
      <c r="O992" s="27">
        <v>1.8653943034809366</v>
      </c>
    </row>
    <row r="993" spans="1:15" x14ac:dyDescent="0.25">
      <c r="A993" t="str">
        <f t="shared" si="15"/>
        <v>LEINFA43230</v>
      </c>
      <c r="B993" s="3" t="s">
        <v>56</v>
      </c>
      <c r="C993" s="3" t="s">
        <v>57</v>
      </c>
      <c r="D993" s="4">
        <v>43230</v>
      </c>
      <c r="E993" s="3" t="s">
        <v>58</v>
      </c>
      <c r="F993" s="27">
        <v>2.5001223309656773</v>
      </c>
      <c r="G993" s="27">
        <v>0</v>
      </c>
      <c r="H993" s="27">
        <v>0.2</v>
      </c>
      <c r="I993" s="27">
        <v>0.25381984945867231</v>
      </c>
      <c r="J993" s="27">
        <v>2.9539421804243498</v>
      </c>
      <c r="K993" s="27">
        <v>1.1841894057511195</v>
      </c>
      <c r="L993" s="27">
        <v>0</v>
      </c>
      <c r="M993" s="27">
        <v>0.2</v>
      </c>
      <c r="N993" s="27">
        <v>0.23656899849989788</v>
      </c>
      <c r="O993" s="27">
        <v>1.6207584042510175</v>
      </c>
    </row>
    <row r="994" spans="1:15" x14ac:dyDescent="0.25">
      <c r="A994" t="str">
        <f t="shared" si="15"/>
        <v>LEINNF43230</v>
      </c>
      <c r="B994" s="3" t="s">
        <v>59</v>
      </c>
      <c r="C994" s="3" t="s">
        <v>60</v>
      </c>
      <c r="D994" s="4">
        <v>43230</v>
      </c>
      <c r="E994" s="3" t="s">
        <v>93</v>
      </c>
      <c r="F994" s="27">
        <v>1.2000276578902009</v>
      </c>
      <c r="G994" s="27">
        <v>0</v>
      </c>
      <c r="H994" s="27">
        <v>0</v>
      </c>
      <c r="I994" s="27">
        <v>4.4996766870338982E-2</v>
      </c>
      <c r="J994" s="27">
        <v>1.24502442476054</v>
      </c>
      <c r="K994" s="27">
        <v>0.64444197014863192</v>
      </c>
      <c r="L994" s="27">
        <v>0</v>
      </c>
      <c r="M994" s="27">
        <v>0</v>
      </c>
      <c r="N994" s="27">
        <v>4.4005924813455312E-2</v>
      </c>
      <c r="O994" s="27">
        <v>0.68844789496208725</v>
      </c>
    </row>
    <row r="995" spans="1:15" x14ac:dyDescent="0.25">
      <c r="A995" t="str">
        <f t="shared" si="15"/>
        <v>LEINSX43230</v>
      </c>
      <c r="B995" s="3" t="s">
        <v>61</v>
      </c>
      <c r="C995" s="3" t="s">
        <v>62</v>
      </c>
      <c r="D995" s="4">
        <v>43230</v>
      </c>
      <c r="E995" s="3" t="s">
        <v>92</v>
      </c>
      <c r="F995" s="27">
        <v>1.7000595653927557</v>
      </c>
      <c r="G995" s="27">
        <v>0</v>
      </c>
      <c r="H995" s="27">
        <v>0</v>
      </c>
      <c r="I995" s="27">
        <v>0.12600557399242684</v>
      </c>
      <c r="J995" s="27">
        <v>1.8260651393851826</v>
      </c>
      <c r="K995" s="27">
        <v>1.1373037393264724</v>
      </c>
      <c r="L995" s="27">
        <v>0</v>
      </c>
      <c r="M995" s="27">
        <v>0</v>
      </c>
      <c r="N995" s="27">
        <v>0.1147089805352552</v>
      </c>
      <c r="O995" s="27">
        <v>1.2520127198617277</v>
      </c>
    </row>
    <row r="996" spans="1:15" x14ac:dyDescent="0.25">
      <c r="A996" t="str">
        <f t="shared" si="15"/>
        <v>LEMIDF43230</v>
      </c>
      <c r="B996" s="3" t="s">
        <v>63</v>
      </c>
      <c r="C996" s="3" t="s">
        <v>64</v>
      </c>
      <c r="D996" s="4">
        <v>43230</v>
      </c>
      <c r="E996" s="3" t="s">
        <v>65</v>
      </c>
      <c r="F996" s="27">
        <v>2.3303327946054488</v>
      </c>
      <c r="G996" s="27">
        <v>5.000368217136919E-2</v>
      </c>
      <c r="H996" s="27">
        <v>0.2</v>
      </c>
      <c r="I996" s="27">
        <v>5.9451930310930733E-2</v>
      </c>
      <c r="J996" s="27">
        <v>2.6397884070877486</v>
      </c>
      <c r="K996" s="27">
        <v>0.32174566557982359</v>
      </c>
      <c r="L996" s="27">
        <v>0</v>
      </c>
      <c r="M996" s="27">
        <v>0.2</v>
      </c>
      <c r="N996" s="27">
        <v>5.7913793207137229E-2</v>
      </c>
      <c r="O996" s="27">
        <v>0.57965945878696079</v>
      </c>
    </row>
    <row r="997" spans="1:15" x14ac:dyDescent="0.25">
      <c r="A997" t="str">
        <f t="shared" si="15"/>
        <v>LET10043230</v>
      </c>
      <c r="B997" s="3" t="s">
        <v>66</v>
      </c>
      <c r="C997" s="3" t="s">
        <v>67</v>
      </c>
      <c r="D997" s="4">
        <v>43230</v>
      </c>
      <c r="E997" s="3" t="s">
        <v>98</v>
      </c>
      <c r="F997" s="27">
        <v>0.24987791539838478</v>
      </c>
      <c r="G997" s="27">
        <v>0</v>
      </c>
      <c r="H997" s="27">
        <v>0</v>
      </c>
      <c r="I997" s="27">
        <v>8.9777311122713702E-3</v>
      </c>
      <c r="J997" s="27">
        <v>0.25885564651065612</v>
      </c>
      <c r="K997" s="27">
        <v>0</v>
      </c>
      <c r="L997" s="27">
        <v>0</v>
      </c>
      <c r="M997" s="27">
        <v>0</v>
      </c>
      <c r="N997" s="27">
        <v>0</v>
      </c>
      <c r="O997" s="27">
        <v>0</v>
      </c>
    </row>
    <row r="998" spans="1:15" x14ac:dyDescent="0.25">
      <c r="A998" t="str">
        <f t="shared" si="15"/>
        <v>LETAXP43230</v>
      </c>
      <c r="B998" s="3" t="s">
        <v>69</v>
      </c>
      <c r="C998" s="3" t="s">
        <v>70</v>
      </c>
      <c r="D998" s="4">
        <v>43230</v>
      </c>
      <c r="E998" s="3" t="s">
        <v>71</v>
      </c>
      <c r="F998" s="27">
        <v>2.394743387408989</v>
      </c>
      <c r="G998" s="27">
        <v>5.0003686471638199E-2</v>
      </c>
      <c r="H998" s="27">
        <v>0</v>
      </c>
      <c r="I998" s="27">
        <v>0.25465336746114453</v>
      </c>
      <c r="J998" s="27">
        <v>2.6994004413417714</v>
      </c>
      <c r="K998" s="27">
        <v>1.4232503085670032</v>
      </c>
      <c r="L998" s="27">
        <v>0</v>
      </c>
      <c r="M998" s="27">
        <v>0</v>
      </c>
      <c r="N998" s="27">
        <v>0.24179426755240899</v>
      </c>
      <c r="O998" s="27">
        <v>1.6650445761194121</v>
      </c>
    </row>
    <row r="999" spans="1:15" x14ac:dyDescent="0.25">
      <c r="A999" t="str">
        <f t="shared" si="15"/>
        <v>LETF5043230</v>
      </c>
      <c r="B999" s="3" t="s">
        <v>72</v>
      </c>
      <c r="C999" s="3" t="s">
        <v>73</v>
      </c>
      <c r="D999" s="4">
        <v>43230</v>
      </c>
      <c r="E999" s="3" t="s">
        <v>99</v>
      </c>
      <c r="F999" s="27">
        <v>9.9985617960078141E-2</v>
      </c>
      <c r="G999" s="27">
        <v>0</v>
      </c>
      <c r="H999" s="27">
        <v>0</v>
      </c>
      <c r="I999" s="27">
        <v>1.7973887016878598E-3</v>
      </c>
      <c r="J999" s="27">
        <v>0.101783006661766</v>
      </c>
      <c r="K999" s="27">
        <v>0</v>
      </c>
      <c r="L999" s="27">
        <v>0</v>
      </c>
      <c r="M999" s="27">
        <v>0</v>
      </c>
      <c r="N999" s="27">
        <v>0</v>
      </c>
      <c r="O999" s="27">
        <v>0</v>
      </c>
    </row>
    <row r="1000" spans="1:15" x14ac:dyDescent="0.25">
      <c r="A1000" t="str">
        <f t="shared" si="15"/>
        <v>LETFSX43230</v>
      </c>
      <c r="B1000" s="3" t="s">
        <v>75</v>
      </c>
      <c r="C1000" s="3" t="s">
        <v>76</v>
      </c>
      <c r="D1000" s="4">
        <v>43230</v>
      </c>
      <c r="E1000" s="3" t="s">
        <v>100</v>
      </c>
      <c r="F1000" s="27">
        <v>0.10000018036853539</v>
      </c>
      <c r="G1000" s="27">
        <v>0</v>
      </c>
      <c r="H1000" s="27">
        <v>0</v>
      </c>
      <c r="I1000" s="27">
        <v>0</v>
      </c>
      <c r="J1000" s="27">
        <v>0.10000018036853539</v>
      </c>
      <c r="K1000" s="27">
        <v>0</v>
      </c>
      <c r="L1000" s="27">
        <v>0</v>
      </c>
      <c r="M1000" s="27">
        <v>0</v>
      </c>
      <c r="N1000" s="27">
        <v>0</v>
      </c>
      <c r="O1000" s="27">
        <v>0</v>
      </c>
    </row>
    <row r="1001" spans="1:15" x14ac:dyDescent="0.25">
      <c r="A1001" t="str">
        <f t="shared" si="15"/>
        <v>LEULIS43230</v>
      </c>
      <c r="B1001" s="3" t="s">
        <v>78</v>
      </c>
      <c r="C1001" s="3" t="s">
        <v>79</v>
      </c>
      <c r="D1001" s="4">
        <v>43230</v>
      </c>
      <c r="E1001" s="3" t="s">
        <v>80</v>
      </c>
      <c r="F1001" s="27">
        <v>2.3461892840707694</v>
      </c>
      <c r="G1001" s="27">
        <v>5.0003600484559693E-2</v>
      </c>
      <c r="H1001" s="27">
        <v>0</v>
      </c>
      <c r="I1001" s="27">
        <v>0.24771400100532015</v>
      </c>
      <c r="J1001" s="27">
        <v>2.6439068855606491</v>
      </c>
      <c r="K1001" s="27">
        <v>1.2711940808106252</v>
      </c>
      <c r="L1001" s="27">
        <v>0</v>
      </c>
      <c r="M1001" s="27">
        <v>0</v>
      </c>
      <c r="N1001" s="27">
        <v>0.21622769334137121</v>
      </c>
      <c r="O1001" s="27">
        <v>1.4874217741519964</v>
      </c>
    </row>
    <row r="1002" spans="1:15" x14ac:dyDescent="0.25">
      <c r="A1002" t="str">
        <f t="shared" si="15"/>
        <v>LLIQDF43230</v>
      </c>
      <c r="B1002" s="3" t="s">
        <v>81</v>
      </c>
      <c r="C1002" s="3" t="s">
        <v>82</v>
      </c>
      <c r="D1002" s="4">
        <v>43230</v>
      </c>
      <c r="E1002" s="3" t="s">
        <v>83</v>
      </c>
      <c r="F1002" s="27">
        <v>0.23957056073667188</v>
      </c>
      <c r="G1002" s="27">
        <v>0</v>
      </c>
      <c r="H1002" s="27">
        <v>0</v>
      </c>
      <c r="I1002" s="27">
        <v>5.3212052831987794E-3</v>
      </c>
      <c r="J1002" s="27">
        <v>0.24489176601987067</v>
      </c>
      <c r="K1002" s="27">
        <v>9.9551587570381281E-2</v>
      </c>
      <c r="L1002" s="27">
        <v>0</v>
      </c>
      <c r="M1002" s="27">
        <v>0</v>
      </c>
      <c r="N1002" s="27">
        <v>5.3191681823472363E-3</v>
      </c>
      <c r="O1002" s="27">
        <v>0.10487075575272851</v>
      </c>
    </row>
    <row r="1003" spans="1:15" x14ac:dyDescent="0.25">
      <c r="A1003" t="str">
        <f t="shared" si="15"/>
        <v>LDBOND43231</v>
      </c>
      <c r="B1003" s="3" t="s">
        <v>11</v>
      </c>
      <c r="C1003" s="3" t="s">
        <v>12</v>
      </c>
      <c r="D1003" s="4">
        <v>43231</v>
      </c>
      <c r="E1003" s="3" t="s">
        <v>13</v>
      </c>
      <c r="F1003" s="27">
        <v>1.0700191342988064</v>
      </c>
      <c r="G1003" s="27">
        <v>0</v>
      </c>
      <c r="H1003" s="27">
        <v>0</v>
      </c>
      <c r="I1003" s="27">
        <v>9.5403111983934655E-2</v>
      </c>
      <c r="J1003" s="27">
        <v>1.165422246282741</v>
      </c>
      <c r="K1003" s="27">
        <v>0.56677713012512132</v>
      </c>
      <c r="L1003" s="27">
        <v>0</v>
      </c>
      <c r="M1003" s="27">
        <v>0</v>
      </c>
      <c r="N1003" s="27">
        <v>9.482137571931272E-2</v>
      </c>
      <c r="O1003" s="27">
        <v>0.66159850584443403</v>
      </c>
    </row>
    <row r="1004" spans="1:15" x14ac:dyDescent="0.25">
      <c r="A1004" t="str">
        <f t="shared" si="15"/>
        <v>LDCPO243231</v>
      </c>
      <c r="B1004" s="3" t="s">
        <v>14</v>
      </c>
      <c r="C1004" s="3" t="s">
        <v>15</v>
      </c>
      <c r="D1004" s="4">
        <v>43231</v>
      </c>
      <c r="E1004" s="3" t="s">
        <v>16</v>
      </c>
      <c r="F1004" s="27">
        <v>0</v>
      </c>
      <c r="G1004" s="27">
        <v>0</v>
      </c>
      <c r="H1004" s="27">
        <v>0</v>
      </c>
      <c r="I1004" s="27">
        <v>0</v>
      </c>
      <c r="J1004" s="27">
        <v>0</v>
      </c>
      <c r="K1004" s="27">
        <v>0</v>
      </c>
      <c r="L1004" s="27">
        <v>0</v>
      </c>
      <c r="M1004" s="27">
        <v>0</v>
      </c>
      <c r="N1004" s="27">
        <v>0</v>
      </c>
      <c r="O1004" s="27">
        <v>0</v>
      </c>
    </row>
    <row r="1005" spans="1:15" x14ac:dyDescent="0.25">
      <c r="A1005" t="str">
        <f t="shared" si="15"/>
        <v>LDDAF143231</v>
      </c>
      <c r="B1005" s="3" t="s">
        <v>17</v>
      </c>
      <c r="C1005" s="3" t="s">
        <v>18</v>
      </c>
      <c r="D1005" s="4">
        <v>43231</v>
      </c>
      <c r="E1005" s="5" t="s">
        <v>19</v>
      </c>
      <c r="F1005" s="27">
        <v>2.2500844500576949</v>
      </c>
      <c r="G1005" s="27">
        <v>0</v>
      </c>
      <c r="H1005" s="27">
        <v>0</v>
      </c>
      <c r="I1005" s="27">
        <v>0.1746110408920323</v>
      </c>
      <c r="J1005" s="27">
        <v>2.4246954909497274</v>
      </c>
      <c r="K1005" s="27">
        <v>1.0800103634344007</v>
      </c>
      <c r="L1005" s="27">
        <v>0</v>
      </c>
      <c r="M1005" s="27">
        <v>0</v>
      </c>
      <c r="N1005" s="27">
        <v>0.17460759256468805</v>
      </c>
      <c r="O1005" s="27">
        <v>1.2546179559990889</v>
      </c>
    </row>
    <row r="1006" spans="1:15" x14ac:dyDescent="0.25">
      <c r="A1006" t="str">
        <f t="shared" si="15"/>
        <v>LDDAF243231</v>
      </c>
      <c r="B1006" s="3" t="s">
        <v>20</v>
      </c>
      <c r="C1006" s="3" t="s">
        <v>21</v>
      </c>
      <c r="D1006" s="4">
        <v>43231</v>
      </c>
      <c r="E1006" s="3" t="s">
        <v>22</v>
      </c>
      <c r="F1006" s="27">
        <v>2.2500897306123036</v>
      </c>
      <c r="G1006" s="27">
        <v>0</v>
      </c>
      <c r="H1006" s="27">
        <v>0</v>
      </c>
      <c r="I1006" s="27">
        <v>0.19801511616171186</v>
      </c>
      <c r="J1006" s="27">
        <v>2.4481048467740152</v>
      </c>
      <c r="K1006" s="27">
        <v>1.2200159007012303</v>
      </c>
      <c r="L1006" s="27">
        <v>0</v>
      </c>
      <c r="M1006" s="27">
        <v>0</v>
      </c>
      <c r="N1006" s="27">
        <v>0.19800653787736899</v>
      </c>
      <c r="O1006" s="27">
        <v>1.4180224385785993</v>
      </c>
    </row>
    <row r="1007" spans="1:15" x14ac:dyDescent="0.25">
      <c r="A1007" t="str">
        <f t="shared" si="15"/>
        <v>LDDAF343231</v>
      </c>
      <c r="B1007" s="3" t="s">
        <v>23</v>
      </c>
      <c r="C1007" s="3" t="s">
        <v>24</v>
      </c>
      <c r="D1007" s="4">
        <v>43231</v>
      </c>
      <c r="E1007" s="3" t="s">
        <v>25</v>
      </c>
      <c r="F1007" s="27">
        <v>2.2500859667818864</v>
      </c>
      <c r="G1007" s="27">
        <v>0</v>
      </c>
      <c r="H1007" s="27">
        <v>0</v>
      </c>
      <c r="I1007" s="27">
        <v>0.19621671144947087</v>
      </c>
      <c r="J1007" s="27">
        <v>2.4463026782313575</v>
      </c>
      <c r="K1007" s="27">
        <v>1.2300208738565388</v>
      </c>
      <c r="L1007" s="27">
        <v>0</v>
      </c>
      <c r="M1007" s="27">
        <v>0</v>
      </c>
      <c r="N1007" s="27">
        <v>0.19620214345176362</v>
      </c>
      <c r="O1007" s="27">
        <v>1.4262230173083024</v>
      </c>
    </row>
    <row r="1008" spans="1:15" x14ac:dyDescent="0.25">
      <c r="A1008" t="str">
        <f t="shared" si="15"/>
        <v>LDGETF43231</v>
      </c>
      <c r="B1008" s="3" t="s">
        <v>26</v>
      </c>
      <c r="C1008" s="3" t="s">
        <v>27</v>
      </c>
      <c r="D1008" s="4">
        <v>43231</v>
      </c>
      <c r="E1008" s="3" t="s">
        <v>97</v>
      </c>
      <c r="F1008" s="27">
        <v>0.25000076009261296</v>
      </c>
      <c r="G1008" s="27">
        <v>0</v>
      </c>
      <c r="H1008" s="27">
        <v>0</v>
      </c>
      <c r="I1008" s="27">
        <v>2.6999811513555731E-2</v>
      </c>
      <c r="J1008" s="27">
        <v>0.2770005716061687</v>
      </c>
      <c r="K1008" s="27">
        <v>0</v>
      </c>
      <c r="L1008" s="27">
        <v>0</v>
      </c>
      <c r="M1008" s="27">
        <v>0</v>
      </c>
      <c r="N1008" s="27">
        <v>0</v>
      </c>
      <c r="O1008" s="27">
        <v>0</v>
      </c>
    </row>
    <row r="1009" spans="1:15" x14ac:dyDescent="0.25">
      <c r="A1009" t="str">
        <f t="shared" si="15"/>
        <v>LDGSEC43231</v>
      </c>
      <c r="B1009" s="3" t="s">
        <v>29</v>
      </c>
      <c r="C1009" s="3" t="s">
        <v>30</v>
      </c>
      <c r="D1009" s="4">
        <v>43231</v>
      </c>
      <c r="E1009" s="3" t="s">
        <v>31</v>
      </c>
      <c r="F1009" s="27">
        <v>1.3000365124971363</v>
      </c>
      <c r="G1009" s="27">
        <v>0</v>
      </c>
      <c r="H1009" s="27">
        <v>0.2</v>
      </c>
      <c r="I1009" s="27">
        <v>0.10080518970731016</v>
      </c>
      <c r="J1009" s="27">
        <v>1.6008417022044463</v>
      </c>
      <c r="K1009" s="27">
        <v>0.39129470312830356</v>
      </c>
      <c r="L1009" s="27">
        <v>0</v>
      </c>
      <c r="M1009" s="27">
        <v>0.2</v>
      </c>
      <c r="N1009" s="27">
        <v>9.9233356999834391E-2</v>
      </c>
      <c r="O1009" s="27">
        <v>0.69052806012813794</v>
      </c>
    </row>
    <row r="1010" spans="1:15" x14ac:dyDescent="0.25">
      <c r="A1010" t="str">
        <f t="shared" si="15"/>
        <v>LDINPF43231</v>
      </c>
      <c r="B1010" s="3" t="s">
        <v>32</v>
      </c>
      <c r="C1010" s="3" t="s">
        <v>33</v>
      </c>
      <c r="D1010" s="4">
        <v>43231</v>
      </c>
      <c r="E1010" s="3" t="s">
        <v>34</v>
      </c>
      <c r="F1010" s="27">
        <v>1.0636753227928653</v>
      </c>
      <c r="G1010" s="27">
        <v>0</v>
      </c>
      <c r="H1010" s="27">
        <v>0</v>
      </c>
      <c r="I1010" s="27">
        <v>5.6458917644518866E-2</v>
      </c>
      <c r="J1010" s="27">
        <v>1.1201342404373842</v>
      </c>
      <c r="K1010" s="27">
        <v>0.40825184861310504</v>
      </c>
      <c r="L1010" s="27">
        <v>0</v>
      </c>
      <c r="M1010" s="27">
        <v>0</v>
      </c>
      <c r="N1010" s="27">
        <v>5.5484305548005659E-2</v>
      </c>
      <c r="O1010" s="27">
        <v>0.46373615416111069</v>
      </c>
    </row>
    <row r="1011" spans="1:15" x14ac:dyDescent="0.25">
      <c r="A1011" t="str">
        <f t="shared" si="15"/>
        <v>LDMIPF43231</v>
      </c>
      <c r="B1011" s="3" t="s">
        <v>35</v>
      </c>
      <c r="C1011" s="3" t="s">
        <v>36</v>
      </c>
      <c r="D1011" s="4">
        <v>43231</v>
      </c>
      <c r="E1011" s="3" t="s">
        <v>37</v>
      </c>
      <c r="F1011" s="27">
        <v>2.2484131147939741</v>
      </c>
      <c r="G1011" s="27">
        <v>5.0004008735728959E-2</v>
      </c>
      <c r="H1011" s="27">
        <v>0.2</v>
      </c>
      <c r="I1011" s="27">
        <v>0.32912142419919233</v>
      </c>
      <c r="J1011" s="27">
        <v>2.8275385477288957</v>
      </c>
      <c r="K1011" s="27">
        <v>1.5561532154069113</v>
      </c>
      <c r="L1011" s="27">
        <v>0</v>
      </c>
      <c r="M1011" s="27">
        <v>0.2</v>
      </c>
      <c r="N1011" s="27">
        <v>0.30532394057737178</v>
      </c>
      <c r="O1011" s="27">
        <v>2.0614771559842833</v>
      </c>
    </row>
    <row r="1012" spans="1:15" x14ac:dyDescent="0.25">
      <c r="A1012" t="str">
        <f t="shared" si="15"/>
        <v>LDSAPF43231</v>
      </c>
      <c r="B1012" s="3" t="s">
        <v>38</v>
      </c>
      <c r="C1012" s="3" t="s">
        <v>39</v>
      </c>
      <c r="D1012" s="4">
        <v>43231</v>
      </c>
      <c r="E1012" s="3" t="s">
        <v>40</v>
      </c>
      <c r="F1012" s="27">
        <v>0.80000946935820405</v>
      </c>
      <c r="G1012" s="27">
        <v>0</v>
      </c>
      <c r="H1012" s="27">
        <v>0</v>
      </c>
      <c r="I1012" s="27">
        <v>3.9600984992918975E-2</v>
      </c>
      <c r="J1012" s="27">
        <v>0.83961045435112303</v>
      </c>
      <c r="K1012" s="27">
        <v>0.26599439933880747</v>
      </c>
      <c r="L1012" s="27">
        <v>0</v>
      </c>
      <c r="M1012" s="27">
        <v>0</v>
      </c>
      <c r="N1012" s="27">
        <v>3.8879056921154877E-2</v>
      </c>
      <c r="O1012" s="27">
        <v>0.30487345625996237</v>
      </c>
    </row>
    <row r="1013" spans="1:15" x14ac:dyDescent="0.25">
      <c r="A1013" t="str">
        <f t="shared" si="15"/>
        <v>LEBALF43231</v>
      </c>
      <c r="B1013" s="3" t="s">
        <v>41</v>
      </c>
      <c r="C1013" s="3" t="s">
        <v>42</v>
      </c>
      <c r="D1013" s="4">
        <v>43231</v>
      </c>
      <c r="E1013" s="3" t="s">
        <v>43</v>
      </c>
      <c r="F1013" s="27">
        <v>2.3232554053323993</v>
      </c>
      <c r="G1013" s="27">
        <v>5.0003586934372846E-2</v>
      </c>
      <c r="H1013" s="27">
        <v>0.2</v>
      </c>
      <c r="I1013" s="27">
        <v>5.8178062606452648E-2</v>
      </c>
      <c r="J1013" s="27">
        <v>2.6314370548732251</v>
      </c>
      <c r="K1013" s="27">
        <v>0.32130395302598341</v>
      </c>
      <c r="L1013" s="27">
        <v>0</v>
      </c>
      <c r="M1013" s="27">
        <v>0.2</v>
      </c>
      <c r="N1013" s="27">
        <v>5.7835033999402506E-2</v>
      </c>
      <c r="O1013" s="27">
        <v>0.57913898702538591</v>
      </c>
    </row>
    <row r="1014" spans="1:15" x14ac:dyDescent="0.25">
      <c r="A1014" t="str">
        <f t="shared" si="15"/>
        <v>LEBFSF43231</v>
      </c>
      <c r="B1014" s="3" t="s">
        <v>44</v>
      </c>
      <c r="C1014" s="3" t="s">
        <v>45</v>
      </c>
      <c r="D1014" s="4">
        <v>43231</v>
      </c>
      <c r="E1014" s="3" t="s">
        <v>46</v>
      </c>
      <c r="F1014" s="27">
        <v>2.5001233588958103</v>
      </c>
      <c r="G1014" s="27">
        <v>5.0004137298331294E-2</v>
      </c>
      <c r="H1014" s="27">
        <v>0.2</v>
      </c>
      <c r="I1014" s="27">
        <v>0.21961748915651585</v>
      </c>
      <c r="J1014" s="27">
        <v>2.9697449853506575</v>
      </c>
      <c r="K1014" s="27">
        <v>1.0372923982181055</v>
      </c>
      <c r="L1014" s="27">
        <v>0</v>
      </c>
      <c r="M1014" s="27">
        <v>0.2</v>
      </c>
      <c r="N1014" s="27">
        <v>0.20832010382474103</v>
      </c>
      <c r="O1014" s="27">
        <v>1.4456125020428465</v>
      </c>
    </row>
    <row r="1015" spans="1:15" x14ac:dyDescent="0.25">
      <c r="A1015" t="str">
        <f t="shared" si="15"/>
        <v>LECHID43231</v>
      </c>
      <c r="B1015" s="3" t="s">
        <v>47</v>
      </c>
      <c r="C1015" s="3" t="s">
        <v>48</v>
      </c>
      <c r="D1015" s="4">
        <v>43231</v>
      </c>
      <c r="E1015" s="3" t="s">
        <v>49</v>
      </c>
      <c r="F1015" s="27">
        <v>2.4749414206610973</v>
      </c>
      <c r="G1015" s="27">
        <v>0</v>
      </c>
      <c r="H1015" s="27">
        <v>0</v>
      </c>
      <c r="I1015" s="27">
        <v>0.26909125710264997</v>
      </c>
      <c r="J1015" s="27">
        <v>2.7440326777637472</v>
      </c>
      <c r="K1015" s="27">
        <v>1.4648714531244194</v>
      </c>
      <c r="L1015" s="27">
        <v>0</v>
      </c>
      <c r="M1015" s="27">
        <v>0</v>
      </c>
      <c r="N1015" s="27">
        <v>0.24932466529380423</v>
      </c>
      <c r="O1015" s="27">
        <v>1.7141961184182235</v>
      </c>
    </row>
    <row r="1016" spans="1:15" x14ac:dyDescent="0.25">
      <c r="A1016" t="str">
        <f t="shared" si="15"/>
        <v>LEEQTF43231</v>
      </c>
      <c r="B1016" s="3" t="s">
        <v>50</v>
      </c>
      <c r="C1016" s="3" t="s">
        <v>51</v>
      </c>
      <c r="D1016" s="4">
        <v>43231</v>
      </c>
      <c r="E1016" s="3" t="s">
        <v>52</v>
      </c>
      <c r="F1016" s="27">
        <v>2.3278229949164491</v>
      </c>
      <c r="G1016" s="27">
        <v>5.0003974709665625E-2</v>
      </c>
      <c r="H1016" s="27">
        <v>0.2</v>
      </c>
      <c r="I1016" s="27">
        <v>0.28940931185164737</v>
      </c>
      <c r="J1016" s="27">
        <v>2.8672362814777621</v>
      </c>
      <c r="K1016" s="27">
        <v>1.461186601177642</v>
      </c>
      <c r="L1016" s="27">
        <v>0</v>
      </c>
      <c r="M1016" s="27">
        <v>0.2</v>
      </c>
      <c r="N1016" s="27">
        <v>0.28642452996989337</v>
      </c>
      <c r="O1016" s="27">
        <v>1.9476111311475353</v>
      </c>
    </row>
    <row r="1017" spans="1:15" x14ac:dyDescent="0.25">
      <c r="A1017" t="str">
        <f t="shared" si="15"/>
        <v>LEGROW43231</v>
      </c>
      <c r="B1017" s="3" t="s">
        <v>53</v>
      </c>
      <c r="C1017" s="3" t="s">
        <v>54</v>
      </c>
      <c r="D1017" s="4">
        <v>43231</v>
      </c>
      <c r="E1017" s="3" t="s">
        <v>55</v>
      </c>
      <c r="F1017" s="27">
        <v>2.3515986103836579</v>
      </c>
      <c r="G1017" s="27">
        <v>5.0003960694854695E-2</v>
      </c>
      <c r="H1017" s="27">
        <v>0.2</v>
      </c>
      <c r="I1017" s="27">
        <v>0.27568802713526397</v>
      </c>
      <c r="J1017" s="27">
        <v>2.8772905982137766</v>
      </c>
      <c r="K1017" s="27">
        <v>1.39243126630922</v>
      </c>
      <c r="L1017" s="27">
        <v>0</v>
      </c>
      <c r="M1017" s="27">
        <v>0.2</v>
      </c>
      <c r="N1017" s="27">
        <v>0.27224855126866804</v>
      </c>
      <c r="O1017" s="27">
        <v>1.864679817577888</v>
      </c>
    </row>
    <row r="1018" spans="1:15" x14ac:dyDescent="0.25">
      <c r="A1018" t="str">
        <f t="shared" si="15"/>
        <v>LEINFA43231</v>
      </c>
      <c r="B1018" s="3" t="s">
        <v>56</v>
      </c>
      <c r="C1018" s="3" t="s">
        <v>57</v>
      </c>
      <c r="D1018" s="4">
        <v>43231</v>
      </c>
      <c r="E1018" s="3" t="s">
        <v>58</v>
      </c>
      <c r="F1018" s="27">
        <v>2.5001244485297458</v>
      </c>
      <c r="G1018" s="27">
        <v>0</v>
      </c>
      <c r="H1018" s="27">
        <v>0.2</v>
      </c>
      <c r="I1018" s="27">
        <v>0.25382004196807301</v>
      </c>
      <c r="J1018" s="27">
        <v>2.9539444904978192</v>
      </c>
      <c r="K1018" s="27">
        <v>1.1850727546581898</v>
      </c>
      <c r="L1018" s="27">
        <v>0</v>
      </c>
      <c r="M1018" s="27">
        <v>0.2</v>
      </c>
      <c r="N1018" s="27">
        <v>0.23672614086001051</v>
      </c>
      <c r="O1018" s="27">
        <v>1.6217988955182003</v>
      </c>
    </row>
    <row r="1019" spans="1:15" x14ac:dyDescent="0.25">
      <c r="A1019" t="str">
        <f t="shared" si="15"/>
        <v>LEINNF43231</v>
      </c>
      <c r="B1019" s="3" t="s">
        <v>59</v>
      </c>
      <c r="C1019" s="3" t="s">
        <v>60</v>
      </c>
      <c r="D1019" s="4">
        <v>43231</v>
      </c>
      <c r="E1019" s="3" t="s">
        <v>93</v>
      </c>
      <c r="F1019" s="27">
        <v>1.2000283085901928</v>
      </c>
      <c r="G1019" s="27">
        <v>0</v>
      </c>
      <c r="H1019" s="27">
        <v>0</v>
      </c>
      <c r="I1019" s="27">
        <v>4.5002659187259195E-2</v>
      </c>
      <c r="J1019" s="27">
        <v>1.245030967777452</v>
      </c>
      <c r="K1019" s="27">
        <v>0.64449977555441729</v>
      </c>
      <c r="L1019" s="27">
        <v>0</v>
      </c>
      <c r="M1019" s="27">
        <v>0</v>
      </c>
      <c r="N1019" s="27">
        <v>4.4010523167130659E-2</v>
      </c>
      <c r="O1019" s="27">
        <v>0.6885102987215479</v>
      </c>
    </row>
    <row r="1020" spans="1:15" x14ac:dyDescent="0.25">
      <c r="A1020" t="str">
        <f t="shared" si="15"/>
        <v>LEINSX43231</v>
      </c>
      <c r="B1020" s="3" t="s">
        <v>61</v>
      </c>
      <c r="C1020" s="3" t="s">
        <v>62</v>
      </c>
      <c r="D1020" s="4">
        <v>43231</v>
      </c>
      <c r="E1020" s="3" t="s">
        <v>92</v>
      </c>
      <c r="F1020" s="27">
        <v>1.7000537948244594</v>
      </c>
      <c r="G1020" s="27">
        <v>0</v>
      </c>
      <c r="H1020" s="27">
        <v>0</v>
      </c>
      <c r="I1020" s="27">
        <v>0.12601186814127308</v>
      </c>
      <c r="J1020" s="27">
        <v>1.8260656629657324</v>
      </c>
      <c r="K1020" s="27">
        <v>1.137964744974121</v>
      </c>
      <c r="L1020" s="27">
        <v>0</v>
      </c>
      <c r="M1020" s="27">
        <v>0</v>
      </c>
      <c r="N1020" s="27">
        <v>0.1148131361836575</v>
      </c>
      <c r="O1020" s="27">
        <v>1.2527778811577786</v>
      </c>
    </row>
    <row r="1021" spans="1:15" x14ac:dyDescent="0.25">
      <c r="A1021" t="str">
        <f t="shared" si="15"/>
        <v>LEMIDF43231</v>
      </c>
      <c r="B1021" s="3" t="s">
        <v>63</v>
      </c>
      <c r="C1021" s="3" t="s">
        <v>64</v>
      </c>
      <c r="D1021" s="4">
        <v>43231</v>
      </c>
      <c r="E1021" s="3" t="s">
        <v>65</v>
      </c>
      <c r="F1021" s="27">
        <v>2.3295062491328076</v>
      </c>
      <c r="G1021" s="27">
        <v>5.0003582273103586E-2</v>
      </c>
      <c r="H1021" s="27">
        <v>0.2</v>
      </c>
      <c r="I1021" s="27">
        <v>5.9303185693585468E-2</v>
      </c>
      <c r="J1021" s="27">
        <v>2.6388130170994968</v>
      </c>
      <c r="K1021" s="27">
        <v>0.32107210969994621</v>
      </c>
      <c r="L1021" s="27">
        <v>0</v>
      </c>
      <c r="M1021" s="27">
        <v>0.2</v>
      </c>
      <c r="N1021" s="27">
        <v>5.7793029398865214E-2</v>
      </c>
      <c r="O1021" s="27">
        <v>0.57886513909881143</v>
      </c>
    </row>
    <row r="1022" spans="1:15" x14ac:dyDescent="0.25">
      <c r="A1022" t="str">
        <f t="shared" si="15"/>
        <v>LET10043231</v>
      </c>
      <c r="B1022" s="3" t="s">
        <v>66</v>
      </c>
      <c r="C1022" s="3" t="s">
        <v>67</v>
      </c>
      <c r="D1022" s="4">
        <v>43231</v>
      </c>
      <c r="E1022" s="3" t="s">
        <v>98</v>
      </c>
      <c r="F1022" s="27">
        <v>0.249879258673813</v>
      </c>
      <c r="G1022" s="27">
        <v>0</v>
      </c>
      <c r="H1022" s="27">
        <v>0</v>
      </c>
      <c r="I1022" s="27">
        <v>8.978119618166025E-3</v>
      </c>
      <c r="J1022" s="27">
        <v>0.25885737829197902</v>
      </c>
      <c r="K1022" s="27">
        <v>0</v>
      </c>
      <c r="L1022" s="27">
        <v>0</v>
      </c>
      <c r="M1022" s="27">
        <v>0</v>
      </c>
      <c r="N1022" s="27">
        <v>0</v>
      </c>
      <c r="O1022" s="27">
        <v>0</v>
      </c>
    </row>
    <row r="1023" spans="1:15" x14ac:dyDescent="0.25">
      <c r="A1023" t="str">
        <f t="shared" si="15"/>
        <v>LETAXP43231</v>
      </c>
      <c r="B1023" s="3" t="s">
        <v>69</v>
      </c>
      <c r="C1023" s="3" t="s">
        <v>70</v>
      </c>
      <c r="D1023" s="4">
        <v>43231</v>
      </c>
      <c r="E1023" s="3" t="s">
        <v>71</v>
      </c>
      <c r="F1023" s="27">
        <v>2.3935137449737622</v>
      </c>
      <c r="G1023" s="27">
        <v>5.0003739247437437E-2</v>
      </c>
      <c r="H1023" s="27">
        <v>0</v>
      </c>
      <c r="I1023" s="27">
        <v>0.25443223104588752</v>
      </c>
      <c r="J1023" s="27">
        <v>2.6979497152670868</v>
      </c>
      <c r="K1023" s="27">
        <v>1.4231738927431272</v>
      </c>
      <c r="L1023" s="27">
        <v>0</v>
      </c>
      <c r="M1023" s="27">
        <v>0</v>
      </c>
      <c r="N1023" s="27">
        <v>0.2417749069995386</v>
      </c>
      <c r="O1023" s="27">
        <v>1.6649487997426657</v>
      </c>
    </row>
    <row r="1024" spans="1:15" x14ac:dyDescent="0.25">
      <c r="A1024" t="str">
        <f t="shared" si="15"/>
        <v>LETF5043231</v>
      </c>
      <c r="B1024" s="3" t="s">
        <v>72</v>
      </c>
      <c r="C1024" s="3" t="s">
        <v>73</v>
      </c>
      <c r="D1024" s="4">
        <v>43231</v>
      </c>
      <c r="E1024" s="3" t="s">
        <v>99</v>
      </c>
      <c r="F1024" s="27">
        <v>9.998572057322655E-2</v>
      </c>
      <c r="G1024" s="27">
        <v>0</v>
      </c>
      <c r="H1024" s="27">
        <v>0</v>
      </c>
      <c r="I1024" s="27">
        <v>1.7973893661442613E-3</v>
      </c>
      <c r="J1024" s="27">
        <v>0.10178310993937081</v>
      </c>
      <c r="K1024" s="27">
        <v>0</v>
      </c>
      <c r="L1024" s="27">
        <v>0</v>
      </c>
      <c r="M1024" s="27">
        <v>0</v>
      </c>
      <c r="N1024" s="27">
        <v>0</v>
      </c>
      <c r="O1024" s="27">
        <v>0</v>
      </c>
    </row>
    <row r="1025" spans="1:15" x14ac:dyDescent="0.25">
      <c r="A1025" t="str">
        <f t="shared" si="15"/>
        <v>LETFSX43231</v>
      </c>
      <c r="B1025" s="3" t="s">
        <v>75</v>
      </c>
      <c r="C1025" s="3" t="s">
        <v>76</v>
      </c>
      <c r="D1025" s="4">
        <v>43231</v>
      </c>
      <c r="E1025" s="3" t="s">
        <v>100</v>
      </c>
      <c r="F1025" s="27">
        <v>0.10000029346417161</v>
      </c>
      <c r="G1025" s="27">
        <v>0</v>
      </c>
      <c r="H1025" s="27">
        <v>0</v>
      </c>
      <c r="I1025" s="27">
        <v>0</v>
      </c>
      <c r="J1025" s="27">
        <v>0.10000029346417161</v>
      </c>
      <c r="K1025" s="27">
        <v>0</v>
      </c>
      <c r="L1025" s="27">
        <v>0</v>
      </c>
      <c r="M1025" s="27">
        <v>0</v>
      </c>
      <c r="N1025" s="27">
        <v>0</v>
      </c>
      <c r="O1025" s="27">
        <v>0</v>
      </c>
    </row>
    <row r="1026" spans="1:15" x14ac:dyDescent="0.25">
      <c r="A1026" t="str">
        <f t="shared" si="15"/>
        <v>LEULIS43231</v>
      </c>
      <c r="B1026" s="3" t="s">
        <v>78</v>
      </c>
      <c r="C1026" s="3" t="s">
        <v>79</v>
      </c>
      <c r="D1026" s="4">
        <v>43231</v>
      </c>
      <c r="E1026" s="3" t="s">
        <v>80</v>
      </c>
      <c r="F1026" s="27">
        <v>2.345704940874147</v>
      </c>
      <c r="G1026" s="27">
        <v>5.0003588625925841E-2</v>
      </c>
      <c r="H1026" s="27">
        <v>0</v>
      </c>
      <c r="I1026" s="27">
        <v>0.24762684557450501</v>
      </c>
      <c r="J1026" s="27">
        <v>2.6433353750745781</v>
      </c>
      <c r="K1026" s="27">
        <v>1.2716645812465672</v>
      </c>
      <c r="L1026" s="27">
        <v>0</v>
      </c>
      <c r="M1026" s="27">
        <v>0</v>
      </c>
      <c r="N1026" s="27">
        <v>0.21630542315487383</v>
      </c>
      <c r="O1026" s="27">
        <v>1.487970004401441</v>
      </c>
    </row>
    <row r="1027" spans="1:15" x14ac:dyDescent="0.25">
      <c r="A1027" t="str">
        <f t="shared" si="15"/>
        <v>LLIQDF43231</v>
      </c>
      <c r="B1027" s="3" t="s">
        <v>81</v>
      </c>
      <c r="C1027" s="3" t="s">
        <v>82</v>
      </c>
      <c r="D1027" s="4">
        <v>43231</v>
      </c>
      <c r="E1027" s="3" t="s">
        <v>83</v>
      </c>
      <c r="F1027" s="27">
        <v>0.23955630930357716</v>
      </c>
      <c r="G1027" s="27">
        <v>0</v>
      </c>
      <c r="H1027" s="27">
        <v>0</v>
      </c>
      <c r="I1027" s="27">
        <v>5.3188057496469853E-3</v>
      </c>
      <c r="J1027" s="27">
        <v>0.24487511505322415</v>
      </c>
      <c r="K1027" s="27">
        <v>9.953776334163808E-2</v>
      </c>
      <c r="L1027" s="27">
        <v>0</v>
      </c>
      <c r="M1027" s="27">
        <v>0</v>
      </c>
      <c r="N1027" s="27">
        <v>5.3166932529663015E-3</v>
      </c>
      <c r="O1027" s="27">
        <v>0.10485445659460438</v>
      </c>
    </row>
    <row r="1028" spans="1:15" x14ac:dyDescent="0.25">
      <c r="A1028" t="str">
        <f t="shared" ref="A1028:A1091" si="16">C1028&amp;D1028</f>
        <v>LDBOND43232</v>
      </c>
      <c r="B1028" s="3" t="s">
        <v>11</v>
      </c>
      <c r="C1028" s="3" t="s">
        <v>12</v>
      </c>
      <c r="D1028" s="4">
        <v>43232</v>
      </c>
      <c r="E1028" s="3" t="s">
        <v>13</v>
      </c>
      <c r="F1028" s="27">
        <v>1.0700193641616751</v>
      </c>
      <c r="G1028" s="27">
        <v>0</v>
      </c>
      <c r="H1028" s="27">
        <v>0</v>
      </c>
      <c r="I1028" s="27">
        <v>9.5403097206581411E-2</v>
      </c>
      <c r="J1028" s="27">
        <v>1.1654224613682564</v>
      </c>
      <c r="K1028" s="27">
        <v>0.56677167960690511</v>
      </c>
      <c r="L1028" s="27">
        <v>0</v>
      </c>
      <c r="M1028" s="27">
        <v>0</v>
      </c>
      <c r="N1028" s="27">
        <v>9.4820014903274366E-2</v>
      </c>
      <c r="O1028" s="27">
        <v>0.66159169451017952</v>
      </c>
    </row>
    <row r="1029" spans="1:15" x14ac:dyDescent="0.25">
      <c r="A1029" t="str">
        <f t="shared" si="16"/>
        <v>LDCPO243232</v>
      </c>
      <c r="B1029" s="3" t="s">
        <v>14</v>
      </c>
      <c r="C1029" s="3" t="s">
        <v>15</v>
      </c>
      <c r="D1029" s="4">
        <v>43232</v>
      </c>
      <c r="E1029" s="3" t="s">
        <v>16</v>
      </c>
      <c r="F1029" s="27">
        <v>0</v>
      </c>
      <c r="G1029" s="27">
        <v>0</v>
      </c>
      <c r="H1029" s="27">
        <v>0</v>
      </c>
      <c r="I1029" s="27">
        <v>0</v>
      </c>
      <c r="J1029" s="27">
        <v>0</v>
      </c>
      <c r="K1029" s="27">
        <v>0</v>
      </c>
      <c r="L1029" s="27">
        <v>0</v>
      </c>
      <c r="M1029" s="27">
        <v>0</v>
      </c>
      <c r="N1029" s="27">
        <v>0</v>
      </c>
      <c r="O1029" s="27">
        <v>0</v>
      </c>
    </row>
    <row r="1030" spans="1:15" x14ac:dyDescent="0.25">
      <c r="A1030" t="str">
        <f t="shared" si="16"/>
        <v>LDDAF143232</v>
      </c>
      <c r="B1030" s="3" t="s">
        <v>17</v>
      </c>
      <c r="C1030" s="3" t="s">
        <v>18</v>
      </c>
      <c r="D1030" s="4">
        <v>43232</v>
      </c>
      <c r="E1030" s="5" t="s">
        <v>19</v>
      </c>
      <c r="F1030" s="27">
        <v>2.2500864097599571</v>
      </c>
      <c r="G1030" s="27">
        <v>0</v>
      </c>
      <c r="H1030" s="27">
        <v>0</v>
      </c>
      <c r="I1030" s="27">
        <v>0.17461128661255124</v>
      </c>
      <c r="J1030" s="27">
        <v>2.4246976963725082</v>
      </c>
      <c r="K1030" s="27">
        <v>1.0800106766308162</v>
      </c>
      <c r="L1030" s="27">
        <v>0</v>
      </c>
      <c r="M1030" s="27">
        <v>0</v>
      </c>
      <c r="N1030" s="27">
        <v>0.17460691342648069</v>
      </c>
      <c r="O1030" s="27">
        <v>1.2546175900572969</v>
      </c>
    </row>
    <row r="1031" spans="1:15" x14ac:dyDescent="0.25">
      <c r="A1031" t="str">
        <f t="shared" si="16"/>
        <v>LDDAF243232</v>
      </c>
      <c r="B1031" s="3" t="s">
        <v>20</v>
      </c>
      <c r="C1031" s="3" t="s">
        <v>21</v>
      </c>
      <c r="D1031" s="4">
        <v>43232</v>
      </c>
      <c r="E1031" s="3" t="s">
        <v>22</v>
      </c>
      <c r="F1031" s="27">
        <v>2.2500915207644887</v>
      </c>
      <c r="G1031" s="27">
        <v>0</v>
      </c>
      <c r="H1031" s="27">
        <v>0</v>
      </c>
      <c r="I1031" s="27">
        <v>0.19801381385676711</v>
      </c>
      <c r="J1031" s="27">
        <v>2.448105334621256</v>
      </c>
      <c r="K1031" s="27">
        <v>1.2200095537109883</v>
      </c>
      <c r="L1031" s="27">
        <v>0</v>
      </c>
      <c r="M1031" s="27">
        <v>0</v>
      </c>
      <c r="N1031" s="27">
        <v>0.19800491468401821</v>
      </c>
      <c r="O1031" s="27">
        <v>1.4180144683950064</v>
      </c>
    </row>
    <row r="1032" spans="1:15" x14ac:dyDescent="0.25">
      <c r="A1032" t="str">
        <f t="shared" si="16"/>
        <v>LDDAF343232</v>
      </c>
      <c r="B1032" s="3" t="s">
        <v>23</v>
      </c>
      <c r="C1032" s="3" t="s">
        <v>24</v>
      </c>
      <c r="D1032" s="4">
        <v>43232</v>
      </c>
      <c r="E1032" s="3" t="s">
        <v>25</v>
      </c>
      <c r="F1032" s="27">
        <v>2.2500855991369551</v>
      </c>
      <c r="G1032" s="27">
        <v>0</v>
      </c>
      <c r="H1032" s="27">
        <v>0</v>
      </c>
      <c r="I1032" s="27">
        <v>0.1962162448717796</v>
      </c>
      <c r="J1032" s="27">
        <v>2.4463018440087345</v>
      </c>
      <c r="K1032" s="27">
        <v>1.2300185578686029</v>
      </c>
      <c r="L1032" s="27">
        <v>0</v>
      </c>
      <c r="M1032" s="27">
        <v>0</v>
      </c>
      <c r="N1032" s="27">
        <v>0.19619917734831105</v>
      </c>
      <c r="O1032" s="27">
        <v>1.4262177352169139</v>
      </c>
    </row>
    <row r="1033" spans="1:15" x14ac:dyDescent="0.25">
      <c r="A1033" t="str">
        <f t="shared" si="16"/>
        <v>LDGETF43232</v>
      </c>
      <c r="B1033" s="3" t="s">
        <v>26</v>
      </c>
      <c r="C1033" s="3" t="s">
        <v>27</v>
      </c>
      <c r="D1033" s="4">
        <v>43232</v>
      </c>
      <c r="E1033" s="3" t="s">
        <v>97</v>
      </c>
      <c r="F1033" s="27">
        <v>0.25000096007227895</v>
      </c>
      <c r="G1033" s="27">
        <v>0</v>
      </c>
      <c r="H1033" s="27">
        <v>0</v>
      </c>
      <c r="I1033" s="27">
        <v>2.7000452680272895E-2</v>
      </c>
      <c r="J1033" s="27">
        <v>0.27700141275255186</v>
      </c>
      <c r="K1033" s="27">
        <v>0</v>
      </c>
      <c r="L1033" s="27">
        <v>0</v>
      </c>
      <c r="M1033" s="27">
        <v>0</v>
      </c>
      <c r="N1033" s="27">
        <v>0</v>
      </c>
      <c r="O1033" s="27">
        <v>0</v>
      </c>
    </row>
    <row r="1034" spans="1:15" x14ac:dyDescent="0.25">
      <c r="A1034" t="str">
        <f t="shared" si="16"/>
        <v>LDGSEC43232</v>
      </c>
      <c r="B1034" s="3" t="s">
        <v>29</v>
      </c>
      <c r="C1034" s="3" t="s">
        <v>30</v>
      </c>
      <c r="D1034" s="4">
        <v>43232</v>
      </c>
      <c r="E1034" s="3" t="s">
        <v>31</v>
      </c>
      <c r="F1034" s="27">
        <v>1.3000363132007726</v>
      </c>
      <c r="G1034" s="27">
        <v>0</v>
      </c>
      <c r="H1034" s="27">
        <v>0.2</v>
      </c>
      <c r="I1034" s="27">
        <v>0.10080380700873774</v>
      </c>
      <c r="J1034" s="27">
        <v>1.6008401202095104</v>
      </c>
      <c r="K1034" s="27">
        <v>0.39128202122115402</v>
      </c>
      <c r="L1034" s="27">
        <v>0</v>
      </c>
      <c r="M1034" s="27">
        <v>0.2</v>
      </c>
      <c r="N1034" s="27">
        <v>9.9232783302801622E-2</v>
      </c>
      <c r="O1034" s="27">
        <v>0.69051480452395564</v>
      </c>
    </row>
    <row r="1035" spans="1:15" x14ac:dyDescent="0.25">
      <c r="A1035" t="str">
        <f t="shared" si="16"/>
        <v>LDINPF43232</v>
      </c>
      <c r="B1035" s="3" t="s">
        <v>32</v>
      </c>
      <c r="C1035" s="3" t="s">
        <v>33</v>
      </c>
      <c r="D1035" s="4">
        <v>43232</v>
      </c>
      <c r="E1035" s="3" t="s">
        <v>34</v>
      </c>
      <c r="F1035" s="27">
        <v>1.0637379917576377</v>
      </c>
      <c r="G1035" s="27">
        <v>0</v>
      </c>
      <c r="H1035" s="27">
        <v>0</v>
      </c>
      <c r="I1035" s="27">
        <v>5.6471817970495171E-2</v>
      </c>
      <c r="J1035" s="27">
        <v>1.120209809728133</v>
      </c>
      <c r="K1035" s="27">
        <v>0.40830529529153864</v>
      </c>
      <c r="L1035" s="27">
        <v>0</v>
      </c>
      <c r="M1035" s="27">
        <v>0</v>
      </c>
      <c r="N1035" s="27">
        <v>5.5495130326690685E-2</v>
      </c>
      <c r="O1035" s="27">
        <v>0.46380042561822932</v>
      </c>
    </row>
    <row r="1036" spans="1:15" x14ac:dyDescent="0.25">
      <c r="A1036" t="str">
        <f t="shared" si="16"/>
        <v>LDMIPF43232</v>
      </c>
      <c r="B1036" s="3" t="s">
        <v>35</v>
      </c>
      <c r="C1036" s="3" t="s">
        <v>36</v>
      </c>
      <c r="D1036" s="4">
        <v>43232</v>
      </c>
      <c r="E1036" s="3" t="s">
        <v>37</v>
      </c>
      <c r="F1036" s="27">
        <v>2.24855281009726</v>
      </c>
      <c r="G1036" s="27">
        <v>5.0003882912784486E-2</v>
      </c>
      <c r="H1036" s="27">
        <v>0.2</v>
      </c>
      <c r="I1036" s="27">
        <v>0.32914738237770436</v>
      </c>
      <c r="J1036" s="27">
        <v>2.8277040753877491</v>
      </c>
      <c r="K1036" s="27">
        <v>1.5560783563521774</v>
      </c>
      <c r="L1036" s="27">
        <v>0</v>
      </c>
      <c r="M1036" s="27">
        <v>0.2</v>
      </c>
      <c r="N1036" s="27">
        <v>0.30530638688428036</v>
      </c>
      <c r="O1036" s="27">
        <v>2.0613847432364576</v>
      </c>
    </row>
    <row r="1037" spans="1:15" x14ac:dyDescent="0.25">
      <c r="A1037" t="str">
        <f t="shared" si="16"/>
        <v>LDSAPF43232</v>
      </c>
      <c r="B1037" s="3" t="s">
        <v>38</v>
      </c>
      <c r="C1037" s="3" t="s">
        <v>39</v>
      </c>
      <c r="D1037" s="4">
        <v>43232</v>
      </c>
      <c r="E1037" s="3" t="s">
        <v>40</v>
      </c>
      <c r="F1037" s="27">
        <v>0.80000945124712586</v>
      </c>
      <c r="G1037" s="27">
        <v>0</v>
      </c>
      <c r="H1037" s="27">
        <v>0</v>
      </c>
      <c r="I1037" s="27">
        <v>3.9600947353552803E-2</v>
      </c>
      <c r="J1037" s="27">
        <v>0.83961039860067865</v>
      </c>
      <c r="K1037" s="27">
        <v>0.2659830842931587</v>
      </c>
      <c r="L1037" s="27">
        <v>0</v>
      </c>
      <c r="M1037" s="27">
        <v>0</v>
      </c>
      <c r="N1037" s="27">
        <v>3.8877042380082487E-2</v>
      </c>
      <c r="O1037" s="27">
        <v>0.30486012667324119</v>
      </c>
    </row>
    <row r="1038" spans="1:15" x14ac:dyDescent="0.25">
      <c r="A1038" t="str">
        <f t="shared" si="16"/>
        <v>LEBALF43232</v>
      </c>
      <c r="B1038" s="3" t="s">
        <v>41</v>
      </c>
      <c r="C1038" s="3" t="s">
        <v>42</v>
      </c>
      <c r="D1038" s="4">
        <v>43232</v>
      </c>
      <c r="E1038" s="3" t="s">
        <v>43</v>
      </c>
      <c r="F1038" s="27">
        <v>2.3232549192770802</v>
      </c>
      <c r="G1038" s="27">
        <v>5.0003574411049696E-2</v>
      </c>
      <c r="H1038" s="27">
        <v>0.2</v>
      </c>
      <c r="I1038" s="27">
        <v>5.8177854673807206E-2</v>
      </c>
      <c r="J1038" s="27">
        <v>2.6314363483619374</v>
      </c>
      <c r="K1038" s="27">
        <v>0.32129974445659532</v>
      </c>
      <c r="L1038" s="27">
        <v>0</v>
      </c>
      <c r="M1038" s="27">
        <v>0.2</v>
      </c>
      <c r="N1038" s="27">
        <v>5.7834123268572964E-2</v>
      </c>
      <c r="O1038" s="27">
        <v>0.57913386772516828</v>
      </c>
    </row>
    <row r="1039" spans="1:15" x14ac:dyDescent="0.25">
      <c r="A1039" t="str">
        <f t="shared" si="16"/>
        <v>LEBFSF43232</v>
      </c>
      <c r="B1039" s="3" t="s">
        <v>44</v>
      </c>
      <c r="C1039" s="3" t="s">
        <v>45</v>
      </c>
      <c r="D1039" s="4">
        <v>43232</v>
      </c>
      <c r="E1039" s="3" t="s">
        <v>46</v>
      </c>
      <c r="F1039" s="27">
        <v>2.5001237133333212</v>
      </c>
      <c r="G1039" s="27">
        <v>5.0003870836699868E-2</v>
      </c>
      <c r="H1039" s="27">
        <v>0.2</v>
      </c>
      <c r="I1039" s="27">
        <v>0.21961742603762457</v>
      </c>
      <c r="J1039" s="27">
        <v>2.9697450102076459</v>
      </c>
      <c r="K1039" s="27">
        <v>1.0364155580946244</v>
      </c>
      <c r="L1039" s="27">
        <v>0</v>
      </c>
      <c r="M1039" s="27">
        <v>0.2</v>
      </c>
      <c r="N1039" s="27">
        <v>0.20816213591003624</v>
      </c>
      <c r="O1039" s="27">
        <v>1.4445776940046606</v>
      </c>
    </row>
    <row r="1040" spans="1:15" x14ac:dyDescent="0.25">
      <c r="A1040" t="str">
        <f t="shared" si="16"/>
        <v>LECHID43232</v>
      </c>
      <c r="B1040" s="3" t="s">
        <v>47</v>
      </c>
      <c r="C1040" s="3" t="s">
        <v>48</v>
      </c>
      <c r="D1040" s="4">
        <v>43232</v>
      </c>
      <c r="E1040" s="3" t="s">
        <v>49</v>
      </c>
      <c r="F1040" s="27">
        <v>2.4749348794218844</v>
      </c>
      <c r="G1040" s="27">
        <v>0</v>
      </c>
      <c r="H1040" s="27">
        <v>0</v>
      </c>
      <c r="I1040" s="27">
        <v>0.2690886382406365</v>
      </c>
      <c r="J1040" s="27">
        <v>2.7440235176625207</v>
      </c>
      <c r="K1040" s="27">
        <v>1.4648349982112077</v>
      </c>
      <c r="L1040" s="27">
        <v>0</v>
      </c>
      <c r="M1040" s="27">
        <v>0</v>
      </c>
      <c r="N1040" s="27">
        <v>0.24932603841776121</v>
      </c>
      <c r="O1040" s="27">
        <v>1.7141610366289688</v>
      </c>
    </row>
    <row r="1041" spans="1:15" x14ac:dyDescent="0.25">
      <c r="A1041" t="str">
        <f t="shared" si="16"/>
        <v>LEEQTF43232</v>
      </c>
      <c r="B1041" s="3" t="s">
        <v>50</v>
      </c>
      <c r="C1041" s="3" t="s">
        <v>51</v>
      </c>
      <c r="D1041" s="4">
        <v>43232</v>
      </c>
      <c r="E1041" s="3" t="s">
        <v>52</v>
      </c>
      <c r="F1041" s="27">
        <v>2.3278615205142699</v>
      </c>
      <c r="G1041" s="27">
        <v>5.0003924702958794E-2</v>
      </c>
      <c r="H1041" s="27">
        <v>0.2</v>
      </c>
      <c r="I1041" s="27">
        <v>0.2894163062347283</v>
      </c>
      <c r="J1041" s="27">
        <v>2.8672817514519573</v>
      </c>
      <c r="K1041" s="27">
        <v>1.4611516287321646</v>
      </c>
      <c r="L1041" s="27">
        <v>0</v>
      </c>
      <c r="M1041" s="27">
        <v>0.2</v>
      </c>
      <c r="N1041" s="27">
        <v>0.28641740024938439</v>
      </c>
      <c r="O1041" s="27">
        <v>1.947569028981549</v>
      </c>
    </row>
    <row r="1042" spans="1:15" x14ac:dyDescent="0.25">
      <c r="A1042" t="str">
        <f t="shared" si="16"/>
        <v>LEGROW43232</v>
      </c>
      <c r="B1042" s="3" t="s">
        <v>53</v>
      </c>
      <c r="C1042" s="3" t="s">
        <v>54</v>
      </c>
      <c r="D1042" s="4">
        <v>43232</v>
      </c>
      <c r="E1042" s="3" t="s">
        <v>55</v>
      </c>
      <c r="F1042" s="27">
        <v>2.3516596194953188</v>
      </c>
      <c r="G1042" s="27">
        <v>5.0004030444629866E-2</v>
      </c>
      <c r="H1042" s="27">
        <v>0.2</v>
      </c>
      <c r="I1042" s="27">
        <v>0.27569906061991767</v>
      </c>
      <c r="J1042" s="27">
        <v>2.8773627105598667</v>
      </c>
      <c r="K1042" s="27">
        <v>1.392330879207305</v>
      </c>
      <c r="L1042" s="27">
        <v>0</v>
      </c>
      <c r="M1042" s="27">
        <v>0.2</v>
      </c>
      <c r="N1042" s="27">
        <v>0.27223048685157969</v>
      </c>
      <c r="O1042" s="27">
        <v>1.8645613660588847</v>
      </c>
    </row>
    <row r="1043" spans="1:15" x14ac:dyDescent="0.25">
      <c r="A1043" t="str">
        <f t="shared" si="16"/>
        <v>LEINFA43232</v>
      </c>
      <c r="B1043" s="3" t="s">
        <v>56</v>
      </c>
      <c r="C1043" s="3" t="s">
        <v>57</v>
      </c>
      <c r="D1043" s="4">
        <v>43232</v>
      </c>
      <c r="E1043" s="3" t="s">
        <v>58</v>
      </c>
      <c r="F1043" s="27">
        <v>2.5001238714220149</v>
      </c>
      <c r="G1043" s="27">
        <v>0</v>
      </c>
      <c r="H1043" s="27">
        <v>0.2</v>
      </c>
      <c r="I1043" s="27">
        <v>0.2538199002083123</v>
      </c>
      <c r="J1043" s="27">
        <v>2.9539437716303274</v>
      </c>
      <c r="K1043" s="27">
        <v>1.1846822517204625</v>
      </c>
      <c r="L1043" s="27">
        <v>0</v>
      </c>
      <c r="M1043" s="27">
        <v>0.2</v>
      </c>
      <c r="N1043" s="27">
        <v>0.23665057612912496</v>
      </c>
      <c r="O1043" s="27">
        <v>1.6213328278495873</v>
      </c>
    </row>
    <row r="1044" spans="1:15" x14ac:dyDescent="0.25">
      <c r="A1044" t="str">
        <f t="shared" si="16"/>
        <v>LEINNF43232</v>
      </c>
      <c r="B1044" s="3" t="s">
        <v>59</v>
      </c>
      <c r="C1044" s="3" t="s">
        <v>60</v>
      </c>
      <c r="D1044" s="4">
        <v>43232</v>
      </c>
      <c r="E1044" s="3" t="s">
        <v>93</v>
      </c>
      <c r="F1044" s="27">
        <v>1.2000247660876353</v>
      </c>
      <c r="G1044" s="27">
        <v>0</v>
      </c>
      <c r="H1044" s="27">
        <v>0</v>
      </c>
      <c r="I1044" s="27">
        <v>4.5000885537940113E-2</v>
      </c>
      <c r="J1044" s="27">
        <v>1.2450256516255753</v>
      </c>
      <c r="K1044" s="27">
        <v>0.64444647528609966</v>
      </c>
      <c r="L1044" s="27">
        <v>0</v>
      </c>
      <c r="M1044" s="27">
        <v>0</v>
      </c>
      <c r="N1044" s="27">
        <v>4.4000498259008237E-2</v>
      </c>
      <c r="O1044" s="27">
        <v>0.68844697354510787</v>
      </c>
    </row>
    <row r="1045" spans="1:15" x14ac:dyDescent="0.25">
      <c r="A1045" t="str">
        <f t="shared" si="16"/>
        <v>LEINSX43232</v>
      </c>
      <c r="B1045" s="3" t="s">
        <v>61</v>
      </c>
      <c r="C1045" s="3" t="s">
        <v>62</v>
      </c>
      <c r="D1045" s="4">
        <v>43232</v>
      </c>
      <c r="E1045" s="3" t="s">
        <v>92</v>
      </c>
      <c r="F1045" s="27">
        <v>1.7000547577156153</v>
      </c>
      <c r="G1045" s="27">
        <v>0</v>
      </c>
      <c r="H1045" s="27">
        <v>0</v>
      </c>
      <c r="I1045" s="27">
        <v>0.1260112769133313</v>
      </c>
      <c r="J1045" s="27">
        <v>1.8260660346289466</v>
      </c>
      <c r="K1045" s="27">
        <v>1.1374592704808351</v>
      </c>
      <c r="L1045" s="27">
        <v>0</v>
      </c>
      <c r="M1045" s="27">
        <v>0</v>
      </c>
      <c r="N1045" s="27">
        <v>0.11473337500729905</v>
      </c>
      <c r="O1045" s="27">
        <v>1.252192645488134</v>
      </c>
    </row>
    <row r="1046" spans="1:15" x14ac:dyDescent="0.25">
      <c r="A1046" t="str">
        <f t="shared" si="16"/>
        <v>LEMIDF43232</v>
      </c>
      <c r="B1046" s="3" t="s">
        <v>63</v>
      </c>
      <c r="C1046" s="3" t="s">
        <v>64</v>
      </c>
      <c r="D1046" s="4">
        <v>43232</v>
      </c>
      <c r="E1046" s="3" t="s">
        <v>65</v>
      </c>
      <c r="F1046" s="27">
        <v>2.3294692741835168</v>
      </c>
      <c r="G1046" s="27">
        <v>5.0003615382156696E-2</v>
      </c>
      <c r="H1046" s="27">
        <v>0.2</v>
      </c>
      <c r="I1046" s="27">
        <v>5.9296482689518523E-2</v>
      </c>
      <c r="J1046" s="27">
        <v>2.6387693722551919</v>
      </c>
      <c r="K1046" s="27">
        <v>0.32098169483853817</v>
      </c>
      <c r="L1046" s="27">
        <v>0</v>
      </c>
      <c r="M1046" s="27">
        <v>0.2</v>
      </c>
      <c r="N1046" s="27">
        <v>5.7776991762467797E-2</v>
      </c>
      <c r="O1046" s="27">
        <v>0.57875868660100593</v>
      </c>
    </row>
    <row r="1047" spans="1:15" x14ac:dyDescent="0.25">
      <c r="A1047" t="str">
        <f t="shared" si="16"/>
        <v>LET10043232</v>
      </c>
      <c r="B1047" s="3" t="s">
        <v>66</v>
      </c>
      <c r="C1047" s="3" t="s">
        <v>67</v>
      </c>
      <c r="D1047" s="4">
        <v>43232</v>
      </c>
      <c r="E1047" s="3" t="s">
        <v>98</v>
      </c>
      <c r="F1047" s="27">
        <v>0.24987822939884149</v>
      </c>
      <c r="G1047" s="27">
        <v>0</v>
      </c>
      <c r="H1047" s="27">
        <v>0</v>
      </c>
      <c r="I1047" s="27">
        <v>8.9779411101461194E-3</v>
      </c>
      <c r="J1047" s="27">
        <v>0.25885617050898763</v>
      </c>
      <c r="K1047" s="27">
        <v>0</v>
      </c>
      <c r="L1047" s="27">
        <v>0</v>
      </c>
      <c r="M1047" s="27">
        <v>0</v>
      </c>
      <c r="N1047" s="27">
        <v>0</v>
      </c>
      <c r="O1047" s="27">
        <v>0</v>
      </c>
    </row>
    <row r="1048" spans="1:15" x14ac:dyDescent="0.25">
      <c r="A1048" t="str">
        <f t="shared" si="16"/>
        <v>LETAXP43232</v>
      </c>
      <c r="B1048" s="3" t="s">
        <v>69</v>
      </c>
      <c r="C1048" s="3" t="s">
        <v>70</v>
      </c>
      <c r="D1048" s="4">
        <v>43232</v>
      </c>
      <c r="E1048" s="3" t="s">
        <v>71</v>
      </c>
      <c r="F1048" s="27">
        <v>2.3935214062226708</v>
      </c>
      <c r="G1048" s="27">
        <v>5.0003690088748498E-2</v>
      </c>
      <c r="H1048" s="27">
        <v>0</v>
      </c>
      <c r="I1048" s="27">
        <v>0.25443353801031415</v>
      </c>
      <c r="J1048" s="27">
        <v>2.6979586343217337</v>
      </c>
      <c r="K1048" s="27">
        <v>1.4227238328357623</v>
      </c>
      <c r="L1048" s="27">
        <v>0</v>
      </c>
      <c r="M1048" s="27">
        <v>0</v>
      </c>
      <c r="N1048" s="27">
        <v>0.24169177362154859</v>
      </c>
      <c r="O1048" s="27">
        <v>1.664415606457311</v>
      </c>
    </row>
    <row r="1049" spans="1:15" x14ac:dyDescent="0.25">
      <c r="A1049" t="str">
        <f t="shared" si="16"/>
        <v>LETF5043232</v>
      </c>
      <c r="B1049" s="3" t="s">
        <v>72</v>
      </c>
      <c r="C1049" s="3" t="s">
        <v>73</v>
      </c>
      <c r="D1049" s="4">
        <v>43232</v>
      </c>
      <c r="E1049" s="3" t="s">
        <v>99</v>
      </c>
      <c r="F1049" s="27">
        <v>9.998568281854138E-2</v>
      </c>
      <c r="G1049" s="27">
        <v>0</v>
      </c>
      <c r="H1049" s="27">
        <v>0</v>
      </c>
      <c r="I1049" s="27">
        <v>1.7973941782780541E-3</v>
      </c>
      <c r="J1049" s="27">
        <v>0.10178307699681943</v>
      </c>
      <c r="K1049" s="27">
        <v>0</v>
      </c>
      <c r="L1049" s="27">
        <v>0</v>
      </c>
      <c r="M1049" s="27">
        <v>0</v>
      </c>
      <c r="N1049" s="27">
        <v>0</v>
      </c>
      <c r="O1049" s="27">
        <v>0</v>
      </c>
    </row>
    <row r="1050" spans="1:15" x14ac:dyDescent="0.25">
      <c r="A1050" t="str">
        <f t="shared" si="16"/>
        <v>LETFSX43232</v>
      </c>
      <c r="B1050" s="3" t="s">
        <v>75</v>
      </c>
      <c r="C1050" s="3" t="s">
        <v>76</v>
      </c>
      <c r="D1050" s="4">
        <v>43232</v>
      </c>
      <c r="E1050" s="3" t="s">
        <v>100</v>
      </c>
      <c r="F1050" s="27">
        <v>0.1000003531644918</v>
      </c>
      <c r="G1050" s="27">
        <v>0</v>
      </c>
      <c r="H1050" s="27">
        <v>0</v>
      </c>
      <c r="I1050" s="27">
        <v>0</v>
      </c>
      <c r="J1050" s="27">
        <v>0.1000003531644918</v>
      </c>
      <c r="K1050" s="27">
        <v>0</v>
      </c>
      <c r="L1050" s="27">
        <v>0</v>
      </c>
      <c r="M1050" s="27">
        <v>0</v>
      </c>
      <c r="N1050" s="27">
        <v>0</v>
      </c>
      <c r="O1050" s="27">
        <v>0</v>
      </c>
    </row>
    <row r="1051" spans="1:15" x14ac:dyDescent="0.25">
      <c r="A1051" t="str">
        <f t="shared" si="16"/>
        <v>LEULIS43232</v>
      </c>
      <c r="B1051" s="3" t="s">
        <v>78</v>
      </c>
      <c r="C1051" s="3" t="s">
        <v>79</v>
      </c>
      <c r="D1051" s="4">
        <v>43232</v>
      </c>
      <c r="E1051" s="3" t="s">
        <v>80</v>
      </c>
      <c r="F1051" s="27">
        <v>2.3457385715483214</v>
      </c>
      <c r="G1051" s="27">
        <v>5.0003582394882132E-2</v>
      </c>
      <c r="H1051" s="27">
        <v>0</v>
      </c>
      <c r="I1051" s="27">
        <v>0.24763294193751306</v>
      </c>
      <c r="J1051" s="27">
        <v>2.643375095880717</v>
      </c>
      <c r="K1051" s="27">
        <v>1.2707586967654578</v>
      </c>
      <c r="L1051" s="27">
        <v>0</v>
      </c>
      <c r="M1051" s="27">
        <v>0</v>
      </c>
      <c r="N1051" s="27">
        <v>0.2161501310183353</v>
      </c>
      <c r="O1051" s="27">
        <v>1.4869088277837932</v>
      </c>
    </row>
    <row r="1052" spans="1:15" x14ac:dyDescent="0.25">
      <c r="A1052" t="str">
        <f t="shared" si="16"/>
        <v>LLIQDF43232</v>
      </c>
      <c r="B1052" s="3" t="s">
        <v>81</v>
      </c>
      <c r="C1052" s="3" t="s">
        <v>82</v>
      </c>
      <c r="D1052" s="4">
        <v>43232</v>
      </c>
      <c r="E1052" s="3" t="s">
        <v>83</v>
      </c>
      <c r="F1052" s="27">
        <v>0.23955682243008108</v>
      </c>
      <c r="G1052" s="27">
        <v>0</v>
      </c>
      <c r="H1052" s="27">
        <v>0</v>
      </c>
      <c r="I1052" s="27">
        <v>5.3187972361241802E-3</v>
      </c>
      <c r="J1052" s="27">
        <v>0.24487561966620527</v>
      </c>
      <c r="K1052" s="27">
        <v>9.9537767648402095E-2</v>
      </c>
      <c r="L1052" s="27">
        <v>0</v>
      </c>
      <c r="M1052" s="27">
        <v>0</v>
      </c>
      <c r="N1052" s="27">
        <v>5.3166951420687055E-3</v>
      </c>
      <c r="O1052" s="27">
        <v>0.1048544627904708</v>
      </c>
    </row>
    <row r="1053" spans="1:15" x14ac:dyDescent="0.25">
      <c r="A1053" t="str">
        <f t="shared" si="16"/>
        <v>LDBOND43233</v>
      </c>
      <c r="B1053" s="3" t="s">
        <v>11</v>
      </c>
      <c r="C1053" s="3" t="s">
        <v>12</v>
      </c>
      <c r="D1053" s="4">
        <v>43233</v>
      </c>
      <c r="E1053" s="3" t="s">
        <v>13</v>
      </c>
      <c r="F1053" s="27">
        <v>1.0700193169816545</v>
      </c>
      <c r="G1053" s="27">
        <v>0</v>
      </c>
      <c r="H1053" s="27">
        <v>0</v>
      </c>
      <c r="I1053" s="27">
        <v>9.5403086846562388E-2</v>
      </c>
      <c r="J1053" s="27">
        <v>1.1654224038282168</v>
      </c>
      <c r="K1053" s="27">
        <v>0.56677228974660632</v>
      </c>
      <c r="L1053" s="27">
        <v>0</v>
      </c>
      <c r="M1053" s="27">
        <v>0</v>
      </c>
      <c r="N1053" s="27">
        <v>9.4820360900678066E-2</v>
      </c>
      <c r="O1053" s="27">
        <v>0.66159265064728434</v>
      </c>
    </row>
    <row r="1054" spans="1:15" x14ac:dyDescent="0.25">
      <c r="A1054" t="str">
        <f t="shared" si="16"/>
        <v>LDCPO243233</v>
      </c>
      <c r="B1054" s="3" t="s">
        <v>14</v>
      </c>
      <c r="C1054" s="3" t="s">
        <v>15</v>
      </c>
      <c r="D1054" s="4">
        <v>43233</v>
      </c>
      <c r="E1054" s="3" t="s">
        <v>16</v>
      </c>
      <c r="F1054" s="27">
        <v>0</v>
      </c>
      <c r="G1054" s="27">
        <v>0</v>
      </c>
      <c r="H1054" s="27">
        <v>0</v>
      </c>
      <c r="I1054" s="27">
        <v>0</v>
      </c>
      <c r="J1054" s="27">
        <v>0</v>
      </c>
      <c r="K1054" s="27">
        <v>0</v>
      </c>
      <c r="L1054" s="27">
        <v>0</v>
      </c>
      <c r="M1054" s="27">
        <v>0</v>
      </c>
      <c r="N1054" s="27">
        <v>0</v>
      </c>
      <c r="O1054" s="27">
        <v>0</v>
      </c>
    </row>
    <row r="1055" spans="1:15" x14ac:dyDescent="0.25">
      <c r="A1055" t="str">
        <f t="shared" si="16"/>
        <v>LDDAF143233</v>
      </c>
      <c r="B1055" s="3" t="s">
        <v>17</v>
      </c>
      <c r="C1055" s="3" t="s">
        <v>18</v>
      </c>
      <c r="D1055" s="4">
        <v>43233</v>
      </c>
      <c r="E1055" s="5" t="s">
        <v>19</v>
      </c>
      <c r="F1055" s="27">
        <v>2.2500845757880557</v>
      </c>
      <c r="G1055" s="27">
        <v>0</v>
      </c>
      <c r="H1055" s="27">
        <v>0</v>
      </c>
      <c r="I1055" s="27">
        <v>0.17461155525414268</v>
      </c>
      <c r="J1055" s="27">
        <v>2.4246961310421984</v>
      </c>
      <c r="K1055" s="27">
        <v>1.0800111243897907</v>
      </c>
      <c r="L1055" s="27">
        <v>0</v>
      </c>
      <c r="M1055" s="27">
        <v>0</v>
      </c>
      <c r="N1055" s="27">
        <v>0.17460625622455228</v>
      </c>
      <c r="O1055" s="27">
        <v>1.254617380614343</v>
      </c>
    </row>
    <row r="1056" spans="1:15" x14ac:dyDescent="0.25">
      <c r="A1056" t="str">
        <f t="shared" si="16"/>
        <v>LDDAF243233</v>
      </c>
      <c r="B1056" s="3" t="s">
        <v>20</v>
      </c>
      <c r="C1056" s="3" t="s">
        <v>21</v>
      </c>
      <c r="D1056" s="4">
        <v>43233</v>
      </c>
      <c r="E1056" s="3" t="s">
        <v>22</v>
      </c>
      <c r="F1056" s="27">
        <v>2.2500903684781375</v>
      </c>
      <c r="G1056" s="27">
        <v>0</v>
      </c>
      <c r="H1056" s="27">
        <v>0</v>
      </c>
      <c r="I1056" s="27">
        <v>0.19801573418685076</v>
      </c>
      <c r="J1056" s="27">
        <v>2.4481061026649882</v>
      </c>
      <c r="K1056" s="27">
        <v>1.2200139729504305</v>
      </c>
      <c r="L1056" s="27">
        <v>0</v>
      </c>
      <c r="M1056" s="27">
        <v>0</v>
      </c>
      <c r="N1056" s="27">
        <v>0.1980033134743695</v>
      </c>
      <c r="O1056" s="27">
        <v>1.4180172864248</v>
      </c>
    </row>
    <row r="1057" spans="1:15" x14ac:dyDescent="0.25">
      <c r="A1057" t="str">
        <f t="shared" si="16"/>
        <v>LDDAF343233</v>
      </c>
      <c r="B1057" s="3" t="s">
        <v>23</v>
      </c>
      <c r="C1057" s="3" t="s">
        <v>24</v>
      </c>
      <c r="D1057" s="4">
        <v>43233</v>
      </c>
      <c r="E1057" s="3" t="s">
        <v>25</v>
      </c>
      <c r="F1057" s="27">
        <v>2.2500849621491086</v>
      </c>
      <c r="G1057" s="27">
        <v>0</v>
      </c>
      <c r="H1057" s="27">
        <v>0</v>
      </c>
      <c r="I1057" s="27">
        <v>0.19621575486874834</v>
      </c>
      <c r="J1057" s="27">
        <v>2.446300717017857</v>
      </c>
      <c r="K1057" s="27">
        <v>1.2300202381780374</v>
      </c>
      <c r="L1057" s="27">
        <v>0</v>
      </c>
      <c r="M1057" s="27">
        <v>0</v>
      </c>
      <c r="N1057" s="27">
        <v>0.19620448501541693</v>
      </c>
      <c r="O1057" s="27">
        <v>1.4262247231934544</v>
      </c>
    </row>
    <row r="1058" spans="1:15" x14ac:dyDescent="0.25">
      <c r="A1058" t="str">
        <f t="shared" si="16"/>
        <v>LDGETF43233</v>
      </c>
      <c r="B1058" s="3" t="s">
        <v>26</v>
      </c>
      <c r="C1058" s="3" t="s">
        <v>27</v>
      </c>
      <c r="D1058" s="4">
        <v>43233</v>
      </c>
      <c r="E1058" s="3" t="s">
        <v>97</v>
      </c>
      <c r="F1058" s="27">
        <v>0.25000119258305442</v>
      </c>
      <c r="G1058" s="27">
        <v>0</v>
      </c>
      <c r="H1058" s="27">
        <v>0</v>
      </c>
      <c r="I1058" s="27">
        <v>2.7000064795757589E-2</v>
      </c>
      <c r="J1058" s="27">
        <v>0.27700125737881198</v>
      </c>
      <c r="K1058" s="27">
        <v>0</v>
      </c>
      <c r="L1058" s="27">
        <v>0</v>
      </c>
      <c r="M1058" s="27">
        <v>0</v>
      </c>
      <c r="N1058" s="27">
        <v>0</v>
      </c>
      <c r="O1058" s="27">
        <v>0</v>
      </c>
    </row>
    <row r="1059" spans="1:15" x14ac:dyDescent="0.25">
      <c r="A1059" t="str">
        <f t="shared" si="16"/>
        <v>LDGSEC43233</v>
      </c>
      <c r="B1059" s="3" t="s">
        <v>29</v>
      </c>
      <c r="C1059" s="3" t="s">
        <v>30</v>
      </c>
      <c r="D1059" s="4">
        <v>43233</v>
      </c>
      <c r="E1059" s="3" t="s">
        <v>31</v>
      </c>
      <c r="F1059" s="27">
        <v>1.3000336947065902</v>
      </c>
      <c r="G1059" s="27">
        <v>0</v>
      </c>
      <c r="H1059" s="27">
        <v>0.2</v>
      </c>
      <c r="I1059" s="27">
        <v>0.10080380887119685</v>
      </c>
      <c r="J1059" s="27">
        <v>1.6008375035777871</v>
      </c>
      <c r="K1059" s="27">
        <v>0.39128508248455868</v>
      </c>
      <c r="L1059" s="27">
        <v>0</v>
      </c>
      <c r="M1059" s="27">
        <v>0.2</v>
      </c>
      <c r="N1059" s="27">
        <v>9.9232619396615498E-2</v>
      </c>
      <c r="O1059" s="27">
        <v>0.69051770188117423</v>
      </c>
    </row>
    <row r="1060" spans="1:15" x14ac:dyDescent="0.25">
      <c r="A1060" t="str">
        <f t="shared" si="16"/>
        <v>LDINPF43233</v>
      </c>
      <c r="B1060" s="3" t="s">
        <v>32</v>
      </c>
      <c r="C1060" s="3" t="s">
        <v>33</v>
      </c>
      <c r="D1060" s="4">
        <v>43233</v>
      </c>
      <c r="E1060" s="3" t="s">
        <v>34</v>
      </c>
      <c r="F1060" s="27">
        <v>1.0637356477603837</v>
      </c>
      <c r="G1060" s="27">
        <v>0</v>
      </c>
      <c r="H1060" s="27">
        <v>0</v>
      </c>
      <c r="I1060" s="27">
        <v>5.6470838359826123E-2</v>
      </c>
      <c r="J1060" s="27">
        <v>1.1202064861202097</v>
      </c>
      <c r="K1060" s="27">
        <v>0.40830564632479388</v>
      </c>
      <c r="L1060" s="27">
        <v>0</v>
      </c>
      <c r="M1060" s="27">
        <v>0</v>
      </c>
      <c r="N1060" s="27">
        <v>5.549566807482266E-2</v>
      </c>
      <c r="O1060" s="27">
        <v>0.46380131439961653</v>
      </c>
    </row>
    <row r="1061" spans="1:15" x14ac:dyDescent="0.25">
      <c r="A1061" t="str">
        <f t="shared" si="16"/>
        <v>LDMIPF43233</v>
      </c>
      <c r="B1061" s="3" t="s">
        <v>35</v>
      </c>
      <c r="C1061" s="3" t="s">
        <v>36</v>
      </c>
      <c r="D1061" s="4">
        <v>43233</v>
      </c>
      <c r="E1061" s="3" t="s">
        <v>37</v>
      </c>
      <c r="F1061" s="27">
        <v>2.2485313153077273</v>
      </c>
      <c r="G1061" s="27">
        <v>5.0003974734010408E-2</v>
      </c>
      <c r="H1061" s="27">
        <v>0.2</v>
      </c>
      <c r="I1061" s="27">
        <v>0.32914386606179097</v>
      </c>
      <c r="J1061" s="27">
        <v>2.8276791561035286</v>
      </c>
      <c r="K1061" s="27">
        <v>1.5560604278061592</v>
      </c>
      <c r="L1061" s="27">
        <v>0</v>
      </c>
      <c r="M1061" s="27">
        <v>0.2</v>
      </c>
      <c r="N1061" s="27">
        <v>0.30529989458568563</v>
      </c>
      <c r="O1061" s="27">
        <v>2.0613603223918449</v>
      </c>
    </row>
    <row r="1062" spans="1:15" x14ac:dyDescent="0.25">
      <c r="A1062" t="str">
        <f t="shared" si="16"/>
        <v>LDSAPF43233</v>
      </c>
      <c r="B1062" s="3" t="s">
        <v>38</v>
      </c>
      <c r="C1062" s="3" t="s">
        <v>39</v>
      </c>
      <c r="D1062" s="4">
        <v>43233</v>
      </c>
      <c r="E1062" s="3" t="s">
        <v>40</v>
      </c>
      <c r="F1062" s="27">
        <v>0.80000946725404165</v>
      </c>
      <c r="G1062" s="27">
        <v>0</v>
      </c>
      <c r="H1062" s="27">
        <v>0</v>
      </c>
      <c r="I1062" s="27">
        <v>3.9600874068371067E-2</v>
      </c>
      <c r="J1062" s="27">
        <v>0.83961034132241275</v>
      </c>
      <c r="K1062" s="27">
        <v>0.26598398274533808</v>
      </c>
      <c r="L1062" s="27">
        <v>0</v>
      </c>
      <c r="M1062" s="27">
        <v>0</v>
      </c>
      <c r="N1062" s="27">
        <v>3.8877246333974505E-2</v>
      </c>
      <c r="O1062" s="27">
        <v>0.30486122907931257</v>
      </c>
    </row>
    <row r="1063" spans="1:15" x14ac:dyDescent="0.25">
      <c r="A1063" t="str">
        <f t="shared" si="16"/>
        <v>LEBALF43233</v>
      </c>
      <c r="B1063" s="3" t="s">
        <v>41</v>
      </c>
      <c r="C1063" s="3" t="s">
        <v>42</v>
      </c>
      <c r="D1063" s="4">
        <v>43233</v>
      </c>
      <c r="E1063" s="3" t="s">
        <v>43</v>
      </c>
      <c r="F1063" s="27">
        <v>2.3232552996084896</v>
      </c>
      <c r="G1063" s="27">
        <v>5.0003650207217552E-2</v>
      </c>
      <c r="H1063" s="27">
        <v>0.2</v>
      </c>
      <c r="I1063" s="27">
        <v>5.8178066927574726E-2</v>
      </c>
      <c r="J1063" s="27">
        <v>2.6314370167432823</v>
      </c>
      <c r="K1063" s="27">
        <v>0.3213004843480492</v>
      </c>
      <c r="L1063" s="27">
        <v>0</v>
      </c>
      <c r="M1063" s="27">
        <v>0.2</v>
      </c>
      <c r="N1063" s="27">
        <v>5.7834591527905814E-2</v>
      </c>
      <c r="O1063" s="27">
        <v>0.57913507587595503</v>
      </c>
    </row>
    <row r="1064" spans="1:15" x14ac:dyDescent="0.25">
      <c r="A1064" t="str">
        <f t="shared" si="16"/>
        <v>LEBFSF43233</v>
      </c>
      <c r="B1064" s="3" t="s">
        <v>44</v>
      </c>
      <c r="C1064" s="3" t="s">
        <v>45</v>
      </c>
      <c r="D1064" s="4">
        <v>43233</v>
      </c>
      <c r="E1064" s="3" t="s">
        <v>46</v>
      </c>
      <c r="F1064" s="27">
        <v>2.5001245142922164</v>
      </c>
      <c r="G1064" s="27">
        <v>5.000419489918824E-2</v>
      </c>
      <c r="H1064" s="27">
        <v>0.2</v>
      </c>
      <c r="I1064" s="27">
        <v>0.21961758813131438</v>
      </c>
      <c r="J1064" s="27">
        <v>2.9697462973227191</v>
      </c>
      <c r="K1064" s="27">
        <v>1.0364107319160767</v>
      </c>
      <c r="L1064" s="27">
        <v>0</v>
      </c>
      <c r="M1064" s="27">
        <v>0.2</v>
      </c>
      <c r="N1064" s="27">
        <v>0.20815929759084598</v>
      </c>
      <c r="O1064" s="27">
        <v>1.4445700295069226</v>
      </c>
    </row>
    <row r="1065" spans="1:15" x14ac:dyDescent="0.25">
      <c r="A1065" t="str">
        <f t="shared" si="16"/>
        <v>LECHID43233</v>
      </c>
      <c r="B1065" s="3" t="s">
        <v>47</v>
      </c>
      <c r="C1065" s="3" t="s">
        <v>48</v>
      </c>
      <c r="D1065" s="4">
        <v>43233</v>
      </c>
      <c r="E1065" s="3" t="s">
        <v>49</v>
      </c>
      <c r="F1065" s="27">
        <v>2.4749303696175025</v>
      </c>
      <c r="G1065" s="27">
        <v>0</v>
      </c>
      <c r="H1065" s="27">
        <v>0</v>
      </c>
      <c r="I1065" s="27">
        <v>0.26908382246175272</v>
      </c>
      <c r="J1065" s="27">
        <v>2.7440141920792551</v>
      </c>
      <c r="K1065" s="27">
        <v>1.4648430692221512</v>
      </c>
      <c r="L1065" s="27">
        <v>0</v>
      </c>
      <c r="M1065" s="27">
        <v>0</v>
      </c>
      <c r="N1065" s="27">
        <v>0.24932741216510285</v>
      </c>
      <c r="O1065" s="27">
        <v>1.714170481387254</v>
      </c>
    </row>
    <row r="1066" spans="1:15" x14ac:dyDescent="0.25">
      <c r="A1066" t="str">
        <f t="shared" si="16"/>
        <v>LEEQTF43233</v>
      </c>
      <c r="B1066" s="3" t="s">
        <v>50</v>
      </c>
      <c r="C1066" s="3" t="s">
        <v>51</v>
      </c>
      <c r="D1066" s="4">
        <v>43233</v>
      </c>
      <c r="E1066" s="3" t="s">
        <v>52</v>
      </c>
      <c r="F1066" s="27">
        <v>2.3278668994101102</v>
      </c>
      <c r="G1066" s="27">
        <v>5.0003991151022026E-2</v>
      </c>
      <c r="H1066" s="27">
        <v>0.2</v>
      </c>
      <c r="I1066" s="27">
        <v>0.28941760132032168</v>
      </c>
      <c r="J1066" s="27">
        <v>2.8672884918814541</v>
      </c>
      <c r="K1066" s="27">
        <v>1.4611561255582195</v>
      </c>
      <c r="L1066" s="27">
        <v>0</v>
      </c>
      <c r="M1066" s="27">
        <v>0.2</v>
      </c>
      <c r="N1066" s="27">
        <v>0.28641723507265127</v>
      </c>
      <c r="O1066" s="27">
        <v>1.9475733606308707</v>
      </c>
    </row>
    <row r="1067" spans="1:15" x14ac:dyDescent="0.25">
      <c r="A1067" t="str">
        <f t="shared" si="16"/>
        <v>LEGROW43233</v>
      </c>
      <c r="B1067" s="3" t="s">
        <v>53</v>
      </c>
      <c r="C1067" s="3" t="s">
        <v>54</v>
      </c>
      <c r="D1067" s="4">
        <v>43233</v>
      </c>
      <c r="E1067" s="3" t="s">
        <v>55</v>
      </c>
      <c r="F1067" s="27">
        <v>2.3516661257858078</v>
      </c>
      <c r="G1067" s="27">
        <v>5.0003990318337396E-2</v>
      </c>
      <c r="H1067" s="27">
        <v>0.2</v>
      </c>
      <c r="I1067" s="27">
        <v>0.27570099952920829</v>
      </c>
      <c r="J1067" s="27">
        <v>2.8773711156333537</v>
      </c>
      <c r="K1067" s="27">
        <v>1.392335111749698</v>
      </c>
      <c r="L1067" s="27">
        <v>0</v>
      </c>
      <c r="M1067" s="27">
        <v>0.2</v>
      </c>
      <c r="N1067" s="27">
        <v>0.27222984569155462</v>
      </c>
      <c r="O1067" s="27">
        <v>1.8645649574412526</v>
      </c>
    </row>
    <row r="1068" spans="1:15" x14ac:dyDescent="0.25">
      <c r="A1068" t="str">
        <f t="shared" si="16"/>
        <v>LEINFA43233</v>
      </c>
      <c r="B1068" s="3" t="s">
        <v>56</v>
      </c>
      <c r="C1068" s="3" t="s">
        <v>57</v>
      </c>
      <c r="D1068" s="4">
        <v>43233</v>
      </c>
      <c r="E1068" s="3" t="s">
        <v>58</v>
      </c>
      <c r="F1068" s="27">
        <v>2.5001233275840846</v>
      </c>
      <c r="G1068" s="27">
        <v>0</v>
      </c>
      <c r="H1068" s="27">
        <v>0.2</v>
      </c>
      <c r="I1068" s="27">
        <v>0.25381988972541059</v>
      </c>
      <c r="J1068" s="27">
        <v>2.9539432173094955</v>
      </c>
      <c r="K1068" s="27">
        <v>1.18467893632654</v>
      </c>
      <c r="L1068" s="27">
        <v>0</v>
      </c>
      <c r="M1068" s="27">
        <v>0.2</v>
      </c>
      <c r="N1068" s="27">
        <v>0.23664822171544023</v>
      </c>
      <c r="O1068" s="27">
        <v>1.6213271580419801</v>
      </c>
    </row>
    <row r="1069" spans="1:15" x14ac:dyDescent="0.25">
      <c r="A1069" t="str">
        <f t="shared" si="16"/>
        <v>LEINNF43233</v>
      </c>
      <c r="B1069" s="3" t="s">
        <v>59</v>
      </c>
      <c r="C1069" s="3" t="s">
        <v>60</v>
      </c>
      <c r="D1069" s="4">
        <v>43233</v>
      </c>
      <c r="E1069" s="3" t="s">
        <v>93</v>
      </c>
      <c r="F1069" s="27">
        <v>1.2000303547268369</v>
      </c>
      <c r="G1069" s="27">
        <v>0</v>
      </c>
      <c r="H1069" s="27">
        <v>0</v>
      </c>
      <c r="I1069" s="27">
        <v>4.5002390864194983E-2</v>
      </c>
      <c r="J1069" s="27">
        <v>1.2450327455910319</v>
      </c>
      <c r="K1069" s="27">
        <v>0.6444424997835958</v>
      </c>
      <c r="L1069" s="27">
        <v>0</v>
      </c>
      <c r="M1069" s="27">
        <v>0</v>
      </c>
      <c r="N1069" s="27">
        <v>4.4001299160018763E-2</v>
      </c>
      <c r="O1069" s="27">
        <v>0.68844379894361452</v>
      </c>
    </row>
    <row r="1070" spans="1:15" x14ac:dyDescent="0.25">
      <c r="A1070" t="str">
        <f t="shared" si="16"/>
        <v>LEINSX43233</v>
      </c>
      <c r="B1070" s="3" t="s">
        <v>61</v>
      </c>
      <c r="C1070" s="3" t="s">
        <v>62</v>
      </c>
      <c r="D1070" s="4">
        <v>43233</v>
      </c>
      <c r="E1070" s="3" t="s">
        <v>92</v>
      </c>
      <c r="F1070" s="27">
        <v>1.7000563856512223</v>
      </c>
      <c r="G1070" s="27">
        <v>0</v>
      </c>
      <c r="H1070" s="27">
        <v>0</v>
      </c>
      <c r="I1070" s="27">
        <v>0.12601140147196641</v>
      </c>
      <c r="J1070" s="27">
        <v>1.8260677871231887</v>
      </c>
      <c r="K1070" s="27">
        <v>1.1374551618202844</v>
      </c>
      <c r="L1070" s="27">
        <v>0</v>
      </c>
      <c r="M1070" s="27">
        <v>0</v>
      </c>
      <c r="N1070" s="27">
        <v>0.11473717518581947</v>
      </c>
      <c r="O1070" s="27">
        <v>1.2521923370061039</v>
      </c>
    </row>
    <row r="1071" spans="1:15" x14ac:dyDescent="0.25">
      <c r="A1071" t="str">
        <f t="shared" si="16"/>
        <v>LEMIDF43233</v>
      </c>
      <c r="B1071" s="3" t="s">
        <v>63</v>
      </c>
      <c r="C1071" s="3" t="s">
        <v>64</v>
      </c>
      <c r="D1071" s="4">
        <v>43233</v>
      </c>
      <c r="E1071" s="3" t="s">
        <v>65</v>
      </c>
      <c r="F1071" s="27">
        <v>2.329472931939244</v>
      </c>
      <c r="G1071" s="27">
        <v>5.0003562298260425E-2</v>
      </c>
      <c r="H1071" s="27">
        <v>0.2</v>
      </c>
      <c r="I1071" s="27">
        <v>5.9297091403116897E-2</v>
      </c>
      <c r="J1071" s="27">
        <v>2.6387735856406218</v>
      </c>
      <c r="K1071" s="27">
        <v>0.32098548444658997</v>
      </c>
      <c r="L1071" s="27">
        <v>0</v>
      </c>
      <c r="M1071" s="27">
        <v>0.2</v>
      </c>
      <c r="N1071" s="27">
        <v>5.7778502240230997E-2</v>
      </c>
      <c r="O1071" s="27">
        <v>0.57876398668682094</v>
      </c>
    </row>
    <row r="1072" spans="1:15" x14ac:dyDescent="0.25">
      <c r="A1072" t="str">
        <f t="shared" si="16"/>
        <v>LET10043233</v>
      </c>
      <c r="B1072" s="3" t="s">
        <v>66</v>
      </c>
      <c r="C1072" s="3" t="s">
        <v>67</v>
      </c>
      <c r="D1072" s="4">
        <v>43233</v>
      </c>
      <c r="E1072" s="3" t="s">
        <v>98</v>
      </c>
      <c r="F1072" s="27">
        <v>0.24987816482305147</v>
      </c>
      <c r="G1072" s="27">
        <v>0</v>
      </c>
      <c r="H1072" s="27">
        <v>0</v>
      </c>
      <c r="I1072" s="27">
        <v>8.9777625991001152E-3</v>
      </c>
      <c r="J1072" s="27">
        <v>0.25885592742215158</v>
      </c>
      <c r="K1072" s="27">
        <v>0</v>
      </c>
      <c r="L1072" s="27">
        <v>0</v>
      </c>
      <c r="M1072" s="27">
        <v>0</v>
      </c>
      <c r="N1072" s="27">
        <v>0</v>
      </c>
      <c r="O1072" s="27">
        <v>0</v>
      </c>
    </row>
    <row r="1073" spans="1:15" x14ac:dyDescent="0.25">
      <c r="A1073" t="str">
        <f t="shared" si="16"/>
        <v>LETAXP43233</v>
      </c>
      <c r="B1073" s="3" t="s">
        <v>69</v>
      </c>
      <c r="C1073" s="3" t="s">
        <v>70</v>
      </c>
      <c r="D1073" s="4">
        <v>43233</v>
      </c>
      <c r="E1073" s="3" t="s">
        <v>71</v>
      </c>
      <c r="F1073" s="27">
        <v>2.3935295850887468</v>
      </c>
      <c r="G1073" s="27">
        <v>5.0003643730082578E-2</v>
      </c>
      <c r="H1073" s="27">
        <v>0</v>
      </c>
      <c r="I1073" s="27">
        <v>0.25443533953470426</v>
      </c>
      <c r="J1073" s="27">
        <v>2.6979685683535335</v>
      </c>
      <c r="K1073" s="27">
        <v>1.4227370068473986</v>
      </c>
      <c r="L1073" s="27">
        <v>0</v>
      </c>
      <c r="M1073" s="27">
        <v>0</v>
      </c>
      <c r="N1073" s="27">
        <v>0.24169136041198142</v>
      </c>
      <c r="O1073" s="27">
        <v>1.66442836725938</v>
      </c>
    </row>
    <row r="1074" spans="1:15" x14ac:dyDescent="0.25">
      <c r="A1074" t="str">
        <f t="shared" si="16"/>
        <v>LETF5043233</v>
      </c>
      <c r="B1074" s="3" t="s">
        <v>72</v>
      </c>
      <c r="C1074" s="3" t="s">
        <v>73</v>
      </c>
      <c r="D1074" s="4">
        <v>43233</v>
      </c>
      <c r="E1074" s="3" t="s">
        <v>99</v>
      </c>
      <c r="F1074" s="27">
        <v>9.9985492339019599E-2</v>
      </c>
      <c r="G1074" s="27">
        <v>0</v>
      </c>
      <c r="H1074" s="27">
        <v>0</v>
      </c>
      <c r="I1074" s="27">
        <v>1.7973989904112922E-3</v>
      </c>
      <c r="J1074" s="27">
        <v>0.10178289132943089</v>
      </c>
      <c r="K1074" s="27">
        <v>0</v>
      </c>
      <c r="L1074" s="27">
        <v>0</v>
      </c>
      <c r="M1074" s="27">
        <v>0</v>
      </c>
      <c r="N1074" s="27">
        <v>0</v>
      </c>
      <c r="O1074" s="27">
        <v>0</v>
      </c>
    </row>
    <row r="1075" spans="1:15" x14ac:dyDescent="0.25">
      <c r="A1075" t="str">
        <f t="shared" si="16"/>
        <v>LETFSX43233</v>
      </c>
      <c r="B1075" s="3" t="s">
        <v>75</v>
      </c>
      <c r="C1075" s="3" t="s">
        <v>76</v>
      </c>
      <c r="D1075" s="4">
        <v>43233</v>
      </c>
      <c r="E1075" s="3" t="s">
        <v>100</v>
      </c>
      <c r="F1075" s="27">
        <v>0.10000020555747269</v>
      </c>
      <c r="G1075" s="27">
        <v>0</v>
      </c>
      <c r="H1075" s="27">
        <v>0</v>
      </c>
      <c r="I1075" s="27">
        <v>0</v>
      </c>
      <c r="J1075" s="27">
        <v>0.10000020555747269</v>
      </c>
      <c r="K1075" s="27">
        <v>0</v>
      </c>
      <c r="L1075" s="27">
        <v>0</v>
      </c>
      <c r="M1075" s="27">
        <v>0</v>
      </c>
      <c r="N1075" s="27">
        <v>0</v>
      </c>
      <c r="O1075" s="27">
        <v>0</v>
      </c>
    </row>
    <row r="1076" spans="1:15" x14ac:dyDescent="0.25">
      <c r="A1076" t="str">
        <f t="shared" si="16"/>
        <v>LEULIS43233</v>
      </c>
      <c r="B1076" s="3" t="s">
        <v>78</v>
      </c>
      <c r="C1076" s="3" t="s">
        <v>79</v>
      </c>
      <c r="D1076" s="4">
        <v>43233</v>
      </c>
      <c r="E1076" s="3" t="s">
        <v>80</v>
      </c>
      <c r="F1076" s="27">
        <v>2.3457414546560145</v>
      </c>
      <c r="G1076" s="27">
        <v>5.0003664805543281E-2</v>
      </c>
      <c r="H1076" s="27">
        <v>0</v>
      </c>
      <c r="I1076" s="27">
        <v>0.24763356745885881</v>
      </c>
      <c r="J1076" s="27">
        <v>2.6433786869204168</v>
      </c>
      <c r="K1076" s="27">
        <v>1.2707568045303455</v>
      </c>
      <c r="L1076" s="27">
        <v>0</v>
      </c>
      <c r="M1076" s="27">
        <v>0</v>
      </c>
      <c r="N1076" s="27">
        <v>0.21614980915796284</v>
      </c>
      <c r="O1076" s="27">
        <v>1.4869066136883082</v>
      </c>
    </row>
    <row r="1077" spans="1:15" x14ac:dyDescent="0.25">
      <c r="A1077" t="str">
        <f t="shared" si="16"/>
        <v>LLIQDF43233</v>
      </c>
      <c r="B1077" s="3" t="s">
        <v>81</v>
      </c>
      <c r="C1077" s="3" t="s">
        <v>82</v>
      </c>
      <c r="D1077" s="4">
        <v>43233</v>
      </c>
      <c r="E1077" s="3" t="s">
        <v>83</v>
      </c>
      <c r="F1077" s="27">
        <v>0.23955681976518167</v>
      </c>
      <c r="G1077" s="27">
        <v>0</v>
      </c>
      <c r="H1077" s="27">
        <v>0</v>
      </c>
      <c r="I1077" s="27">
        <v>5.318812981335819E-3</v>
      </c>
      <c r="J1077" s="27">
        <v>0.2448756327465175</v>
      </c>
      <c r="K1077" s="27">
        <v>9.9537749911327494E-2</v>
      </c>
      <c r="L1077" s="27">
        <v>0</v>
      </c>
      <c r="M1077" s="27">
        <v>0</v>
      </c>
      <c r="N1077" s="27">
        <v>5.316690830766759E-3</v>
      </c>
      <c r="O1077" s="27">
        <v>0.10485444074209425</v>
      </c>
    </row>
    <row r="1078" spans="1:15" x14ac:dyDescent="0.25">
      <c r="A1078" t="str">
        <f t="shared" si="16"/>
        <v>LDBOND43234</v>
      </c>
      <c r="B1078" s="3" t="s">
        <v>11</v>
      </c>
      <c r="C1078" s="3" t="s">
        <v>12</v>
      </c>
      <c r="D1078" s="4">
        <v>43234</v>
      </c>
      <c r="E1078" s="3" t="s">
        <v>13</v>
      </c>
      <c r="F1078" s="27">
        <v>1.0700191836505568</v>
      </c>
      <c r="G1078" s="27">
        <v>0</v>
      </c>
      <c r="H1078" s="27">
        <v>0</v>
      </c>
      <c r="I1078" s="27">
        <v>9.5403321386465623E-2</v>
      </c>
      <c r="J1078" s="27">
        <v>1.1654225050370224</v>
      </c>
      <c r="K1078" s="27">
        <v>0.56676434395172093</v>
      </c>
      <c r="L1078" s="27">
        <v>0</v>
      </c>
      <c r="M1078" s="27">
        <v>0</v>
      </c>
      <c r="N1078" s="27">
        <v>9.4818594630130468E-2</v>
      </c>
      <c r="O1078" s="27">
        <v>0.66158293858185135</v>
      </c>
    </row>
    <row r="1079" spans="1:15" x14ac:dyDescent="0.25">
      <c r="A1079" t="str">
        <f t="shared" si="16"/>
        <v>LDCPO243234</v>
      </c>
      <c r="B1079" s="3" t="s">
        <v>14</v>
      </c>
      <c r="C1079" s="3" t="s">
        <v>15</v>
      </c>
      <c r="D1079" s="4">
        <v>43234</v>
      </c>
      <c r="E1079" s="3" t="s">
        <v>16</v>
      </c>
      <c r="F1079" s="27">
        <v>0</v>
      </c>
      <c r="G1079" s="27">
        <v>0</v>
      </c>
      <c r="H1079" s="27">
        <v>0</v>
      </c>
      <c r="I1079" s="27">
        <v>0</v>
      </c>
      <c r="J1079" s="27">
        <v>0</v>
      </c>
      <c r="K1079" s="27">
        <v>0</v>
      </c>
      <c r="L1079" s="27">
        <v>0</v>
      </c>
      <c r="M1079" s="27">
        <v>0</v>
      </c>
      <c r="N1079" s="27">
        <v>0</v>
      </c>
      <c r="O1079" s="27">
        <v>0</v>
      </c>
    </row>
    <row r="1080" spans="1:15" x14ac:dyDescent="0.25">
      <c r="A1080" t="str">
        <f t="shared" si="16"/>
        <v>LDDAF143234</v>
      </c>
      <c r="B1080" s="3" t="s">
        <v>17</v>
      </c>
      <c r="C1080" s="3" t="s">
        <v>18</v>
      </c>
      <c r="D1080" s="4">
        <v>43234</v>
      </c>
      <c r="E1080" s="5" t="s">
        <v>19</v>
      </c>
      <c r="F1080" s="27">
        <v>2.2500858229604952</v>
      </c>
      <c r="G1080" s="27">
        <v>0</v>
      </c>
      <c r="H1080" s="27">
        <v>0</v>
      </c>
      <c r="I1080" s="27">
        <v>0.17461086692838143</v>
      </c>
      <c r="J1080" s="27">
        <v>2.4246966898888767</v>
      </c>
      <c r="K1080" s="27">
        <v>1.0800084570692006</v>
      </c>
      <c r="L1080" s="27">
        <v>0</v>
      </c>
      <c r="M1080" s="27">
        <v>0</v>
      </c>
      <c r="N1080" s="27">
        <v>0.17460770945414247</v>
      </c>
      <c r="O1080" s="27">
        <v>1.2546161665233431</v>
      </c>
    </row>
    <row r="1081" spans="1:15" x14ac:dyDescent="0.25">
      <c r="A1081" t="str">
        <f t="shared" si="16"/>
        <v>LDDAF243234</v>
      </c>
      <c r="B1081" s="3" t="s">
        <v>20</v>
      </c>
      <c r="C1081" s="3" t="s">
        <v>21</v>
      </c>
      <c r="D1081" s="4">
        <v>43234</v>
      </c>
      <c r="E1081" s="3" t="s">
        <v>22</v>
      </c>
      <c r="F1081" s="27">
        <v>2.2500892186065227</v>
      </c>
      <c r="G1081" s="27">
        <v>0</v>
      </c>
      <c r="H1081" s="27">
        <v>0</v>
      </c>
      <c r="I1081" s="27">
        <v>0.19801182351882685</v>
      </c>
      <c r="J1081" s="27">
        <v>2.4481010421253497</v>
      </c>
      <c r="K1081" s="27">
        <v>1.2200125422828525</v>
      </c>
      <c r="L1081" s="27">
        <v>0</v>
      </c>
      <c r="M1081" s="27">
        <v>0</v>
      </c>
      <c r="N1081" s="27">
        <v>0.19800767727573212</v>
      </c>
      <c r="O1081" s="27">
        <v>1.4180202195585847</v>
      </c>
    </row>
    <row r="1082" spans="1:15" x14ac:dyDescent="0.25">
      <c r="A1082" t="str">
        <f t="shared" si="16"/>
        <v>LDDAF343234</v>
      </c>
      <c r="B1082" s="3" t="s">
        <v>23</v>
      </c>
      <c r="C1082" s="3" t="s">
        <v>24</v>
      </c>
      <c r="D1082" s="4">
        <v>43234</v>
      </c>
      <c r="E1082" s="3" t="s">
        <v>25</v>
      </c>
      <c r="F1082" s="27">
        <v>2.2500885465049869</v>
      </c>
      <c r="G1082" s="27">
        <v>0</v>
      </c>
      <c r="H1082" s="27">
        <v>0</v>
      </c>
      <c r="I1082" s="27">
        <v>0.1962145728176812</v>
      </c>
      <c r="J1082" s="27">
        <v>2.4463031193226681</v>
      </c>
      <c r="K1082" s="27">
        <v>1.230017521883769</v>
      </c>
      <c r="L1082" s="27">
        <v>0</v>
      </c>
      <c r="M1082" s="27">
        <v>0</v>
      </c>
      <c r="N1082" s="27">
        <v>0.19620599434593636</v>
      </c>
      <c r="O1082" s="27">
        <v>1.4262235162297054</v>
      </c>
    </row>
    <row r="1083" spans="1:15" x14ac:dyDescent="0.25">
      <c r="A1083" t="str">
        <f t="shared" si="16"/>
        <v>LDGETF43234</v>
      </c>
      <c r="B1083" s="3" t="s">
        <v>26</v>
      </c>
      <c r="C1083" s="3" t="s">
        <v>27</v>
      </c>
      <c r="D1083" s="4">
        <v>43234</v>
      </c>
      <c r="E1083" s="3" t="s">
        <v>97</v>
      </c>
      <c r="F1083" s="27">
        <v>0.25000144979691702</v>
      </c>
      <c r="G1083" s="27">
        <v>0</v>
      </c>
      <c r="H1083" s="27">
        <v>0</v>
      </c>
      <c r="I1083" s="27">
        <v>2.7000177330672493E-2</v>
      </c>
      <c r="J1083" s="27">
        <v>0.27700162712758952</v>
      </c>
      <c r="K1083" s="27">
        <v>0</v>
      </c>
      <c r="L1083" s="27">
        <v>0</v>
      </c>
      <c r="M1083" s="27">
        <v>0</v>
      </c>
      <c r="N1083" s="27">
        <v>0</v>
      </c>
      <c r="O1083" s="27">
        <v>0</v>
      </c>
    </row>
    <row r="1084" spans="1:15" x14ac:dyDescent="0.25">
      <c r="A1084" t="str">
        <f t="shared" si="16"/>
        <v>LDGSEC43234</v>
      </c>
      <c r="B1084" s="3" t="s">
        <v>29</v>
      </c>
      <c r="C1084" s="3" t="s">
        <v>30</v>
      </c>
      <c r="D1084" s="4">
        <v>43234</v>
      </c>
      <c r="E1084" s="3" t="s">
        <v>31</v>
      </c>
      <c r="F1084" s="27">
        <v>1.300032590272757</v>
      </c>
      <c r="G1084" s="27">
        <v>0</v>
      </c>
      <c r="H1084" s="27">
        <v>0.2</v>
      </c>
      <c r="I1084" s="27">
        <v>0.10080391008670989</v>
      </c>
      <c r="J1084" s="27">
        <v>1.6008365003594669</v>
      </c>
      <c r="K1084" s="27">
        <v>0.39125294137762207</v>
      </c>
      <c r="L1084" s="27">
        <v>0</v>
      </c>
      <c r="M1084" s="27">
        <v>0.2</v>
      </c>
      <c r="N1084" s="27">
        <v>9.9227797420279928E-2</v>
      </c>
      <c r="O1084" s="27">
        <v>0.69048073879790195</v>
      </c>
    </row>
    <row r="1085" spans="1:15" x14ac:dyDescent="0.25">
      <c r="A1085" t="str">
        <f t="shared" si="16"/>
        <v>LDINPF43234</v>
      </c>
      <c r="B1085" s="3" t="s">
        <v>32</v>
      </c>
      <c r="C1085" s="3" t="s">
        <v>33</v>
      </c>
      <c r="D1085" s="4">
        <v>43234</v>
      </c>
      <c r="E1085" s="3" t="s">
        <v>34</v>
      </c>
      <c r="F1085" s="27">
        <v>1.0656490121519355</v>
      </c>
      <c r="G1085" s="27">
        <v>0</v>
      </c>
      <c r="H1085" s="27">
        <v>0</v>
      </c>
      <c r="I1085" s="27">
        <v>5.6810086512382139E-2</v>
      </c>
      <c r="J1085" s="27">
        <v>1.1224590986643177</v>
      </c>
      <c r="K1085" s="27">
        <v>0.41009255152067703</v>
      </c>
      <c r="L1085" s="27">
        <v>0</v>
      </c>
      <c r="M1085" s="27">
        <v>0</v>
      </c>
      <c r="N1085" s="27">
        <v>5.5814493570041181E-2</v>
      </c>
      <c r="O1085" s="27">
        <v>0.46590704509071823</v>
      </c>
    </row>
    <row r="1086" spans="1:15" x14ac:dyDescent="0.25">
      <c r="A1086" t="str">
        <f t="shared" si="16"/>
        <v>LDMIPF43234</v>
      </c>
      <c r="B1086" s="3" t="s">
        <v>35</v>
      </c>
      <c r="C1086" s="3" t="s">
        <v>36</v>
      </c>
      <c r="D1086" s="4">
        <v>43234</v>
      </c>
      <c r="E1086" s="3" t="s">
        <v>37</v>
      </c>
      <c r="F1086" s="27">
        <v>2.2488150495341772</v>
      </c>
      <c r="G1086" s="27">
        <v>5.0003679367392716E-2</v>
      </c>
      <c r="H1086" s="27">
        <v>0.2</v>
      </c>
      <c r="I1086" s="27">
        <v>0.32919475417587363</v>
      </c>
      <c r="J1086" s="27">
        <v>2.8280134830774437</v>
      </c>
      <c r="K1086" s="27">
        <v>1.5561760576866623</v>
      </c>
      <c r="L1086" s="27">
        <v>0</v>
      </c>
      <c r="M1086" s="27">
        <v>0.2</v>
      </c>
      <c r="N1086" s="27">
        <v>0.30531497946229819</v>
      </c>
      <c r="O1086" s="27">
        <v>2.0614910371489605</v>
      </c>
    </row>
    <row r="1087" spans="1:15" x14ac:dyDescent="0.25">
      <c r="A1087" t="str">
        <f t="shared" si="16"/>
        <v>LDSAPF43234</v>
      </c>
      <c r="B1087" s="3" t="s">
        <v>38</v>
      </c>
      <c r="C1087" s="3" t="s">
        <v>39</v>
      </c>
      <c r="D1087" s="4">
        <v>43234</v>
      </c>
      <c r="E1087" s="3" t="s">
        <v>40</v>
      </c>
      <c r="F1087" s="27">
        <v>0.79966121915106148</v>
      </c>
      <c r="G1087" s="27">
        <v>0</v>
      </c>
      <c r="H1087" s="27">
        <v>0</v>
      </c>
      <c r="I1087" s="27">
        <v>3.9534878562349898E-2</v>
      </c>
      <c r="J1087" s="27">
        <v>0.83919609771341142</v>
      </c>
      <c r="K1087" s="27">
        <v>0.26561592359428182</v>
      </c>
      <c r="L1087" s="27">
        <v>0</v>
      </c>
      <c r="M1087" s="27">
        <v>0</v>
      </c>
      <c r="N1087" s="27">
        <v>3.8810851813829865E-2</v>
      </c>
      <c r="O1087" s="27">
        <v>0.30442677540811169</v>
      </c>
    </row>
    <row r="1088" spans="1:15" x14ac:dyDescent="0.25">
      <c r="A1088" t="str">
        <f t="shared" si="16"/>
        <v>LEBALF43234</v>
      </c>
      <c r="B1088" s="3" t="s">
        <v>41</v>
      </c>
      <c r="C1088" s="3" t="s">
        <v>42</v>
      </c>
      <c r="D1088" s="4">
        <v>43234</v>
      </c>
      <c r="E1088" s="3" t="s">
        <v>43</v>
      </c>
      <c r="F1088" s="27">
        <v>2.3233739486681309</v>
      </c>
      <c r="G1088" s="27">
        <v>5.0003600271847359E-2</v>
      </c>
      <c r="H1088" s="27">
        <v>0.2</v>
      </c>
      <c r="I1088" s="27">
        <v>5.8199331227853465E-2</v>
      </c>
      <c r="J1088" s="27">
        <v>2.6315768801678319</v>
      </c>
      <c r="K1088" s="27">
        <v>0.32141651858590864</v>
      </c>
      <c r="L1088" s="27">
        <v>0</v>
      </c>
      <c r="M1088" s="27">
        <v>0.2</v>
      </c>
      <c r="N1088" s="27">
        <v>5.7855386908733646E-2</v>
      </c>
      <c r="O1088" s="27">
        <v>0.57927190549464225</v>
      </c>
    </row>
    <row r="1089" spans="1:15" x14ac:dyDescent="0.25">
      <c r="A1089" t="str">
        <f t="shared" si="16"/>
        <v>LEBFSF43234</v>
      </c>
      <c r="B1089" s="3" t="s">
        <v>44</v>
      </c>
      <c r="C1089" s="3" t="s">
        <v>45</v>
      </c>
      <c r="D1089" s="4">
        <v>43234</v>
      </c>
      <c r="E1089" s="3" t="s">
        <v>46</v>
      </c>
      <c r="F1089" s="27">
        <v>2.5001248391889996</v>
      </c>
      <c r="G1089" s="27">
        <v>5.0003934571687232E-2</v>
      </c>
      <c r="H1089" s="27">
        <v>0.2</v>
      </c>
      <c r="I1089" s="27">
        <v>0.21961842103291052</v>
      </c>
      <c r="J1089" s="27">
        <v>2.9697471947935976</v>
      </c>
      <c r="K1089" s="27">
        <v>1.0365426348936946</v>
      </c>
      <c r="L1089" s="27">
        <v>0</v>
      </c>
      <c r="M1089" s="27">
        <v>0.2</v>
      </c>
      <c r="N1089" s="27">
        <v>0.20818044515381529</v>
      </c>
      <c r="O1089" s="27">
        <v>1.4447230800475097</v>
      </c>
    </row>
    <row r="1090" spans="1:15" x14ac:dyDescent="0.25">
      <c r="A1090" t="str">
        <f t="shared" si="16"/>
        <v>LECHID43234</v>
      </c>
      <c r="B1090" s="3" t="s">
        <v>47</v>
      </c>
      <c r="C1090" s="3" t="s">
        <v>48</v>
      </c>
      <c r="D1090" s="4">
        <v>43234</v>
      </c>
      <c r="E1090" s="3" t="s">
        <v>49</v>
      </c>
      <c r="F1090" s="27">
        <v>2.4748474391074256</v>
      </c>
      <c r="G1090" s="27">
        <v>0</v>
      </c>
      <c r="H1090" s="27">
        <v>0</v>
      </c>
      <c r="I1090" s="27">
        <v>0.2690724564975438</v>
      </c>
      <c r="J1090" s="27">
        <v>2.7439198956049693</v>
      </c>
      <c r="K1090" s="27">
        <v>1.4643384991926884</v>
      </c>
      <c r="L1090" s="27">
        <v>0</v>
      </c>
      <c r="M1090" s="27">
        <v>0</v>
      </c>
      <c r="N1090" s="27">
        <v>0.2492224981850546</v>
      </c>
      <c r="O1090" s="27">
        <v>1.713560997377743</v>
      </c>
    </row>
    <row r="1091" spans="1:15" x14ac:dyDescent="0.25">
      <c r="A1091" t="str">
        <f t="shared" si="16"/>
        <v>LEEQTF43234</v>
      </c>
      <c r="B1091" s="3" t="s">
        <v>50</v>
      </c>
      <c r="C1091" s="3" t="s">
        <v>51</v>
      </c>
      <c r="D1091" s="4">
        <v>43234</v>
      </c>
      <c r="E1091" s="3" t="s">
        <v>52</v>
      </c>
      <c r="F1091" s="27">
        <v>2.3279368912575036</v>
      </c>
      <c r="G1091" s="27">
        <v>5.000387868670652E-2</v>
      </c>
      <c r="H1091" s="27">
        <v>0.2</v>
      </c>
      <c r="I1091" s="27">
        <v>0.28942992673369511</v>
      </c>
      <c r="J1091" s="27">
        <v>2.8673706966779053</v>
      </c>
      <c r="K1091" s="27">
        <v>1.4612116613193551</v>
      </c>
      <c r="L1091" s="27">
        <v>0</v>
      </c>
      <c r="M1091" s="27">
        <v>0.2</v>
      </c>
      <c r="N1091" s="27">
        <v>0.28642794667614946</v>
      </c>
      <c r="O1091" s="27">
        <v>1.9476396079955045</v>
      </c>
    </row>
    <row r="1092" spans="1:15" x14ac:dyDescent="0.25">
      <c r="A1092" t="str">
        <f t="shared" ref="A1092:A1102" si="17">C1092&amp;D1092</f>
        <v>LEGROW43234</v>
      </c>
      <c r="B1092" s="3" t="s">
        <v>53</v>
      </c>
      <c r="C1092" s="3" t="s">
        <v>54</v>
      </c>
      <c r="D1092" s="4">
        <v>43234</v>
      </c>
      <c r="E1092" s="3" t="s">
        <v>55</v>
      </c>
      <c r="F1092" s="27">
        <v>2.3518933174231305</v>
      </c>
      <c r="G1092" s="27">
        <v>5.0003994638779352E-2</v>
      </c>
      <c r="H1092" s="27">
        <v>0.2</v>
      </c>
      <c r="I1092" s="27">
        <v>0.27574161105854245</v>
      </c>
      <c r="J1092" s="27">
        <v>2.8776389231204522</v>
      </c>
      <c r="K1092" s="27">
        <v>1.3925172760215052</v>
      </c>
      <c r="L1092" s="27">
        <v>0</v>
      </c>
      <c r="M1092" s="27">
        <v>0.2</v>
      </c>
      <c r="N1092" s="27">
        <v>0.27226284931416533</v>
      </c>
      <c r="O1092" s="27">
        <v>1.8647801253356704</v>
      </c>
    </row>
    <row r="1093" spans="1:15" x14ac:dyDescent="0.25">
      <c r="A1093" t="str">
        <f t="shared" si="17"/>
        <v>LEINFA43234</v>
      </c>
      <c r="B1093" s="3" t="s">
        <v>56</v>
      </c>
      <c r="C1093" s="3" t="s">
        <v>57</v>
      </c>
      <c r="D1093" s="4">
        <v>43234</v>
      </c>
      <c r="E1093" s="3" t="s">
        <v>58</v>
      </c>
      <c r="F1093" s="27">
        <v>2.5001226570771458</v>
      </c>
      <c r="G1093" s="27">
        <v>0</v>
      </c>
      <c r="H1093" s="27">
        <v>0.2</v>
      </c>
      <c r="I1093" s="27">
        <v>0.25382074833006335</v>
      </c>
      <c r="J1093" s="27">
        <v>2.9539434054072093</v>
      </c>
      <c r="K1093" s="27">
        <v>1.1845698293358926</v>
      </c>
      <c r="L1093" s="27">
        <v>0</v>
      </c>
      <c r="M1093" s="27">
        <v>0.2</v>
      </c>
      <c r="N1093" s="27">
        <v>0.23662712940067496</v>
      </c>
      <c r="O1093" s="27">
        <v>1.6211969587365676</v>
      </c>
    </row>
    <row r="1094" spans="1:15" x14ac:dyDescent="0.25">
      <c r="A1094" t="str">
        <f t="shared" si="17"/>
        <v>LEINNF43234</v>
      </c>
      <c r="B1094" s="3" t="s">
        <v>59</v>
      </c>
      <c r="C1094" s="3" t="s">
        <v>60</v>
      </c>
      <c r="D1094" s="4">
        <v>43234</v>
      </c>
      <c r="E1094" s="3" t="s">
        <v>93</v>
      </c>
      <c r="F1094" s="27">
        <v>1.2000231713544727</v>
      </c>
      <c r="G1094" s="27">
        <v>0</v>
      </c>
      <c r="H1094" s="27">
        <v>0</v>
      </c>
      <c r="I1094" s="27">
        <v>4.5003330531274345E-2</v>
      </c>
      <c r="J1094" s="27">
        <v>1.2450265018857469</v>
      </c>
      <c r="K1094" s="27">
        <v>0.64444449760867661</v>
      </c>
      <c r="L1094" s="27">
        <v>0</v>
      </c>
      <c r="M1094" s="27">
        <v>0</v>
      </c>
      <c r="N1094" s="27">
        <v>4.4000363230273745E-2</v>
      </c>
      <c r="O1094" s="27">
        <v>0.6884448608389504</v>
      </c>
    </row>
    <row r="1095" spans="1:15" x14ac:dyDescent="0.25">
      <c r="A1095" t="str">
        <f t="shared" si="17"/>
        <v>LEINSX43234</v>
      </c>
      <c r="B1095" s="3" t="s">
        <v>61</v>
      </c>
      <c r="C1095" s="3" t="s">
        <v>62</v>
      </c>
      <c r="D1095" s="4">
        <v>43234</v>
      </c>
      <c r="E1095" s="3" t="s">
        <v>92</v>
      </c>
      <c r="F1095" s="27">
        <v>1.7000564353893026</v>
      </c>
      <c r="G1095" s="27">
        <v>0</v>
      </c>
      <c r="H1095" s="27">
        <v>0</v>
      </c>
      <c r="I1095" s="27">
        <v>0.12601046501719218</v>
      </c>
      <c r="J1095" s="27">
        <v>1.8260669004064949</v>
      </c>
      <c r="K1095" s="27">
        <v>1.1374928316669046</v>
      </c>
      <c r="L1095" s="27">
        <v>0</v>
      </c>
      <c r="M1095" s="27">
        <v>0</v>
      </c>
      <c r="N1095" s="27">
        <v>0.11473603533863483</v>
      </c>
      <c r="O1095" s="27">
        <v>1.2522288670055395</v>
      </c>
    </row>
    <row r="1096" spans="1:15" x14ac:dyDescent="0.25">
      <c r="A1096" t="str">
        <f t="shared" si="17"/>
        <v>LEMIDF43234</v>
      </c>
      <c r="B1096" s="3" t="s">
        <v>63</v>
      </c>
      <c r="C1096" s="3" t="s">
        <v>64</v>
      </c>
      <c r="D1096" s="4">
        <v>43234</v>
      </c>
      <c r="E1096" s="3" t="s">
        <v>65</v>
      </c>
      <c r="F1096" s="27">
        <v>2.3298399594551853</v>
      </c>
      <c r="G1096" s="27">
        <v>5.0003661367221966E-2</v>
      </c>
      <c r="H1096" s="27">
        <v>0.2</v>
      </c>
      <c r="I1096" s="27">
        <v>5.9363068309694178E-2</v>
      </c>
      <c r="J1096" s="27">
        <v>2.6392066891321018</v>
      </c>
      <c r="K1096" s="27">
        <v>0.32132623266682264</v>
      </c>
      <c r="L1096" s="27">
        <v>0</v>
      </c>
      <c r="M1096" s="27">
        <v>0.2</v>
      </c>
      <c r="N1096" s="27">
        <v>5.7839823769261278E-2</v>
      </c>
      <c r="O1096" s="27">
        <v>0.57916605643608388</v>
      </c>
    </row>
    <row r="1097" spans="1:15" x14ac:dyDescent="0.25">
      <c r="A1097" t="str">
        <f t="shared" si="17"/>
        <v>LET10043234</v>
      </c>
      <c r="B1097" s="3" t="s">
        <v>66</v>
      </c>
      <c r="C1097" s="3" t="s">
        <v>67</v>
      </c>
      <c r="D1097" s="4">
        <v>43234</v>
      </c>
      <c r="E1097" s="3" t="s">
        <v>98</v>
      </c>
      <c r="F1097" s="27">
        <v>0.24987830059012028</v>
      </c>
      <c r="G1097" s="27">
        <v>0</v>
      </c>
      <c r="H1097" s="27">
        <v>0</v>
      </c>
      <c r="I1097" s="27">
        <v>8.9777400903874108E-3</v>
      </c>
      <c r="J1097" s="27">
        <v>0.25885604068050772</v>
      </c>
      <c r="K1097" s="27">
        <v>0</v>
      </c>
      <c r="L1097" s="27">
        <v>0</v>
      </c>
      <c r="M1097" s="27">
        <v>0</v>
      </c>
      <c r="N1097" s="27">
        <v>0</v>
      </c>
      <c r="O1097" s="27">
        <v>0</v>
      </c>
    </row>
    <row r="1098" spans="1:15" x14ac:dyDescent="0.25">
      <c r="A1098" t="str">
        <f t="shared" si="17"/>
        <v>LETAXP43234</v>
      </c>
      <c r="B1098" s="3" t="s">
        <v>69</v>
      </c>
      <c r="C1098" s="3" t="s">
        <v>70</v>
      </c>
      <c r="D1098" s="4">
        <v>43234</v>
      </c>
      <c r="E1098" s="3" t="s">
        <v>71</v>
      </c>
      <c r="F1098" s="27">
        <v>2.3941678661820269</v>
      </c>
      <c r="G1098" s="27">
        <v>5.0003616485704817E-2</v>
      </c>
      <c r="H1098" s="27">
        <v>0</v>
      </c>
      <c r="I1098" s="27">
        <v>0.25454968509945775</v>
      </c>
      <c r="J1098" s="27">
        <v>2.6987211677671894</v>
      </c>
      <c r="K1098" s="27">
        <v>1.4230513432096163</v>
      </c>
      <c r="L1098" s="27">
        <v>0</v>
      </c>
      <c r="M1098" s="27">
        <v>0</v>
      </c>
      <c r="N1098" s="27">
        <v>0.24175456990448177</v>
      </c>
      <c r="O1098" s="27">
        <v>1.6648059131140982</v>
      </c>
    </row>
    <row r="1099" spans="1:15" x14ac:dyDescent="0.25">
      <c r="A1099" t="str">
        <f t="shared" si="17"/>
        <v>LETF5043234</v>
      </c>
      <c r="B1099" s="3" t="s">
        <v>72</v>
      </c>
      <c r="C1099" s="3" t="s">
        <v>73</v>
      </c>
      <c r="D1099" s="4">
        <v>43234</v>
      </c>
      <c r="E1099" s="3" t="s">
        <v>99</v>
      </c>
      <c r="F1099" s="27">
        <v>9.9985558889913714E-2</v>
      </c>
      <c r="G1099" s="27">
        <v>0</v>
      </c>
      <c r="H1099" s="27">
        <v>0</v>
      </c>
      <c r="I1099" s="27">
        <v>1.7973754781060063E-3</v>
      </c>
      <c r="J1099" s="27">
        <v>0.10178293436801972</v>
      </c>
      <c r="K1099" s="27">
        <v>0</v>
      </c>
      <c r="L1099" s="27">
        <v>0</v>
      </c>
      <c r="M1099" s="27">
        <v>0</v>
      </c>
      <c r="N1099" s="27">
        <v>0</v>
      </c>
      <c r="O1099" s="27">
        <v>0</v>
      </c>
    </row>
    <row r="1100" spans="1:15" x14ac:dyDescent="0.25">
      <c r="A1100" t="str">
        <f t="shared" si="17"/>
        <v>LETFSX43234</v>
      </c>
      <c r="B1100" s="3" t="s">
        <v>75</v>
      </c>
      <c r="C1100" s="3" t="s">
        <v>76</v>
      </c>
      <c r="D1100" s="4">
        <v>43234</v>
      </c>
      <c r="E1100" s="3" t="s">
        <v>100</v>
      </c>
      <c r="F1100" s="27">
        <v>0.10000012363453575</v>
      </c>
      <c r="G1100" s="27">
        <v>0</v>
      </c>
      <c r="H1100" s="27">
        <v>0</v>
      </c>
      <c r="I1100" s="27">
        <v>0</v>
      </c>
      <c r="J1100" s="27">
        <v>0.10000012363453575</v>
      </c>
      <c r="K1100" s="27">
        <v>0</v>
      </c>
      <c r="L1100" s="27">
        <v>0</v>
      </c>
      <c r="M1100" s="27">
        <v>0</v>
      </c>
      <c r="N1100" s="27">
        <v>0</v>
      </c>
      <c r="O1100" s="27">
        <v>0</v>
      </c>
    </row>
    <row r="1101" spans="1:15" x14ac:dyDescent="0.25">
      <c r="A1101" t="str">
        <f t="shared" si="17"/>
        <v>LEULIS43234</v>
      </c>
      <c r="B1101" s="3" t="s">
        <v>78</v>
      </c>
      <c r="C1101" s="3" t="s">
        <v>79</v>
      </c>
      <c r="D1101" s="4">
        <v>43234</v>
      </c>
      <c r="E1101" s="3" t="s">
        <v>80</v>
      </c>
      <c r="F1101" s="27">
        <v>2.3460507207058634</v>
      </c>
      <c r="G1101" s="27">
        <v>5.0003673791395607E-2</v>
      </c>
      <c r="H1101" s="27">
        <v>0</v>
      </c>
      <c r="I1101" s="27">
        <v>0.24768917649170349</v>
      </c>
      <c r="J1101" s="27">
        <v>2.6437435709889625</v>
      </c>
      <c r="K1101" s="27">
        <v>1.2705654093089789</v>
      </c>
      <c r="L1101" s="27">
        <v>0</v>
      </c>
      <c r="M1101" s="27">
        <v>0</v>
      </c>
      <c r="N1101" s="27">
        <v>0.21611184984194129</v>
      </c>
      <c r="O1101" s="27">
        <v>1.4866772591509201</v>
      </c>
    </row>
    <row r="1102" spans="1:15" x14ac:dyDescent="0.25">
      <c r="A1102" t="str">
        <f t="shared" si="17"/>
        <v>LLIQDF43234</v>
      </c>
      <c r="B1102" s="3" t="s">
        <v>81</v>
      </c>
      <c r="C1102" s="3" t="s">
        <v>82</v>
      </c>
      <c r="D1102" s="4">
        <v>43234</v>
      </c>
      <c r="E1102" s="3" t="s">
        <v>83</v>
      </c>
      <c r="F1102" s="27">
        <v>0.23956114959100788</v>
      </c>
      <c r="G1102" s="27">
        <v>0</v>
      </c>
      <c r="H1102" s="27">
        <v>0</v>
      </c>
      <c r="I1102" s="27">
        <v>5.3196296098344583E-3</v>
      </c>
      <c r="J1102" s="27">
        <v>0.24488077920084234</v>
      </c>
      <c r="K1102" s="27">
        <v>9.9542509394076537E-2</v>
      </c>
      <c r="L1102" s="27">
        <v>0</v>
      </c>
      <c r="M1102" s="27">
        <v>0</v>
      </c>
      <c r="N1102" s="27">
        <v>5.3175492324507257E-3</v>
      </c>
      <c r="O1102" s="27">
        <v>0.10486005862652727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L3" sqref="L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1.0700191916906963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9.5403218840552154E-2</v>
      </c>
      <c r="F36" s="26">
        <f>IFERROR(+VLOOKUP("LDBOND"&amp;A36,'Main File'!A:O,10,0),0)</f>
        <v>1.1654224105312485</v>
      </c>
      <c r="G36" s="26">
        <f>IFERROR(+VLOOKUP("LDBOND"&amp;A36,'Main File'!A:O,11,0),0)</f>
        <v>0.56677858175798834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9.482147120774137E-2</v>
      </c>
      <c r="K36" s="26">
        <f>IFERROR(+VLOOKUP("LDBOND"&amp;A36,'Main File'!A:O,15,0),0)</f>
        <v>0.66160005296572977</v>
      </c>
    </row>
    <row r="37" spans="1:11" x14ac:dyDescent="0.25">
      <c r="A37" s="9">
        <f t="shared" si="0"/>
        <v>43224</v>
      </c>
      <c r="B37" s="26">
        <f>IFERROR(+VLOOKUP("LDBOND"&amp;A37,'Main File'!A:O,6,0),0)</f>
        <v>1.0239035216055075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8.7102013829090427E-2</v>
      </c>
      <c r="F37" s="26">
        <f>IFERROR(+VLOOKUP("LDBOND"&amp;A37,'Main File'!A:O,10,0),0)</f>
        <v>1.1110055354345978</v>
      </c>
      <c r="G37" s="26">
        <f>IFERROR(+VLOOKUP("LDBOND"&amp;A37,'Main File'!A:O,11,0),0)</f>
        <v>0.52066343250329383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8.6520590008879572E-2</v>
      </c>
      <c r="K37" s="26">
        <f>IFERROR(+VLOOKUP("LDBOND"&amp;A37,'Main File'!A:O,15,0),0)</f>
        <v>0.6071840225121734</v>
      </c>
    </row>
    <row r="38" spans="1:11" x14ac:dyDescent="0.25">
      <c r="A38" s="9">
        <f t="shared" si="0"/>
        <v>43225</v>
      </c>
      <c r="B38" s="26">
        <f>IFERROR(+VLOOKUP("LDBOND"&amp;A38,'Main File'!A:O,6,0),0)</f>
        <v>1.0238676938664002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8.709581618343458E-2</v>
      </c>
      <c r="F38" s="26">
        <f>IFERROR(+VLOOKUP("LDBOND"&amp;A38,'Main File'!A:O,10,0),0)</f>
        <v>1.1109635100498347</v>
      </c>
      <c r="G38" s="26">
        <f>IFERROR(+VLOOKUP("LDBOND"&amp;A38,'Main File'!A:O,11,0),0)</f>
        <v>0.52062848763219283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8.651420210734477E-2</v>
      </c>
      <c r="K38" s="26">
        <f>IFERROR(+VLOOKUP("LDBOND"&amp;A38,'Main File'!A:O,15,0),0)</f>
        <v>0.60714268973953756</v>
      </c>
    </row>
    <row r="39" spans="1:11" x14ac:dyDescent="0.25">
      <c r="A39" s="9">
        <f t="shared" si="0"/>
        <v>43226</v>
      </c>
      <c r="B39" s="26">
        <f>IFERROR(+VLOOKUP("LDBOND"&amp;A39,'Main File'!A:O,6,0),0)</f>
        <v>1.0238674533271874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8.7095768695974185E-2</v>
      </c>
      <c r="F39" s="26">
        <f>IFERROR(+VLOOKUP("LDBOND"&amp;A39,'Main File'!A:O,10,0),0)</f>
        <v>1.1109632220231616</v>
      </c>
      <c r="G39" s="26">
        <f>IFERROR(+VLOOKUP("LDBOND"&amp;A39,'Main File'!A:O,11,0),0)</f>
        <v>0.52062884181010172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8.6514188040406809E-2</v>
      </c>
      <c r="K39" s="26">
        <f>IFERROR(+VLOOKUP("LDBOND"&amp;A39,'Main File'!A:O,15,0),0)</f>
        <v>0.6071430298505085</v>
      </c>
    </row>
    <row r="40" spans="1:11" x14ac:dyDescent="0.25">
      <c r="A40" s="9">
        <f t="shared" si="0"/>
        <v>43227</v>
      </c>
      <c r="B40" s="26">
        <f>IFERROR(+VLOOKUP("LDBOND"&amp;A40,'Main File'!A:O,6,0),0)</f>
        <v>1.0700193118667731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9.5403125285880006E-2</v>
      </c>
      <c r="F40" s="26">
        <f>IFERROR(+VLOOKUP("LDBOND"&amp;A40,'Main File'!A:O,10,0),0)</f>
        <v>1.1654224371526531</v>
      </c>
      <c r="G40" s="26">
        <f>IFERROR(+VLOOKUP("LDBOND"&amp;A40,'Main File'!A:O,11,0),0)</f>
        <v>0.5667872287375908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9.4822925815578746E-2</v>
      </c>
      <c r="K40" s="26">
        <f>IFERROR(+VLOOKUP("LDBOND"&amp;A40,'Main File'!A:O,15,0),0)</f>
        <v>0.66161015455316952</v>
      </c>
    </row>
    <row r="41" spans="1:11" x14ac:dyDescent="0.25">
      <c r="A41" s="9">
        <f t="shared" si="0"/>
        <v>43228</v>
      </c>
      <c r="B41" s="26">
        <f>IFERROR(+VLOOKUP("LDBOND"&amp;A41,'Main File'!A:O,6,0),0)</f>
        <v>1.0158190309910655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8.5646784685502422E-2</v>
      </c>
      <c r="F41" s="26">
        <f>IFERROR(+VLOOKUP("LDBOND"&amp;A41,'Main File'!A:O,10,0),0)</f>
        <v>1.101465815676568</v>
      </c>
      <c r="G41" s="26">
        <f>IFERROR(+VLOOKUP("LDBOND"&amp;A41,'Main File'!A:O,11,0),0)</f>
        <v>0.51258217735704581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8.5066277238988131E-2</v>
      </c>
      <c r="K41" s="26">
        <f>IFERROR(+VLOOKUP("LDBOND"&amp;A41,'Main File'!A:O,15,0),0)</f>
        <v>0.59764845459603388</v>
      </c>
    </row>
    <row r="42" spans="1:11" x14ac:dyDescent="0.25">
      <c r="A42" s="9">
        <f t="shared" si="0"/>
        <v>43229</v>
      </c>
      <c r="B42" s="26">
        <f>IFERROR(+VLOOKUP("LDBOND"&amp;A42,'Main File'!A:O,6,0),0)</f>
        <v>0.97449065797456691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7.8207987962291725E-2</v>
      </c>
      <c r="F42" s="26">
        <f>IFERROR(+VLOOKUP("LDBOND"&amp;A42,'Main File'!A:O,10,0),0)</f>
        <v>1.0526986459368586</v>
      </c>
      <c r="G42" s="26">
        <f>IFERROR(+VLOOKUP("LDBOND"&amp;A42,'Main File'!A:O,11,0),0)</f>
        <v>0.47124106138204264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7.7624628388931763E-2</v>
      </c>
      <c r="K42" s="26">
        <f>IFERROR(+VLOOKUP("LDBOND"&amp;A42,'Main File'!A:O,15,0),0)</f>
        <v>0.54886568977097439</v>
      </c>
    </row>
    <row r="43" spans="1:11" x14ac:dyDescent="0.25">
      <c r="A43" s="9">
        <f t="shared" si="0"/>
        <v>43230</v>
      </c>
      <c r="B43" s="26">
        <f>IFERROR(+VLOOKUP("LDBOND"&amp;A43,'Main File'!A:O,6,0),0)</f>
        <v>1.0700190519817374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9.5403237260545351E-2</v>
      </c>
      <c r="F43" s="26">
        <f>IFERROR(+VLOOKUP("LDBOND"&amp;A43,'Main File'!A:O,10,0),0)</f>
        <v>1.1654222892422827</v>
      </c>
      <c r="G43" s="26">
        <f>IFERROR(+VLOOKUP("LDBOND"&amp;A43,'Main File'!A:O,11,0),0)</f>
        <v>0.56677659827627846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9.4821235907189244E-2</v>
      </c>
      <c r="K43" s="26">
        <f>IFERROR(+VLOOKUP("LDBOND"&amp;A43,'Main File'!A:O,15,0),0)</f>
        <v>0.66159783418346774</v>
      </c>
    </row>
    <row r="44" spans="1:11" x14ac:dyDescent="0.25">
      <c r="A44" s="9">
        <f t="shared" si="0"/>
        <v>43231</v>
      </c>
      <c r="B44" s="26">
        <f>IFERROR(+VLOOKUP("LDBOND"&amp;A44,'Main File'!A:O,6,0),0)</f>
        <v>1.0700191342988064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9.5403111983934655E-2</v>
      </c>
      <c r="F44" s="26">
        <f>IFERROR(+VLOOKUP("LDBOND"&amp;A44,'Main File'!A:O,10,0),0)</f>
        <v>1.165422246282741</v>
      </c>
      <c r="G44" s="26">
        <f>IFERROR(+VLOOKUP("LDBOND"&amp;A44,'Main File'!A:O,11,0),0)</f>
        <v>0.56677713012512132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9.482137571931272E-2</v>
      </c>
      <c r="K44" s="26">
        <f>IFERROR(+VLOOKUP("LDBOND"&amp;A44,'Main File'!A:O,15,0),0)</f>
        <v>0.66159850584443403</v>
      </c>
    </row>
    <row r="45" spans="1:11" x14ac:dyDescent="0.25">
      <c r="A45" s="9">
        <f t="shared" si="0"/>
        <v>43232</v>
      </c>
      <c r="B45" s="26">
        <f>IFERROR(+VLOOKUP("LDBOND"&amp;A45,'Main File'!A:O,6,0),0)</f>
        <v>1.0700193641616751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9.5403097206581411E-2</v>
      </c>
      <c r="F45" s="26">
        <f>IFERROR(+VLOOKUP("LDBOND"&amp;A45,'Main File'!A:O,10,0),0)</f>
        <v>1.1654224613682564</v>
      </c>
      <c r="G45" s="26">
        <f>IFERROR(+VLOOKUP("LDBOND"&amp;A45,'Main File'!A:O,11,0),0)</f>
        <v>0.56677167960690511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9.4820014903274366E-2</v>
      </c>
      <c r="K45" s="26">
        <f>IFERROR(+VLOOKUP("LDBOND"&amp;A45,'Main File'!A:O,15,0),0)</f>
        <v>0.66159169451017952</v>
      </c>
    </row>
    <row r="46" spans="1:11" x14ac:dyDescent="0.25">
      <c r="A46" s="9">
        <f t="shared" si="0"/>
        <v>43233</v>
      </c>
      <c r="B46" s="26">
        <f>IFERROR(+VLOOKUP("LDBOND"&amp;A46,'Main File'!A:O,6,0),0)</f>
        <v>1.0700193169816545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9.5403086846562388E-2</v>
      </c>
      <c r="F46" s="26">
        <f>IFERROR(+VLOOKUP("LDBOND"&amp;A46,'Main File'!A:O,10,0),0)</f>
        <v>1.1654224038282168</v>
      </c>
      <c r="G46" s="26">
        <f>IFERROR(+VLOOKUP("LDBOND"&amp;A46,'Main File'!A:O,11,0),0)</f>
        <v>0.56677228974660632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9.4820360900678066E-2</v>
      </c>
      <c r="K46" s="26">
        <f>IFERROR(+VLOOKUP("LDBOND"&amp;A46,'Main File'!A:O,15,0),0)</f>
        <v>0.66159265064728434</v>
      </c>
    </row>
    <row r="47" spans="1:11" x14ac:dyDescent="0.25">
      <c r="A47" s="9">
        <f t="shared" si="0"/>
        <v>43234</v>
      </c>
      <c r="B47" s="26">
        <f>IFERROR(+VLOOKUP("LDBOND"&amp;A47,'Main File'!A:O,6,0),0)</f>
        <v>1.0700191836505568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9.5403321386465623E-2</v>
      </c>
      <c r="F47" s="26">
        <f>IFERROR(+VLOOKUP("LDBOND"&amp;A47,'Main File'!A:O,10,0),0)</f>
        <v>1.1654225050370224</v>
      </c>
      <c r="G47" s="26">
        <f>IFERROR(+VLOOKUP("LDBOND"&amp;A47,'Main File'!A:O,11,0),0)</f>
        <v>0.56676434395172093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9.4818594630130468E-2</v>
      </c>
      <c r="K47" s="26">
        <f>IFERROR(+VLOOKUP("LDBOND"&amp;A47,'Main File'!A:O,15,0),0)</f>
        <v>0.66158293858185135</v>
      </c>
    </row>
    <row r="48" spans="1:11" x14ac:dyDescent="0.25">
      <c r="A48" s="9">
        <f t="shared" si="0"/>
        <v>43235</v>
      </c>
      <c r="B48" s="26">
        <f>IFERROR(+VLOOKUP("LDBOND"&amp;A48,'Main File'!A:O,6,0),0)</f>
        <v>0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0</v>
      </c>
      <c r="F48" s="26">
        <f>IFERROR(+VLOOKUP("LDBOND"&amp;A48,'Main File'!A:O,10,0),0)</f>
        <v>0</v>
      </c>
      <c r="G48" s="26">
        <f>IFERROR(+VLOOKUP("LDBOND"&amp;A48,'Main File'!A:O,11,0),0)</f>
        <v>0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0</v>
      </c>
      <c r="K48" s="26">
        <f>IFERROR(+VLOOKUP("LDBOND"&amp;A48,'Main File'!A:O,15,0),0)</f>
        <v>0</v>
      </c>
    </row>
    <row r="49" spans="1:11" x14ac:dyDescent="0.25">
      <c r="A49" s="9">
        <f t="shared" si="0"/>
        <v>43236</v>
      </c>
      <c r="B49" s="26">
        <f>IFERROR(+VLOOKUP("LDBOND"&amp;A49,'Main File'!A:O,6,0),0)</f>
        <v>0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0</v>
      </c>
      <c r="F49" s="26">
        <f>IFERROR(+VLOOKUP("LDBOND"&amp;A49,'Main File'!A:O,10,0),0)</f>
        <v>0</v>
      </c>
      <c r="G49" s="26">
        <f>IFERROR(+VLOOKUP("LDBOND"&amp;A49,'Main File'!A:O,11,0),0)</f>
        <v>0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0</v>
      </c>
      <c r="K49" s="26">
        <f>IFERROR(+VLOOKUP("LDBOND"&amp;A49,'Main File'!A:O,15,0),0)</f>
        <v>0</v>
      </c>
    </row>
    <row r="50" spans="1:11" x14ac:dyDescent="0.25">
      <c r="A50" s="9">
        <f t="shared" si="0"/>
        <v>43237</v>
      </c>
      <c r="B50" s="26">
        <f>IFERROR(+VLOOKUP("LDBOND"&amp;A50,'Main File'!A:O,6,0),0)</f>
        <v>0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0</v>
      </c>
      <c r="F50" s="26">
        <f>IFERROR(+VLOOKUP("LDBOND"&amp;A50,'Main File'!A:O,10,0),0)</f>
        <v>0</v>
      </c>
      <c r="G50" s="26">
        <f>IFERROR(+VLOOKUP("LDBOND"&amp;A50,'Main File'!A:O,11,0),0)</f>
        <v>0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0</v>
      </c>
      <c r="K50" s="26">
        <f>IFERROR(+VLOOKUP("LDBOND"&amp;A50,'Main File'!A:O,15,0),0)</f>
        <v>0</v>
      </c>
    </row>
    <row r="51" spans="1:11" x14ac:dyDescent="0.25">
      <c r="A51" s="9">
        <f t="shared" si="0"/>
        <v>43238</v>
      </c>
      <c r="B51" s="26">
        <f>IFERROR(+VLOOKUP("LDBOND"&amp;A51,'Main File'!A:O,6,0),0)</f>
        <v>0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0</v>
      </c>
      <c r="F51" s="26">
        <f>IFERROR(+VLOOKUP("LDBOND"&amp;A51,'Main File'!A:O,10,0),0)</f>
        <v>0</v>
      </c>
      <c r="G51" s="26">
        <f>IFERROR(+VLOOKUP("LDBOND"&amp;A51,'Main File'!A:O,11,0),0)</f>
        <v>0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0</v>
      </c>
      <c r="K51" s="26">
        <f>IFERROR(+VLOOKUP("LDBOND"&amp;A51,'Main File'!A:O,15,0),0)</f>
        <v>0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2.2500860407590482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0.17460987314742266</v>
      </c>
      <c r="F36" s="26">
        <f>IFERROR(+VLOOKUP("LDDAF1"&amp;A36,'Main File'!A:O,10,0),0)</f>
        <v>2.4246959139064708</v>
      </c>
      <c r="G36" s="26">
        <f>IFERROR(+VLOOKUP("LDDAF1"&amp;A36,'Main File'!A:O,11,0),0)</f>
        <v>1.0800107929557647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0.17460875332858505</v>
      </c>
      <c r="K36" s="26">
        <f>IFERROR(+VLOOKUP("LDDAF1"&amp;A36,'Main File'!A:O,15,0),0)</f>
        <v>1.2546195462843497</v>
      </c>
    </row>
    <row r="37" spans="1:11" x14ac:dyDescent="0.25">
      <c r="A37" s="9">
        <f t="shared" si="0"/>
        <v>43224</v>
      </c>
      <c r="B37" s="26">
        <f>IFERROR(+VLOOKUP("LDDAF1"&amp;A37,'Main File'!A:O,6,0),0)</f>
        <v>2.2500857694272023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0.17461082499187375</v>
      </c>
      <c r="F37" s="26">
        <f>IFERROR(+VLOOKUP("LDDAF1"&amp;A37,'Main File'!A:O,10,0),0)</f>
        <v>2.4246965944190761</v>
      </c>
      <c r="G37" s="26">
        <f>IFERROR(+VLOOKUP("LDDAF1"&amp;A37,'Main File'!A:O,11,0),0)</f>
        <v>1.0800114486594801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0.17460551783844025</v>
      </c>
      <c r="K37" s="26">
        <f>IFERROR(+VLOOKUP("LDDAF1"&amp;A37,'Main File'!A:O,15,0),0)</f>
        <v>1.2546169664979203</v>
      </c>
    </row>
    <row r="38" spans="1:11" x14ac:dyDescent="0.25">
      <c r="A38" s="9">
        <f t="shared" si="0"/>
        <v>43225</v>
      </c>
      <c r="B38" s="26">
        <f>IFERROR(+VLOOKUP("LDDAF1"&amp;A38,'Main File'!A:O,6,0),0)</f>
        <v>2.2500859425527624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0.17461284176623104</v>
      </c>
      <c r="F38" s="26">
        <f>IFERROR(+VLOOKUP("LDDAF1"&amp;A38,'Main File'!A:O,10,0),0)</f>
        <v>2.4246987843189935</v>
      </c>
      <c r="G38" s="26">
        <f>IFERROR(+VLOOKUP("LDDAF1"&amp;A38,'Main File'!A:O,11,0),0)</f>
        <v>1.0800101820560313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0.17460240893876885</v>
      </c>
      <c r="K38" s="26">
        <f>IFERROR(+VLOOKUP("LDDAF1"&amp;A38,'Main File'!A:O,15,0),0)</f>
        <v>1.2546125909948</v>
      </c>
    </row>
    <row r="39" spans="1:11" x14ac:dyDescent="0.25">
      <c r="A39" s="9">
        <f t="shared" si="0"/>
        <v>43226</v>
      </c>
      <c r="B39" s="26">
        <f>IFERROR(+VLOOKUP("LDDAF1"&amp;A39,'Main File'!A:O,6,0),0)</f>
        <v>2.2500831880435856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0.17461273985981277</v>
      </c>
      <c r="F39" s="26">
        <f>IFERROR(+VLOOKUP("LDDAF1"&amp;A39,'Main File'!A:O,10,0),0)</f>
        <v>2.4246959279033984</v>
      </c>
      <c r="G39" s="26">
        <f>IFERROR(+VLOOKUP("LDDAF1"&amp;A39,'Main File'!A:O,11,0),0)</f>
        <v>1.0800127059500584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0.17460344957831456</v>
      </c>
      <c r="K39" s="26">
        <f>IFERROR(+VLOOKUP("LDDAF1"&amp;A39,'Main File'!A:O,15,0),0)</f>
        <v>1.254616155528373</v>
      </c>
    </row>
    <row r="40" spans="1:11" x14ac:dyDescent="0.25">
      <c r="A40" s="9">
        <f t="shared" si="0"/>
        <v>43227</v>
      </c>
      <c r="B40" s="26">
        <f>IFERROR(+VLOOKUP("LDDAF1"&amp;A40,'Main File'!A:O,6,0),0)</f>
        <v>2.2500871408533527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0.17461022909152696</v>
      </c>
      <c r="F40" s="26">
        <f>IFERROR(+VLOOKUP("LDDAF1"&amp;A40,'Main File'!A:O,10,0),0)</f>
        <v>2.4246973699448797</v>
      </c>
      <c r="G40" s="26">
        <f>IFERROR(+VLOOKUP("LDDAF1"&amp;A40,'Main File'!A:O,11,0),0)</f>
        <v>1.0800078524033201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0.17460865863345013</v>
      </c>
      <c r="K40" s="26">
        <f>IFERROR(+VLOOKUP("LDDAF1"&amp;A40,'Main File'!A:O,15,0),0)</f>
        <v>1.2546165110367702</v>
      </c>
    </row>
    <row r="41" spans="1:11" x14ac:dyDescent="0.25">
      <c r="A41" s="9">
        <f t="shared" si="0"/>
        <v>43228</v>
      </c>
      <c r="B41" s="26">
        <f>IFERROR(+VLOOKUP("LDDAF1"&amp;A41,'Main File'!A:O,6,0),0)</f>
        <v>2.2500862275514422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0.17461172854724444</v>
      </c>
      <c r="F41" s="26">
        <f>IFERROR(+VLOOKUP("LDDAF1"&amp;A41,'Main File'!A:O,10,0),0)</f>
        <v>2.4246979560986865</v>
      </c>
      <c r="G41" s="26">
        <f>IFERROR(+VLOOKUP("LDDAF1"&amp;A41,'Main File'!A:O,11,0),0)</f>
        <v>1.0800084821359797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0.17460760796500663</v>
      </c>
      <c r="K41" s="26">
        <f>IFERROR(+VLOOKUP("LDDAF1"&amp;A41,'Main File'!A:O,15,0),0)</f>
        <v>1.2546160901009862</v>
      </c>
    </row>
    <row r="42" spans="1:11" x14ac:dyDescent="0.25">
      <c r="A42" s="9">
        <f t="shared" si="0"/>
        <v>43229</v>
      </c>
      <c r="B42" s="26">
        <f>IFERROR(+VLOOKUP("LDDAF1"&amp;A42,'Main File'!A:O,6,0),0)</f>
        <v>2.250085649244403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0.17461032622126549</v>
      </c>
      <c r="F42" s="26">
        <f>IFERROR(+VLOOKUP("LDDAF1"&amp;A42,'Main File'!A:O,10,0),0)</f>
        <v>2.4246959754656685</v>
      </c>
      <c r="G42" s="26">
        <f>IFERROR(+VLOOKUP("LDDAF1"&amp;A42,'Main File'!A:O,11,0),0)</f>
        <v>1.080010838592079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0.17460790677640117</v>
      </c>
      <c r="K42" s="26">
        <f>IFERROR(+VLOOKUP("LDDAF1"&amp;A42,'Main File'!A:O,15,0),0)</f>
        <v>1.2546187453684803</v>
      </c>
    </row>
    <row r="43" spans="1:11" x14ac:dyDescent="0.25">
      <c r="A43" s="9">
        <f t="shared" si="0"/>
        <v>43230</v>
      </c>
      <c r="B43" s="26">
        <f>IFERROR(+VLOOKUP("LDDAF1"&amp;A43,'Main File'!A:O,6,0),0)</f>
        <v>2.2500851194017821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0.17461375668223425</v>
      </c>
      <c r="F43" s="26">
        <f>IFERROR(+VLOOKUP("LDDAF1"&amp;A43,'Main File'!A:O,10,0),0)</f>
        <v>2.4246988760840162</v>
      </c>
      <c r="G43" s="26">
        <f>IFERROR(+VLOOKUP("LDDAF1"&amp;A43,'Main File'!A:O,11,0),0)</f>
        <v>1.0800126819272735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0.17460252417025887</v>
      </c>
      <c r="K43" s="26">
        <f>IFERROR(+VLOOKUP("LDDAF1"&amp;A43,'Main File'!A:O,15,0),0)</f>
        <v>1.2546152060975324</v>
      </c>
    </row>
    <row r="44" spans="1:11" x14ac:dyDescent="0.25">
      <c r="A44" s="9">
        <f t="shared" si="0"/>
        <v>43231</v>
      </c>
      <c r="B44" s="26">
        <f>IFERROR(+VLOOKUP("LDDAF1"&amp;A44,'Main File'!A:O,6,0),0)</f>
        <v>2.2500844500576949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0.1746110408920323</v>
      </c>
      <c r="F44" s="26">
        <f>IFERROR(+VLOOKUP("LDDAF1"&amp;A44,'Main File'!A:O,10,0),0)</f>
        <v>2.4246954909497274</v>
      </c>
      <c r="G44" s="26">
        <f>IFERROR(+VLOOKUP("LDDAF1"&amp;A44,'Main File'!A:O,11,0),0)</f>
        <v>1.0800103634344007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0.17460759256468805</v>
      </c>
      <c r="K44" s="26">
        <f>IFERROR(+VLOOKUP("LDDAF1"&amp;A44,'Main File'!A:O,15,0),0)</f>
        <v>1.2546179559990889</v>
      </c>
    </row>
    <row r="45" spans="1:11" x14ac:dyDescent="0.25">
      <c r="A45" s="9">
        <f t="shared" si="0"/>
        <v>43232</v>
      </c>
      <c r="B45" s="26">
        <f>IFERROR(+VLOOKUP("LDDAF1"&amp;A45,'Main File'!A:O,6,0),0)</f>
        <v>2.2500864097599571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0.17461128661255124</v>
      </c>
      <c r="F45" s="26">
        <f>IFERROR(+VLOOKUP("LDDAF1"&amp;A45,'Main File'!A:O,10,0),0)</f>
        <v>2.4246976963725082</v>
      </c>
      <c r="G45" s="26">
        <f>IFERROR(+VLOOKUP("LDDAF1"&amp;A45,'Main File'!A:O,11,0),0)</f>
        <v>1.0800106766308162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0.17460691342648069</v>
      </c>
      <c r="K45" s="26">
        <f>IFERROR(+VLOOKUP("LDDAF1"&amp;A45,'Main File'!A:O,15,0),0)</f>
        <v>1.2546175900572969</v>
      </c>
    </row>
    <row r="46" spans="1:11" x14ac:dyDescent="0.25">
      <c r="A46" s="9">
        <f t="shared" si="0"/>
        <v>43233</v>
      </c>
      <c r="B46" s="26">
        <f>IFERROR(+VLOOKUP("LDDAF1"&amp;A46,'Main File'!A:O,6,0),0)</f>
        <v>2.2500845757880557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0.17461155525414268</v>
      </c>
      <c r="F46" s="26">
        <f>IFERROR(+VLOOKUP("LDDAF1"&amp;A46,'Main File'!A:O,10,0),0)</f>
        <v>2.4246961310421984</v>
      </c>
      <c r="G46" s="26">
        <f>IFERROR(+VLOOKUP("LDDAF1"&amp;A46,'Main File'!A:O,11,0),0)</f>
        <v>1.0800111243897907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0.17460625622455228</v>
      </c>
      <c r="K46" s="26">
        <f>IFERROR(+VLOOKUP("LDDAF1"&amp;A46,'Main File'!A:O,15,0),0)</f>
        <v>1.254617380614343</v>
      </c>
    </row>
    <row r="47" spans="1:11" x14ac:dyDescent="0.25">
      <c r="A47" s="9">
        <f t="shared" si="0"/>
        <v>43234</v>
      </c>
      <c r="B47" s="26">
        <f>IFERROR(+VLOOKUP("LDDAF1"&amp;A47,'Main File'!A:O,6,0),0)</f>
        <v>2.2500858229604952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0.17461086692838143</v>
      </c>
      <c r="F47" s="26">
        <f>IFERROR(+VLOOKUP("LDDAF1"&amp;A47,'Main File'!A:O,10,0),0)</f>
        <v>2.4246966898888767</v>
      </c>
      <c r="G47" s="26">
        <f>IFERROR(+VLOOKUP("LDDAF1"&amp;A47,'Main File'!A:O,11,0),0)</f>
        <v>1.0800084570692006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0.17460770945414247</v>
      </c>
      <c r="K47" s="26">
        <f>IFERROR(+VLOOKUP("LDDAF1"&amp;A47,'Main File'!A:O,15,0),0)</f>
        <v>1.2546161665233431</v>
      </c>
    </row>
    <row r="48" spans="1:11" x14ac:dyDescent="0.25">
      <c r="A48" s="9">
        <f t="shared" si="0"/>
        <v>43235</v>
      </c>
      <c r="B48" s="26">
        <f>IFERROR(+VLOOKUP("LDDAF1"&amp;A48,'Main File'!A:O,6,0),0)</f>
        <v>0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</v>
      </c>
      <c r="F48" s="26">
        <f>IFERROR(+VLOOKUP("LDDAF1"&amp;A48,'Main File'!A:O,10,0),0)</f>
        <v>0</v>
      </c>
      <c r="G48" s="26">
        <f>IFERROR(+VLOOKUP("LDDAF1"&amp;A48,'Main File'!A:O,11,0),0)</f>
        <v>0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</v>
      </c>
      <c r="K48" s="26">
        <f>IFERROR(+VLOOKUP("LDDAF1"&amp;A48,'Main File'!A:O,15,0),0)</f>
        <v>0</v>
      </c>
    </row>
    <row r="49" spans="1:11" x14ac:dyDescent="0.25">
      <c r="A49" s="9">
        <f t="shared" si="0"/>
        <v>43236</v>
      </c>
      <c r="B49" s="26">
        <f>IFERROR(+VLOOKUP("LDDAF1"&amp;A49,'Main File'!A:O,6,0),0)</f>
        <v>0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</v>
      </c>
      <c r="F49" s="26">
        <f>IFERROR(+VLOOKUP("LDDAF1"&amp;A49,'Main File'!A:O,10,0),0)</f>
        <v>0</v>
      </c>
      <c r="G49" s="26">
        <f>IFERROR(+VLOOKUP("LDDAF1"&amp;A49,'Main File'!A:O,11,0),0)</f>
        <v>0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</v>
      </c>
      <c r="K49" s="26">
        <f>IFERROR(+VLOOKUP("LDDAF1"&amp;A49,'Main File'!A:O,15,0),0)</f>
        <v>0</v>
      </c>
    </row>
    <row r="50" spans="1:11" x14ac:dyDescent="0.25">
      <c r="A50" s="9">
        <f t="shared" si="0"/>
        <v>43237</v>
      </c>
      <c r="B50" s="26">
        <f>IFERROR(+VLOOKUP("LDDAF1"&amp;A50,'Main File'!A:O,6,0),0)</f>
        <v>0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</v>
      </c>
      <c r="F50" s="26">
        <f>IFERROR(+VLOOKUP("LDDAF1"&amp;A50,'Main File'!A:O,10,0),0)</f>
        <v>0</v>
      </c>
      <c r="G50" s="26">
        <f>IFERROR(+VLOOKUP("LDDAF1"&amp;A50,'Main File'!A:O,11,0),0)</f>
        <v>0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</v>
      </c>
      <c r="K50" s="26">
        <f>IFERROR(+VLOOKUP("LDDAF1"&amp;A50,'Main File'!A:O,15,0),0)</f>
        <v>0</v>
      </c>
    </row>
    <row r="51" spans="1:11" x14ac:dyDescent="0.25">
      <c r="A51" s="9">
        <f t="shared" si="0"/>
        <v>43238</v>
      </c>
      <c r="B51" s="26">
        <f>IFERROR(+VLOOKUP("LDDAF1"&amp;A51,'Main File'!A:O,6,0),0)</f>
        <v>0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</v>
      </c>
      <c r="F51" s="26">
        <f>IFERROR(+VLOOKUP("LDDAF1"&amp;A51,'Main File'!A:O,10,0),0)</f>
        <v>0</v>
      </c>
      <c r="G51" s="26">
        <f>IFERROR(+VLOOKUP("LDDAF1"&amp;A51,'Main File'!A:O,11,0),0)</f>
        <v>0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</v>
      </c>
      <c r="K51" s="26">
        <f>IFERROR(+VLOOKUP("LDDAF1"&amp;A51,'Main File'!A:O,15,0),0)</f>
        <v>0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2.2500888918769846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0.19801486551791581</v>
      </c>
      <c r="F36" s="26">
        <f>IFERROR(+VLOOKUP("LDDAF2"&amp;A36,'Main File'!A:O,10,0),0)</f>
        <v>2.4481037573949003</v>
      </c>
      <c r="G36" s="26">
        <f>IFERROR(+VLOOKUP("LDDAF2"&amp;A36,'Main File'!A:O,11,0),0)</f>
        <v>1.2200125185880373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0.19800474114566566</v>
      </c>
      <c r="K36" s="26">
        <f>IFERROR(+VLOOKUP("LDDAF2"&amp;A36,'Main File'!A:O,15,0),0)</f>
        <v>1.4180172597337029</v>
      </c>
    </row>
    <row r="37" spans="1:11" x14ac:dyDescent="0.25">
      <c r="A37" s="9">
        <f t="shared" si="0"/>
        <v>43224</v>
      </c>
      <c r="B37" s="26">
        <f>IFERROR(+VLOOKUP("LDDAF2"&amp;A37,'Main File'!A:O,6,0),0)</f>
        <v>2.2500891450240288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0.19801333586667272</v>
      </c>
      <c r="F37" s="26">
        <f>IFERROR(+VLOOKUP("LDDAF2"&amp;A37,'Main File'!A:O,10,0),0)</f>
        <v>2.4481024808907015</v>
      </c>
      <c r="G37" s="26">
        <f>IFERROR(+VLOOKUP("LDDAF2"&amp;A37,'Main File'!A:O,11,0),0)</f>
        <v>1.2200137135119105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0.19801042731911858</v>
      </c>
      <c r="K37" s="26">
        <f>IFERROR(+VLOOKUP("LDDAF2"&amp;A37,'Main File'!A:O,15,0),0)</f>
        <v>1.418024140831029</v>
      </c>
    </row>
    <row r="38" spans="1:11" x14ac:dyDescent="0.25">
      <c r="A38" s="9">
        <f t="shared" si="0"/>
        <v>43225</v>
      </c>
      <c r="B38" s="26">
        <f>IFERROR(+VLOOKUP("LDDAF2"&amp;A38,'Main File'!A:O,6,0),0)</f>
        <v>2.2500886013872119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0.19801309514583487</v>
      </c>
      <c r="F38" s="26">
        <f>IFERROR(+VLOOKUP("LDDAF2"&amp;A38,'Main File'!A:O,10,0),0)</f>
        <v>2.4481016965330467</v>
      </c>
      <c r="G38" s="26">
        <f>IFERROR(+VLOOKUP("LDDAF2"&amp;A38,'Main File'!A:O,11,0),0)</f>
        <v>1.2200140141377571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0.19800988111316559</v>
      </c>
      <c r="K38" s="26">
        <f>IFERROR(+VLOOKUP("LDDAF2"&amp;A38,'Main File'!A:O,15,0),0)</f>
        <v>1.4180238952509228</v>
      </c>
    </row>
    <row r="39" spans="1:11" x14ac:dyDescent="0.25">
      <c r="A39" s="9">
        <f t="shared" si="0"/>
        <v>43226</v>
      </c>
      <c r="B39" s="26">
        <f>IFERROR(+VLOOKUP("LDDAF2"&amp;A39,'Main File'!A:O,6,0),0)</f>
        <v>2.2500877681842431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0.19801339340359395</v>
      </c>
      <c r="F39" s="26">
        <f>IFERROR(+VLOOKUP("LDDAF2"&amp;A39,'Main File'!A:O,10,0),0)</f>
        <v>2.4481011615878372</v>
      </c>
      <c r="G39" s="26">
        <f>IFERROR(+VLOOKUP("LDDAF2"&amp;A39,'Main File'!A:O,11,0),0)</f>
        <v>1.2200176288106044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0.1980098729111695</v>
      </c>
      <c r="K39" s="26">
        <f>IFERROR(+VLOOKUP("LDDAF2"&amp;A39,'Main File'!A:O,15,0),0)</f>
        <v>1.4180275017217738</v>
      </c>
    </row>
    <row r="40" spans="1:11" x14ac:dyDescent="0.25">
      <c r="A40" s="9">
        <f t="shared" si="0"/>
        <v>43227</v>
      </c>
      <c r="B40" s="26">
        <f>IFERROR(+VLOOKUP("LDDAF2"&amp;A40,'Main File'!A:O,6,0),0)</f>
        <v>2.2500934926379017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0.19801424261828371</v>
      </c>
      <c r="F40" s="26">
        <f>IFERROR(+VLOOKUP("LDDAF2"&amp;A40,'Main File'!A:O,10,0),0)</f>
        <v>2.4481077352561855</v>
      </c>
      <c r="G40" s="26">
        <f>IFERROR(+VLOOKUP("LDDAF2"&amp;A40,'Main File'!A:O,11,0),0)</f>
        <v>1.2200088996443554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0.19800768471802876</v>
      </c>
      <c r="K40" s="26">
        <f>IFERROR(+VLOOKUP("LDDAF2"&amp;A40,'Main File'!A:O,15,0),0)</f>
        <v>1.4180165843623842</v>
      </c>
    </row>
    <row r="41" spans="1:11" x14ac:dyDescent="0.25">
      <c r="A41" s="9">
        <f t="shared" si="0"/>
        <v>43228</v>
      </c>
      <c r="B41" s="26">
        <f>IFERROR(+VLOOKUP("LDDAF2"&amp;A41,'Main File'!A:O,6,0),0)</f>
        <v>2.2500889507759272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0.19801400023029464</v>
      </c>
      <c r="F41" s="26">
        <f>IFERROR(+VLOOKUP("LDDAF2"&amp;A41,'Main File'!A:O,10,0),0)</f>
        <v>2.4481029510062218</v>
      </c>
      <c r="G41" s="26">
        <f>IFERROR(+VLOOKUP("LDDAF2"&amp;A41,'Main File'!A:O,11,0),0)</f>
        <v>1.2200114127621648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0.19800841393446808</v>
      </c>
      <c r="K41" s="26">
        <f>IFERROR(+VLOOKUP("LDDAF2"&amp;A41,'Main File'!A:O,15,0),0)</f>
        <v>1.4180198266966328</v>
      </c>
    </row>
    <row r="42" spans="1:11" x14ac:dyDescent="0.25">
      <c r="A42" s="9">
        <f t="shared" si="0"/>
        <v>43229</v>
      </c>
      <c r="B42" s="26">
        <f>IFERROR(+VLOOKUP("LDDAF2"&amp;A42,'Main File'!A:O,6,0),0)</f>
        <v>2.2500901119363501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0.19801372940230336</v>
      </c>
      <c r="F42" s="26">
        <f>IFERROR(+VLOOKUP("LDDAF2"&amp;A42,'Main File'!A:O,10,0),0)</f>
        <v>2.4481038413386536</v>
      </c>
      <c r="G42" s="26">
        <f>IFERROR(+VLOOKUP("LDDAF2"&amp;A42,'Main File'!A:O,11,0),0)</f>
        <v>1.2200086367961358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0.19800327895858222</v>
      </c>
      <c r="K42" s="26">
        <f>IFERROR(+VLOOKUP("LDDAF2"&amp;A42,'Main File'!A:O,15,0),0)</f>
        <v>1.418011915754718</v>
      </c>
    </row>
    <row r="43" spans="1:11" x14ac:dyDescent="0.25">
      <c r="A43" s="9">
        <f t="shared" si="0"/>
        <v>43230</v>
      </c>
      <c r="B43" s="26">
        <f>IFERROR(+VLOOKUP("LDDAF2"&amp;A43,'Main File'!A:O,6,0),0)</f>
        <v>2.2500888911138097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0.19801365454869799</v>
      </c>
      <c r="F43" s="26">
        <f>IFERROR(+VLOOKUP("LDDAF2"&amp;A43,'Main File'!A:O,10,0),0)</f>
        <v>2.4481025456625076</v>
      </c>
      <c r="G43" s="26">
        <f>IFERROR(+VLOOKUP("LDDAF2"&amp;A43,'Main File'!A:O,11,0),0)</f>
        <v>1.2200149577037749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0.19800756548285325</v>
      </c>
      <c r="K43" s="26">
        <f>IFERROR(+VLOOKUP("LDDAF2"&amp;A43,'Main File'!A:O,15,0),0)</f>
        <v>1.4180225231866281</v>
      </c>
    </row>
    <row r="44" spans="1:11" x14ac:dyDescent="0.25">
      <c r="A44" s="9">
        <f t="shared" si="0"/>
        <v>43231</v>
      </c>
      <c r="B44" s="26">
        <f>IFERROR(+VLOOKUP("LDDAF2"&amp;A44,'Main File'!A:O,6,0),0)</f>
        <v>2.2500897306123036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0.19801511616171186</v>
      </c>
      <c r="F44" s="26">
        <f>IFERROR(+VLOOKUP("LDDAF2"&amp;A44,'Main File'!A:O,10,0),0)</f>
        <v>2.4481048467740152</v>
      </c>
      <c r="G44" s="26">
        <f>IFERROR(+VLOOKUP("LDDAF2"&amp;A44,'Main File'!A:O,11,0),0)</f>
        <v>1.2200159007012303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0.19800653787736899</v>
      </c>
      <c r="K44" s="26">
        <f>IFERROR(+VLOOKUP("LDDAF2"&amp;A44,'Main File'!A:O,15,0),0)</f>
        <v>1.4180224385785993</v>
      </c>
    </row>
    <row r="45" spans="1:11" x14ac:dyDescent="0.25">
      <c r="A45" s="9">
        <f t="shared" si="0"/>
        <v>43232</v>
      </c>
      <c r="B45" s="26">
        <f>IFERROR(+VLOOKUP("LDDAF2"&amp;A45,'Main File'!A:O,6,0),0)</f>
        <v>2.2500915207644887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0.19801381385676711</v>
      </c>
      <c r="F45" s="26">
        <f>IFERROR(+VLOOKUP("LDDAF2"&amp;A45,'Main File'!A:O,10,0),0)</f>
        <v>2.448105334621256</v>
      </c>
      <c r="G45" s="26">
        <f>IFERROR(+VLOOKUP("LDDAF2"&amp;A45,'Main File'!A:O,11,0),0)</f>
        <v>1.2200095537109883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0.19800491468401821</v>
      </c>
      <c r="K45" s="26">
        <f>IFERROR(+VLOOKUP("LDDAF2"&amp;A45,'Main File'!A:O,15,0),0)</f>
        <v>1.4180144683950064</v>
      </c>
    </row>
    <row r="46" spans="1:11" x14ac:dyDescent="0.25">
      <c r="A46" s="9">
        <f t="shared" si="0"/>
        <v>43233</v>
      </c>
      <c r="B46" s="26">
        <f>IFERROR(+VLOOKUP("LDDAF2"&amp;A46,'Main File'!A:O,6,0),0)</f>
        <v>2.2500903684781375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0.19801573418685076</v>
      </c>
      <c r="F46" s="26">
        <f>IFERROR(+VLOOKUP("LDDAF2"&amp;A46,'Main File'!A:O,10,0),0)</f>
        <v>2.4481061026649882</v>
      </c>
      <c r="G46" s="26">
        <f>IFERROR(+VLOOKUP("LDDAF2"&amp;A46,'Main File'!A:O,11,0),0)</f>
        <v>1.2200139729504305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0.1980033134743695</v>
      </c>
      <c r="K46" s="26">
        <f>IFERROR(+VLOOKUP("LDDAF2"&amp;A46,'Main File'!A:O,15,0),0)</f>
        <v>1.4180172864248</v>
      </c>
    </row>
    <row r="47" spans="1:11" x14ac:dyDescent="0.25">
      <c r="A47" s="9">
        <f t="shared" si="0"/>
        <v>43234</v>
      </c>
      <c r="B47" s="26">
        <f>IFERROR(+VLOOKUP("LDDAF2"&amp;A47,'Main File'!A:O,6,0),0)</f>
        <v>2.2500892186065227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0.19801182351882685</v>
      </c>
      <c r="F47" s="26">
        <f>IFERROR(+VLOOKUP("LDDAF2"&amp;A47,'Main File'!A:O,10,0),0)</f>
        <v>2.4481010421253497</v>
      </c>
      <c r="G47" s="26">
        <f>IFERROR(+VLOOKUP("LDDAF2"&amp;A47,'Main File'!A:O,11,0),0)</f>
        <v>1.2200125422828525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0.19800767727573212</v>
      </c>
      <c r="K47" s="26">
        <f>IFERROR(+VLOOKUP("LDDAF2"&amp;A47,'Main File'!A:O,15,0),0)</f>
        <v>1.4180202195585847</v>
      </c>
    </row>
    <row r="48" spans="1:11" x14ac:dyDescent="0.25">
      <c r="A48" s="9">
        <f t="shared" si="0"/>
        <v>43235</v>
      </c>
      <c r="B48" s="26">
        <f>IFERROR(+VLOOKUP("LDDAF2"&amp;A48,'Main File'!A:O,6,0),0)</f>
        <v>0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</v>
      </c>
      <c r="F48" s="26">
        <f>IFERROR(+VLOOKUP("LDDAF2"&amp;A48,'Main File'!A:O,10,0),0)</f>
        <v>0</v>
      </c>
      <c r="G48" s="26">
        <f>IFERROR(+VLOOKUP("LDDAF2"&amp;A48,'Main File'!A:O,11,0),0)</f>
        <v>0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</v>
      </c>
      <c r="K48" s="26">
        <f>IFERROR(+VLOOKUP("LDDAF2"&amp;A48,'Main File'!A:O,15,0),0)</f>
        <v>0</v>
      </c>
    </row>
    <row r="49" spans="1:11" x14ac:dyDescent="0.25">
      <c r="A49" s="9">
        <f t="shared" si="0"/>
        <v>43236</v>
      </c>
      <c r="B49" s="26">
        <f>IFERROR(+VLOOKUP("LDDAF2"&amp;A49,'Main File'!A:O,6,0),0)</f>
        <v>0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</v>
      </c>
      <c r="F49" s="26">
        <f>IFERROR(+VLOOKUP("LDDAF2"&amp;A49,'Main File'!A:O,10,0),0)</f>
        <v>0</v>
      </c>
      <c r="G49" s="26">
        <f>IFERROR(+VLOOKUP("LDDAF2"&amp;A49,'Main File'!A:O,11,0),0)</f>
        <v>0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</v>
      </c>
      <c r="K49" s="26">
        <f>IFERROR(+VLOOKUP("LDDAF2"&amp;A49,'Main File'!A:O,15,0),0)</f>
        <v>0</v>
      </c>
    </row>
    <row r="50" spans="1:11" x14ac:dyDescent="0.25">
      <c r="A50" s="9">
        <f t="shared" si="0"/>
        <v>43237</v>
      </c>
      <c r="B50" s="26">
        <f>IFERROR(+VLOOKUP("LDDAF2"&amp;A50,'Main File'!A:O,6,0),0)</f>
        <v>0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</v>
      </c>
      <c r="F50" s="26">
        <f>IFERROR(+VLOOKUP("LDDAF2"&amp;A50,'Main File'!A:O,10,0),0)</f>
        <v>0</v>
      </c>
      <c r="G50" s="26">
        <f>IFERROR(+VLOOKUP("LDDAF2"&amp;A50,'Main File'!A:O,11,0),0)</f>
        <v>0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</v>
      </c>
      <c r="K50" s="26">
        <f>IFERROR(+VLOOKUP("LDDAF2"&amp;A50,'Main File'!A:O,15,0),0)</f>
        <v>0</v>
      </c>
    </row>
    <row r="51" spans="1:11" x14ac:dyDescent="0.25">
      <c r="A51" s="9">
        <f t="shared" si="0"/>
        <v>43238</v>
      </c>
      <c r="B51" s="26">
        <f>IFERROR(+VLOOKUP("LDDAF2"&amp;A51,'Main File'!A:O,6,0),0)</f>
        <v>0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</v>
      </c>
      <c r="F51" s="26">
        <f>IFERROR(+VLOOKUP("LDDAF2"&amp;A51,'Main File'!A:O,10,0),0)</f>
        <v>0</v>
      </c>
      <c r="G51" s="26">
        <f>IFERROR(+VLOOKUP("LDDAF2"&amp;A51,'Main File'!A:O,11,0),0)</f>
        <v>0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</v>
      </c>
      <c r="K51" s="26">
        <f>IFERROR(+VLOOKUP("LDDAF2"&amp;A51,'Main File'!A:O,15,0),0)</f>
        <v>0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2.2500916985925974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0.19621633357448115</v>
      </c>
      <c r="F36" s="26">
        <f>IFERROR(+VLOOKUP("LDDAF3"&amp;A36,'Main File'!A:O,10,0),0)</f>
        <v>2.4463080321670785</v>
      </c>
      <c r="G36" s="26">
        <f>IFERROR(+VLOOKUP("LDDAF3"&amp;A36,'Main File'!A:O,11,0),0)</f>
        <v>1.2300134237531215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0.19620513534954381</v>
      </c>
      <c r="K36" s="26">
        <f>IFERROR(+VLOOKUP("LDDAF3"&amp;A36,'Main File'!A:O,15,0),0)</f>
        <v>1.4262185591026653</v>
      </c>
    </row>
    <row r="37" spans="1:11" x14ac:dyDescent="0.25">
      <c r="A37" s="9">
        <f t="shared" si="0"/>
        <v>43224</v>
      </c>
      <c r="B37" s="26">
        <f>IFERROR(+VLOOKUP("LDDAF3"&amp;A37,'Main File'!A:O,6,0),0)</f>
        <v>2.2500864105206899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0.19621286999981119</v>
      </c>
      <c r="F37" s="26">
        <f>IFERROR(+VLOOKUP("LDDAF3"&amp;A37,'Main File'!A:O,10,0),0)</f>
        <v>2.4462992805205013</v>
      </c>
      <c r="G37" s="26">
        <f>IFERROR(+VLOOKUP("LDDAF3"&amp;A37,'Main File'!A:O,11,0),0)</f>
        <v>1.2300236108990508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0.19620621227021073</v>
      </c>
      <c r="K37" s="26">
        <f>IFERROR(+VLOOKUP("LDDAF3"&amp;A37,'Main File'!A:O,15,0),0)</f>
        <v>1.4262298231692614</v>
      </c>
    </row>
    <row r="38" spans="1:11" x14ac:dyDescent="0.25">
      <c r="A38" s="9">
        <f t="shared" si="0"/>
        <v>43225</v>
      </c>
      <c r="B38" s="26">
        <f>IFERROR(+VLOOKUP("LDDAF3"&amp;A38,'Main File'!A:O,6,0),0)</f>
        <v>2.2500832059714719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0.19621354393132856</v>
      </c>
      <c r="F38" s="26">
        <f>IFERROR(+VLOOKUP("LDDAF3"&amp;A38,'Main File'!A:O,10,0),0)</f>
        <v>2.4462967499028005</v>
      </c>
      <c r="G38" s="26">
        <f>IFERROR(+VLOOKUP("LDDAF3"&amp;A38,'Main File'!A:O,11,0),0)</f>
        <v>1.2300243974449241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0.1962043970905134</v>
      </c>
      <c r="K38" s="26">
        <f>IFERROR(+VLOOKUP("LDDAF3"&amp;A38,'Main File'!A:O,15,0),0)</f>
        <v>1.4262287945354375</v>
      </c>
    </row>
    <row r="39" spans="1:11" x14ac:dyDescent="0.25">
      <c r="A39" s="9">
        <f t="shared" si="0"/>
        <v>43226</v>
      </c>
      <c r="B39" s="26">
        <f>IFERROR(+VLOOKUP("LDDAF3"&amp;A39,'Main File'!A:O,6,0),0)</f>
        <v>2.2500866591558517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0.19621440154669606</v>
      </c>
      <c r="F39" s="26">
        <f>IFERROR(+VLOOKUP("LDDAF3"&amp;A39,'Main File'!A:O,10,0),0)</f>
        <v>2.4463010607025479</v>
      </c>
      <c r="G39" s="26">
        <f>IFERROR(+VLOOKUP("LDDAF3"&amp;A39,'Main File'!A:O,11,0),0)</f>
        <v>1.2300221693575499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0.19620276506076084</v>
      </c>
      <c r="K39" s="26">
        <f>IFERROR(+VLOOKUP("LDDAF3"&amp;A39,'Main File'!A:O,15,0),0)</f>
        <v>1.4262249344183107</v>
      </c>
    </row>
    <row r="40" spans="1:11" x14ac:dyDescent="0.25">
      <c r="A40" s="9">
        <f t="shared" si="0"/>
        <v>43227</v>
      </c>
      <c r="B40" s="26">
        <f>IFERROR(+VLOOKUP("LDDAF3"&amp;A40,'Main File'!A:O,6,0),0)</f>
        <v>2.2500860983813311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0.19621529902747289</v>
      </c>
      <c r="F40" s="26">
        <f>IFERROR(+VLOOKUP("LDDAF3"&amp;A40,'Main File'!A:O,10,0),0)</f>
        <v>2.4463013974088041</v>
      </c>
      <c r="G40" s="26">
        <f>IFERROR(+VLOOKUP("LDDAF3"&amp;A40,'Main File'!A:O,11,0),0)</f>
        <v>1.230018520955368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0.19620074988367281</v>
      </c>
      <c r="K40" s="26">
        <f>IFERROR(+VLOOKUP("LDDAF3"&amp;A40,'Main File'!A:O,15,0),0)</f>
        <v>1.4262192708390409</v>
      </c>
    </row>
    <row r="41" spans="1:11" x14ac:dyDescent="0.25">
      <c r="A41" s="9">
        <f t="shared" si="0"/>
        <v>43228</v>
      </c>
      <c r="B41" s="26">
        <f>IFERROR(+VLOOKUP("LDDAF3"&amp;A41,'Main File'!A:O,6,0),0)</f>
        <v>2.2500904013486744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0.19621303402587226</v>
      </c>
      <c r="F41" s="26">
        <f>IFERROR(+VLOOKUP("LDDAF3"&amp;A41,'Main File'!A:O,10,0),0)</f>
        <v>2.4463034353745465</v>
      </c>
      <c r="G41" s="26">
        <f>IFERROR(+VLOOKUP("LDDAF3"&amp;A41,'Main File'!A:O,11,0),0)</f>
        <v>1.2300141873077002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0.19620432655323064</v>
      </c>
      <c r="K41" s="26">
        <f>IFERROR(+VLOOKUP("LDDAF3"&amp;A41,'Main File'!A:O,15,0),0)</f>
        <v>1.4262185138609309</v>
      </c>
    </row>
    <row r="42" spans="1:11" x14ac:dyDescent="0.25">
      <c r="A42" s="9">
        <f t="shared" si="0"/>
        <v>43229</v>
      </c>
      <c r="B42" s="26">
        <f>IFERROR(+VLOOKUP("LDDAF3"&amp;A42,'Main File'!A:O,6,0),0)</f>
        <v>2.2500887234122176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0.19621710694388853</v>
      </c>
      <c r="F42" s="26">
        <f>IFERROR(+VLOOKUP("LDDAF3"&amp;A42,'Main File'!A:O,10,0),0)</f>
        <v>2.4463058303561063</v>
      </c>
      <c r="G42" s="26">
        <f>IFERROR(+VLOOKUP("LDDAF3"&amp;A42,'Main File'!A:O,11,0),0)</f>
        <v>1.2300143780402493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0.19620156654005819</v>
      </c>
      <c r="K42" s="26">
        <f>IFERROR(+VLOOKUP("LDDAF3"&amp;A42,'Main File'!A:O,15,0),0)</f>
        <v>1.4262159445803075</v>
      </c>
    </row>
    <row r="43" spans="1:11" x14ac:dyDescent="0.25">
      <c r="A43" s="9">
        <f t="shared" si="0"/>
        <v>43230</v>
      </c>
      <c r="B43" s="26">
        <f>IFERROR(+VLOOKUP("LDDAF3"&amp;A43,'Main File'!A:O,6,0),0)</f>
        <v>2.2500861213050332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0.19621521365455608</v>
      </c>
      <c r="F43" s="26">
        <f>IFERROR(+VLOOKUP("LDDAF3"&amp;A43,'Main File'!A:O,10,0),0)</f>
        <v>2.446301334959589</v>
      </c>
      <c r="G43" s="26">
        <f>IFERROR(+VLOOKUP("LDDAF3"&amp;A43,'Main File'!A:O,11,0),0)</f>
        <v>1.230014153576134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0.19620311525226178</v>
      </c>
      <c r="K43" s="26">
        <f>IFERROR(+VLOOKUP("LDDAF3"&amp;A43,'Main File'!A:O,15,0),0)</f>
        <v>1.4262172688283958</v>
      </c>
    </row>
    <row r="44" spans="1:11" x14ac:dyDescent="0.25">
      <c r="A44" s="9">
        <f t="shared" si="0"/>
        <v>43231</v>
      </c>
      <c r="B44" s="26">
        <f>IFERROR(+VLOOKUP("LDDAF3"&amp;A44,'Main File'!A:O,6,0),0)</f>
        <v>2.2500859667818864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0.19621671144947087</v>
      </c>
      <c r="F44" s="26">
        <f>IFERROR(+VLOOKUP("LDDAF3"&amp;A44,'Main File'!A:O,10,0),0)</f>
        <v>2.4463026782313575</v>
      </c>
      <c r="G44" s="26">
        <f>IFERROR(+VLOOKUP("LDDAF3"&amp;A44,'Main File'!A:O,11,0),0)</f>
        <v>1.2300208738565388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0.19620214345176362</v>
      </c>
      <c r="K44" s="26">
        <f>IFERROR(+VLOOKUP("LDDAF3"&amp;A44,'Main File'!A:O,15,0),0)</f>
        <v>1.4262230173083024</v>
      </c>
    </row>
    <row r="45" spans="1:11" x14ac:dyDescent="0.25">
      <c r="A45" s="9">
        <f t="shared" si="0"/>
        <v>43232</v>
      </c>
      <c r="B45" s="26">
        <f>IFERROR(+VLOOKUP("LDDAF3"&amp;A45,'Main File'!A:O,6,0),0)</f>
        <v>2.2500855991369551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0.1962162448717796</v>
      </c>
      <c r="F45" s="26">
        <f>IFERROR(+VLOOKUP("LDDAF3"&amp;A45,'Main File'!A:O,10,0),0)</f>
        <v>2.4463018440087345</v>
      </c>
      <c r="G45" s="26">
        <f>IFERROR(+VLOOKUP("LDDAF3"&amp;A45,'Main File'!A:O,11,0),0)</f>
        <v>1.2300185578686029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0.19619917734831105</v>
      </c>
      <c r="K45" s="26">
        <f>IFERROR(+VLOOKUP("LDDAF3"&amp;A45,'Main File'!A:O,15,0),0)</f>
        <v>1.4262177352169139</v>
      </c>
    </row>
    <row r="46" spans="1:11" x14ac:dyDescent="0.25">
      <c r="A46" s="9">
        <f t="shared" si="0"/>
        <v>43233</v>
      </c>
      <c r="B46" s="26">
        <f>IFERROR(+VLOOKUP("LDDAF3"&amp;A46,'Main File'!A:O,6,0),0)</f>
        <v>2.2500849621491086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0.19621575486874834</v>
      </c>
      <c r="F46" s="26">
        <f>IFERROR(+VLOOKUP("LDDAF3"&amp;A46,'Main File'!A:O,10,0),0)</f>
        <v>2.446300717017857</v>
      </c>
      <c r="G46" s="26">
        <f>IFERROR(+VLOOKUP("LDDAF3"&amp;A46,'Main File'!A:O,11,0),0)</f>
        <v>1.2300202381780374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0.19620448501541693</v>
      </c>
      <c r="K46" s="26">
        <f>IFERROR(+VLOOKUP("LDDAF3"&amp;A46,'Main File'!A:O,15,0),0)</f>
        <v>1.4262247231934544</v>
      </c>
    </row>
    <row r="47" spans="1:11" x14ac:dyDescent="0.25">
      <c r="A47" s="9">
        <f t="shared" si="0"/>
        <v>43234</v>
      </c>
      <c r="B47" s="26">
        <f>IFERROR(+VLOOKUP("LDDAF3"&amp;A47,'Main File'!A:O,6,0),0)</f>
        <v>2.2500885465049869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0.1962145728176812</v>
      </c>
      <c r="F47" s="26">
        <f>IFERROR(+VLOOKUP("LDDAF3"&amp;A47,'Main File'!A:O,10,0),0)</f>
        <v>2.4463031193226681</v>
      </c>
      <c r="G47" s="26">
        <f>IFERROR(+VLOOKUP("LDDAF3"&amp;A47,'Main File'!A:O,11,0),0)</f>
        <v>1.230017521883769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0.19620599434593636</v>
      </c>
      <c r="K47" s="26">
        <f>IFERROR(+VLOOKUP("LDDAF3"&amp;A47,'Main File'!A:O,15,0),0)</f>
        <v>1.4262235162297054</v>
      </c>
    </row>
    <row r="48" spans="1:11" x14ac:dyDescent="0.25">
      <c r="A48" s="9">
        <f t="shared" si="0"/>
        <v>43235</v>
      </c>
      <c r="B48" s="26">
        <f>IFERROR(+VLOOKUP("LDDAF3"&amp;A48,'Main File'!A:O,6,0),0)</f>
        <v>0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</v>
      </c>
      <c r="F48" s="26">
        <f>IFERROR(+VLOOKUP("LDDAF3"&amp;A48,'Main File'!A:O,10,0),0)</f>
        <v>0</v>
      </c>
      <c r="G48" s="26">
        <f>IFERROR(+VLOOKUP("LDDAF3"&amp;A48,'Main File'!A:O,11,0),0)</f>
        <v>0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</v>
      </c>
      <c r="K48" s="26">
        <f>IFERROR(+VLOOKUP("LDDAF3"&amp;A48,'Main File'!A:O,15,0),0)</f>
        <v>0</v>
      </c>
    </row>
    <row r="49" spans="1:11" x14ac:dyDescent="0.25">
      <c r="A49" s="9">
        <f t="shared" si="0"/>
        <v>43236</v>
      </c>
      <c r="B49" s="26">
        <f>IFERROR(+VLOOKUP("LDDAF3"&amp;A49,'Main File'!A:O,6,0),0)</f>
        <v>0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</v>
      </c>
      <c r="F49" s="26">
        <f>IFERROR(+VLOOKUP("LDDAF3"&amp;A49,'Main File'!A:O,10,0),0)</f>
        <v>0</v>
      </c>
      <c r="G49" s="26">
        <f>IFERROR(+VLOOKUP("LDDAF3"&amp;A49,'Main File'!A:O,11,0),0)</f>
        <v>0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</v>
      </c>
      <c r="K49" s="26">
        <f>IFERROR(+VLOOKUP("LDDAF3"&amp;A49,'Main File'!A:O,15,0),0)</f>
        <v>0</v>
      </c>
    </row>
    <row r="50" spans="1:11" x14ac:dyDescent="0.25">
      <c r="A50" s="9">
        <f t="shared" si="0"/>
        <v>43237</v>
      </c>
      <c r="B50" s="26">
        <f>IFERROR(+VLOOKUP("LDDAF3"&amp;A50,'Main File'!A:O,6,0),0)</f>
        <v>0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</v>
      </c>
      <c r="F50" s="26">
        <f>IFERROR(+VLOOKUP("LDDAF3"&amp;A50,'Main File'!A:O,10,0),0)</f>
        <v>0</v>
      </c>
      <c r="G50" s="26">
        <f>IFERROR(+VLOOKUP("LDDAF3"&amp;A50,'Main File'!A:O,11,0),0)</f>
        <v>0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</v>
      </c>
      <c r="K50" s="26">
        <f>IFERROR(+VLOOKUP("LDDAF3"&amp;A50,'Main File'!A:O,15,0),0)</f>
        <v>0</v>
      </c>
    </row>
    <row r="51" spans="1:11" x14ac:dyDescent="0.25">
      <c r="A51" s="9">
        <f t="shared" si="0"/>
        <v>43238</v>
      </c>
      <c r="B51" s="26">
        <f>IFERROR(+VLOOKUP("LDDAF3"&amp;A51,'Main File'!A:O,6,0),0)</f>
        <v>0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</v>
      </c>
      <c r="F51" s="26">
        <f>IFERROR(+VLOOKUP("LDDAF3"&amp;A51,'Main File'!A:O,10,0),0)</f>
        <v>0</v>
      </c>
      <c r="G51" s="26">
        <f>IFERROR(+VLOOKUP("LDDAF3"&amp;A51,'Main File'!A:O,11,0),0)</f>
        <v>0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</v>
      </c>
      <c r="K51" s="26">
        <f>IFERROR(+VLOOKUP("LDDAF3"&amp;A51,'Main File'!A:O,15,0),0)</f>
        <v>0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0.25000059883988479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2.6999835047332145E-2</v>
      </c>
      <c r="F36" s="26">
        <f>IFERROR(+VLOOKUP("LDGETF"&amp;A36,'Main File'!A:O,10,0),0)</f>
        <v>0.27700043388721696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0.25000070097785615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2.7000692013388325E-2</v>
      </c>
      <c r="F37" s="26">
        <f>IFERROR(+VLOOKUP("LDGETF"&amp;A37,'Main File'!A:O,10,0),0)</f>
        <v>0.27700139299124449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0.25000062516398891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2.7000325983076699E-2</v>
      </c>
      <c r="F38" s="26">
        <f>IFERROR(+VLOOKUP("LDGETF"&amp;A38,'Main File'!A:O,10,0),0)</f>
        <v>0.27700095114706563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0.25000030549978469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2.699993376371598E-2</v>
      </c>
      <c r="F39" s="26">
        <f>IFERROR(+VLOOKUP("LDGETF"&amp;A39,'Main File'!A:O,10,0),0)</f>
        <v>0.27700023926350065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0.25000071975862503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2.7000338676250346E-2</v>
      </c>
      <c r="F40" s="26">
        <f>IFERROR(+VLOOKUP("LDGETF"&amp;A40,'Main File'!A:O,10,0),0)</f>
        <v>0.27700105843487538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0.25000060555900994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2.6999733776212058E-2</v>
      </c>
      <c r="F41" s="26">
        <f>IFERROR(+VLOOKUP("LDGETF"&amp;A41,'Main File'!A:O,10,0),0)</f>
        <v>0.277000339335222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0.2500015442537018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2.7000024348078702E-2</v>
      </c>
      <c r="F42" s="26">
        <f>IFERROR(+VLOOKUP("LDGETF"&amp;A42,'Main File'!A:O,10,0),0)</f>
        <v>0.27700156860178049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0.25000076369234403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2.7000018475670663E-2</v>
      </c>
      <c r="F43" s="26">
        <f>IFERROR(+VLOOKUP("LDGETF"&amp;A43,'Main File'!A:O,10,0),0)</f>
        <v>0.27700078216801471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0.25000076009261296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2.6999811513555731E-2</v>
      </c>
      <c r="F44" s="26">
        <f>IFERROR(+VLOOKUP("LDGETF"&amp;A44,'Main File'!A:O,10,0),0)</f>
        <v>0.2770005716061687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0.25000096007227895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2.7000452680272895E-2</v>
      </c>
      <c r="F45" s="26">
        <f>IFERROR(+VLOOKUP("LDGETF"&amp;A45,'Main File'!A:O,10,0),0)</f>
        <v>0.27700141275255186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0.25000119258305442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2.7000064795757589E-2</v>
      </c>
      <c r="F46" s="26">
        <f>IFERROR(+VLOOKUP("LDGETF"&amp;A46,'Main File'!A:O,10,0),0)</f>
        <v>0.27700125737881198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0.25000144979691702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2.7000177330672493E-2</v>
      </c>
      <c r="F47" s="26">
        <f>IFERROR(+VLOOKUP("LDGETF"&amp;A47,'Main File'!A:O,10,0),0)</f>
        <v>0.27700162712758952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0</v>
      </c>
      <c r="F48" s="26">
        <f>IFERROR(+VLOOKUP("LDGETF"&amp;A48,'Main File'!A:O,10,0),0)</f>
        <v>0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0</v>
      </c>
      <c r="F49" s="26">
        <f>IFERROR(+VLOOKUP("LDGETF"&amp;A49,'Main File'!A:O,10,0),0)</f>
        <v>0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0</v>
      </c>
      <c r="F50" s="26">
        <f>IFERROR(+VLOOKUP("LDGETF"&amp;A50,'Main File'!A:O,10,0),0)</f>
        <v>0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0</v>
      </c>
      <c r="F51" s="26">
        <f>IFERROR(+VLOOKUP("LDGETF"&amp;A51,'Main File'!A:O,10,0),0)</f>
        <v>0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1.3000349756186982</v>
      </c>
      <c r="C36" s="26">
        <f>IFERROR(+VLOOKUP("LDGSEC"&amp;A36,'Main File'!A:O,7,0),0)</f>
        <v>0</v>
      </c>
      <c r="D36" s="26">
        <f>IFERROR(+VLOOKUP("LDGSEC"&amp;A36,'Main File'!A:O,8,0),0)</f>
        <v>0.2</v>
      </c>
      <c r="E36" s="26">
        <f>IFERROR(+VLOOKUP("LDGSEC"&amp;A36,'Main File'!A:O,9,0),0)</f>
        <v>0.10080470562734141</v>
      </c>
      <c r="F36" s="26">
        <f>IFERROR(+VLOOKUP("LDGSEC"&amp;A36,'Main File'!A:O,10,0),0)</f>
        <v>1.6008396812460395</v>
      </c>
      <c r="G36" s="26">
        <f>IFERROR(+VLOOKUP("LDGSEC"&amp;A36,'Main File'!A:O,11,0),0)</f>
        <v>0.39130406414285196</v>
      </c>
      <c r="H36" s="26">
        <f>IFERROR(+VLOOKUP("LDGSEC"&amp;A36,'Main File'!A:O,12,0),0)</f>
        <v>0</v>
      </c>
      <c r="I36" s="26">
        <f>IFERROR(+VLOOKUP("LDGSEC"&amp;A36,'Main File'!A:O,13,0),0)</f>
        <v>0.2</v>
      </c>
      <c r="J36" s="26">
        <f>IFERROR(+VLOOKUP("LDGSEC"&amp;A36,'Main File'!A:O,14,0),0)</f>
        <v>9.9235666179960144E-2</v>
      </c>
      <c r="K36" s="26">
        <f>IFERROR(+VLOOKUP("LDGSEC"&amp;A36,'Main File'!A:O,15,0),0)</f>
        <v>0.69053973032281213</v>
      </c>
    </row>
    <row r="37" spans="1:11" x14ac:dyDescent="0.25">
      <c r="A37" s="9">
        <f t="shared" si="0"/>
        <v>43224</v>
      </c>
      <c r="B37" s="26">
        <f>IFERROR(+VLOOKUP("LDGSEC"&amp;A37,'Main File'!A:O,6,0),0)</f>
        <v>1.0864418627965196</v>
      </c>
      <c r="C37" s="26">
        <f>IFERROR(+VLOOKUP("LDGSEC"&amp;A37,'Main File'!A:O,7,0),0)</f>
        <v>0</v>
      </c>
      <c r="D37" s="26">
        <f>IFERROR(+VLOOKUP("LDGSEC"&amp;A37,'Main File'!A:O,8,0),0)</f>
        <v>0.2</v>
      </c>
      <c r="E37" s="26">
        <f>IFERROR(+VLOOKUP("LDGSEC"&amp;A37,'Main File'!A:O,9,0),0)</f>
        <v>6.2357991153951672E-2</v>
      </c>
      <c r="F37" s="26">
        <f>IFERROR(+VLOOKUP("LDGSEC"&amp;A37,'Main File'!A:O,10,0),0)</f>
        <v>1.3487998539504711</v>
      </c>
      <c r="G37" s="26">
        <f>IFERROR(+VLOOKUP("LDGSEC"&amp;A37,'Main File'!A:O,11,0),0)</f>
        <v>0.17772497304360246</v>
      </c>
      <c r="H37" s="26">
        <f>IFERROR(+VLOOKUP("LDGSEC"&amp;A37,'Main File'!A:O,12,0),0)</f>
        <v>0</v>
      </c>
      <c r="I37" s="26">
        <f>IFERROR(+VLOOKUP("LDGSEC"&amp;A37,'Main File'!A:O,13,0),0)</f>
        <v>0.2</v>
      </c>
      <c r="J37" s="26">
        <f>IFERROR(+VLOOKUP("LDGSEC"&amp;A37,'Main File'!A:O,14,0),0)</f>
        <v>6.0790271309794655E-2</v>
      </c>
      <c r="K37" s="26">
        <f>IFERROR(+VLOOKUP("LDGSEC"&amp;A37,'Main File'!A:O,15,0),0)</f>
        <v>0.43851524435339712</v>
      </c>
    </row>
    <row r="38" spans="1:11" x14ac:dyDescent="0.25">
      <c r="A38" s="9">
        <f t="shared" si="0"/>
        <v>43225</v>
      </c>
      <c r="B38" s="26">
        <f>IFERROR(+VLOOKUP("LDGSEC"&amp;A38,'Main File'!A:O,6,0),0)</f>
        <v>1.0835497141444186</v>
      </c>
      <c r="C38" s="26">
        <f>IFERROR(+VLOOKUP("LDGSEC"&amp;A38,'Main File'!A:O,7,0),0)</f>
        <v>0</v>
      </c>
      <c r="D38" s="26">
        <f>IFERROR(+VLOOKUP("LDGSEC"&amp;A38,'Main File'!A:O,8,0),0)</f>
        <v>0.2</v>
      </c>
      <c r="E38" s="26">
        <f>IFERROR(+VLOOKUP("LDGSEC"&amp;A38,'Main File'!A:O,9,0),0)</f>
        <v>6.1838267689669789E-2</v>
      </c>
      <c r="F38" s="26">
        <f>IFERROR(+VLOOKUP("LDGSEC"&amp;A38,'Main File'!A:O,10,0),0)</f>
        <v>1.3453879818340884</v>
      </c>
      <c r="G38" s="26">
        <f>IFERROR(+VLOOKUP("LDGSEC"&amp;A38,'Main File'!A:O,11,0),0)</f>
        <v>0.17482730127162249</v>
      </c>
      <c r="H38" s="26">
        <f>IFERROR(+VLOOKUP("LDGSEC"&amp;A38,'Main File'!A:O,12,0),0)</f>
        <v>0</v>
      </c>
      <c r="I38" s="26">
        <f>IFERROR(+VLOOKUP("LDGSEC"&amp;A38,'Main File'!A:O,13,0),0)</f>
        <v>0.2</v>
      </c>
      <c r="J38" s="26">
        <f>IFERROR(+VLOOKUP("LDGSEC"&amp;A38,'Main File'!A:O,14,0),0)</f>
        <v>6.026997769403189E-2</v>
      </c>
      <c r="K38" s="26">
        <f>IFERROR(+VLOOKUP("LDGSEC"&amp;A38,'Main File'!A:O,15,0),0)</f>
        <v>0.43509727896565442</v>
      </c>
    </row>
    <row r="39" spans="1:11" x14ac:dyDescent="0.25">
      <c r="A39" s="9">
        <f t="shared" si="0"/>
        <v>43226</v>
      </c>
      <c r="B39" s="26">
        <f>IFERROR(+VLOOKUP("LDGSEC"&amp;A39,'Main File'!A:O,6,0),0)</f>
        <v>1.0835464107946493</v>
      </c>
      <c r="C39" s="26">
        <f>IFERROR(+VLOOKUP("LDGSEC"&amp;A39,'Main File'!A:O,7,0),0)</f>
        <v>0</v>
      </c>
      <c r="D39" s="26">
        <f>IFERROR(+VLOOKUP("LDGSEC"&amp;A39,'Main File'!A:O,8,0),0)</f>
        <v>0.2</v>
      </c>
      <c r="E39" s="26">
        <f>IFERROR(+VLOOKUP("LDGSEC"&amp;A39,'Main File'!A:O,9,0),0)</f>
        <v>6.1836524102476566E-2</v>
      </c>
      <c r="F39" s="26">
        <f>IFERROR(+VLOOKUP("LDGSEC"&amp;A39,'Main File'!A:O,10,0),0)</f>
        <v>1.3453829348971258</v>
      </c>
      <c r="G39" s="26">
        <f>IFERROR(+VLOOKUP("LDGSEC"&amp;A39,'Main File'!A:O,11,0),0)</f>
        <v>0.17482761060005525</v>
      </c>
      <c r="H39" s="26">
        <f>IFERROR(+VLOOKUP("LDGSEC"&amp;A39,'Main File'!A:O,12,0),0)</f>
        <v>0</v>
      </c>
      <c r="I39" s="26">
        <f>IFERROR(+VLOOKUP("LDGSEC"&amp;A39,'Main File'!A:O,13,0),0)</f>
        <v>0.2</v>
      </c>
      <c r="J39" s="26">
        <f>IFERROR(+VLOOKUP("LDGSEC"&amp;A39,'Main File'!A:O,14,0),0)</f>
        <v>6.0269699854751141E-2</v>
      </c>
      <c r="K39" s="26">
        <f>IFERROR(+VLOOKUP("LDGSEC"&amp;A39,'Main File'!A:O,15,0),0)</f>
        <v>0.43509731045480637</v>
      </c>
    </row>
    <row r="40" spans="1:11" x14ac:dyDescent="0.25">
      <c r="A40" s="9">
        <f t="shared" si="0"/>
        <v>43227</v>
      </c>
      <c r="B40" s="26">
        <f>IFERROR(+VLOOKUP("LDGSEC"&amp;A40,'Main File'!A:O,6,0),0)</f>
        <v>1.3000354174918625</v>
      </c>
      <c r="C40" s="26">
        <f>IFERROR(+VLOOKUP("LDGSEC"&amp;A40,'Main File'!A:O,7,0),0)</f>
        <v>0</v>
      </c>
      <c r="D40" s="26">
        <f>IFERROR(+VLOOKUP("LDGSEC"&amp;A40,'Main File'!A:O,8,0),0)</f>
        <v>0.2</v>
      </c>
      <c r="E40" s="26">
        <f>IFERROR(+VLOOKUP("LDGSEC"&amp;A40,'Main File'!A:O,9,0),0)</f>
        <v>0.10080457432934892</v>
      </c>
      <c r="F40" s="26">
        <f>IFERROR(+VLOOKUP("LDGSEC"&amp;A40,'Main File'!A:O,10,0),0)</f>
        <v>1.6008399918212113</v>
      </c>
      <c r="G40" s="26">
        <f>IFERROR(+VLOOKUP("LDGSEC"&amp;A40,'Main File'!A:O,11,0),0)</f>
        <v>0.39133152628274032</v>
      </c>
      <c r="H40" s="26">
        <f>IFERROR(+VLOOKUP("LDGSEC"&amp;A40,'Main File'!A:O,12,0),0)</f>
        <v>0</v>
      </c>
      <c r="I40" s="26">
        <f>IFERROR(+VLOOKUP("LDGSEC"&amp;A40,'Main File'!A:O,13,0),0)</f>
        <v>0.2</v>
      </c>
      <c r="J40" s="26">
        <f>IFERROR(+VLOOKUP("LDGSEC"&amp;A40,'Main File'!A:O,14,0),0)</f>
        <v>9.9241217363044407E-2</v>
      </c>
      <c r="K40" s="26">
        <f>IFERROR(+VLOOKUP("LDGSEC"&amp;A40,'Main File'!A:O,15,0),0)</f>
        <v>0.69057274364578469</v>
      </c>
    </row>
    <row r="41" spans="1:11" x14ac:dyDescent="0.25">
      <c r="A41" s="9">
        <f t="shared" si="0"/>
        <v>43228</v>
      </c>
      <c r="B41" s="26">
        <f>IFERROR(+VLOOKUP("LDGSEC"&amp;A41,'Main File'!A:O,6,0),0)</f>
        <v>1.0921785234835959</v>
      </c>
      <c r="C41" s="26">
        <f>IFERROR(+VLOOKUP("LDGSEC"&amp;A41,'Main File'!A:O,7,0),0)</f>
        <v>0</v>
      </c>
      <c r="D41" s="26">
        <f>IFERROR(+VLOOKUP("LDGSEC"&amp;A41,'Main File'!A:O,8,0),0)</f>
        <v>0.2</v>
      </c>
      <c r="E41" s="26">
        <f>IFERROR(+VLOOKUP("LDGSEC"&amp;A41,'Main File'!A:O,9,0),0)</f>
        <v>6.339071540312137E-2</v>
      </c>
      <c r="F41" s="26">
        <f>IFERROR(+VLOOKUP("LDGSEC"&amp;A41,'Main File'!A:O,10,0),0)</f>
        <v>1.3555692388867173</v>
      </c>
      <c r="G41" s="26">
        <f>IFERROR(+VLOOKUP("LDGSEC"&amp;A41,'Main File'!A:O,11,0),0)</f>
        <v>0.18347168911573614</v>
      </c>
      <c r="H41" s="26">
        <f>IFERROR(+VLOOKUP("LDGSEC"&amp;A41,'Main File'!A:O,12,0),0)</f>
        <v>0</v>
      </c>
      <c r="I41" s="26">
        <f>IFERROR(+VLOOKUP("LDGSEC"&amp;A41,'Main File'!A:O,13,0),0)</f>
        <v>0.2</v>
      </c>
      <c r="J41" s="26">
        <f>IFERROR(+VLOOKUP("LDGSEC"&amp;A41,'Main File'!A:O,14,0),0)</f>
        <v>6.1825333832201575E-2</v>
      </c>
      <c r="K41" s="26">
        <f>IFERROR(+VLOOKUP("LDGSEC"&amp;A41,'Main File'!A:O,15,0),0)</f>
        <v>0.44529702294793772</v>
      </c>
    </row>
    <row r="42" spans="1:11" x14ac:dyDescent="0.25">
      <c r="A42" s="9">
        <f t="shared" si="0"/>
        <v>43229</v>
      </c>
      <c r="B42" s="26">
        <f>IFERROR(+VLOOKUP("LDGSEC"&amp;A42,'Main File'!A:O,6,0),0)</f>
        <v>1.1061553334129139</v>
      </c>
      <c r="C42" s="26">
        <f>IFERROR(+VLOOKUP("LDGSEC"&amp;A42,'Main File'!A:O,7,0),0)</f>
        <v>0</v>
      </c>
      <c r="D42" s="26">
        <f>IFERROR(+VLOOKUP("LDGSEC"&amp;A42,'Main File'!A:O,8,0),0)</f>
        <v>0.2</v>
      </c>
      <c r="E42" s="26">
        <f>IFERROR(+VLOOKUP("LDGSEC"&amp;A42,'Main File'!A:O,9,0),0)</f>
        <v>6.5906963645684602E-2</v>
      </c>
      <c r="F42" s="26">
        <f>IFERROR(+VLOOKUP("LDGSEC"&amp;A42,'Main File'!A:O,10,0),0)</f>
        <v>1.3720622970585985</v>
      </c>
      <c r="G42" s="26">
        <f>IFERROR(+VLOOKUP("LDGSEC"&amp;A42,'Main File'!A:O,11,0),0)</f>
        <v>0.19739253388010936</v>
      </c>
      <c r="H42" s="26">
        <f>IFERROR(+VLOOKUP("LDGSEC"&amp;A42,'Main File'!A:O,12,0),0)</f>
        <v>0</v>
      </c>
      <c r="I42" s="26">
        <f>IFERROR(+VLOOKUP("LDGSEC"&amp;A42,'Main File'!A:O,13,0),0)</f>
        <v>0.2</v>
      </c>
      <c r="J42" s="26">
        <f>IFERROR(+VLOOKUP("LDGSEC"&amp;A42,'Main File'!A:O,14,0),0)</f>
        <v>6.4331448473583103E-2</v>
      </c>
      <c r="K42" s="26">
        <f>IFERROR(+VLOOKUP("LDGSEC"&amp;A42,'Main File'!A:O,15,0),0)</f>
        <v>0.4617239823536925</v>
      </c>
    </row>
    <row r="43" spans="1:11" x14ac:dyDescent="0.25">
      <c r="A43" s="9">
        <f t="shared" si="0"/>
        <v>43230</v>
      </c>
      <c r="B43" s="26">
        <f>IFERROR(+VLOOKUP("LDGSEC"&amp;A43,'Main File'!A:O,6,0),0)</f>
        <v>1.3000352060725449</v>
      </c>
      <c r="C43" s="26">
        <f>IFERROR(+VLOOKUP("LDGSEC"&amp;A43,'Main File'!A:O,7,0),0)</f>
        <v>0</v>
      </c>
      <c r="D43" s="26">
        <f>IFERROR(+VLOOKUP("LDGSEC"&amp;A43,'Main File'!A:O,8,0),0)</f>
        <v>0.2</v>
      </c>
      <c r="E43" s="26">
        <f>IFERROR(+VLOOKUP("LDGSEC"&amp;A43,'Main File'!A:O,9,0),0)</f>
        <v>0.10080550958062953</v>
      </c>
      <c r="F43" s="26">
        <f>IFERROR(+VLOOKUP("LDGSEC"&amp;A43,'Main File'!A:O,10,0),0)</f>
        <v>1.6008407156531743</v>
      </c>
      <c r="G43" s="26">
        <f>IFERROR(+VLOOKUP("LDGSEC"&amp;A43,'Main File'!A:O,11,0),0)</f>
        <v>0.39129167954566951</v>
      </c>
      <c r="H43" s="26">
        <f>IFERROR(+VLOOKUP("LDGSEC"&amp;A43,'Main File'!A:O,12,0),0)</f>
        <v>0</v>
      </c>
      <c r="I43" s="26">
        <f>IFERROR(+VLOOKUP("LDGSEC"&amp;A43,'Main File'!A:O,13,0),0)</f>
        <v>0.2</v>
      </c>
      <c r="J43" s="26">
        <f>IFERROR(+VLOOKUP("LDGSEC"&amp;A43,'Main File'!A:O,14,0),0)</f>
        <v>9.9233747709127337E-2</v>
      </c>
      <c r="K43" s="26">
        <f>IFERROR(+VLOOKUP("LDGSEC"&amp;A43,'Main File'!A:O,15,0),0)</f>
        <v>0.69052542725479682</v>
      </c>
    </row>
    <row r="44" spans="1:11" x14ac:dyDescent="0.25">
      <c r="A44" s="9">
        <f t="shared" si="0"/>
        <v>43231</v>
      </c>
      <c r="B44" s="26">
        <f>IFERROR(+VLOOKUP("LDGSEC"&amp;A44,'Main File'!A:O,6,0),0)</f>
        <v>1.3000365124971363</v>
      </c>
      <c r="C44" s="26">
        <f>IFERROR(+VLOOKUP("LDGSEC"&amp;A44,'Main File'!A:O,7,0),0)</f>
        <v>0</v>
      </c>
      <c r="D44" s="26">
        <f>IFERROR(+VLOOKUP("LDGSEC"&amp;A44,'Main File'!A:O,8,0),0)</f>
        <v>0.2</v>
      </c>
      <c r="E44" s="26">
        <f>IFERROR(+VLOOKUP("LDGSEC"&amp;A44,'Main File'!A:O,9,0),0)</f>
        <v>0.10080518970731016</v>
      </c>
      <c r="F44" s="26">
        <f>IFERROR(+VLOOKUP("LDGSEC"&amp;A44,'Main File'!A:O,10,0),0)</f>
        <v>1.6008417022044463</v>
      </c>
      <c r="G44" s="26">
        <f>IFERROR(+VLOOKUP("LDGSEC"&amp;A44,'Main File'!A:O,11,0),0)</f>
        <v>0.39129470312830356</v>
      </c>
      <c r="H44" s="26">
        <f>IFERROR(+VLOOKUP("LDGSEC"&amp;A44,'Main File'!A:O,12,0),0)</f>
        <v>0</v>
      </c>
      <c r="I44" s="26">
        <f>IFERROR(+VLOOKUP("LDGSEC"&amp;A44,'Main File'!A:O,13,0),0)</f>
        <v>0.2</v>
      </c>
      <c r="J44" s="26">
        <f>IFERROR(+VLOOKUP("LDGSEC"&amp;A44,'Main File'!A:O,14,0),0)</f>
        <v>9.9233356999834391E-2</v>
      </c>
      <c r="K44" s="26">
        <f>IFERROR(+VLOOKUP("LDGSEC"&amp;A44,'Main File'!A:O,15,0),0)</f>
        <v>0.69052806012813794</v>
      </c>
    </row>
    <row r="45" spans="1:11" x14ac:dyDescent="0.25">
      <c r="A45" s="9">
        <f t="shared" si="0"/>
        <v>43232</v>
      </c>
      <c r="B45" s="26">
        <f>IFERROR(+VLOOKUP("LDGSEC"&amp;A45,'Main File'!A:O,6,0),0)</f>
        <v>1.3000363132007726</v>
      </c>
      <c r="C45" s="26">
        <f>IFERROR(+VLOOKUP("LDGSEC"&amp;A45,'Main File'!A:O,7,0),0)</f>
        <v>0</v>
      </c>
      <c r="D45" s="26">
        <f>IFERROR(+VLOOKUP("LDGSEC"&amp;A45,'Main File'!A:O,8,0),0)</f>
        <v>0.2</v>
      </c>
      <c r="E45" s="26">
        <f>IFERROR(+VLOOKUP("LDGSEC"&amp;A45,'Main File'!A:O,9,0),0)</f>
        <v>0.10080380700873774</v>
      </c>
      <c r="F45" s="26">
        <f>IFERROR(+VLOOKUP("LDGSEC"&amp;A45,'Main File'!A:O,10,0),0)</f>
        <v>1.6008401202095104</v>
      </c>
      <c r="G45" s="26">
        <f>IFERROR(+VLOOKUP("LDGSEC"&amp;A45,'Main File'!A:O,11,0),0)</f>
        <v>0.39128202122115402</v>
      </c>
      <c r="H45" s="26">
        <f>IFERROR(+VLOOKUP("LDGSEC"&amp;A45,'Main File'!A:O,12,0),0)</f>
        <v>0</v>
      </c>
      <c r="I45" s="26">
        <f>IFERROR(+VLOOKUP("LDGSEC"&amp;A45,'Main File'!A:O,13,0),0)</f>
        <v>0.2</v>
      </c>
      <c r="J45" s="26">
        <f>IFERROR(+VLOOKUP("LDGSEC"&amp;A45,'Main File'!A:O,14,0),0)</f>
        <v>9.9232783302801622E-2</v>
      </c>
      <c r="K45" s="26">
        <f>IFERROR(+VLOOKUP("LDGSEC"&amp;A45,'Main File'!A:O,15,0),0)</f>
        <v>0.69051480452395564</v>
      </c>
    </row>
    <row r="46" spans="1:11" x14ac:dyDescent="0.25">
      <c r="A46" s="9">
        <f t="shared" si="0"/>
        <v>43233</v>
      </c>
      <c r="B46" s="26">
        <f>IFERROR(+VLOOKUP("LDGSEC"&amp;A46,'Main File'!A:O,6,0),0)</f>
        <v>1.3000336947065902</v>
      </c>
      <c r="C46" s="26">
        <f>IFERROR(+VLOOKUP("LDGSEC"&amp;A46,'Main File'!A:O,7,0),0)</f>
        <v>0</v>
      </c>
      <c r="D46" s="26">
        <f>IFERROR(+VLOOKUP("LDGSEC"&amp;A46,'Main File'!A:O,8,0),0)</f>
        <v>0.2</v>
      </c>
      <c r="E46" s="26">
        <f>IFERROR(+VLOOKUP("LDGSEC"&amp;A46,'Main File'!A:O,9,0),0)</f>
        <v>0.10080380887119685</v>
      </c>
      <c r="F46" s="26">
        <f>IFERROR(+VLOOKUP("LDGSEC"&amp;A46,'Main File'!A:O,10,0),0)</f>
        <v>1.6008375035777871</v>
      </c>
      <c r="G46" s="26">
        <f>IFERROR(+VLOOKUP("LDGSEC"&amp;A46,'Main File'!A:O,11,0),0)</f>
        <v>0.39128508248455868</v>
      </c>
      <c r="H46" s="26">
        <f>IFERROR(+VLOOKUP("LDGSEC"&amp;A46,'Main File'!A:O,12,0),0)</f>
        <v>0</v>
      </c>
      <c r="I46" s="26">
        <f>IFERROR(+VLOOKUP("LDGSEC"&amp;A46,'Main File'!A:O,13,0),0)</f>
        <v>0.2</v>
      </c>
      <c r="J46" s="26">
        <f>IFERROR(+VLOOKUP("LDGSEC"&amp;A46,'Main File'!A:O,14,0),0)</f>
        <v>9.9232619396615498E-2</v>
      </c>
      <c r="K46" s="26">
        <f>IFERROR(+VLOOKUP("LDGSEC"&amp;A46,'Main File'!A:O,15,0),0)</f>
        <v>0.69051770188117423</v>
      </c>
    </row>
    <row r="47" spans="1:11" x14ac:dyDescent="0.25">
      <c r="A47" s="9">
        <f t="shared" si="0"/>
        <v>43234</v>
      </c>
      <c r="B47" s="26">
        <f>IFERROR(+VLOOKUP("LDGSEC"&amp;A47,'Main File'!A:O,6,0),0)</f>
        <v>1.300032590272757</v>
      </c>
      <c r="C47" s="26">
        <f>IFERROR(+VLOOKUP("LDGSEC"&amp;A47,'Main File'!A:O,7,0),0)</f>
        <v>0</v>
      </c>
      <c r="D47" s="26">
        <f>IFERROR(+VLOOKUP("LDGSEC"&amp;A47,'Main File'!A:O,8,0),0)</f>
        <v>0.2</v>
      </c>
      <c r="E47" s="26">
        <f>IFERROR(+VLOOKUP("LDGSEC"&amp;A47,'Main File'!A:O,9,0),0)</f>
        <v>0.10080391008670989</v>
      </c>
      <c r="F47" s="26">
        <f>IFERROR(+VLOOKUP("LDGSEC"&amp;A47,'Main File'!A:O,10,0),0)</f>
        <v>1.6008365003594669</v>
      </c>
      <c r="G47" s="26">
        <f>IFERROR(+VLOOKUP("LDGSEC"&amp;A47,'Main File'!A:O,11,0),0)</f>
        <v>0.39125294137762207</v>
      </c>
      <c r="H47" s="26">
        <f>IFERROR(+VLOOKUP("LDGSEC"&amp;A47,'Main File'!A:O,12,0),0)</f>
        <v>0</v>
      </c>
      <c r="I47" s="26">
        <f>IFERROR(+VLOOKUP("LDGSEC"&amp;A47,'Main File'!A:O,13,0),0)</f>
        <v>0.2</v>
      </c>
      <c r="J47" s="26">
        <f>IFERROR(+VLOOKUP("LDGSEC"&amp;A47,'Main File'!A:O,14,0),0)</f>
        <v>9.9227797420279928E-2</v>
      </c>
      <c r="K47" s="26">
        <f>IFERROR(+VLOOKUP("LDGSEC"&amp;A47,'Main File'!A:O,15,0),0)</f>
        <v>0.69048073879790195</v>
      </c>
    </row>
    <row r="48" spans="1:11" x14ac:dyDescent="0.25">
      <c r="A48" s="9">
        <f t="shared" si="0"/>
        <v>43235</v>
      </c>
      <c r="B48" s="26">
        <f>IFERROR(+VLOOKUP("LDGSEC"&amp;A48,'Main File'!A:O,6,0),0)</f>
        <v>0</v>
      </c>
      <c r="C48" s="26">
        <f>IFERROR(+VLOOKUP("LDGSEC"&amp;A48,'Main File'!A:O,7,0),0)</f>
        <v>0</v>
      </c>
      <c r="D48" s="26">
        <f>IFERROR(+VLOOKUP("LDGSEC"&amp;A48,'Main File'!A:O,8,0),0)</f>
        <v>0</v>
      </c>
      <c r="E48" s="26">
        <f>IFERROR(+VLOOKUP("LDGSEC"&amp;A48,'Main File'!A:O,9,0),0)</f>
        <v>0</v>
      </c>
      <c r="F48" s="26">
        <f>IFERROR(+VLOOKUP("LDGSEC"&amp;A48,'Main File'!A:O,10,0),0)</f>
        <v>0</v>
      </c>
      <c r="G48" s="26">
        <f>IFERROR(+VLOOKUP("LDGSEC"&amp;A48,'Main File'!A:O,11,0),0)</f>
        <v>0</v>
      </c>
      <c r="H48" s="26">
        <f>IFERROR(+VLOOKUP("LDGSEC"&amp;A48,'Main File'!A:O,12,0),0)</f>
        <v>0</v>
      </c>
      <c r="I48" s="26">
        <f>IFERROR(+VLOOKUP("LDGSEC"&amp;A48,'Main File'!A:O,13,0),0)</f>
        <v>0</v>
      </c>
      <c r="J48" s="26">
        <f>IFERROR(+VLOOKUP("LDGSEC"&amp;A48,'Main File'!A:O,14,0),0)</f>
        <v>0</v>
      </c>
      <c r="K48" s="26">
        <f>IFERROR(+VLOOKUP("LDGSEC"&amp;A48,'Main File'!A:O,15,0),0)</f>
        <v>0</v>
      </c>
    </row>
    <row r="49" spans="1:11" x14ac:dyDescent="0.25">
      <c r="A49" s="9">
        <f t="shared" si="0"/>
        <v>43236</v>
      </c>
      <c r="B49" s="26">
        <f>IFERROR(+VLOOKUP("LDGSEC"&amp;A49,'Main File'!A:O,6,0),0)</f>
        <v>0</v>
      </c>
      <c r="C49" s="26">
        <f>IFERROR(+VLOOKUP("LDGSEC"&amp;A49,'Main File'!A:O,7,0),0)</f>
        <v>0</v>
      </c>
      <c r="D49" s="26">
        <f>IFERROR(+VLOOKUP("LDGSEC"&amp;A49,'Main File'!A:O,8,0),0)</f>
        <v>0</v>
      </c>
      <c r="E49" s="26">
        <f>IFERROR(+VLOOKUP("LDGSEC"&amp;A49,'Main File'!A:O,9,0),0)</f>
        <v>0</v>
      </c>
      <c r="F49" s="26">
        <f>IFERROR(+VLOOKUP("LDGSEC"&amp;A49,'Main File'!A:O,10,0),0)</f>
        <v>0</v>
      </c>
      <c r="G49" s="26">
        <f>IFERROR(+VLOOKUP("LDGSEC"&amp;A49,'Main File'!A:O,11,0),0)</f>
        <v>0</v>
      </c>
      <c r="H49" s="26">
        <f>IFERROR(+VLOOKUP("LDGSEC"&amp;A49,'Main File'!A:O,12,0),0)</f>
        <v>0</v>
      </c>
      <c r="I49" s="26">
        <f>IFERROR(+VLOOKUP("LDGSEC"&amp;A49,'Main File'!A:O,13,0),0)</f>
        <v>0</v>
      </c>
      <c r="J49" s="26">
        <f>IFERROR(+VLOOKUP("LDGSEC"&amp;A49,'Main File'!A:O,14,0),0)</f>
        <v>0</v>
      </c>
      <c r="K49" s="26">
        <f>IFERROR(+VLOOKUP("LDGSEC"&amp;A49,'Main File'!A:O,15,0),0)</f>
        <v>0</v>
      </c>
    </row>
    <row r="50" spans="1:11" x14ac:dyDescent="0.25">
      <c r="A50" s="9">
        <f t="shared" si="0"/>
        <v>43237</v>
      </c>
      <c r="B50" s="26">
        <f>IFERROR(+VLOOKUP("LDGSEC"&amp;A50,'Main File'!A:O,6,0),0)</f>
        <v>0</v>
      </c>
      <c r="C50" s="26">
        <f>IFERROR(+VLOOKUP("LDGSEC"&amp;A50,'Main File'!A:O,7,0),0)</f>
        <v>0</v>
      </c>
      <c r="D50" s="26">
        <f>IFERROR(+VLOOKUP("LDGSEC"&amp;A50,'Main File'!A:O,8,0),0)</f>
        <v>0</v>
      </c>
      <c r="E50" s="26">
        <f>IFERROR(+VLOOKUP("LDGSEC"&amp;A50,'Main File'!A:O,9,0),0)</f>
        <v>0</v>
      </c>
      <c r="F50" s="26">
        <f>IFERROR(+VLOOKUP("LDGSEC"&amp;A50,'Main File'!A:O,10,0),0)</f>
        <v>0</v>
      </c>
      <c r="G50" s="26">
        <f>IFERROR(+VLOOKUP("LDGSEC"&amp;A50,'Main File'!A:O,11,0),0)</f>
        <v>0</v>
      </c>
      <c r="H50" s="26">
        <f>IFERROR(+VLOOKUP("LDGSEC"&amp;A50,'Main File'!A:O,12,0),0)</f>
        <v>0</v>
      </c>
      <c r="I50" s="26">
        <f>IFERROR(+VLOOKUP("LDGSEC"&amp;A50,'Main File'!A:O,13,0),0)</f>
        <v>0</v>
      </c>
      <c r="J50" s="26">
        <f>IFERROR(+VLOOKUP("LDGSEC"&amp;A50,'Main File'!A:O,14,0),0)</f>
        <v>0</v>
      </c>
      <c r="K50" s="26">
        <f>IFERROR(+VLOOKUP("LDGSEC"&amp;A50,'Main File'!A:O,15,0),0)</f>
        <v>0</v>
      </c>
    </row>
    <row r="51" spans="1:11" x14ac:dyDescent="0.25">
      <c r="A51" s="9">
        <f t="shared" si="0"/>
        <v>43238</v>
      </c>
      <c r="B51" s="26">
        <f>IFERROR(+VLOOKUP("LDGSEC"&amp;A51,'Main File'!A:O,6,0),0)</f>
        <v>0</v>
      </c>
      <c r="C51" s="26">
        <f>IFERROR(+VLOOKUP("LDGSEC"&amp;A51,'Main File'!A:O,7,0),0)</f>
        <v>0</v>
      </c>
      <c r="D51" s="26">
        <f>IFERROR(+VLOOKUP("LDGSEC"&amp;A51,'Main File'!A:O,8,0),0)</f>
        <v>0</v>
      </c>
      <c r="E51" s="26">
        <f>IFERROR(+VLOOKUP("LDGSEC"&amp;A51,'Main File'!A:O,9,0),0)</f>
        <v>0</v>
      </c>
      <c r="F51" s="26">
        <f>IFERROR(+VLOOKUP("LDGSEC"&amp;A51,'Main File'!A:O,10,0),0)</f>
        <v>0</v>
      </c>
      <c r="G51" s="26">
        <f>IFERROR(+VLOOKUP("LDGSEC"&amp;A51,'Main File'!A:O,11,0),0)</f>
        <v>0</v>
      </c>
      <c r="H51" s="26">
        <f>IFERROR(+VLOOKUP("LDGSEC"&amp;A51,'Main File'!A:O,12,0),0)</f>
        <v>0</v>
      </c>
      <c r="I51" s="26">
        <f>IFERROR(+VLOOKUP("LDGSEC"&amp;A51,'Main File'!A:O,13,0),0)</f>
        <v>0</v>
      </c>
      <c r="J51" s="26">
        <f>IFERROR(+VLOOKUP("LDGSEC"&amp;A51,'Main File'!A:O,14,0),0)</f>
        <v>0</v>
      </c>
      <c r="K51" s="26">
        <f>IFERROR(+VLOOKUP("LDGSEC"&amp;A51,'Main File'!A:O,15,0),0)</f>
        <v>0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1.0438574577379522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5.2889938165885685E-2</v>
      </c>
      <c r="F36" s="26">
        <f>IFERROR(+VLOOKUP("LDINPF"&amp;A36,'Main File'!A:O,10,0),0)</f>
        <v>1.0967473959038379</v>
      </c>
      <c r="G36" s="26">
        <f>IFERROR(+VLOOKUP("LDINPF"&amp;A36,'Main File'!A:O,11,0),0)</f>
        <v>0.3895002281556158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5.2111853308097533E-2</v>
      </c>
      <c r="K36" s="26">
        <f>IFERROR(+VLOOKUP("LDINPF"&amp;A36,'Main File'!A:O,15,0),0)</f>
        <v>0.44161208146371334</v>
      </c>
    </row>
    <row r="37" spans="1:11" x14ac:dyDescent="0.25">
      <c r="A37" s="9">
        <f t="shared" si="0"/>
        <v>43224</v>
      </c>
      <c r="B37" s="26">
        <f>IFERROR(+VLOOKUP("LDINPF"&amp;A37,'Main File'!A:O,6,0),0)</f>
        <v>1.0676390350283311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5.7169431033141788E-2</v>
      </c>
      <c r="F37" s="26">
        <f>IFERROR(+VLOOKUP("LDINPF"&amp;A37,'Main File'!A:O,10,0),0)</f>
        <v>1.124808466061473</v>
      </c>
      <c r="G37" s="26">
        <f>IFERROR(+VLOOKUP("LDINPF"&amp;A37,'Main File'!A:O,11,0),0)</f>
        <v>0.4120281606983105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5.6164724767352098E-2</v>
      </c>
      <c r="K37" s="26">
        <f>IFERROR(+VLOOKUP("LDINPF"&amp;A37,'Main File'!A:O,15,0),0)</f>
        <v>0.46819288546566262</v>
      </c>
    </row>
    <row r="38" spans="1:11" x14ac:dyDescent="0.25">
      <c r="A38" s="9">
        <f t="shared" si="0"/>
        <v>43225</v>
      </c>
      <c r="B38" s="26">
        <f>IFERROR(+VLOOKUP("LDINPF"&amp;A38,'Main File'!A:O,6,0),0)</f>
        <v>1.0676706666948979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5.7178899698337046E-2</v>
      </c>
      <c r="F38" s="26">
        <f>IFERROR(+VLOOKUP("LDINPF"&amp;A38,'Main File'!A:O,10,0),0)</f>
        <v>1.124849566393235</v>
      </c>
      <c r="G38" s="26">
        <f>IFERROR(+VLOOKUP("LDINPF"&amp;A38,'Main File'!A:O,11,0),0)</f>
        <v>0.41208916262824241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5.6176175575151803E-2</v>
      </c>
      <c r="K38" s="26">
        <f>IFERROR(+VLOOKUP("LDINPF"&amp;A38,'Main File'!A:O,15,0),0)</f>
        <v>0.46826533820339422</v>
      </c>
    </row>
    <row r="39" spans="1:11" x14ac:dyDescent="0.25">
      <c r="A39" s="9">
        <f t="shared" si="0"/>
        <v>43226</v>
      </c>
      <c r="B39" s="26">
        <f>IFERROR(+VLOOKUP("LDINPF"&amp;A39,'Main File'!A:O,6,0),0)</f>
        <v>1.0676695510936105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5.7179066276881289E-2</v>
      </c>
      <c r="F39" s="26">
        <f>IFERROR(+VLOOKUP("LDINPF"&amp;A39,'Main File'!A:O,10,0),0)</f>
        <v>1.1248486173704917</v>
      </c>
      <c r="G39" s="26">
        <f>IFERROR(+VLOOKUP("LDINPF"&amp;A39,'Main File'!A:O,11,0),0)</f>
        <v>0.41208763593430214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5.6176913387999523E-2</v>
      </c>
      <c r="K39" s="26">
        <f>IFERROR(+VLOOKUP("LDINPF"&amp;A39,'Main File'!A:O,15,0),0)</f>
        <v>0.46826454932230166</v>
      </c>
    </row>
    <row r="40" spans="1:11" x14ac:dyDescent="0.25">
      <c r="A40" s="9">
        <f t="shared" si="0"/>
        <v>43227</v>
      </c>
      <c r="B40" s="26">
        <f>IFERROR(+VLOOKUP("LDINPF"&amp;A40,'Main File'!A:O,6,0),0)</f>
        <v>1.0654524725231658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5.6772042574120656E-2</v>
      </c>
      <c r="F40" s="26">
        <f>IFERROR(+VLOOKUP("LDINPF"&amp;A40,'Main File'!A:O,10,0),0)</f>
        <v>1.1222245150972865</v>
      </c>
      <c r="G40" s="26">
        <f>IFERROR(+VLOOKUP("LDINPF"&amp;A40,'Main File'!A:O,11,0),0)</f>
        <v>0.40986604150580663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5.5773671081768367E-2</v>
      </c>
      <c r="K40" s="26">
        <f>IFERROR(+VLOOKUP("LDINPF"&amp;A40,'Main File'!A:O,15,0),0)</f>
        <v>0.46563971258757497</v>
      </c>
    </row>
    <row r="41" spans="1:11" x14ac:dyDescent="0.25">
      <c r="A41" s="9">
        <f t="shared" si="0"/>
        <v>43228</v>
      </c>
      <c r="B41" s="26">
        <f>IFERROR(+VLOOKUP("LDINPF"&amp;A41,'Main File'!A:O,6,0),0)</f>
        <v>1.0673692278988316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5.7121016523600125E-2</v>
      </c>
      <c r="F41" s="26">
        <f>IFERROR(+VLOOKUP("LDINPF"&amp;A41,'Main File'!A:O,10,0),0)</f>
        <v>1.1244902444224316</v>
      </c>
      <c r="G41" s="26">
        <f>IFERROR(+VLOOKUP("LDINPF"&amp;A41,'Main File'!A:O,11,0),0)</f>
        <v>0.41163185854912532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5.6092742783152232E-2</v>
      </c>
      <c r="K41" s="26">
        <f>IFERROR(+VLOOKUP("LDINPF"&amp;A41,'Main File'!A:O,15,0),0)</f>
        <v>0.46772460133227756</v>
      </c>
    </row>
    <row r="42" spans="1:11" x14ac:dyDescent="0.25">
      <c r="A42" s="9">
        <f t="shared" si="0"/>
        <v>43229</v>
      </c>
      <c r="B42" s="26">
        <f>IFERROR(+VLOOKUP("LDINPF"&amp;A42,'Main File'!A:O,6,0),0)</f>
        <v>1.0653768729023687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5.6766457160389923E-2</v>
      </c>
      <c r="F42" s="26">
        <f>IFERROR(+VLOOKUP("LDINPF"&amp;A42,'Main File'!A:O,10,0),0)</f>
        <v>1.1221433300627586</v>
      </c>
      <c r="G42" s="26">
        <f>IFERROR(+VLOOKUP("LDINPF"&amp;A42,'Main File'!A:O,11,0),0)</f>
        <v>0.40979692752922975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5.5761567646599057E-2</v>
      </c>
      <c r="K42" s="26">
        <f>IFERROR(+VLOOKUP("LDINPF"&amp;A42,'Main File'!A:O,15,0),0)</f>
        <v>0.46555849517582881</v>
      </c>
    </row>
    <row r="43" spans="1:11" x14ac:dyDescent="0.25">
      <c r="A43" s="9">
        <f t="shared" si="0"/>
        <v>43230</v>
      </c>
      <c r="B43" s="26">
        <f>IFERROR(+VLOOKUP("LDINPF"&amp;A43,'Main File'!A:O,6,0),0)</f>
        <v>1.0674268828669387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5.7135283926180655E-2</v>
      </c>
      <c r="F43" s="26">
        <f>IFERROR(+VLOOKUP("LDINPF"&amp;A43,'Main File'!A:O,10,0),0)</f>
        <v>1.1245621667931194</v>
      </c>
      <c r="G43" s="26">
        <f>IFERROR(+VLOOKUP("LDINPF"&amp;A43,'Main File'!A:O,11,0),0)</f>
        <v>0.41179164393245249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5.6120993865989371E-2</v>
      </c>
      <c r="K43" s="26">
        <f>IFERROR(+VLOOKUP("LDINPF"&amp;A43,'Main File'!A:O,15,0),0)</f>
        <v>0.46791263779844183</v>
      </c>
    </row>
    <row r="44" spans="1:11" x14ac:dyDescent="0.25">
      <c r="A44" s="9">
        <f t="shared" si="0"/>
        <v>43231</v>
      </c>
      <c r="B44" s="26">
        <f>IFERROR(+VLOOKUP("LDINPF"&amp;A44,'Main File'!A:O,6,0),0)</f>
        <v>1.0636753227928653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5.6458917644518866E-2</v>
      </c>
      <c r="F44" s="26">
        <f>IFERROR(+VLOOKUP("LDINPF"&amp;A44,'Main File'!A:O,10,0),0)</f>
        <v>1.1201342404373842</v>
      </c>
      <c r="G44" s="26">
        <f>IFERROR(+VLOOKUP("LDINPF"&amp;A44,'Main File'!A:O,11,0),0)</f>
        <v>0.40825184861310504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5.5484305548005659E-2</v>
      </c>
      <c r="K44" s="26">
        <f>IFERROR(+VLOOKUP("LDINPF"&amp;A44,'Main File'!A:O,15,0),0)</f>
        <v>0.46373615416111069</v>
      </c>
    </row>
    <row r="45" spans="1:11" x14ac:dyDescent="0.25">
      <c r="A45" s="9">
        <f t="shared" si="0"/>
        <v>43232</v>
      </c>
      <c r="B45" s="26">
        <f>IFERROR(+VLOOKUP("LDINPF"&amp;A45,'Main File'!A:O,6,0),0)</f>
        <v>1.0637379917576377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5.6471817970495171E-2</v>
      </c>
      <c r="F45" s="26">
        <f>IFERROR(+VLOOKUP("LDINPF"&amp;A45,'Main File'!A:O,10,0),0)</f>
        <v>1.120209809728133</v>
      </c>
      <c r="G45" s="26">
        <f>IFERROR(+VLOOKUP("LDINPF"&amp;A45,'Main File'!A:O,11,0),0)</f>
        <v>0.40830529529153864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5.5495130326690685E-2</v>
      </c>
      <c r="K45" s="26">
        <f>IFERROR(+VLOOKUP("LDINPF"&amp;A45,'Main File'!A:O,15,0),0)</f>
        <v>0.46380042561822932</v>
      </c>
    </row>
    <row r="46" spans="1:11" x14ac:dyDescent="0.25">
      <c r="A46" s="9">
        <f t="shared" si="0"/>
        <v>43233</v>
      </c>
      <c r="B46" s="26">
        <f>IFERROR(+VLOOKUP("LDINPF"&amp;A46,'Main File'!A:O,6,0),0)</f>
        <v>1.0637356477603837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5.6470838359826123E-2</v>
      </c>
      <c r="F46" s="26">
        <f>IFERROR(+VLOOKUP("LDINPF"&amp;A46,'Main File'!A:O,10,0),0)</f>
        <v>1.1202064861202097</v>
      </c>
      <c r="G46" s="26">
        <f>IFERROR(+VLOOKUP("LDINPF"&amp;A46,'Main File'!A:O,11,0),0)</f>
        <v>0.40830564632479388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5.549566807482266E-2</v>
      </c>
      <c r="K46" s="26">
        <f>IFERROR(+VLOOKUP("LDINPF"&amp;A46,'Main File'!A:O,15,0),0)</f>
        <v>0.46380131439961653</v>
      </c>
    </row>
    <row r="47" spans="1:11" x14ac:dyDescent="0.25">
      <c r="A47" s="9">
        <f t="shared" si="0"/>
        <v>43234</v>
      </c>
      <c r="B47" s="26">
        <f>IFERROR(+VLOOKUP("LDINPF"&amp;A47,'Main File'!A:O,6,0),0)</f>
        <v>1.0656490121519355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5.6810086512382139E-2</v>
      </c>
      <c r="F47" s="26">
        <f>IFERROR(+VLOOKUP("LDINPF"&amp;A47,'Main File'!A:O,10,0),0)</f>
        <v>1.1224590986643177</v>
      </c>
      <c r="G47" s="26">
        <f>IFERROR(+VLOOKUP("LDINPF"&amp;A47,'Main File'!A:O,11,0),0)</f>
        <v>0.41009255152067703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5.5814493570041181E-2</v>
      </c>
      <c r="K47" s="26">
        <f>IFERROR(+VLOOKUP("LDINPF"&amp;A47,'Main File'!A:O,15,0),0)</f>
        <v>0.46590704509071823</v>
      </c>
    </row>
    <row r="48" spans="1:11" x14ac:dyDescent="0.25">
      <c r="A48" s="9">
        <f t="shared" si="0"/>
        <v>43235</v>
      </c>
      <c r="B48" s="26">
        <f>IFERROR(+VLOOKUP("LDINPF"&amp;A48,'Main File'!A:O,6,0),0)</f>
        <v>0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0</v>
      </c>
      <c r="F48" s="26">
        <f>IFERROR(+VLOOKUP("LDINPF"&amp;A48,'Main File'!A:O,10,0),0)</f>
        <v>0</v>
      </c>
      <c r="G48" s="26">
        <f>IFERROR(+VLOOKUP("LDINPF"&amp;A48,'Main File'!A:O,11,0),0)</f>
        <v>0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0</v>
      </c>
      <c r="K48" s="26">
        <f>IFERROR(+VLOOKUP("LDINPF"&amp;A48,'Main File'!A:O,15,0),0)</f>
        <v>0</v>
      </c>
    </row>
    <row r="49" spans="1:11" x14ac:dyDescent="0.25">
      <c r="A49" s="9">
        <f t="shared" si="0"/>
        <v>43236</v>
      </c>
      <c r="B49" s="26">
        <f>IFERROR(+VLOOKUP("LDINPF"&amp;A49,'Main File'!A:O,6,0),0)</f>
        <v>0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0</v>
      </c>
      <c r="F49" s="26">
        <f>IFERROR(+VLOOKUP("LDINPF"&amp;A49,'Main File'!A:O,10,0),0)</f>
        <v>0</v>
      </c>
      <c r="G49" s="26">
        <f>IFERROR(+VLOOKUP("LDINPF"&amp;A49,'Main File'!A:O,11,0),0)</f>
        <v>0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0</v>
      </c>
      <c r="K49" s="26">
        <f>IFERROR(+VLOOKUP("LDINPF"&amp;A49,'Main File'!A:O,15,0),0)</f>
        <v>0</v>
      </c>
    </row>
    <row r="50" spans="1:11" x14ac:dyDescent="0.25">
      <c r="A50" s="9">
        <f t="shared" si="0"/>
        <v>43237</v>
      </c>
      <c r="B50" s="26">
        <f>IFERROR(+VLOOKUP("LDINPF"&amp;A50,'Main File'!A:O,6,0),0)</f>
        <v>0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0</v>
      </c>
      <c r="F50" s="26">
        <f>IFERROR(+VLOOKUP("LDINPF"&amp;A50,'Main File'!A:O,10,0),0)</f>
        <v>0</v>
      </c>
      <c r="G50" s="26">
        <f>IFERROR(+VLOOKUP("LDINPF"&amp;A50,'Main File'!A:O,11,0),0)</f>
        <v>0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0</v>
      </c>
      <c r="K50" s="26">
        <f>IFERROR(+VLOOKUP("LDINPF"&amp;A50,'Main File'!A:O,15,0),0)</f>
        <v>0</v>
      </c>
    </row>
    <row r="51" spans="1:11" x14ac:dyDescent="0.25">
      <c r="A51" s="9">
        <f t="shared" si="0"/>
        <v>43238</v>
      </c>
      <c r="B51" s="26">
        <f>IFERROR(+VLOOKUP("LDINPF"&amp;A51,'Main File'!A:O,6,0),0)</f>
        <v>0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0</v>
      </c>
      <c r="F51" s="26">
        <f>IFERROR(+VLOOKUP("LDINPF"&amp;A51,'Main File'!A:O,10,0),0)</f>
        <v>0</v>
      </c>
      <c r="G51" s="26">
        <f>IFERROR(+VLOOKUP("LDINPF"&amp;A51,'Main File'!A:O,11,0),0)</f>
        <v>0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0</v>
      </c>
      <c r="K51" s="26">
        <f>IFERROR(+VLOOKUP("LDINPF"&amp;A51,'Main File'!A:O,15,0),0)</f>
        <v>0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2.2463868350983645</v>
      </c>
      <c r="C36" s="26">
        <f>IFERROR(+VLOOKUP("LDMIPF"&amp;A36,'Main File'!A:O,7,0),0)</f>
        <v>5.0003754548964913E-2</v>
      </c>
      <c r="D36" s="26">
        <f>IFERROR(+VLOOKUP("LDMIPF"&amp;A36,'Main File'!A:O,8,0),0)</f>
        <v>0.2</v>
      </c>
      <c r="E36" s="26">
        <f>IFERROR(+VLOOKUP("LDMIPF"&amp;A36,'Main File'!A:O,9,0),0)</f>
        <v>0.32875760296200324</v>
      </c>
      <c r="F36" s="26">
        <f>IFERROR(+VLOOKUP("LDMIPF"&amp;A36,'Main File'!A:O,10,0),0)</f>
        <v>2.8251481926093329</v>
      </c>
      <c r="G36" s="26">
        <f>IFERROR(+VLOOKUP("LDMIPF"&amp;A36,'Main File'!A:O,11,0),0)</f>
        <v>1.5538185701294223</v>
      </c>
      <c r="H36" s="26">
        <f>IFERROR(+VLOOKUP("LDMIPF"&amp;A36,'Main File'!A:O,12,0),0)</f>
        <v>0</v>
      </c>
      <c r="I36" s="26">
        <f>IFERROR(+VLOOKUP("LDMIPF"&amp;A36,'Main File'!A:O,13,0),0)</f>
        <v>0.2</v>
      </c>
      <c r="J36" s="26">
        <f>IFERROR(+VLOOKUP("LDMIPF"&amp;A36,'Main File'!A:O,14,0),0)</f>
        <v>0.30489994489055328</v>
      </c>
      <c r="K36" s="26">
        <f>IFERROR(+VLOOKUP("LDMIPF"&amp;A36,'Main File'!A:O,15,0),0)</f>
        <v>2.0587185150199754</v>
      </c>
    </row>
    <row r="37" spans="1:11" x14ac:dyDescent="0.25">
      <c r="A37" s="9">
        <f t="shared" si="0"/>
        <v>43224</v>
      </c>
      <c r="B37" s="26">
        <f>IFERROR(+VLOOKUP("LDMIPF"&amp;A37,'Main File'!A:O,6,0),0)</f>
        <v>2.066131815287465</v>
      </c>
      <c r="C37" s="26">
        <f>IFERROR(+VLOOKUP("LDMIPF"&amp;A37,'Main File'!A:O,7,0),0)</f>
        <v>5.0003717006248116E-2</v>
      </c>
      <c r="D37" s="26">
        <f>IFERROR(+VLOOKUP("LDMIPF"&amp;A37,'Main File'!A:O,8,0),0)</f>
        <v>0.2</v>
      </c>
      <c r="E37" s="26">
        <f>IFERROR(+VLOOKUP("LDMIPF"&amp;A37,'Main File'!A:O,9,0),0)</f>
        <v>0.29630965252810126</v>
      </c>
      <c r="F37" s="26">
        <f>IFERROR(+VLOOKUP("LDMIPF"&amp;A37,'Main File'!A:O,10,0),0)</f>
        <v>2.6124451848218144</v>
      </c>
      <c r="G37" s="26">
        <f>IFERROR(+VLOOKUP("LDMIPF"&amp;A37,'Main File'!A:O,11,0),0)</f>
        <v>1.3736131229324757</v>
      </c>
      <c r="H37" s="26">
        <f>IFERROR(+VLOOKUP("LDMIPF"&amp;A37,'Main File'!A:O,12,0),0)</f>
        <v>0</v>
      </c>
      <c r="I37" s="26">
        <f>IFERROR(+VLOOKUP("LDMIPF"&amp;A37,'Main File'!A:O,13,0),0)</f>
        <v>0.2</v>
      </c>
      <c r="J37" s="26">
        <f>IFERROR(+VLOOKUP("LDMIPF"&amp;A37,'Main File'!A:O,14,0),0)</f>
        <v>0.27246596798661016</v>
      </c>
      <c r="K37" s="26">
        <f>IFERROR(+VLOOKUP("LDMIPF"&amp;A37,'Main File'!A:O,15,0),0)</f>
        <v>1.8460790909190858</v>
      </c>
    </row>
    <row r="38" spans="1:11" x14ac:dyDescent="0.25">
      <c r="A38" s="9">
        <f t="shared" si="0"/>
        <v>43225</v>
      </c>
      <c r="B38" s="26">
        <f>IFERROR(+VLOOKUP("LDMIPF"&amp;A38,'Main File'!A:O,6,0),0)</f>
        <v>2.066137040423401</v>
      </c>
      <c r="C38" s="26">
        <f>IFERROR(+VLOOKUP("LDMIPF"&amp;A38,'Main File'!A:O,7,0),0)</f>
        <v>5.0003747147947628E-2</v>
      </c>
      <c r="D38" s="26">
        <f>IFERROR(+VLOOKUP("LDMIPF"&amp;A38,'Main File'!A:O,8,0),0)</f>
        <v>0.2</v>
      </c>
      <c r="E38" s="26">
        <f>IFERROR(+VLOOKUP("LDMIPF"&amp;A38,'Main File'!A:O,9,0),0)</f>
        <v>0.29631131026882934</v>
      </c>
      <c r="F38" s="26">
        <f>IFERROR(+VLOOKUP("LDMIPF"&amp;A38,'Main File'!A:O,10,0),0)</f>
        <v>2.6124520978401784</v>
      </c>
      <c r="G38" s="26">
        <f>IFERROR(+VLOOKUP("LDMIPF"&amp;A38,'Main File'!A:O,11,0),0)</f>
        <v>1.3737237955146693</v>
      </c>
      <c r="H38" s="26">
        <f>IFERROR(+VLOOKUP("LDMIPF"&amp;A38,'Main File'!A:O,12,0),0)</f>
        <v>0</v>
      </c>
      <c r="I38" s="26">
        <f>IFERROR(+VLOOKUP("LDMIPF"&amp;A38,'Main File'!A:O,13,0),0)</f>
        <v>0.2</v>
      </c>
      <c r="J38" s="26">
        <f>IFERROR(+VLOOKUP("LDMIPF"&amp;A38,'Main File'!A:O,14,0),0)</f>
        <v>0.27248311333475872</v>
      </c>
      <c r="K38" s="26">
        <f>IFERROR(+VLOOKUP("LDMIPF"&amp;A38,'Main File'!A:O,15,0),0)</f>
        <v>1.846206908849428</v>
      </c>
    </row>
    <row r="39" spans="1:11" x14ac:dyDescent="0.25">
      <c r="A39" s="9">
        <f t="shared" si="0"/>
        <v>43226</v>
      </c>
      <c r="B39" s="26">
        <f>IFERROR(+VLOOKUP("LDMIPF"&amp;A39,'Main File'!A:O,6,0),0)</f>
        <v>2.0660970883224525</v>
      </c>
      <c r="C39" s="26">
        <f>IFERROR(+VLOOKUP("LDMIPF"&amp;A39,'Main File'!A:O,7,0),0)</f>
        <v>5.0003661952539594E-2</v>
      </c>
      <c r="D39" s="26">
        <f>IFERROR(+VLOOKUP("LDMIPF"&amp;A39,'Main File'!A:O,8,0),0)</f>
        <v>0.2</v>
      </c>
      <c r="E39" s="26">
        <f>IFERROR(+VLOOKUP("LDMIPF"&amp;A39,'Main File'!A:O,9,0),0)</f>
        <v>0.29630408123115315</v>
      </c>
      <c r="F39" s="26">
        <f>IFERROR(+VLOOKUP("LDMIPF"&amp;A39,'Main File'!A:O,10,0),0)</f>
        <v>2.6124048315061454</v>
      </c>
      <c r="G39" s="26">
        <f>IFERROR(+VLOOKUP("LDMIPF"&amp;A39,'Main File'!A:O,11,0),0)</f>
        <v>1.3736909651476468</v>
      </c>
      <c r="H39" s="26">
        <f>IFERROR(+VLOOKUP("LDMIPF"&amp;A39,'Main File'!A:O,12,0),0)</f>
        <v>0</v>
      </c>
      <c r="I39" s="26">
        <f>IFERROR(+VLOOKUP("LDMIPF"&amp;A39,'Main File'!A:O,13,0),0)</f>
        <v>0.2</v>
      </c>
      <c r="J39" s="26">
        <f>IFERROR(+VLOOKUP("LDMIPF"&amp;A39,'Main File'!A:O,14,0),0)</f>
        <v>0.27247716912714715</v>
      </c>
      <c r="K39" s="26">
        <f>IFERROR(+VLOOKUP("LDMIPF"&amp;A39,'Main File'!A:O,15,0),0)</f>
        <v>1.846168134274794</v>
      </c>
    </row>
    <row r="40" spans="1:11" x14ac:dyDescent="0.25">
      <c r="A40" s="9">
        <f t="shared" si="0"/>
        <v>43227</v>
      </c>
      <c r="B40" s="26">
        <f>IFERROR(+VLOOKUP("LDMIPF"&amp;A40,'Main File'!A:O,6,0),0)</f>
        <v>2.246462654289604</v>
      </c>
      <c r="C40" s="26">
        <f>IFERROR(+VLOOKUP("LDMIPF"&amp;A40,'Main File'!A:O,7,0),0)</f>
        <v>5.0003950088566715E-2</v>
      </c>
      <c r="D40" s="26">
        <f>IFERROR(+VLOOKUP("LDMIPF"&amp;A40,'Main File'!A:O,8,0),0)</f>
        <v>0.2</v>
      </c>
      <c r="E40" s="26">
        <f>IFERROR(+VLOOKUP("LDMIPF"&amp;A40,'Main File'!A:O,9,0),0)</f>
        <v>0.32877129201923078</v>
      </c>
      <c r="F40" s="26">
        <f>IFERROR(+VLOOKUP("LDMIPF"&amp;A40,'Main File'!A:O,10,0),0)</f>
        <v>2.8252378963974016</v>
      </c>
      <c r="G40" s="26">
        <f>IFERROR(+VLOOKUP("LDMIPF"&amp;A40,'Main File'!A:O,11,0),0)</f>
        <v>1.5542432415030925</v>
      </c>
      <c r="H40" s="26">
        <f>IFERROR(+VLOOKUP("LDMIPF"&amp;A40,'Main File'!A:O,12,0),0)</f>
        <v>0</v>
      </c>
      <c r="I40" s="26">
        <f>IFERROR(+VLOOKUP("LDMIPF"&amp;A40,'Main File'!A:O,13,0),0)</f>
        <v>0.2</v>
      </c>
      <c r="J40" s="26">
        <f>IFERROR(+VLOOKUP("LDMIPF"&amp;A40,'Main File'!A:O,14,0),0)</f>
        <v>0.30497504832164929</v>
      </c>
      <c r="K40" s="26">
        <f>IFERROR(+VLOOKUP("LDMIPF"&amp;A40,'Main File'!A:O,15,0),0)</f>
        <v>2.0592182898247415</v>
      </c>
    </row>
    <row r="41" spans="1:11" x14ac:dyDescent="0.25">
      <c r="A41" s="9">
        <f t="shared" si="0"/>
        <v>43228</v>
      </c>
      <c r="B41" s="26">
        <f>IFERROR(+VLOOKUP("LDMIPF"&amp;A41,'Main File'!A:O,6,0),0)</f>
        <v>2.0843588450429462</v>
      </c>
      <c r="C41" s="26">
        <f>IFERROR(+VLOOKUP("LDMIPF"&amp;A41,'Main File'!A:O,7,0),0)</f>
        <v>5.0003756441617919E-2</v>
      </c>
      <c r="D41" s="26">
        <f>IFERROR(+VLOOKUP("LDMIPF"&amp;A41,'Main File'!A:O,8,0),0)</f>
        <v>0.2</v>
      </c>
      <c r="E41" s="26">
        <f>IFERROR(+VLOOKUP("LDMIPF"&amp;A41,'Main File'!A:O,9,0),0)</f>
        <v>0.29959102715756147</v>
      </c>
      <c r="F41" s="26">
        <f>IFERROR(+VLOOKUP("LDMIPF"&amp;A41,'Main File'!A:O,10,0),0)</f>
        <v>2.6339536286421259</v>
      </c>
      <c r="G41" s="26">
        <f>IFERROR(+VLOOKUP("LDMIPF"&amp;A41,'Main File'!A:O,11,0),0)</f>
        <v>1.3918683077835445</v>
      </c>
      <c r="H41" s="26">
        <f>IFERROR(+VLOOKUP("LDMIPF"&amp;A41,'Main File'!A:O,12,0),0)</f>
        <v>0</v>
      </c>
      <c r="I41" s="26">
        <f>IFERROR(+VLOOKUP("LDMIPF"&amp;A41,'Main File'!A:O,13,0),0)</f>
        <v>0.2</v>
      </c>
      <c r="J41" s="26">
        <f>IFERROR(+VLOOKUP("LDMIPF"&amp;A41,'Main File'!A:O,14,0),0)</f>
        <v>0.27574977802461187</v>
      </c>
      <c r="K41" s="26">
        <f>IFERROR(+VLOOKUP("LDMIPF"&amp;A41,'Main File'!A:O,15,0),0)</f>
        <v>1.8676180858081564</v>
      </c>
    </row>
    <row r="42" spans="1:11" x14ac:dyDescent="0.25">
      <c r="A42" s="9">
        <f t="shared" si="0"/>
        <v>43229</v>
      </c>
      <c r="B42" s="26">
        <f>IFERROR(+VLOOKUP("LDMIPF"&amp;A42,'Main File'!A:O,6,0),0)</f>
        <v>2.0483396920449963</v>
      </c>
      <c r="C42" s="26">
        <f>IFERROR(+VLOOKUP("LDMIPF"&amp;A42,'Main File'!A:O,7,0),0)</f>
        <v>5.0003614213947417E-2</v>
      </c>
      <c r="D42" s="26">
        <f>IFERROR(+VLOOKUP("LDMIPF"&amp;A42,'Main File'!A:O,8,0),0)</f>
        <v>0.2</v>
      </c>
      <c r="E42" s="26">
        <f>IFERROR(+VLOOKUP("LDMIPF"&amp;A42,'Main File'!A:O,9,0),0)</f>
        <v>0.29310689300079312</v>
      </c>
      <c r="F42" s="26">
        <f>IFERROR(+VLOOKUP("LDMIPF"&amp;A42,'Main File'!A:O,10,0),0)</f>
        <v>2.5914501992597372</v>
      </c>
      <c r="G42" s="26">
        <f>IFERROR(+VLOOKUP("LDMIPF"&amp;A42,'Main File'!A:O,11,0),0)</f>
        <v>1.3556926008231081</v>
      </c>
      <c r="H42" s="26">
        <f>IFERROR(+VLOOKUP("LDMIPF"&amp;A42,'Main File'!A:O,12,0),0)</f>
        <v>0</v>
      </c>
      <c r="I42" s="26">
        <f>IFERROR(+VLOOKUP("LDMIPF"&amp;A42,'Main File'!A:O,13,0),0)</f>
        <v>0.2</v>
      </c>
      <c r="J42" s="26">
        <f>IFERROR(+VLOOKUP("LDMIPF"&amp;A42,'Main File'!A:O,14,0),0)</f>
        <v>0.26924259397070327</v>
      </c>
      <c r="K42" s="26">
        <f>IFERROR(+VLOOKUP("LDMIPF"&amp;A42,'Main File'!A:O,15,0),0)</f>
        <v>1.8249351947938113</v>
      </c>
    </row>
    <row r="43" spans="1:11" x14ac:dyDescent="0.25">
      <c r="A43" s="9">
        <f t="shared" si="0"/>
        <v>43230</v>
      </c>
      <c r="B43" s="26">
        <f>IFERROR(+VLOOKUP("LDMIPF"&amp;A43,'Main File'!A:O,6,0),0)</f>
        <v>2.2487238249999271</v>
      </c>
      <c r="C43" s="26">
        <f>IFERROR(+VLOOKUP("LDMIPF"&amp;A43,'Main File'!A:O,7,0),0)</f>
        <v>5.000395762452968E-2</v>
      </c>
      <c r="D43" s="26">
        <f>IFERROR(+VLOOKUP("LDMIPF"&amp;A43,'Main File'!A:O,8,0),0)</f>
        <v>0.2</v>
      </c>
      <c r="E43" s="26">
        <f>IFERROR(+VLOOKUP("LDMIPF"&amp;A43,'Main File'!A:O,9,0),0)</f>
        <v>0.32917845592042516</v>
      </c>
      <c r="F43" s="26">
        <f>IFERROR(+VLOOKUP("LDMIPF"&amp;A43,'Main File'!A:O,10,0),0)</f>
        <v>2.8279062385448821</v>
      </c>
      <c r="G43" s="26">
        <f>IFERROR(+VLOOKUP("LDMIPF"&amp;A43,'Main File'!A:O,11,0),0)</f>
        <v>1.5561159271749228</v>
      </c>
      <c r="H43" s="26">
        <f>IFERROR(+VLOOKUP("LDMIPF"&amp;A43,'Main File'!A:O,12,0),0)</f>
        <v>0</v>
      </c>
      <c r="I43" s="26">
        <f>IFERROR(+VLOOKUP("LDMIPF"&amp;A43,'Main File'!A:O,13,0),0)</f>
        <v>0.2</v>
      </c>
      <c r="J43" s="26">
        <f>IFERROR(+VLOOKUP("LDMIPF"&amp;A43,'Main File'!A:O,14,0),0)</f>
        <v>0.30531016913473374</v>
      </c>
      <c r="K43" s="26">
        <f>IFERROR(+VLOOKUP("LDMIPF"&amp;A43,'Main File'!A:O,15,0),0)</f>
        <v>2.0614260963096562</v>
      </c>
    </row>
    <row r="44" spans="1:11" x14ac:dyDescent="0.25">
      <c r="A44" s="9">
        <f t="shared" si="0"/>
        <v>43231</v>
      </c>
      <c r="B44" s="26">
        <f>IFERROR(+VLOOKUP("LDMIPF"&amp;A44,'Main File'!A:O,6,0),0)</f>
        <v>2.2484131147939741</v>
      </c>
      <c r="C44" s="26">
        <f>IFERROR(+VLOOKUP("LDMIPF"&amp;A44,'Main File'!A:O,7,0),0)</f>
        <v>5.0004008735728959E-2</v>
      </c>
      <c r="D44" s="26">
        <f>IFERROR(+VLOOKUP("LDMIPF"&amp;A44,'Main File'!A:O,8,0),0)</f>
        <v>0.2</v>
      </c>
      <c r="E44" s="26">
        <f>IFERROR(+VLOOKUP("LDMIPF"&amp;A44,'Main File'!A:O,9,0),0)</f>
        <v>0.32912142419919233</v>
      </c>
      <c r="F44" s="26">
        <f>IFERROR(+VLOOKUP("LDMIPF"&amp;A44,'Main File'!A:O,10,0),0)</f>
        <v>2.8275385477288957</v>
      </c>
      <c r="G44" s="26">
        <f>IFERROR(+VLOOKUP("LDMIPF"&amp;A44,'Main File'!A:O,11,0),0)</f>
        <v>1.5561532154069113</v>
      </c>
      <c r="H44" s="26">
        <f>IFERROR(+VLOOKUP("LDMIPF"&amp;A44,'Main File'!A:O,12,0),0)</f>
        <v>0</v>
      </c>
      <c r="I44" s="26">
        <f>IFERROR(+VLOOKUP("LDMIPF"&amp;A44,'Main File'!A:O,13,0),0)</f>
        <v>0.2</v>
      </c>
      <c r="J44" s="26">
        <f>IFERROR(+VLOOKUP("LDMIPF"&amp;A44,'Main File'!A:O,14,0),0)</f>
        <v>0.30532394057737178</v>
      </c>
      <c r="K44" s="26">
        <f>IFERROR(+VLOOKUP("LDMIPF"&amp;A44,'Main File'!A:O,15,0),0)</f>
        <v>2.0614771559842833</v>
      </c>
    </row>
    <row r="45" spans="1:11" x14ac:dyDescent="0.25">
      <c r="A45" s="9">
        <f t="shared" si="0"/>
        <v>43232</v>
      </c>
      <c r="B45" s="26">
        <f>IFERROR(+VLOOKUP("LDMIPF"&amp;A45,'Main File'!A:O,6,0),0)</f>
        <v>2.24855281009726</v>
      </c>
      <c r="C45" s="26">
        <f>IFERROR(+VLOOKUP("LDMIPF"&amp;A45,'Main File'!A:O,7,0),0)</f>
        <v>5.0003882912784486E-2</v>
      </c>
      <c r="D45" s="26">
        <f>IFERROR(+VLOOKUP("LDMIPF"&amp;A45,'Main File'!A:O,8,0),0)</f>
        <v>0.2</v>
      </c>
      <c r="E45" s="26">
        <f>IFERROR(+VLOOKUP("LDMIPF"&amp;A45,'Main File'!A:O,9,0),0)</f>
        <v>0.32914738237770436</v>
      </c>
      <c r="F45" s="26">
        <f>IFERROR(+VLOOKUP("LDMIPF"&amp;A45,'Main File'!A:O,10,0),0)</f>
        <v>2.8277040753877491</v>
      </c>
      <c r="G45" s="26">
        <f>IFERROR(+VLOOKUP("LDMIPF"&amp;A45,'Main File'!A:O,11,0),0)</f>
        <v>1.5560783563521774</v>
      </c>
      <c r="H45" s="26">
        <f>IFERROR(+VLOOKUP("LDMIPF"&amp;A45,'Main File'!A:O,12,0),0)</f>
        <v>0</v>
      </c>
      <c r="I45" s="26">
        <f>IFERROR(+VLOOKUP("LDMIPF"&amp;A45,'Main File'!A:O,13,0),0)</f>
        <v>0.2</v>
      </c>
      <c r="J45" s="26">
        <f>IFERROR(+VLOOKUP("LDMIPF"&amp;A45,'Main File'!A:O,14,0),0)</f>
        <v>0.30530638688428036</v>
      </c>
      <c r="K45" s="26">
        <f>IFERROR(+VLOOKUP("LDMIPF"&amp;A45,'Main File'!A:O,15,0),0)</f>
        <v>2.0613847432364576</v>
      </c>
    </row>
    <row r="46" spans="1:11" x14ac:dyDescent="0.25">
      <c r="A46" s="9">
        <f t="shared" si="0"/>
        <v>43233</v>
      </c>
      <c r="B46" s="26">
        <f>IFERROR(+VLOOKUP("LDMIPF"&amp;A46,'Main File'!A:O,6,0),0)</f>
        <v>2.2485313153077273</v>
      </c>
      <c r="C46" s="26">
        <f>IFERROR(+VLOOKUP("LDMIPF"&amp;A46,'Main File'!A:O,7,0),0)</f>
        <v>5.0003974734010408E-2</v>
      </c>
      <c r="D46" s="26">
        <f>IFERROR(+VLOOKUP("LDMIPF"&amp;A46,'Main File'!A:O,8,0),0)</f>
        <v>0.2</v>
      </c>
      <c r="E46" s="26">
        <f>IFERROR(+VLOOKUP("LDMIPF"&amp;A46,'Main File'!A:O,9,0),0)</f>
        <v>0.32914386606179097</v>
      </c>
      <c r="F46" s="26">
        <f>IFERROR(+VLOOKUP("LDMIPF"&amp;A46,'Main File'!A:O,10,0),0)</f>
        <v>2.8276791561035286</v>
      </c>
      <c r="G46" s="26">
        <f>IFERROR(+VLOOKUP("LDMIPF"&amp;A46,'Main File'!A:O,11,0),0)</f>
        <v>1.5560604278061592</v>
      </c>
      <c r="H46" s="26">
        <f>IFERROR(+VLOOKUP("LDMIPF"&amp;A46,'Main File'!A:O,12,0),0)</f>
        <v>0</v>
      </c>
      <c r="I46" s="26">
        <f>IFERROR(+VLOOKUP("LDMIPF"&amp;A46,'Main File'!A:O,13,0),0)</f>
        <v>0.2</v>
      </c>
      <c r="J46" s="26">
        <f>IFERROR(+VLOOKUP("LDMIPF"&amp;A46,'Main File'!A:O,14,0),0)</f>
        <v>0.30529989458568563</v>
      </c>
      <c r="K46" s="26">
        <f>IFERROR(+VLOOKUP("LDMIPF"&amp;A46,'Main File'!A:O,15,0),0)</f>
        <v>2.0613603223918449</v>
      </c>
    </row>
    <row r="47" spans="1:11" x14ac:dyDescent="0.25">
      <c r="A47" s="9">
        <f t="shared" si="0"/>
        <v>43234</v>
      </c>
      <c r="B47" s="26">
        <f>IFERROR(+VLOOKUP("LDMIPF"&amp;A47,'Main File'!A:O,6,0),0)</f>
        <v>2.2488150495341772</v>
      </c>
      <c r="C47" s="26">
        <f>IFERROR(+VLOOKUP("LDMIPF"&amp;A47,'Main File'!A:O,7,0),0)</f>
        <v>5.0003679367392716E-2</v>
      </c>
      <c r="D47" s="26">
        <f>IFERROR(+VLOOKUP("LDMIPF"&amp;A47,'Main File'!A:O,8,0),0)</f>
        <v>0.2</v>
      </c>
      <c r="E47" s="26">
        <f>IFERROR(+VLOOKUP("LDMIPF"&amp;A47,'Main File'!A:O,9,0),0)</f>
        <v>0.32919475417587363</v>
      </c>
      <c r="F47" s="26">
        <f>IFERROR(+VLOOKUP("LDMIPF"&amp;A47,'Main File'!A:O,10,0),0)</f>
        <v>2.8280134830774437</v>
      </c>
      <c r="G47" s="26">
        <f>IFERROR(+VLOOKUP("LDMIPF"&amp;A47,'Main File'!A:O,11,0),0)</f>
        <v>1.5561760576866623</v>
      </c>
      <c r="H47" s="26">
        <f>IFERROR(+VLOOKUP("LDMIPF"&amp;A47,'Main File'!A:O,12,0),0)</f>
        <v>0</v>
      </c>
      <c r="I47" s="26">
        <f>IFERROR(+VLOOKUP("LDMIPF"&amp;A47,'Main File'!A:O,13,0),0)</f>
        <v>0.2</v>
      </c>
      <c r="J47" s="26">
        <f>IFERROR(+VLOOKUP("LDMIPF"&amp;A47,'Main File'!A:O,14,0),0)</f>
        <v>0.30531497946229819</v>
      </c>
      <c r="K47" s="26">
        <f>IFERROR(+VLOOKUP("LDMIPF"&amp;A47,'Main File'!A:O,15,0),0)</f>
        <v>2.0614910371489605</v>
      </c>
    </row>
    <row r="48" spans="1:11" x14ac:dyDescent="0.25">
      <c r="A48" s="9">
        <f t="shared" si="0"/>
        <v>43235</v>
      </c>
      <c r="B48" s="26">
        <f>IFERROR(+VLOOKUP("LDMIPF"&amp;A48,'Main File'!A:O,6,0),0)</f>
        <v>0</v>
      </c>
      <c r="C48" s="26">
        <f>IFERROR(+VLOOKUP("LDMIPF"&amp;A48,'Main File'!A:O,7,0),0)</f>
        <v>0</v>
      </c>
      <c r="D48" s="26">
        <f>IFERROR(+VLOOKUP("LDMIPF"&amp;A48,'Main File'!A:O,8,0),0)</f>
        <v>0</v>
      </c>
      <c r="E48" s="26">
        <f>IFERROR(+VLOOKUP("LDMIPF"&amp;A48,'Main File'!A:O,9,0),0)</f>
        <v>0</v>
      </c>
      <c r="F48" s="26">
        <f>IFERROR(+VLOOKUP("LDMIPF"&amp;A48,'Main File'!A:O,10,0),0)</f>
        <v>0</v>
      </c>
      <c r="G48" s="26">
        <f>IFERROR(+VLOOKUP("LDMIPF"&amp;A48,'Main File'!A:O,11,0),0)</f>
        <v>0</v>
      </c>
      <c r="H48" s="26">
        <f>IFERROR(+VLOOKUP("LDMIPF"&amp;A48,'Main File'!A:O,12,0),0)</f>
        <v>0</v>
      </c>
      <c r="I48" s="26">
        <f>IFERROR(+VLOOKUP("LDMIPF"&amp;A48,'Main File'!A:O,13,0),0)</f>
        <v>0</v>
      </c>
      <c r="J48" s="26">
        <f>IFERROR(+VLOOKUP("LDMIPF"&amp;A48,'Main File'!A:O,14,0),0)</f>
        <v>0</v>
      </c>
      <c r="K48" s="26">
        <f>IFERROR(+VLOOKUP("LDMIPF"&amp;A48,'Main File'!A:O,15,0),0)</f>
        <v>0</v>
      </c>
    </row>
    <row r="49" spans="1:11" x14ac:dyDescent="0.25">
      <c r="A49" s="9">
        <f t="shared" si="0"/>
        <v>43236</v>
      </c>
      <c r="B49" s="26">
        <f>IFERROR(+VLOOKUP("LDMIPF"&amp;A49,'Main File'!A:O,6,0),0)</f>
        <v>0</v>
      </c>
      <c r="C49" s="26">
        <f>IFERROR(+VLOOKUP("LDMIPF"&amp;A49,'Main File'!A:O,7,0),0)</f>
        <v>0</v>
      </c>
      <c r="D49" s="26">
        <f>IFERROR(+VLOOKUP("LDMIPF"&amp;A49,'Main File'!A:O,8,0),0)</f>
        <v>0</v>
      </c>
      <c r="E49" s="26">
        <f>IFERROR(+VLOOKUP("LDMIPF"&amp;A49,'Main File'!A:O,9,0),0)</f>
        <v>0</v>
      </c>
      <c r="F49" s="26">
        <f>IFERROR(+VLOOKUP("LDMIPF"&amp;A49,'Main File'!A:O,10,0),0)</f>
        <v>0</v>
      </c>
      <c r="G49" s="26">
        <f>IFERROR(+VLOOKUP("LDMIPF"&amp;A49,'Main File'!A:O,11,0),0)</f>
        <v>0</v>
      </c>
      <c r="H49" s="26">
        <f>IFERROR(+VLOOKUP("LDMIPF"&amp;A49,'Main File'!A:O,12,0),0)</f>
        <v>0</v>
      </c>
      <c r="I49" s="26">
        <f>IFERROR(+VLOOKUP("LDMIPF"&amp;A49,'Main File'!A:O,13,0),0)</f>
        <v>0</v>
      </c>
      <c r="J49" s="26">
        <f>IFERROR(+VLOOKUP("LDMIPF"&amp;A49,'Main File'!A:O,14,0),0)</f>
        <v>0</v>
      </c>
      <c r="K49" s="26">
        <f>IFERROR(+VLOOKUP("LDMIPF"&amp;A49,'Main File'!A:O,15,0),0)</f>
        <v>0</v>
      </c>
    </row>
    <row r="50" spans="1:11" x14ac:dyDescent="0.25">
      <c r="A50" s="9">
        <f t="shared" si="0"/>
        <v>43237</v>
      </c>
      <c r="B50" s="26">
        <f>IFERROR(+VLOOKUP("LDMIPF"&amp;A50,'Main File'!A:O,6,0),0)</f>
        <v>0</v>
      </c>
      <c r="C50" s="26">
        <f>IFERROR(+VLOOKUP("LDMIPF"&amp;A50,'Main File'!A:O,7,0),0)</f>
        <v>0</v>
      </c>
      <c r="D50" s="26">
        <f>IFERROR(+VLOOKUP("LDMIPF"&amp;A50,'Main File'!A:O,8,0),0)</f>
        <v>0</v>
      </c>
      <c r="E50" s="26">
        <f>IFERROR(+VLOOKUP("LDMIPF"&amp;A50,'Main File'!A:O,9,0),0)</f>
        <v>0</v>
      </c>
      <c r="F50" s="26">
        <f>IFERROR(+VLOOKUP("LDMIPF"&amp;A50,'Main File'!A:O,10,0),0)</f>
        <v>0</v>
      </c>
      <c r="G50" s="26">
        <f>IFERROR(+VLOOKUP("LDMIPF"&amp;A50,'Main File'!A:O,11,0),0)</f>
        <v>0</v>
      </c>
      <c r="H50" s="26">
        <f>IFERROR(+VLOOKUP("LDMIPF"&amp;A50,'Main File'!A:O,12,0),0)</f>
        <v>0</v>
      </c>
      <c r="I50" s="26">
        <f>IFERROR(+VLOOKUP("LDMIPF"&amp;A50,'Main File'!A:O,13,0),0)</f>
        <v>0</v>
      </c>
      <c r="J50" s="26">
        <f>IFERROR(+VLOOKUP("LDMIPF"&amp;A50,'Main File'!A:O,14,0),0)</f>
        <v>0</v>
      </c>
      <c r="K50" s="26">
        <f>IFERROR(+VLOOKUP("LDMIPF"&amp;A50,'Main File'!A:O,15,0),0)</f>
        <v>0</v>
      </c>
    </row>
    <row r="51" spans="1:11" x14ac:dyDescent="0.25">
      <c r="A51" s="9">
        <f t="shared" si="0"/>
        <v>43238</v>
      </c>
      <c r="B51" s="26">
        <f>IFERROR(+VLOOKUP("LDMIPF"&amp;A51,'Main File'!A:O,6,0),0)</f>
        <v>0</v>
      </c>
      <c r="C51" s="26">
        <f>IFERROR(+VLOOKUP("LDMIPF"&amp;A51,'Main File'!A:O,7,0),0)</f>
        <v>0</v>
      </c>
      <c r="D51" s="26">
        <f>IFERROR(+VLOOKUP("LDMIPF"&amp;A51,'Main File'!A:O,8,0),0)</f>
        <v>0</v>
      </c>
      <c r="E51" s="26">
        <f>IFERROR(+VLOOKUP("LDMIPF"&amp;A51,'Main File'!A:O,9,0),0)</f>
        <v>0</v>
      </c>
      <c r="F51" s="26">
        <f>IFERROR(+VLOOKUP("LDMIPF"&amp;A51,'Main File'!A:O,10,0),0)</f>
        <v>0</v>
      </c>
      <c r="G51" s="26">
        <f>IFERROR(+VLOOKUP("LDMIPF"&amp;A51,'Main File'!A:O,11,0),0)</f>
        <v>0</v>
      </c>
      <c r="H51" s="26">
        <f>IFERROR(+VLOOKUP("LDMIPF"&amp;A51,'Main File'!A:O,12,0),0)</f>
        <v>0</v>
      </c>
      <c r="I51" s="26">
        <f>IFERROR(+VLOOKUP("LDMIPF"&amp;A51,'Main File'!A:O,13,0),0)</f>
        <v>0</v>
      </c>
      <c r="J51" s="26">
        <f>IFERROR(+VLOOKUP("LDMIPF"&amp;A51,'Main File'!A:O,14,0),0)</f>
        <v>0</v>
      </c>
      <c r="K51" s="26">
        <f>IFERROR(+VLOOKUP("LDMIPF"&amp;A51,'Main File'!A:O,15,0),0)</f>
        <v>0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0.80002067038745484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3.9601466661806882E-2</v>
      </c>
      <c r="F36" s="26">
        <f>IFERROR(+VLOOKUP("LDSAPF"&amp;A36,'Main File'!A:O,10,0),0)</f>
        <v>0.8396221370492617</v>
      </c>
      <c r="G36" s="26">
        <f>IFERROR(+VLOOKUP("LDSAPF"&amp;A36,'Main File'!A:O,11,0),0)</f>
        <v>0.26606098030249853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3.8890996042835975E-2</v>
      </c>
      <c r="K36" s="26">
        <f>IFERROR(+VLOOKUP("LDSAPF"&amp;A36,'Main File'!A:O,15,0),0)</f>
        <v>0.3049519763453345</v>
      </c>
    </row>
    <row r="37" spans="1:11" x14ac:dyDescent="0.25">
      <c r="A37" s="9">
        <f t="shared" si="0"/>
        <v>43224</v>
      </c>
      <c r="B37" s="26">
        <f>IFERROR(+VLOOKUP("LDSAPF"&amp;A37,'Main File'!A:O,6,0),0)</f>
        <v>0.80001255177694652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3.9600987751833336E-2</v>
      </c>
      <c r="F37" s="26">
        <f>IFERROR(+VLOOKUP("LDSAPF"&amp;A37,'Main File'!A:O,10,0),0)</f>
        <v>0.83961353952877982</v>
      </c>
      <c r="G37" s="26">
        <f>IFERROR(+VLOOKUP("LDSAPF"&amp;A37,'Main File'!A:O,11,0),0)</f>
        <v>0.2660092390074546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3.8881789466931209E-2</v>
      </c>
      <c r="K37" s="26">
        <f>IFERROR(+VLOOKUP("LDSAPF"&amp;A37,'Main File'!A:O,15,0),0)</f>
        <v>0.30489102847438582</v>
      </c>
    </row>
    <row r="38" spans="1:11" x14ac:dyDescent="0.25">
      <c r="A38" s="9">
        <f t="shared" si="0"/>
        <v>43225</v>
      </c>
      <c r="B38" s="26">
        <f>IFERROR(+VLOOKUP("LDSAPF"&amp;A38,'Main File'!A:O,6,0),0)</f>
        <v>0.80000935907995718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3.9600978484790432E-2</v>
      </c>
      <c r="F38" s="26">
        <f>IFERROR(+VLOOKUP("LDSAPF"&amp;A38,'Main File'!A:O,10,0),0)</f>
        <v>0.83961033756474757</v>
      </c>
      <c r="G38" s="26">
        <f>IFERROR(+VLOOKUP("LDSAPF"&amp;A38,'Main File'!A:O,11,0),0)</f>
        <v>0.26601395198293148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3.8882608746431534E-2</v>
      </c>
      <c r="K38" s="26">
        <f>IFERROR(+VLOOKUP("LDSAPF"&amp;A38,'Main File'!A:O,15,0),0)</f>
        <v>0.304896560729363</v>
      </c>
    </row>
    <row r="39" spans="1:11" x14ac:dyDescent="0.25">
      <c r="A39" s="9">
        <f t="shared" si="0"/>
        <v>43226</v>
      </c>
      <c r="B39" s="26">
        <f>IFERROR(+VLOOKUP("LDSAPF"&amp;A39,'Main File'!A:O,6,0),0)</f>
        <v>0.80000951082147553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3.9600982989933108E-2</v>
      </c>
      <c r="F39" s="26">
        <f>IFERROR(+VLOOKUP("LDSAPF"&amp;A39,'Main File'!A:O,10,0),0)</f>
        <v>0.83961049381140862</v>
      </c>
      <c r="G39" s="26">
        <f>IFERROR(+VLOOKUP("LDSAPF"&amp;A39,'Main File'!A:O,11,0),0)</f>
        <v>0.2660146513809728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3.8882757782849886E-2</v>
      </c>
      <c r="K39" s="26">
        <f>IFERROR(+VLOOKUP("LDSAPF"&amp;A39,'Main File'!A:O,15,0),0)</f>
        <v>0.30489740916382269</v>
      </c>
    </row>
    <row r="40" spans="1:11" x14ac:dyDescent="0.25">
      <c r="A40" s="9">
        <f t="shared" si="0"/>
        <v>43227</v>
      </c>
      <c r="B40" s="26">
        <f>IFERROR(+VLOOKUP("LDSAPF"&amp;A40,'Main File'!A:O,6,0),0)</f>
        <v>0.79921772554682347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3.9452545911499715E-2</v>
      </c>
      <c r="F40" s="26">
        <f>IFERROR(+VLOOKUP("LDSAPF"&amp;A40,'Main File'!A:O,10,0),0)</f>
        <v>0.83867027145832318</v>
      </c>
      <c r="G40" s="26">
        <f>IFERROR(+VLOOKUP("LDSAPF"&amp;A40,'Main File'!A:O,11,0),0)</f>
        <v>0.2651869590956229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3.8733520770389752E-2</v>
      </c>
      <c r="K40" s="26">
        <f>IFERROR(+VLOOKUP("LDSAPF"&amp;A40,'Main File'!A:O,15,0),0)</f>
        <v>0.30392047986601267</v>
      </c>
    </row>
    <row r="41" spans="1:11" x14ac:dyDescent="0.25">
      <c r="A41" s="9">
        <f t="shared" si="0"/>
        <v>43228</v>
      </c>
      <c r="B41" s="26">
        <f>IFERROR(+VLOOKUP("LDSAPF"&amp;A41,'Main File'!A:O,6,0),0)</f>
        <v>0.79954706833687927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3.9517241199003621E-2</v>
      </c>
      <c r="F41" s="26">
        <f>IFERROR(+VLOOKUP("LDSAPF"&amp;A41,'Main File'!A:O,10,0),0)</f>
        <v>0.83906430953588285</v>
      </c>
      <c r="G41" s="26">
        <f>IFERROR(+VLOOKUP("LDSAPF"&amp;A41,'Main File'!A:O,11,0),0)</f>
        <v>0.26553745529693434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3.8796767045776351E-2</v>
      </c>
      <c r="K41" s="26">
        <f>IFERROR(+VLOOKUP("LDSAPF"&amp;A41,'Main File'!A:O,15,0),0)</f>
        <v>0.30433422234271068</v>
      </c>
    </row>
    <row r="42" spans="1:11" x14ac:dyDescent="0.25">
      <c r="A42" s="9">
        <f t="shared" si="0"/>
        <v>43229</v>
      </c>
      <c r="B42" s="26">
        <f>IFERROR(+VLOOKUP("LDSAPF"&amp;A42,'Main File'!A:O,6,0),0)</f>
        <v>0.80000938377559805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3.9600929631670792E-2</v>
      </c>
      <c r="F42" s="26">
        <f>IFERROR(+VLOOKUP("LDSAPF"&amp;A42,'Main File'!A:O,10,0),0)</f>
        <v>0.83961031340726888</v>
      </c>
      <c r="G42" s="26">
        <f>IFERROR(+VLOOKUP("LDSAPF"&amp;A42,'Main File'!A:O,11,0),0)</f>
        <v>0.26599992750130108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3.8880058553856602E-2</v>
      </c>
      <c r="K42" s="26">
        <f>IFERROR(+VLOOKUP("LDSAPF"&amp;A42,'Main File'!A:O,15,0),0)</f>
        <v>0.3048799860551577</v>
      </c>
    </row>
    <row r="43" spans="1:11" x14ac:dyDescent="0.25">
      <c r="A43" s="9">
        <f t="shared" si="0"/>
        <v>43230</v>
      </c>
      <c r="B43" s="26">
        <f>IFERROR(+VLOOKUP("LDSAPF"&amp;A43,'Main File'!A:O,6,0),0)</f>
        <v>0.79954373677224078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3.9517041098711625E-2</v>
      </c>
      <c r="F43" s="26">
        <f>IFERROR(+VLOOKUP("LDSAPF"&amp;A43,'Main File'!A:O,10,0),0)</f>
        <v>0.83906077787095246</v>
      </c>
      <c r="G43" s="26">
        <f>IFERROR(+VLOOKUP("LDSAPF"&amp;A43,'Main File'!A:O,11,0),0)</f>
        <v>0.26553140213204135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3.8795742898272818E-2</v>
      </c>
      <c r="K43" s="26">
        <f>IFERROR(+VLOOKUP("LDSAPF"&amp;A43,'Main File'!A:O,15,0),0)</f>
        <v>0.30432714503031416</v>
      </c>
    </row>
    <row r="44" spans="1:11" x14ac:dyDescent="0.25">
      <c r="A44" s="9">
        <f t="shared" si="0"/>
        <v>43231</v>
      </c>
      <c r="B44" s="26">
        <f>IFERROR(+VLOOKUP("LDSAPF"&amp;A44,'Main File'!A:O,6,0),0)</f>
        <v>0.80000946935820405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3.9600984992918975E-2</v>
      </c>
      <c r="F44" s="26">
        <f>IFERROR(+VLOOKUP("LDSAPF"&amp;A44,'Main File'!A:O,10,0),0)</f>
        <v>0.83961045435112303</v>
      </c>
      <c r="G44" s="26">
        <f>IFERROR(+VLOOKUP("LDSAPF"&amp;A44,'Main File'!A:O,11,0),0)</f>
        <v>0.26599439933880747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3.8879056921154877E-2</v>
      </c>
      <c r="K44" s="26">
        <f>IFERROR(+VLOOKUP("LDSAPF"&amp;A44,'Main File'!A:O,15,0),0)</f>
        <v>0.30487345625996237</v>
      </c>
    </row>
    <row r="45" spans="1:11" x14ac:dyDescent="0.25">
      <c r="A45" s="9">
        <f t="shared" si="0"/>
        <v>43232</v>
      </c>
      <c r="B45" s="26">
        <f>IFERROR(+VLOOKUP("LDSAPF"&amp;A45,'Main File'!A:O,6,0),0)</f>
        <v>0.80000945124712586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3.9600947353552803E-2</v>
      </c>
      <c r="F45" s="26">
        <f>IFERROR(+VLOOKUP("LDSAPF"&amp;A45,'Main File'!A:O,10,0),0)</f>
        <v>0.83961039860067865</v>
      </c>
      <c r="G45" s="26">
        <f>IFERROR(+VLOOKUP("LDSAPF"&amp;A45,'Main File'!A:O,11,0),0)</f>
        <v>0.2659830842931587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3.8877042380082487E-2</v>
      </c>
      <c r="K45" s="26">
        <f>IFERROR(+VLOOKUP("LDSAPF"&amp;A45,'Main File'!A:O,15,0),0)</f>
        <v>0.30486012667324119</v>
      </c>
    </row>
    <row r="46" spans="1:11" x14ac:dyDescent="0.25">
      <c r="A46" s="9">
        <f t="shared" si="0"/>
        <v>43233</v>
      </c>
      <c r="B46" s="26">
        <f>IFERROR(+VLOOKUP("LDSAPF"&amp;A46,'Main File'!A:O,6,0),0)</f>
        <v>0.80000946725404165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3.9600874068371067E-2</v>
      </c>
      <c r="F46" s="26">
        <f>IFERROR(+VLOOKUP("LDSAPF"&amp;A46,'Main File'!A:O,10,0),0)</f>
        <v>0.83961034132241275</v>
      </c>
      <c r="G46" s="26">
        <f>IFERROR(+VLOOKUP("LDSAPF"&amp;A46,'Main File'!A:O,11,0),0)</f>
        <v>0.26598398274533808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3.8877246333974505E-2</v>
      </c>
      <c r="K46" s="26">
        <f>IFERROR(+VLOOKUP("LDSAPF"&amp;A46,'Main File'!A:O,15,0),0)</f>
        <v>0.30486122907931257</v>
      </c>
    </row>
    <row r="47" spans="1:11" x14ac:dyDescent="0.25">
      <c r="A47" s="9">
        <f t="shared" si="0"/>
        <v>43234</v>
      </c>
      <c r="B47" s="26">
        <f>IFERROR(+VLOOKUP("LDSAPF"&amp;A47,'Main File'!A:O,6,0),0)</f>
        <v>0.79966121915106148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3.9534878562349898E-2</v>
      </c>
      <c r="F47" s="26">
        <f>IFERROR(+VLOOKUP("LDSAPF"&amp;A47,'Main File'!A:O,10,0),0)</f>
        <v>0.83919609771341142</v>
      </c>
      <c r="G47" s="26">
        <f>IFERROR(+VLOOKUP("LDSAPF"&amp;A47,'Main File'!A:O,11,0),0)</f>
        <v>0.26561592359428182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3.8810851813829865E-2</v>
      </c>
      <c r="K47" s="26">
        <f>IFERROR(+VLOOKUP("LDSAPF"&amp;A47,'Main File'!A:O,15,0),0)</f>
        <v>0.30442677540811169</v>
      </c>
    </row>
    <row r="48" spans="1:11" x14ac:dyDescent="0.25">
      <c r="A48" s="9">
        <f t="shared" si="0"/>
        <v>43235</v>
      </c>
      <c r="B48" s="26">
        <f>IFERROR(+VLOOKUP("LDSAPF"&amp;A48,'Main File'!A:O,6,0),0)</f>
        <v>0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0</v>
      </c>
      <c r="F48" s="26">
        <f>IFERROR(+VLOOKUP("LDSAPF"&amp;A48,'Main File'!A:O,10,0),0)</f>
        <v>0</v>
      </c>
      <c r="G48" s="26">
        <f>IFERROR(+VLOOKUP("LDSAPF"&amp;A48,'Main File'!A:O,11,0),0)</f>
        <v>0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0</v>
      </c>
      <c r="K48" s="26">
        <f>IFERROR(+VLOOKUP("LDSAPF"&amp;A48,'Main File'!A:O,15,0),0)</f>
        <v>0</v>
      </c>
    </row>
    <row r="49" spans="1:11" x14ac:dyDescent="0.25">
      <c r="A49" s="9">
        <f t="shared" si="0"/>
        <v>43236</v>
      </c>
      <c r="B49" s="26">
        <f>IFERROR(+VLOOKUP("LDSAPF"&amp;A49,'Main File'!A:O,6,0),0)</f>
        <v>0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0</v>
      </c>
      <c r="F49" s="26">
        <f>IFERROR(+VLOOKUP("LDSAPF"&amp;A49,'Main File'!A:O,10,0),0)</f>
        <v>0</v>
      </c>
      <c r="G49" s="26">
        <f>IFERROR(+VLOOKUP("LDSAPF"&amp;A49,'Main File'!A:O,11,0),0)</f>
        <v>0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0</v>
      </c>
      <c r="K49" s="26">
        <f>IFERROR(+VLOOKUP("LDSAPF"&amp;A49,'Main File'!A:O,15,0),0)</f>
        <v>0</v>
      </c>
    </row>
    <row r="50" spans="1:11" x14ac:dyDescent="0.25">
      <c r="A50" s="9">
        <f t="shared" si="0"/>
        <v>43237</v>
      </c>
      <c r="B50" s="26">
        <f>IFERROR(+VLOOKUP("LDSAPF"&amp;A50,'Main File'!A:O,6,0),0)</f>
        <v>0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0</v>
      </c>
      <c r="F50" s="26">
        <f>IFERROR(+VLOOKUP("LDSAPF"&amp;A50,'Main File'!A:O,10,0),0)</f>
        <v>0</v>
      </c>
      <c r="G50" s="26">
        <f>IFERROR(+VLOOKUP("LDSAPF"&amp;A50,'Main File'!A:O,11,0),0)</f>
        <v>0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0</v>
      </c>
      <c r="K50" s="26">
        <f>IFERROR(+VLOOKUP("LDSAPF"&amp;A50,'Main File'!A:O,15,0),0)</f>
        <v>0</v>
      </c>
    </row>
    <row r="51" spans="1:11" x14ac:dyDescent="0.25">
      <c r="A51" s="9">
        <f t="shared" si="0"/>
        <v>43238</v>
      </c>
      <c r="B51" s="26">
        <f>IFERROR(+VLOOKUP("LDSAPF"&amp;A51,'Main File'!A:O,6,0),0)</f>
        <v>0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0</v>
      </c>
      <c r="F51" s="26">
        <f>IFERROR(+VLOOKUP("LDSAPF"&amp;A51,'Main File'!A:O,10,0),0)</f>
        <v>0</v>
      </c>
      <c r="G51" s="26">
        <f>IFERROR(+VLOOKUP("LDSAPF"&amp;A51,'Main File'!A:O,11,0),0)</f>
        <v>0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0</v>
      </c>
      <c r="K51" s="26">
        <f>IFERROR(+VLOOKUP("LDSAPF"&amp;A51,'Main File'!A:O,15,0),0)</f>
        <v>0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2.3227015796768145</v>
      </c>
      <c r="C36" s="26">
        <f>IFERROR(+VLOOKUP("LEBALF"&amp;A36,'Main File'!A:O,7,0),0)</f>
        <v>5.0003631412292943E-2</v>
      </c>
      <c r="D36" s="26">
        <f>IFERROR(+VLOOKUP("LEBALF"&amp;A36,'Main File'!A:O,8,0),0)</f>
        <v>0.2</v>
      </c>
      <c r="E36" s="26">
        <f>IFERROR(+VLOOKUP("LEBALF"&amp;A36,'Main File'!A:O,9,0),0)</f>
        <v>5.8078314190180905E-2</v>
      </c>
      <c r="F36" s="26">
        <f>IFERROR(+VLOOKUP("LEBALF"&amp;A36,'Main File'!A:O,10,0),0)</f>
        <v>2.6307835252792886</v>
      </c>
      <c r="G36" s="26">
        <f>IFERROR(+VLOOKUP("LEBALF"&amp;A36,'Main File'!A:O,11,0),0)</f>
        <v>0.32074263855828961</v>
      </c>
      <c r="H36" s="26">
        <f>IFERROR(+VLOOKUP("LEBALF"&amp;A36,'Main File'!A:O,12,0),0)</f>
        <v>0</v>
      </c>
      <c r="I36" s="26">
        <f>IFERROR(+VLOOKUP("LEBALF"&amp;A36,'Main File'!A:O,13,0),0)</f>
        <v>0.2</v>
      </c>
      <c r="J36" s="26">
        <f>IFERROR(+VLOOKUP("LEBALF"&amp;A36,'Main File'!A:O,14,0),0)</f>
        <v>5.7734033780106435E-2</v>
      </c>
      <c r="K36" s="26">
        <f>IFERROR(+VLOOKUP("LEBALF"&amp;A36,'Main File'!A:O,15,0),0)</f>
        <v>0.57847667233839606</v>
      </c>
    </row>
    <row r="37" spans="1:11" x14ac:dyDescent="0.25">
      <c r="A37" s="9">
        <f t="shared" si="0"/>
        <v>43224</v>
      </c>
      <c r="B37" s="26">
        <f>IFERROR(+VLOOKUP("LEBALF"&amp;A37,'Main File'!A:O,6,0),0)</f>
        <v>2.2617037846952073</v>
      </c>
      <c r="C37" s="26">
        <f>IFERROR(+VLOOKUP("LEBALF"&amp;A37,'Main File'!A:O,7,0),0)</f>
        <v>5.0003510646530386E-2</v>
      </c>
      <c r="D37" s="26">
        <f>IFERROR(+VLOOKUP("LEBALF"&amp;A37,'Main File'!A:O,8,0),0)</f>
        <v>0.2</v>
      </c>
      <c r="E37" s="26">
        <f>IFERROR(+VLOOKUP("LEBALF"&amp;A37,'Main File'!A:O,9,0),0)</f>
        <v>4.7099405789891691E-2</v>
      </c>
      <c r="F37" s="26">
        <f>IFERROR(+VLOOKUP("LEBALF"&amp;A37,'Main File'!A:O,10,0),0)</f>
        <v>2.5588067011316293</v>
      </c>
      <c r="G37" s="26">
        <f>IFERROR(+VLOOKUP("LEBALF"&amp;A37,'Main File'!A:O,11,0),0)</f>
        <v>0.25975026501941906</v>
      </c>
      <c r="H37" s="26">
        <f>IFERROR(+VLOOKUP("LEBALF"&amp;A37,'Main File'!A:O,12,0),0)</f>
        <v>0</v>
      </c>
      <c r="I37" s="26">
        <f>IFERROR(+VLOOKUP("LEBALF"&amp;A37,'Main File'!A:O,13,0),0)</f>
        <v>0.2</v>
      </c>
      <c r="J37" s="26">
        <f>IFERROR(+VLOOKUP("LEBALF"&amp;A37,'Main File'!A:O,14,0),0)</f>
        <v>4.6754824475849832E-2</v>
      </c>
      <c r="K37" s="26">
        <f>IFERROR(+VLOOKUP("LEBALF"&amp;A37,'Main File'!A:O,15,0),0)</f>
        <v>0.50650508949526896</v>
      </c>
    </row>
    <row r="38" spans="1:11" x14ac:dyDescent="0.25">
      <c r="A38" s="9">
        <f t="shared" si="0"/>
        <v>43225</v>
      </c>
      <c r="B38" s="26">
        <f>IFERROR(+VLOOKUP("LEBALF"&amp;A38,'Main File'!A:O,6,0),0)</f>
        <v>2.2617003436042609</v>
      </c>
      <c r="C38" s="26">
        <f>IFERROR(+VLOOKUP("LEBALF"&amp;A38,'Main File'!A:O,7,0),0)</f>
        <v>5.0003489043558641E-2</v>
      </c>
      <c r="D38" s="26">
        <f>IFERROR(+VLOOKUP("LEBALF"&amp;A38,'Main File'!A:O,8,0),0)</f>
        <v>0.2</v>
      </c>
      <c r="E38" s="26">
        <f>IFERROR(+VLOOKUP("LEBALF"&amp;A38,'Main File'!A:O,9,0),0)</f>
        <v>4.7099115347365592E-2</v>
      </c>
      <c r="F38" s="26">
        <f>IFERROR(+VLOOKUP("LEBALF"&amp;A38,'Main File'!A:O,10,0),0)</f>
        <v>2.5588029479951855</v>
      </c>
      <c r="G38" s="26">
        <f>IFERROR(+VLOOKUP("LEBALF"&amp;A38,'Main File'!A:O,11,0),0)</f>
        <v>0.25975151465281582</v>
      </c>
      <c r="H38" s="26">
        <f>IFERROR(+VLOOKUP("LEBALF"&amp;A38,'Main File'!A:O,12,0),0)</f>
        <v>0</v>
      </c>
      <c r="I38" s="26">
        <f>IFERROR(+VLOOKUP("LEBALF"&amp;A38,'Main File'!A:O,13,0),0)</f>
        <v>0.2</v>
      </c>
      <c r="J38" s="26">
        <f>IFERROR(+VLOOKUP("LEBALF"&amp;A38,'Main File'!A:O,14,0),0)</f>
        <v>4.6755068795567893E-2</v>
      </c>
      <c r="K38" s="26">
        <f>IFERROR(+VLOOKUP("LEBALF"&amp;A38,'Main File'!A:O,15,0),0)</f>
        <v>0.50650658344838373</v>
      </c>
    </row>
    <row r="39" spans="1:11" x14ac:dyDescent="0.25">
      <c r="A39" s="9">
        <f t="shared" si="0"/>
        <v>43226</v>
      </c>
      <c r="B39" s="26">
        <f>IFERROR(+VLOOKUP("LEBALF"&amp;A39,'Main File'!A:O,6,0),0)</f>
        <v>2.2616890208974536</v>
      </c>
      <c r="C39" s="26">
        <f>IFERROR(+VLOOKUP("LEBALF"&amp;A39,'Main File'!A:O,7,0),0)</f>
        <v>5.0003503334648099E-2</v>
      </c>
      <c r="D39" s="26">
        <f>IFERROR(+VLOOKUP("LEBALF"&amp;A39,'Main File'!A:O,8,0),0)</f>
        <v>0.2</v>
      </c>
      <c r="E39" s="26">
        <f>IFERROR(+VLOOKUP("LEBALF"&amp;A39,'Main File'!A:O,9,0),0)</f>
        <v>4.7096848376775705E-2</v>
      </c>
      <c r="F39" s="26">
        <f>IFERROR(+VLOOKUP("LEBALF"&amp;A39,'Main File'!A:O,10,0),0)</f>
        <v>2.5587893726088775</v>
      </c>
      <c r="G39" s="26">
        <f>IFERROR(+VLOOKUP("LEBALF"&amp;A39,'Main File'!A:O,11,0),0)</f>
        <v>0.25973913781119534</v>
      </c>
      <c r="H39" s="26">
        <f>IFERROR(+VLOOKUP("LEBALF"&amp;A39,'Main File'!A:O,12,0),0)</f>
        <v>0</v>
      </c>
      <c r="I39" s="26">
        <f>IFERROR(+VLOOKUP("LEBALF"&amp;A39,'Main File'!A:O,13,0),0)</f>
        <v>0.2</v>
      </c>
      <c r="J39" s="26">
        <f>IFERROR(+VLOOKUP("LEBALF"&amp;A39,'Main File'!A:O,14,0),0)</f>
        <v>4.6752688818466219E-2</v>
      </c>
      <c r="K39" s="26">
        <f>IFERROR(+VLOOKUP("LEBALF"&amp;A39,'Main File'!A:O,15,0),0)</f>
        <v>0.50649182662966152</v>
      </c>
    </row>
    <row r="40" spans="1:11" x14ac:dyDescent="0.25">
      <c r="A40" s="9">
        <f t="shared" si="0"/>
        <v>43227</v>
      </c>
      <c r="B40" s="26">
        <f>IFERROR(+VLOOKUP("LEBALF"&amp;A40,'Main File'!A:O,6,0),0)</f>
        <v>2.3226058377888572</v>
      </c>
      <c r="C40" s="26">
        <f>IFERROR(+VLOOKUP("LEBALF"&amp;A40,'Main File'!A:O,7,0),0)</f>
        <v>5.0003554445411103E-2</v>
      </c>
      <c r="D40" s="26">
        <f>IFERROR(+VLOOKUP("LEBALF"&amp;A40,'Main File'!A:O,8,0),0)</f>
        <v>0.2</v>
      </c>
      <c r="E40" s="26">
        <f>IFERROR(+VLOOKUP("LEBALF"&amp;A40,'Main File'!A:O,9,0),0)</f>
        <v>5.8060926218498253E-2</v>
      </c>
      <c r="F40" s="26">
        <f>IFERROR(+VLOOKUP("LEBALF"&amp;A40,'Main File'!A:O,10,0),0)</f>
        <v>2.6306703184527667</v>
      </c>
      <c r="G40" s="26">
        <f>IFERROR(+VLOOKUP("LEBALF"&amp;A40,'Main File'!A:O,11,0),0)</f>
        <v>0.32065684194552529</v>
      </c>
      <c r="H40" s="26">
        <f>IFERROR(+VLOOKUP("LEBALF"&amp;A40,'Main File'!A:O,12,0),0)</f>
        <v>0</v>
      </c>
      <c r="I40" s="26">
        <f>IFERROR(+VLOOKUP("LEBALF"&amp;A40,'Main File'!A:O,13,0),0)</f>
        <v>0.2</v>
      </c>
      <c r="J40" s="26">
        <f>IFERROR(+VLOOKUP("LEBALF"&amp;A40,'Main File'!A:O,14,0),0)</f>
        <v>5.7719638784950095E-2</v>
      </c>
      <c r="K40" s="26">
        <f>IFERROR(+VLOOKUP("LEBALF"&amp;A40,'Main File'!A:O,15,0),0)</f>
        <v>0.57837648073047543</v>
      </c>
    </row>
    <row r="41" spans="1:11" x14ac:dyDescent="0.25">
      <c r="A41" s="9">
        <f t="shared" si="0"/>
        <v>43228</v>
      </c>
      <c r="B41" s="26">
        <f>IFERROR(+VLOOKUP("LEBALF"&amp;A41,'Main File'!A:O,6,0),0)</f>
        <v>2.2688746283186516</v>
      </c>
      <c r="C41" s="26">
        <f>IFERROR(+VLOOKUP("LEBALF"&amp;A41,'Main File'!A:O,7,0),0)</f>
        <v>5.0003579280476197E-2</v>
      </c>
      <c r="D41" s="26">
        <f>IFERROR(+VLOOKUP("LEBALF"&amp;A41,'Main File'!A:O,8,0),0)</f>
        <v>0.2</v>
      </c>
      <c r="E41" s="26">
        <f>IFERROR(+VLOOKUP("LEBALF"&amp;A41,'Main File'!A:O,9,0),0)</f>
        <v>4.8390068464598125E-2</v>
      </c>
      <c r="F41" s="26">
        <f>IFERROR(+VLOOKUP("LEBALF"&amp;A41,'Main File'!A:O,10,0),0)</f>
        <v>2.567268276063726</v>
      </c>
      <c r="G41" s="26">
        <f>IFERROR(+VLOOKUP("LEBALF"&amp;A41,'Main File'!A:O,11,0),0)</f>
        <v>0.26692949725517606</v>
      </c>
      <c r="H41" s="26">
        <f>IFERROR(+VLOOKUP("LEBALF"&amp;A41,'Main File'!A:O,12,0),0)</f>
        <v>0</v>
      </c>
      <c r="I41" s="26">
        <f>IFERROR(+VLOOKUP("LEBALF"&amp;A41,'Main File'!A:O,13,0),0)</f>
        <v>0.2</v>
      </c>
      <c r="J41" s="26">
        <f>IFERROR(+VLOOKUP("LEBALF"&amp;A41,'Main File'!A:O,14,0),0)</f>
        <v>4.8046593505954471E-2</v>
      </c>
      <c r="K41" s="26">
        <f>IFERROR(+VLOOKUP("LEBALF"&amp;A41,'Main File'!A:O,15,0),0)</f>
        <v>0.51497609076113049</v>
      </c>
    </row>
    <row r="42" spans="1:11" x14ac:dyDescent="0.25">
      <c r="A42" s="9">
        <f t="shared" si="0"/>
        <v>43229</v>
      </c>
      <c r="B42" s="26">
        <f>IFERROR(+VLOOKUP("LEBALF"&amp;A42,'Main File'!A:O,6,0),0)</f>
        <v>2.2674904966900185</v>
      </c>
      <c r="C42" s="26">
        <f>IFERROR(+VLOOKUP("LEBALF"&amp;A42,'Main File'!A:O,7,0),0)</f>
        <v>5.0003480675314071E-2</v>
      </c>
      <c r="D42" s="26">
        <f>IFERROR(+VLOOKUP("LEBALF"&amp;A42,'Main File'!A:O,8,0),0)</f>
        <v>0.2</v>
      </c>
      <c r="E42" s="26">
        <f>IFERROR(+VLOOKUP("LEBALF"&amp;A42,'Main File'!A:O,9,0),0)</f>
        <v>4.8140899787692988E-2</v>
      </c>
      <c r="F42" s="26">
        <f>IFERROR(+VLOOKUP("LEBALF"&amp;A42,'Main File'!A:O,10,0),0)</f>
        <v>2.5656348771530255</v>
      </c>
      <c r="G42" s="26">
        <f>IFERROR(+VLOOKUP("LEBALF"&amp;A42,'Main File'!A:O,11,0),0)</f>
        <v>0.26553536118888893</v>
      </c>
      <c r="H42" s="26">
        <f>IFERROR(+VLOOKUP("LEBALF"&amp;A42,'Main File'!A:O,12,0),0)</f>
        <v>0</v>
      </c>
      <c r="I42" s="26">
        <f>IFERROR(+VLOOKUP("LEBALF"&amp;A42,'Main File'!A:O,13,0),0)</f>
        <v>0.2</v>
      </c>
      <c r="J42" s="26">
        <f>IFERROR(+VLOOKUP("LEBALF"&amp;A42,'Main File'!A:O,14,0),0)</f>
        <v>4.7796767779885688E-2</v>
      </c>
      <c r="K42" s="26">
        <f>IFERROR(+VLOOKUP("LEBALF"&amp;A42,'Main File'!A:O,15,0),0)</f>
        <v>0.51333212896877467</v>
      </c>
    </row>
    <row r="43" spans="1:11" x14ac:dyDescent="0.25">
      <c r="A43" s="9">
        <f t="shared" si="0"/>
        <v>43230</v>
      </c>
      <c r="B43" s="26">
        <f>IFERROR(+VLOOKUP("LEBALF"&amp;A43,'Main File'!A:O,6,0),0)</f>
        <v>2.3232852797068357</v>
      </c>
      <c r="C43" s="26">
        <f>IFERROR(+VLOOKUP("LEBALF"&amp;A43,'Main File'!A:O,7,0),0)</f>
        <v>5.0003611108038547E-2</v>
      </c>
      <c r="D43" s="26">
        <f>IFERROR(+VLOOKUP("LEBALF"&amp;A43,'Main File'!A:O,8,0),0)</f>
        <v>0.2</v>
      </c>
      <c r="E43" s="26">
        <f>IFERROR(+VLOOKUP("LEBALF"&amp;A43,'Main File'!A:O,9,0),0)</f>
        <v>5.8183398427512995E-2</v>
      </c>
      <c r="F43" s="26">
        <f>IFERROR(+VLOOKUP("LEBALF"&amp;A43,'Main File'!A:O,10,0),0)</f>
        <v>2.6314722892423874</v>
      </c>
      <c r="G43" s="26">
        <f>IFERROR(+VLOOKUP("LEBALF"&amp;A43,'Main File'!A:O,11,0),0)</f>
        <v>0.3213155587179905</v>
      </c>
      <c r="H43" s="26">
        <f>IFERROR(+VLOOKUP("LEBALF"&amp;A43,'Main File'!A:O,12,0),0)</f>
        <v>0</v>
      </c>
      <c r="I43" s="26">
        <f>IFERROR(+VLOOKUP("LEBALF"&amp;A43,'Main File'!A:O,13,0),0)</f>
        <v>0.2</v>
      </c>
      <c r="J43" s="26">
        <f>IFERROR(+VLOOKUP("LEBALF"&amp;A43,'Main File'!A:O,14,0),0)</f>
        <v>5.7837795826545885E-2</v>
      </c>
      <c r="K43" s="26">
        <f>IFERROR(+VLOOKUP("LEBALF"&amp;A43,'Main File'!A:O,15,0),0)</f>
        <v>0.57915335454453643</v>
      </c>
    </row>
    <row r="44" spans="1:11" x14ac:dyDescent="0.25">
      <c r="A44" s="9">
        <f t="shared" si="0"/>
        <v>43231</v>
      </c>
      <c r="B44" s="26">
        <f>IFERROR(+VLOOKUP("LEBALF"&amp;A44,'Main File'!A:O,6,0),0)</f>
        <v>2.3232554053323993</v>
      </c>
      <c r="C44" s="26">
        <f>IFERROR(+VLOOKUP("LEBALF"&amp;A44,'Main File'!A:O,7,0),0)</f>
        <v>5.0003586934372846E-2</v>
      </c>
      <c r="D44" s="26">
        <f>IFERROR(+VLOOKUP("LEBALF"&amp;A44,'Main File'!A:O,8,0),0)</f>
        <v>0.2</v>
      </c>
      <c r="E44" s="26">
        <f>IFERROR(+VLOOKUP("LEBALF"&amp;A44,'Main File'!A:O,9,0),0)</f>
        <v>5.8178062606452648E-2</v>
      </c>
      <c r="F44" s="26">
        <f>IFERROR(+VLOOKUP("LEBALF"&amp;A44,'Main File'!A:O,10,0),0)</f>
        <v>2.6314370548732251</v>
      </c>
      <c r="G44" s="26">
        <f>IFERROR(+VLOOKUP("LEBALF"&amp;A44,'Main File'!A:O,11,0),0)</f>
        <v>0.32130395302598341</v>
      </c>
      <c r="H44" s="26">
        <f>IFERROR(+VLOOKUP("LEBALF"&amp;A44,'Main File'!A:O,12,0),0)</f>
        <v>0</v>
      </c>
      <c r="I44" s="26">
        <f>IFERROR(+VLOOKUP("LEBALF"&amp;A44,'Main File'!A:O,13,0),0)</f>
        <v>0.2</v>
      </c>
      <c r="J44" s="26">
        <f>IFERROR(+VLOOKUP("LEBALF"&amp;A44,'Main File'!A:O,14,0),0)</f>
        <v>5.7835033999402506E-2</v>
      </c>
      <c r="K44" s="26">
        <f>IFERROR(+VLOOKUP("LEBALF"&amp;A44,'Main File'!A:O,15,0),0)</f>
        <v>0.57913898702538591</v>
      </c>
    </row>
    <row r="45" spans="1:11" x14ac:dyDescent="0.25">
      <c r="A45" s="9">
        <f t="shared" si="0"/>
        <v>43232</v>
      </c>
      <c r="B45" s="26">
        <f>IFERROR(+VLOOKUP("LEBALF"&amp;A45,'Main File'!A:O,6,0),0)</f>
        <v>2.3232549192770802</v>
      </c>
      <c r="C45" s="26">
        <f>IFERROR(+VLOOKUP("LEBALF"&amp;A45,'Main File'!A:O,7,0),0)</f>
        <v>5.0003574411049696E-2</v>
      </c>
      <c r="D45" s="26">
        <f>IFERROR(+VLOOKUP("LEBALF"&amp;A45,'Main File'!A:O,8,0),0)</f>
        <v>0.2</v>
      </c>
      <c r="E45" s="26">
        <f>IFERROR(+VLOOKUP("LEBALF"&amp;A45,'Main File'!A:O,9,0),0)</f>
        <v>5.8177854673807206E-2</v>
      </c>
      <c r="F45" s="26">
        <f>IFERROR(+VLOOKUP("LEBALF"&amp;A45,'Main File'!A:O,10,0),0)</f>
        <v>2.6314363483619374</v>
      </c>
      <c r="G45" s="26">
        <f>IFERROR(+VLOOKUP("LEBALF"&amp;A45,'Main File'!A:O,11,0),0)</f>
        <v>0.32129974445659532</v>
      </c>
      <c r="H45" s="26">
        <f>IFERROR(+VLOOKUP("LEBALF"&amp;A45,'Main File'!A:O,12,0),0)</f>
        <v>0</v>
      </c>
      <c r="I45" s="26">
        <f>IFERROR(+VLOOKUP("LEBALF"&amp;A45,'Main File'!A:O,13,0),0)</f>
        <v>0.2</v>
      </c>
      <c r="J45" s="26">
        <f>IFERROR(+VLOOKUP("LEBALF"&amp;A45,'Main File'!A:O,14,0),0)</f>
        <v>5.7834123268572964E-2</v>
      </c>
      <c r="K45" s="26">
        <f>IFERROR(+VLOOKUP("LEBALF"&amp;A45,'Main File'!A:O,15,0),0)</f>
        <v>0.57913386772516828</v>
      </c>
    </row>
    <row r="46" spans="1:11" x14ac:dyDescent="0.25">
      <c r="A46" s="9">
        <f t="shared" si="0"/>
        <v>43233</v>
      </c>
      <c r="B46" s="26">
        <f>IFERROR(+VLOOKUP("LEBALF"&amp;A46,'Main File'!A:O,6,0),0)</f>
        <v>2.3232552996084896</v>
      </c>
      <c r="C46" s="26">
        <f>IFERROR(+VLOOKUP("LEBALF"&amp;A46,'Main File'!A:O,7,0),0)</f>
        <v>5.0003650207217552E-2</v>
      </c>
      <c r="D46" s="26">
        <f>IFERROR(+VLOOKUP("LEBALF"&amp;A46,'Main File'!A:O,8,0),0)</f>
        <v>0.2</v>
      </c>
      <c r="E46" s="26">
        <f>IFERROR(+VLOOKUP("LEBALF"&amp;A46,'Main File'!A:O,9,0),0)</f>
        <v>5.8178066927574726E-2</v>
      </c>
      <c r="F46" s="26">
        <f>IFERROR(+VLOOKUP("LEBALF"&amp;A46,'Main File'!A:O,10,0),0)</f>
        <v>2.6314370167432823</v>
      </c>
      <c r="G46" s="26">
        <f>IFERROR(+VLOOKUP("LEBALF"&amp;A46,'Main File'!A:O,11,0),0)</f>
        <v>0.3213004843480492</v>
      </c>
      <c r="H46" s="26">
        <f>IFERROR(+VLOOKUP("LEBALF"&amp;A46,'Main File'!A:O,12,0),0)</f>
        <v>0</v>
      </c>
      <c r="I46" s="26">
        <f>IFERROR(+VLOOKUP("LEBALF"&amp;A46,'Main File'!A:O,13,0),0)</f>
        <v>0.2</v>
      </c>
      <c r="J46" s="26">
        <f>IFERROR(+VLOOKUP("LEBALF"&amp;A46,'Main File'!A:O,14,0),0)</f>
        <v>5.7834591527905814E-2</v>
      </c>
      <c r="K46" s="26">
        <f>IFERROR(+VLOOKUP("LEBALF"&amp;A46,'Main File'!A:O,15,0),0)</f>
        <v>0.57913507587595503</v>
      </c>
    </row>
    <row r="47" spans="1:11" x14ac:dyDescent="0.25">
      <c r="A47" s="9">
        <f t="shared" si="0"/>
        <v>43234</v>
      </c>
      <c r="B47" s="26">
        <f>IFERROR(+VLOOKUP("LEBALF"&amp;A47,'Main File'!A:O,6,0),0)</f>
        <v>2.3233739486681309</v>
      </c>
      <c r="C47" s="26">
        <f>IFERROR(+VLOOKUP("LEBALF"&amp;A47,'Main File'!A:O,7,0),0)</f>
        <v>5.0003600271847359E-2</v>
      </c>
      <c r="D47" s="26">
        <f>IFERROR(+VLOOKUP("LEBALF"&amp;A47,'Main File'!A:O,8,0),0)</f>
        <v>0.2</v>
      </c>
      <c r="E47" s="26">
        <f>IFERROR(+VLOOKUP("LEBALF"&amp;A47,'Main File'!A:O,9,0),0)</f>
        <v>5.8199331227853465E-2</v>
      </c>
      <c r="F47" s="26">
        <f>IFERROR(+VLOOKUP("LEBALF"&amp;A47,'Main File'!A:O,10,0),0)</f>
        <v>2.6315768801678319</v>
      </c>
      <c r="G47" s="26">
        <f>IFERROR(+VLOOKUP("LEBALF"&amp;A47,'Main File'!A:O,11,0),0)</f>
        <v>0.32141651858590864</v>
      </c>
      <c r="H47" s="26">
        <f>IFERROR(+VLOOKUP("LEBALF"&amp;A47,'Main File'!A:O,12,0),0)</f>
        <v>0</v>
      </c>
      <c r="I47" s="26">
        <f>IFERROR(+VLOOKUP("LEBALF"&amp;A47,'Main File'!A:O,13,0),0)</f>
        <v>0.2</v>
      </c>
      <c r="J47" s="26">
        <f>IFERROR(+VLOOKUP("LEBALF"&amp;A47,'Main File'!A:O,14,0),0)</f>
        <v>5.7855386908733646E-2</v>
      </c>
      <c r="K47" s="26">
        <f>IFERROR(+VLOOKUP("LEBALF"&amp;A47,'Main File'!A:O,15,0),0)</f>
        <v>0.57927190549464225</v>
      </c>
    </row>
    <row r="48" spans="1:11" x14ac:dyDescent="0.25">
      <c r="A48" s="9">
        <f t="shared" si="0"/>
        <v>43235</v>
      </c>
      <c r="B48" s="26">
        <f>IFERROR(+VLOOKUP("LEBALF"&amp;A48,'Main File'!A:O,6,0),0)</f>
        <v>0</v>
      </c>
      <c r="C48" s="26">
        <f>IFERROR(+VLOOKUP("LEBALF"&amp;A48,'Main File'!A:O,7,0),0)</f>
        <v>0</v>
      </c>
      <c r="D48" s="26">
        <f>IFERROR(+VLOOKUP("LEBALF"&amp;A48,'Main File'!A:O,8,0),0)</f>
        <v>0</v>
      </c>
      <c r="E48" s="26">
        <f>IFERROR(+VLOOKUP("LEBALF"&amp;A48,'Main File'!A:O,9,0),0)</f>
        <v>0</v>
      </c>
      <c r="F48" s="26">
        <f>IFERROR(+VLOOKUP("LEBALF"&amp;A48,'Main File'!A:O,10,0),0)</f>
        <v>0</v>
      </c>
      <c r="G48" s="26">
        <f>IFERROR(+VLOOKUP("LEBALF"&amp;A48,'Main File'!A:O,11,0),0)</f>
        <v>0</v>
      </c>
      <c r="H48" s="26">
        <f>IFERROR(+VLOOKUP("LEBALF"&amp;A48,'Main File'!A:O,12,0),0)</f>
        <v>0</v>
      </c>
      <c r="I48" s="26">
        <f>IFERROR(+VLOOKUP("LEBALF"&amp;A48,'Main File'!A:O,13,0),0)</f>
        <v>0</v>
      </c>
      <c r="J48" s="26">
        <f>IFERROR(+VLOOKUP("LEBALF"&amp;A48,'Main File'!A:O,14,0),0)</f>
        <v>0</v>
      </c>
      <c r="K48" s="26">
        <f>IFERROR(+VLOOKUP("LEBALF"&amp;A48,'Main File'!A:O,15,0),0)</f>
        <v>0</v>
      </c>
    </row>
    <row r="49" spans="1:11" x14ac:dyDescent="0.25">
      <c r="A49" s="9">
        <f t="shared" si="0"/>
        <v>43236</v>
      </c>
      <c r="B49" s="26">
        <f>IFERROR(+VLOOKUP("LEBALF"&amp;A49,'Main File'!A:O,6,0),0)</f>
        <v>0</v>
      </c>
      <c r="C49" s="26">
        <f>IFERROR(+VLOOKUP("LEBALF"&amp;A49,'Main File'!A:O,7,0),0)</f>
        <v>0</v>
      </c>
      <c r="D49" s="26">
        <f>IFERROR(+VLOOKUP("LEBALF"&amp;A49,'Main File'!A:O,8,0),0)</f>
        <v>0</v>
      </c>
      <c r="E49" s="26">
        <f>IFERROR(+VLOOKUP("LEBALF"&amp;A49,'Main File'!A:O,9,0),0)</f>
        <v>0</v>
      </c>
      <c r="F49" s="26">
        <f>IFERROR(+VLOOKUP("LEBALF"&amp;A49,'Main File'!A:O,10,0),0)</f>
        <v>0</v>
      </c>
      <c r="G49" s="26">
        <f>IFERROR(+VLOOKUP("LEBALF"&amp;A49,'Main File'!A:O,11,0),0)</f>
        <v>0</v>
      </c>
      <c r="H49" s="26">
        <f>IFERROR(+VLOOKUP("LEBALF"&amp;A49,'Main File'!A:O,12,0),0)</f>
        <v>0</v>
      </c>
      <c r="I49" s="26">
        <f>IFERROR(+VLOOKUP("LEBALF"&amp;A49,'Main File'!A:O,13,0),0)</f>
        <v>0</v>
      </c>
      <c r="J49" s="26">
        <f>IFERROR(+VLOOKUP("LEBALF"&amp;A49,'Main File'!A:O,14,0),0)</f>
        <v>0</v>
      </c>
      <c r="K49" s="26">
        <f>IFERROR(+VLOOKUP("LEBALF"&amp;A49,'Main File'!A:O,15,0),0)</f>
        <v>0</v>
      </c>
    </row>
    <row r="50" spans="1:11" x14ac:dyDescent="0.25">
      <c r="A50" s="9">
        <f t="shared" si="0"/>
        <v>43237</v>
      </c>
      <c r="B50" s="26">
        <f>IFERROR(+VLOOKUP("LEBALF"&amp;A50,'Main File'!A:O,6,0),0)</f>
        <v>0</v>
      </c>
      <c r="C50" s="26">
        <f>IFERROR(+VLOOKUP("LEBALF"&amp;A50,'Main File'!A:O,7,0),0)</f>
        <v>0</v>
      </c>
      <c r="D50" s="26">
        <f>IFERROR(+VLOOKUP("LEBALF"&amp;A50,'Main File'!A:O,8,0),0)</f>
        <v>0</v>
      </c>
      <c r="E50" s="26">
        <f>IFERROR(+VLOOKUP("LEBALF"&amp;A50,'Main File'!A:O,9,0),0)</f>
        <v>0</v>
      </c>
      <c r="F50" s="26">
        <f>IFERROR(+VLOOKUP("LEBALF"&amp;A50,'Main File'!A:O,10,0),0)</f>
        <v>0</v>
      </c>
      <c r="G50" s="26">
        <f>IFERROR(+VLOOKUP("LEBALF"&amp;A50,'Main File'!A:O,11,0),0)</f>
        <v>0</v>
      </c>
      <c r="H50" s="26">
        <f>IFERROR(+VLOOKUP("LEBALF"&amp;A50,'Main File'!A:O,12,0),0)</f>
        <v>0</v>
      </c>
      <c r="I50" s="26">
        <f>IFERROR(+VLOOKUP("LEBALF"&amp;A50,'Main File'!A:O,13,0),0)</f>
        <v>0</v>
      </c>
      <c r="J50" s="26">
        <f>IFERROR(+VLOOKUP("LEBALF"&amp;A50,'Main File'!A:O,14,0),0)</f>
        <v>0</v>
      </c>
      <c r="K50" s="26">
        <f>IFERROR(+VLOOKUP("LEBALF"&amp;A50,'Main File'!A:O,15,0),0)</f>
        <v>0</v>
      </c>
    </row>
    <row r="51" spans="1:11" x14ac:dyDescent="0.25">
      <c r="A51" s="9">
        <f t="shared" si="0"/>
        <v>43238</v>
      </c>
      <c r="B51" s="26">
        <f>IFERROR(+VLOOKUP("LEBALF"&amp;A51,'Main File'!A:O,6,0),0)</f>
        <v>0</v>
      </c>
      <c r="C51" s="26">
        <f>IFERROR(+VLOOKUP("LEBALF"&amp;A51,'Main File'!A:O,7,0),0)</f>
        <v>0</v>
      </c>
      <c r="D51" s="26">
        <f>IFERROR(+VLOOKUP("LEBALF"&amp;A51,'Main File'!A:O,8,0),0)</f>
        <v>0</v>
      </c>
      <c r="E51" s="26">
        <f>IFERROR(+VLOOKUP("LEBALF"&amp;A51,'Main File'!A:O,9,0),0)</f>
        <v>0</v>
      </c>
      <c r="F51" s="26">
        <f>IFERROR(+VLOOKUP("LEBALF"&amp;A51,'Main File'!A:O,10,0),0)</f>
        <v>0</v>
      </c>
      <c r="G51" s="26">
        <f>IFERROR(+VLOOKUP("LEBALF"&amp;A51,'Main File'!A:O,11,0),0)</f>
        <v>0</v>
      </c>
      <c r="H51" s="26">
        <f>IFERROR(+VLOOKUP("LEBALF"&amp;A51,'Main File'!A:O,12,0),0)</f>
        <v>0</v>
      </c>
      <c r="I51" s="26">
        <f>IFERROR(+VLOOKUP("LEBALF"&amp;A51,'Main File'!A:O,13,0),0)</f>
        <v>0</v>
      </c>
      <c r="J51" s="26">
        <f>IFERROR(+VLOOKUP("LEBALF"&amp;A51,'Main File'!A:O,14,0),0)</f>
        <v>0</v>
      </c>
      <c r="K51" s="26">
        <f>IFERROR(+VLOOKUP("LEBALF"&amp;A51,'Main File'!A:O,15,0),0)</f>
        <v>0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2.5001251737417709</v>
      </c>
      <c r="C36" s="26">
        <f>IFERROR(+VLOOKUP("LEBFSF"&amp;A36,'Main File'!A:O,7,0),0)</f>
        <v>5.0004264767928845E-2</v>
      </c>
      <c r="D36" s="26">
        <f>IFERROR(+VLOOKUP("LEBFSF"&amp;A36,'Main File'!A:O,8,0),0)</f>
        <v>0.2</v>
      </c>
      <c r="E36" s="26">
        <f>IFERROR(+VLOOKUP("LEBFSF"&amp;A36,'Main File'!A:O,9,0),0)</f>
        <v>0.21961706866911687</v>
      </c>
      <c r="F36" s="26">
        <f>IFERROR(+VLOOKUP("LEBFSF"&amp;A36,'Main File'!A:O,10,0),0)</f>
        <v>2.9697465071788169</v>
      </c>
      <c r="G36" s="26">
        <f>IFERROR(+VLOOKUP("LEBFSF"&amp;A36,'Main File'!A:O,11,0),0)</f>
        <v>1.0366119838413759</v>
      </c>
      <c r="H36" s="26">
        <f>IFERROR(+VLOOKUP("LEBFSF"&amp;A36,'Main File'!A:O,12,0),0)</f>
        <v>0</v>
      </c>
      <c r="I36" s="26">
        <f>IFERROR(+VLOOKUP("LEBFSF"&amp;A36,'Main File'!A:O,13,0),0)</f>
        <v>0.2</v>
      </c>
      <c r="J36" s="26">
        <f>IFERROR(+VLOOKUP("LEBFSF"&amp;A36,'Main File'!A:O,14,0),0)</f>
        <v>0.20820254932168453</v>
      </c>
      <c r="K36" s="26">
        <f>IFERROR(+VLOOKUP("LEBFSF"&amp;A36,'Main File'!A:O,15,0),0)</f>
        <v>1.4448145331630604</v>
      </c>
    </row>
    <row r="37" spans="1:11" x14ac:dyDescent="0.25">
      <c r="A37" s="9">
        <f t="shared" si="0"/>
        <v>43224</v>
      </c>
      <c r="B37" s="26">
        <f>IFERROR(+VLOOKUP("LEBFSF"&amp;A37,'Main File'!A:O,6,0),0)</f>
        <v>2.5001238106512327</v>
      </c>
      <c r="C37" s="26">
        <f>IFERROR(+VLOOKUP("LEBFSF"&amp;A37,'Main File'!A:O,7,0),0)</f>
        <v>5.0003917328342015E-2</v>
      </c>
      <c r="D37" s="26">
        <f>IFERROR(+VLOOKUP("LEBFSF"&amp;A37,'Main File'!A:O,8,0),0)</f>
        <v>0.2</v>
      </c>
      <c r="E37" s="26">
        <f>IFERROR(+VLOOKUP("LEBFSF"&amp;A37,'Main File'!A:O,9,0),0)</f>
        <v>0.21961755829504975</v>
      </c>
      <c r="F37" s="26">
        <f>IFERROR(+VLOOKUP("LEBFSF"&amp;A37,'Main File'!A:O,10,0),0)</f>
        <v>2.9697452862746245</v>
      </c>
      <c r="G37" s="26">
        <f>IFERROR(+VLOOKUP("LEBFSF"&amp;A37,'Main File'!A:O,11,0),0)</f>
        <v>1.036483631428442</v>
      </c>
      <c r="H37" s="26">
        <f>IFERROR(+VLOOKUP("LEBFSF"&amp;A37,'Main File'!A:O,12,0),0)</f>
        <v>0</v>
      </c>
      <c r="I37" s="26">
        <f>IFERROR(+VLOOKUP("LEBFSF"&amp;A37,'Main File'!A:O,13,0),0)</f>
        <v>0.2</v>
      </c>
      <c r="J37" s="26">
        <f>IFERROR(+VLOOKUP("LEBFSF"&amp;A37,'Main File'!A:O,14,0),0)</f>
        <v>0.20817414241616583</v>
      </c>
      <c r="K37" s="26">
        <f>IFERROR(+VLOOKUP("LEBFSF"&amp;A37,'Main File'!A:O,15,0),0)</f>
        <v>1.4446577738446078</v>
      </c>
    </row>
    <row r="38" spans="1:11" x14ac:dyDescent="0.25">
      <c r="A38" s="9">
        <f t="shared" si="0"/>
        <v>43225</v>
      </c>
      <c r="B38" s="26">
        <f>IFERROR(+VLOOKUP("LEBFSF"&amp;A38,'Main File'!A:O,6,0),0)</f>
        <v>2.5001243348347253</v>
      </c>
      <c r="C38" s="26">
        <f>IFERROR(+VLOOKUP("LEBFSF"&amp;A38,'Main File'!A:O,7,0),0)</f>
        <v>5.0003915192774875E-2</v>
      </c>
      <c r="D38" s="26">
        <f>IFERROR(+VLOOKUP("LEBFSF"&amp;A38,'Main File'!A:O,8,0),0)</f>
        <v>0.2</v>
      </c>
      <c r="E38" s="26">
        <f>IFERROR(+VLOOKUP("LEBFSF"&amp;A38,'Main File'!A:O,9,0),0)</f>
        <v>0.21961737965045464</v>
      </c>
      <c r="F38" s="26">
        <f>IFERROR(+VLOOKUP("LEBFSF"&amp;A38,'Main File'!A:O,10,0),0)</f>
        <v>2.9697456296779547</v>
      </c>
      <c r="G38" s="26">
        <f>IFERROR(+VLOOKUP("LEBFSF"&amp;A38,'Main File'!A:O,11,0),0)</f>
        <v>1.0367387284074479</v>
      </c>
      <c r="H38" s="26">
        <f>IFERROR(+VLOOKUP("LEBFSF"&amp;A38,'Main File'!A:O,12,0),0)</f>
        <v>0</v>
      </c>
      <c r="I38" s="26">
        <f>IFERROR(+VLOOKUP("LEBFSF"&amp;A38,'Main File'!A:O,13,0),0)</f>
        <v>0.2</v>
      </c>
      <c r="J38" s="26">
        <f>IFERROR(+VLOOKUP("LEBFSF"&amp;A38,'Main File'!A:O,14,0),0)</f>
        <v>0.20822838183681353</v>
      </c>
      <c r="K38" s="26">
        <f>IFERROR(+VLOOKUP("LEBFSF"&amp;A38,'Main File'!A:O,15,0),0)</f>
        <v>1.4449671102442614</v>
      </c>
    </row>
    <row r="39" spans="1:11" x14ac:dyDescent="0.25">
      <c r="A39" s="9">
        <f t="shared" si="0"/>
        <v>43226</v>
      </c>
      <c r="B39" s="26">
        <f>IFERROR(+VLOOKUP("LEBFSF"&amp;A39,'Main File'!A:O,6,0),0)</f>
        <v>2.5001245979305904</v>
      </c>
      <c r="C39" s="26">
        <f>IFERROR(+VLOOKUP("LEBFSF"&amp;A39,'Main File'!A:O,7,0),0)</f>
        <v>5.0004035369112965E-2</v>
      </c>
      <c r="D39" s="26">
        <f>IFERROR(+VLOOKUP("LEBFSF"&amp;A39,'Main File'!A:O,8,0),0)</f>
        <v>0.2</v>
      </c>
      <c r="E39" s="26">
        <f>IFERROR(+VLOOKUP("LEBFSF"&amp;A39,'Main File'!A:O,9,0),0)</f>
        <v>0.21961788259362675</v>
      </c>
      <c r="F39" s="26">
        <f>IFERROR(+VLOOKUP("LEBFSF"&amp;A39,'Main File'!A:O,10,0),0)</f>
        <v>2.9697465158933301</v>
      </c>
      <c r="G39" s="26">
        <f>IFERROR(+VLOOKUP("LEBFSF"&amp;A39,'Main File'!A:O,11,0),0)</f>
        <v>1.0367376867693732</v>
      </c>
      <c r="H39" s="26">
        <f>IFERROR(+VLOOKUP("LEBFSF"&amp;A39,'Main File'!A:O,12,0),0)</f>
        <v>0</v>
      </c>
      <c r="I39" s="26">
        <f>IFERROR(+VLOOKUP("LEBFSF"&amp;A39,'Main File'!A:O,13,0),0)</f>
        <v>0.2</v>
      </c>
      <c r="J39" s="26">
        <f>IFERROR(+VLOOKUP("LEBFSF"&amp;A39,'Main File'!A:O,14,0),0)</f>
        <v>0.20822477068812567</v>
      </c>
      <c r="K39" s="26">
        <f>IFERROR(+VLOOKUP("LEBFSF"&amp;A39,'Main File'!A:O,15,0),0)</f>
        <v>1.4449624574574989</v>
      </c>
    </row>
    <row r="40" spans="1:11" x14ac:dyDescent="0.25">
      <c r="A40" s="9">
        <f t="shared" si="0"/>
        <v>43227</v>
      </c>
      <c r="B40" s="26">
        <f>IFERROR(+VLOOKUP("LEBFSF"&amp;A40,'Main File'!A:O,6,0),0)</f>
        <v>2.5001248734998596</v>
      </c>
      <c r="C40" s="26">
        <f>IFERROR(+VLOOKUP("LEBFSF"&amp;A40,'Main File'!A:O,7,0),0)</f>
        <v>5.0003761158295641E-2</v>
      </c>
      <c r="D40" s="26">
        <f>IFERROR(+VLOOKUP("LEBFSF"&amp;A40,'Main File'!A:O,8,0),0)</f>
        <v>0.2</v>
      </c>
      <c r="E40" s="26">
        <f>IFERROR(+VLOOKUP("LEBFSF"&amp;A40,'Main File'!A:O,9,0),0)</f>
        <v>0.21961788893954146</v>
      </c>
      <c r="F40" s="26">
        <f>IFERROR(+VLOOKUP("LEBFSF"&amp;A40,'Main File'!A:O,10,0),0)</f>
        <v>2.969746523597697</v>
      </c>
      <c r="G40" s="26">
        <f>IFERROR(+VLOOKUP("LEBFSF"&amp;A40,'Main File'!A:O,11,0),0)</f>
        <v>1.0372991174846249</v>
      </c>
      <c r="H40" s="26">
        <f>IFERROR(+VLOOKUP("LEBFSF"&amp;A40,'Main File'!A:O,12,0),0)</f>
        <v>0</v>
      </c>
      <c r="I40" s="26">
        <f>IFERROR(+VLOOKUP("LEBFSF"&amp;A40,'Main File'!A:O,13,0),0)</f>
        <v>0.2</v>
      </c>
      <c r="J40" s="26">
        <f>IFERROR(+VLOOKUP("LEBFSF"&amp;A40,'Main File'!A:O,14,0),0)</f>
        <v>0.20832176386456491</v>
      </c>
      <c r="K40" s="26">
        <f>IFERROR(+VLOOKUP("LEBFSF"&amp;A40,'Main File'!A:O,15,0),0)</f>
        <v>1.4456208813491898</v>
      </c>
    </row>
    <row r="41" spans="1:11" x14ac:dyDescent="0.25">
      <c r="A41" s="9">
        <f t="shared" si="0"/>
        <v>43228</v>
      </c>
      <c r="B41" s="26">
        <f>IFERROR(+VLOOKUP("LEBFSF"&amp;A41,'Main File'!A:O,6,0),0)</f>
        <v>2.5001256456179939</v>
      </c>
      <c r="C41" s="26">
        <f>IFERROR(+VLOOKUP("LEBFSF"&amp;A41,'Main File'!A:O,7,0),0)</f>
        <v>5.0003861822531928E-2</v>
      </c>
      <c r="D41" s="26">
        <f>IFERROR(+VLOOKUP("LEBFSF"&amp;A41,'Main File'!A:O,8,0),0)</f>
        <v>0.2</v>
      </c>
      <c r="E41" s="26">
        <f>IFERROR(+VLOOKUP("LEBFSF"&amp;A41,'Main File'!A:O,9,0),0)</f>
        <v>0.21961837517818569</v>
      </c>
      <c r="F41" s="26">
        <f>IFERROR(+VLOOKUP("LEBFSF"&amp;A41,'Main File'!A:O,10,0),0)</f>
        <v>2.9697478826187114</v>
      </c>
      <c r="G41" s="26">
        <f>IFERROR(+VLOOKUP("LEBFSF"&amp;A41,'Main File'!A:O,11,0),0)</f>
        <v>1.0373091108994321</v>
      </c>
      <c r="H41" s="26">
        <f>IFERROR(+VLOOKUP("LEBFSF"&amp;A41,'Main File'!A:O,12,0),0)</f>
        <v>0</v>
      </c>
      <c r="I41" s="26">
        <f>IFERROR(+VLOOKUP("LEBFSF"&amp;A41,'Main File'!A:O,13,0),0)</f>
        <v>0.2</v>
      </c>
      <c r="J41" s="26">
        <f>IFERROR(+VLOOKUP("LEBFSF"&amp;A41,'Main File'!A:O,14,0),0)</f>
        <v>0.2083189970396373</v>
      </c>
      <c r="K41" s="26">
        <f>IFERROR(+VLOOKUP("LEBFSF"&amp;A41,'Main File'!A:O,15,0),0)</f>
        <v>1.4456281079390694</v>
      </c>
    </row>
    <row r="42" spans="1:11" x14ac:dyDescent="0.25">
      <c r="A42" s="9">
        <f t="shared" si="0"/>
        <v>43229</v>
      </c>
      <c r="B42" s="26">
        <f>IFERROR(+VLOOKUP("LEBFSF"&amp;A42,'Main File'!A:O,6,0),0)</f>
        <v>2.500124727545316</v>
      </c>
      <c r="C42" s="26">
        <f>IFERROR(+VLOOKUP("LEBFSF"&amp;A42,'Main File'!A:O,7,0),0)</f>
        <v>5.0004194451960415E-2</v>
      </c>
      <c r="D42" s="26">
        <f>IFERROR(+VLOOKUP("LEBFSF"&amp;A42,'Main File'!A:O,8,0),0)</f>
        <v>0.2</v>
      </c>
      <c r="E42" s="26">
        <f>IFERROR(+VLOOKUP("LEBFSF"&amp;A42,'Main File'!A:O,9,0),0)</f>
        <v>0.21961724980584532</v>
      </c>
      <c r="F42" s="26">
        <f>IFERROR(+VLOOKUP("LEBFSF"&amp;A42,'Main File'!A:O,10,0),0)</f>
        <v>2.9697461718031217</v>
      </c>
      <c r="G42" s="26">
        <f>IFERROR(+VLOOKUP("LEBFSF"&amp;A42,'Main File'!A:O,11,0),0)</f>
        <v>1.0364072523303876</v>
      </c>
      <c r="H42" s="26">
        <f>IFERROR(+VLOOKUP("LEBFSF"&amp;A42,'Main File'!A:O,12,0),0)</f>
        <v>0</v>
      </c>
      <c r="I42" s="26">
        <f>IFERROR(+VLOOKUP("LEBFSF"&amp;A42,'Main File'!A:O,13,0),0)</f>
        <v>0.2</v>
      </c>
      <c r="J42" s="26">
        <f>IFERROR(+VLOOKUP("LEBFSF"&amp;A42,'Main File'!A:O,14,0),0)</f>
        <v>0.2081658724979473</v>
      </c>
      <c r="K42" s="26">
        <f>IFERROR(+VLOOKUP("LEBFSF"&amp;A42,'Main File'!A:O,15,0),0)</f>
        <v>1.4445731248283349</v>
      </c>
    </row>
    <row r="43" spans="1:11" x14ac:dyDescent="0.25">
      <c r="A43" s="9">
        <f t="shared" si="0"/>
        <v>43230</v>
      </c>
      <c r="B43" s="26">
        <f>IFERROR(+VLOOKUP("LEBFSF"&amp;A43,'Main File'!A:O,6,0),0)</f>
        <v>2.5001241752551735</v>
      </c>
      <c r="C43" s="26">
        <f>IFERROR(+VLOOKUP("LEBFSF"&amp;A43,'Main File'!A:O,7,0),0)</f>
        <v>5.0004224370852071E-2</v>
      </c>
      <c r="D43" s="26">
        <f>IFERROR(+VLOOKUP("LEBFSF"&amp;A43,'Main File'!A:O,8,0),0)</f>
        <v>0.2</v>
      </c>
      <c r="E43" s="26">
        <f>IFERROR(+VLOOKUP("LEBFSF"&amp;A43,'Main File'!A:O,9,0),0)</f>
        <v>0.21961875758392502</v>
      </c>
      <c r="F43" s="26">
        <f>IFERROR(+VLOOKUP("LEBFSF"&amp;A43,'Main File'!A:O,10,0),0)</f>
        <v>2.9697471572099507</v>
      </c>
      <c r="G43" s="26">
        <f>IFERROR(+VLOOKUP("LEBFSF"&amp;A43,'Main File'!A:O,11,0),0)</f>
        <v>1.035928580411984</v>
      </c>
      <c r="H43" s="26">
        <f>IFERROR(+VLOOKUP("LEBFSF"&amp;A43,'Main File'!A:O,12,0),0)</f>
        <v>0</v>
      </c>
      <c r="I43" s="26">
        <f>IFERROR(+VLOOKUP("LEBFSF"&amp;A43,'Main File'!A:O,13,0),0)</f>
        <v>0.2</v>
      </c>
      <c r="J43" s="26">
        <f>IFERROR(+VLOOKUP("LEBFSF"&amp;A43,'Main File'!A:O,14,0),0)</f>
        <v>0.20806892531412161</v>
      </c>
      <c r="K43" s="26">
        <f>IFERROR(+VLOOKUP("LEBFSF"&amp;A43,'Main File'!A:O,15,0),0)</f>
        <v>1.4439975057261056</v>
      </c>
    </row>
    <row r="44" spans="1:11" x14ac:dyDescent="0.25">
      <c r="A44" s="9">
        <f t="shared" si="0"/>
        <v>43231</v>
      </c>
      <c r="B44" s="26">
        <f>IFERROR(+VLOOKUP("LEBFSF"&amp;A44,'Main File'!A:O,6,0),0)</f>
        <v>2.5001233588958103</v>
      </c>
      <c r="C44" s="26">
        <f>IFERROR(+VLOOKUP("LEBFSF"&amp;A44,'Main File'!A:O,7,0),0)</f>
        <v>5.0004137298331294E-2</v>
      </c>
      <c r="D44" s="26">
        <f>IFERROR(+VLOOKUP("LEBFSF"&amp;A44,'Main File'!A:O,8,0),0)</f>
        <v>0.2</v>
      </c>
      <c r="E44" s="26">
        <f>IFERROR(+VLOOKUP("LEBFSF"&amp;A44,'Main File'!A:O,9,0),0)</f>
        <v>0.21961748915651585</v>
      </c>
      <c r="F44" s="26">
        <f>IFERROR(+VLOOKUP("LEBFSF"&amp;A44,'Main File'!A:O,10,0),0)</f>
        <v>2.9697449853506575</v>
      </c>
      <c r="G44" s="26">
        <f>IFERROR(+VLOOKUP("LEBFSF"&amp;A44,'Main File'!A:O,11,0),0)</f>
        <v>1.0372923982181055</v>
      </c>
      <c r="H44" s="26">
        <f>IFERROR(+VLOOKUP("LEBFSF"&amp;A44,'Main File'!A:O,12,0),0)</f>
        <v>0</v>
      </c>
      <c r="I44" s="26">
        <f>IFERROR(+VLOOKUP("LEBFSF"&amp;A44,'Main File'!A:O,13,0),0)</f>
        <v>0.2</v>
      </c>
      <c r="J44" s="26">
        <f>IFERROR(+VLOOKUP("LEBFSF"&amp;A44,'Main File'!A:O,14,0),0)</f>
        <v>0.20832010382474103</v>
      </c>
      <c r="K44" s="26">
        <f>IFERROR(+VLOOKUP("LEBFSF"&amp;A44,'Main File'!A:O,15,0),0)</f>
        <v>1.4456125020428465</v>
      </c>
    </row>
    <row r="45" spans="1:11" x14ac:dyDescent="0.25">
      <c r="A45" s="9">
        <f t="shared" si="0"/>
        <v>43232</v>
      </c>
      <c r="B45" s="26">
        <f>IFERROR(+VLOOKUP("LEBFSF"&amp;A45,'Main File'!A:O,6,0),0)</f>
        <v>2.5001237133333212</v>
      </c>
      <c r="C45" s="26">
        <f>IFERROR(+VLOOKUP("LEBFSF"&amp;A45,'Main File'!A:O,7,0),0)</f>
        <v>5.0003870836699868E-2</v>
      </c>
      <c r="D45" s="26">
        <f>IFERROR(+VLOOKUP("LEBFSF"&amp;A45,'Main File'!A:O,8,0),0)</f>
        <v>0.2</v>
      </c>
      <c r="E45" s="26">
        <f>IFERROR(+VLOOKUP("LEBFSF"&amp;A45,'Main File'!A:O,9,0),0)</f>
        <v>0.21961742603762457</v>
      </c>
      <c r="F45" s="26">
        <f>IFERROR(+VLOOKUP("LEBFSF"&amp;A45,'Main File'!A:O,10,0),0)</f>
        <v>2.9697450102076459</v>
      </c>
      <c r="G45" s="26">
        <f>IFERROR(+VLOOKUP("LEBFSF"&amp;A45,'Main File'!A:O,11,0),0)</f>
        <v>1.0364155580946244</v>
      </c>
      <c r="H45" s="26">
        <f>IFERROR(+VLOOKUP("LEBFSF"&amp;A45,'Main File'!A:O,12,0),0)</f>
        <v>0</v>
      </c>
      <c r="I45" s="26">
        <f>IFERROR(+VLOOKUP("LEBFSF"&amp;A45,'Main File'!A:O,13,0),0)</f>
        <v>0.2</v>
      </c>
      <c r="J45" s="26">
        <f>IFERROR(+VLOOKUP("LEBFSF"&amp;A45,'Main File'!A:O,14,0),0)</f>
        <v>0.20816213591003624</v>
      </c>
      <c r="K45" s="26">
        <f>IFERROR(+VLOOKUP("LEBFSF"&amp;A45,'Main File'!A:O,15,0),0)</f>
        <v>1.4445776940046606</v>
      </c>
    </row>
    <row r="46" spans="1:11" x14ac:dyDescent="0.25">
      <c r="A46" s="9">
        <f t="shared" si="0"/>
        <v>43233</v>
      </c>
      <c r="B46" s="26">
        <f>IFERROR(+VLOOKUP("LEBFSF"&amp;A46,'Main File'!A:O,6,0),0)</f>
        <v>2.5001245142922164</v>
      </c>
      <c r="C46" s="26">
        <f>IFERROR(+VLOOKUP("LEBFSF"&amp;A46,'Main File'!A:O,7,0),0)</f>
        <v>5.000419489918824E-2</v>
      </c>
      <c r="D46" s="26">
        <f>IFERROR(+VLOOKUP("LEBFSF"&amp;A46,'Main File'!A:O,8,0),0)</f>
        <v>0.2</v>
      </c>
      <c r="E46" s="26">
        <f>IFERROR(+VLOOKUP("LEBFSF"&amp;A46,'Main File'!A:O,9,0),0)</f>
        <v>0.21961758813131438</v>
      </c>
      <c r="F46" s="26">
        <f>IFERROR(+VLOOKUP("LEBFSF"&amp;A46,'Main File'!A:O,10,0),0)</f>
        <v>2.9697462973227191</v>
      </c>
      <c r="G46" s="26">
        <f>IFERROR(+VLOOKUP("LEBFSF"&amp;A46,'Main File'!A:O,11,0),0)</f>
        <v>1.0364107319160767</v>
      </c>
      <c r="H46" s="26">
        <f>IFERROR(+VLOOKUP("LEBFSF"&amp;A46,'Main File'!A:O,12,0),0)</f>
        <v>0</v>
      </c>
      <c r="I46" s="26">
        <f>IFERROR(+VLOOKUP("LEBFSF"&amp;A46,'Main File'!A:O,13,0),0)</f>
        <v>0.2</v>
      </c>
      <c r="J46" s="26">
        <f>IFERROR(+VLOOKUP("LEBFSF"&amp;A46,'Main File'!A:O,14,0),0)</f>
        <v>0.20815929759084598</v>
      </c>
      <c r="K46" s="26">
        <f>IFERROR(+VLOOKUP("LEBFSF"&amp;A46,'Main File'!A:O,15,0),0)</f>
        <v>1.4445700295069226</v>
      </c>
    </row>
    <row r="47" spans="1:11" x14ac:dyDescent="0.25">
      <c r="A47" s="9">
        <f t="shared" si="0"/>
        <v>43234</v>
      </c>
      <c r="B47" s="26">
        <f>IFERROR(+VLOOKUP("LEBFSF"&amp;A47,'Main File'!A:O,6,0),0)</f>
        <v>2.5001248391889996</v>
      </c>
      <c r="C47" s="26">
        <f>IFERROR(+VLOOKUP("LEBFSF"&amp;A47,'Main File'!A:O,7,0),0)</f>
        <v>5.0003934571687232E-2</v>
      </c>
      <c r="D47" s="26">
        <f>IFERROR(+VLOOKUP("LEBFSF"&amp;A47,'Main File'!A:O,8,0),0)</f>
        <v>0.2</v>
      </c>
      <c r="E47" s="26">
        <f>IFERROR(+VLOOKUP("LEBFSF"&amp;A47,'Main File'!A:O,9,0),0)</f>
        <v>0.21961842103291052</v>
      </c>
      <c r="F47" s="26">
        <f>IFERROR(+VLOOKUP("LEBFSF"&amp;A47,'Main File'!A:O,10,0),0)</f>
        <v>2.9697471947935976</v>
      </c>
      <c r="G47" s="26">
        <f>IFERROR(+VLOOKUP("LEBFSF"&amp;A47,'Main File'!A:O,11,0),0)</f>
        <v>1.0365426348936946</v>
      </c>
      <c r="H47" s="26">
        <f>IFERROR(+VLOOKUP("LEBFSF"&amp;A47,'Main File'!A:O,12,0),0)</f>
        <v>0</v>
      </c>
      <c r="I47" s="26">
        <f>IFERROR(+VLOOKUP("LEBFSF"&amp;A47,'Main File'!A:O,13,0),0)</f>
        <v>0.2</v>
      </c>
      <c r="J47" s="26">
        <f>IFERROR(+VLOOKUP("LEBFSF"&amp;A47,'Main File'!A:O,14,0),0)</f>
        <v>0.20818044515381529</v>
      </c>
      <c r="K47" s="26">
        <f>IFERROR(+VLOOKUP("LEBFSF"&amp;A47,'Main File'!A:O,15,0),0)</f>
        <v>1.4447230800475097</v>
      </c>
    </row>
    <row r="48" spans="1:11" x14ac:dyDescent="0.25">
      <c r="A48" s="9">
        <f t="shared" si="0"/>
        <v>43235</v>
      </c>
      <c r="B48" s="26">
        <f>IFERROR(+VLOOKUP("LEBFSF"&amp;A48,'Main File'!A:O,6,0),0)</f>
        <v>0</v>
      </c>
      <c r="C48" s="26">
        <f>IFERROR(+VLOOKUP("LEBFSF"&amp;A48,'Main File'!A:O,7,0),0)</f>
        <v>0</v>
      </c>
      <c r="D48" s="26">
        <f>IFERROR(+VLOOKUP("LEBFSF"&amp;A48,'Main File'!A:O,8,0),0)</f>
        <v>0</v>
      </c>
      <c r="E48" s="26">
        <f>IFERROR(+VLOOKUP("LEBFSF"&amp;A48,'Main File'!A:O,9,0),0)</f>
        <v>0</v>
      </c>
      <c r="F48" s="26">
        <f>IFERROR(+VLOOKUP("LEBFSF"&amp;A48,'Main File'!A:O,10,0),0)</f>
        <v>0</v>
      </c>
      <c r="G48" s="26">
        <f>IFERROR(+VLOOKUP("LEBFSF"&amp;A48,'Main File'!A:O,11,0),0)</f>
        <v>0</v>
      </c>
      <c r="H48" s="26">
        <f>IFERROR(+VLOOKUP("LEBFSF"&amp;A48,'Main File'!A:O,12,0),0)</f>
        <v>0</v>
      </c>
      <c r="I48" s="26">
        <f>IFERROR(+VLOOKUP("LEBFSF"&amp;A48,'Main File'!A:O,13,0),0)</f>
        <v>0</v>
      </c>
      <c r="J48" s="26">
        <f>IFERROR(+VLOOKUP("LEBFSF"&amp;A48,'Main File'!A:O,14,0),0)</f>
        <v>0</v>
      </c>
      <c r="K48" s="26">
        <f>IFERROR(+VLOOKUP("LEBFSF"&amp;A48,'Main File'!A:O,15,0),0)</f>
        <v>0</v>
      </c>
    </row>
    <row r="49" spans="1:11" x14ac:dyDescent="0.25">
      <c r="A49" s="9">
        <f t="shared" si="0"/>
        <v>43236</v>
      </c>
      <c r="B49" s="26">
        <f>IFERROR(+VLOOKUP("LEBFSF"&amp;A49,'Main File'!A:O,6,0),0)</f>
        <v>0</v>
      </c>
      <c r="C49" s="26">
        <f>IFERROR(+VLOOKUP("LEBFSF"&amp;A49,'Main File'!A:O,7,0),0)</f>
        <v>0</v>
      </c>
      <c r="D49" s="26">
        <f>IFERROR(+VLOOKUP("LEBFSF"&amp;A49,'Main File'!A:O,8,0),0)</f>
        <v>0</v>
      </c>
      <c r="E49" s="26">
        <f>IFERROR(+VLOOKUP("LEBFSF"&amp;A49,'Main File'!A:O,9,0),0)</f>
        <v>0</v>
      </c>
      <c r="F49" s="26">
        <f>IFERROR(+VLOOKUP("LEBFSF"&amp;A49,'Main File'!A:O,10,0),0)</f>
        <v>0</v>
      </c>
      <c r="G49" s="26">
        <f>IFERROR(+VLOOKUP("LEBFSF"&amp;A49,'Main File'!A:O,11,0),0)</f>
        <v>0</v>
      </c>
      <c r="H49" s="26">
        <f>IFERROR(+VLOOKUP("LEBFSF"&amp;A49,'Main File'!A:O,12,0),0)</f>
        <v>0</v>
      </c>
      <c r="I49" s="26">
        <f>IFERROR(+VLOOKUP("LEBFSF"&amp;A49,'Main File'!A:O,13,0),0)</f>
        <v>0</v>
      </c>
      <c r="J49" s="26">
        <f>IFERROR(+VLOOKUP("LEBFSF"&amp;A49,'Main File'!A:O,14,0),0)</f>
        <v>0</v>
      </c>
      <c r="K49" s="26">
        <f>IFERROR(+VLOOKUP("LEBFSF"&amp;A49,'Main File'!A:O,15,0),0)</f>
        <v>0</v>
      </c>
    </row>
    <row r="50" spans="1:11" x14ac:dyDescent="0.25">
      <c r="A50" s="9">
        <f t="shared" si="0"/>
        <v>43237</v>
      </c>
      <c r="B50" s="26">
        <f>IFERROR(+VLOOKUP("LEBFSF"&amp;A50,'Main File'!A:O,6,0),0)</f>
        <v>0</v>
      </c>
      <c r="C50" s="26">
        <f>IFERROR(+VLOOKUP("LEBFSF"&amp;A50,'Main File'!A:O,7,0),0)</f>
        <v>0</v>
      </c>
      <c r="D50" s="26">
        <f>IFERROR(+VLOOKUP("LEBFSF"&amp;A50,'Main File'!A:O,8,0),0)</f>
        <v>0</v>
      </c>
      <c r="E50" s="26">
        <f>IFERROR(+VLOOKUP("LEBFSF"&amp;A50,'Main File'!A:O,9,0),0)</f>
        <v>0</v>
      </c>
      <c r="F50" s="26">
        <f>IFERROR(+VLOOKUP("LEBFSF"&amp;A50,'Main File'!A:O,10,0),0)</f>
        <v>0</v>
      </c>
      <c r="G50" s="26">
        <f>IFERROR(+VLOOKUP("LEBFSF"&amp;A50,'Main File'!A:O,11,0),0)</f>
        <v>0</v>
      </c>
      <c r="H50" s="26">
        <f>IFERROR(+VLOOKUP("LEBFSF"&amp;A50,'Main File'!A:O,12,0),0)</f>
        <v>0</v>
      </c>
      <c r="I50" s="26">
        <f>IFERROR(+VLOOKUP("LEBFSF"&amp;A50,'Main File'!A:O,13,0),0)</f>
        <v>0</v>
      </c>
      <c r="J50" s="26">
        <f>IFERROR(+VLOOKUP("LEBFSF"&amp;A50,'Main File'!A:O,14,0),0)</f>
        <v>0</v>
      </c>
      <c r="K50" s="26">
        <f>IFERROR(+VLOOKUP("LEBFSF"&amp;A50,'Main File'!A:O,15,0),0)</f>
        <v>0</v>
      </c>
    </row>
    <row r="51" spans="1:11" x14ac:dyDescent="0.25">
      <c r="A51" s="9">
        <f t="shared" si="0"/>
        <v>43238</v>
      </c>
      <c r="B51" s="26">
        <f>IFERROR(+VLOOKUP("LEBFSF"&amp;A51,'Main File'!A:O,6,0),0)</f>
        <v>0</v>
      </c>
      <c r="C51" s="26">
        <f>IFERROR(+VLOOKUP("LEBFSF"&amp;A51,'Main File'!A:O,7,0),0)</f>
        <v>0</v>
      </c>
      <c r="D51" s="26">
        <f>IFERROR(+VLOOKUP("LEBFSF"&amp;A51,'Main File'!A:O,8,0),0)</f>
        <v>0</v>
      </c>
      <c r="E51" s="26">
        <f>IFERROR(+VLOOKUP("LEBFSF"&amp;A51,'Main File'!A:O,9,0),0)</f>
        <v>0</v>
      </c>
      <c r="F51" s="26">
        <f>IFERROR(+VLOOKUP("LEBFSF"&amp;A51,'Main File'!A:O,10,0),0)</f>
        <v>0</v>
      </c>
      <c r="G51" s="26">
        <f>IFERROR(+VLOOKUP("LEBFSF"&amp;A51,'Main File'!A:O,11,0),0)</f>
        <v>0</v>
      </c>
      <c r="H51" s="26">
        <f>IFERROR(+VLOOKUP("LEBFSF"&amp;A51,'Main File'!A:O,12,0),0)</f>
        <v>0</v>
      </c>
      <c r="I51" s="26">
        <f>IFERROR(+VLOOKUP("LEBFSF"&amp;A51,'Main File'!A:O,13,0),0)</f>
        <v>0</v>
      </c>
      <c r="J51" s="26">
        <f>IFERROR(+VLOOKUP("LEBFSF"&amp;A51,'Main File'!A:O,14,0),0)</f>
        <v>0</v>
      </c>
      <c r="K51" s="26">
        <f>IFERROR(+VLOOKUP("LEBFSF"&amp;A51,'Main File'!A:O,15,0),0)</f>
        <v>0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2.4751758846943934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0.26913165819652068</v>
      </c>
      <c r="F36" s="26">
        <f>IFERROR(+VLOOKUP("LECHID"&amp;A36,'Main File'!A:O,10,0),0)</f>
        <v>2.7443075428909141</v>
      </c>
      <c r="G36" s="26">
        <f>IFERROR(+VLOOKUP("LECHID"&amp;A36,'Main File'!A:O,11,0),0)</f>
        <v>1.4645579857742539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0.24920929301879033</v>
      </c>
      <c r="K36" s="26">
        <f>IFERROR(+VLOOKUP("LECHID"&amp;A36,'Main File'!A:O,15,0),0)</f>
        <v>1.7137672787930442</v>
      </c>
    </row>
    <row r="37" spans="1:11" x14ac:dyDescent="0.25">
      <c r="A37" s="9">
        <f t="shared" si="0"/>
        <v>43224</v>
      </c>
      <c r="B37" s="26">
        <f>IFERROR(+VLOOKUP("LECHID"&amp;A37,'Main File'!A:O,6,0),0)</f>
        <v>2.4750616152989364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0.26911219353919608</v>
      </c>
      <c r="F37" s="26">
        <f>IFERROR(+VLOOKUP("LECHID"&amp;A37,'Main File'!A:O,10,0),0)</f>
        <v>2.7441738088381324</v>
      </c>
      <c r="G37" s="26">
        <f>IFERROR(+VLOOKUP("LECHID"&amp;A37,'Main File'!A:O,11,0),0)</f>
        <v>1.4643901096537115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0.24922387552317299</v>
      </c>
      <c r="K37" s="26">
        <f>IFERROR(+VLOOKUP("LECHID"&amp;A37,'Main File'!A:O,15,0),0)</f>
        <v>1.7136139851768846</v>
      </c>
    </row>
    <row r="38" spans="1:11" x14ac:dyDescent="0.25">
      <c r="A38" s="9">
        <f t="shared" si="0"/>
        <v>43225</v>
      </c>
      <c r="B38" s="26">
        <f>IFERROR(+VLOOKUP("LECHID"&amp;A38,'Main File'!A:O,6,0),0)</f>
        <v>2.4750523880893907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0.26910788524983692</v>
      </c>
      <c r="F38" s="26">
        <f>IFERROR(+VLOOKUP("LECHID"&amp;A38,'Main File'!A:O,10,0),0)</f>
        <v>2.7441602733392276</v>
      </c>
      <c r="G38" s="26">
        <f>IFERROR(+VLOOKUP("LECHID"&amp;A38,'Main File'!A:O,11,0),0)</f>
        <v>1.4648262126830534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0.24931133418228474</v>
      </c>
      <c r="K38" s="26">
        <f>IFERROR(+VLOOKUP("LECHID"&amp;A38,'Main File'!A:O,15,0),0)</f>
        <v>1.7141375468653381</v>
      </c>
    </row>
    <row r="39" spans="1:11" x14ac:dyDescent="0.25">
      <c r="A39" s="9">
        <f t="shared" si="0"/>
        <v>43226</v>
      </c>
      <c r="B39" s="26">
        <f>IFERROR(+VLOOKUP("LECHID"&amp;A39,'Main File'!A:O,6,0),0)</f>
        <v>2.4750443122743842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0.26910480369848805</v>
      </c>
      <c r="F39" s="26">
        <f>IFERROR(+VLOOKUP("LECHID"&amp;A39,'Main File'!A:O,10,0),0)</f>
        <v>2.7441491159728724</v>
      </c>
      <c r="G39" s="26">
        <f>IFERROR(+VLOOKUP("LECHID"&amp;A39,'Main File'!A:O,11,0),0)</f>
        <v>1.4648183103341821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0.24930998921376685</v>
      </c>
      <c r="K39" s="26">
        <f>IFERROR(+VLOOKUP("LECHID"&amp;A39,'Main File'!A:O,15,0),0)</f>
        <v>1.714128299547949</v>
      </c>
    </row>
    <row r="40" spans="1:11" x14ac:dyDescent="0.25">
      <c r="A40" s="9">
        <f t="shared" si="0"/>
        <v>43227</v>
      </c>
      <c r="B40" s="26">
        <f>IFERROR(+VLOOKUP("LECHID"&amp;A40,'Main File'!A:O,6,0),0)</f>
        <v>2.4751014597541792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0.26912102425938544</v>
      </c>
      <c r="F40" s="26">
        <f>IFERROR(+VLOOKUP("LECHID"&amp;A40,'Main File'!A:O,10,0),0)</f>
        <v>2.7442224840135645</v>
      </c>
      <c r="G40" s="26">
        <f>IFERROR(+VLOOKUP("LECHID"&amp;A40,'Main File'!A:O,11,0),0)</f>
        <v>1.4651711953727429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0.2493116700697747</v>
      </c>
      <c r="K40" s="26">
        <f>IFERROR(+VLOOKUP("LECHID"&amp;A40,'Main File'!A:O,15,0),0)</f>
        <v>1.7144828654425175</v>
      </c>
    </row>
    <row r="41" spans="1:11" x14ac:dyDescent="0.25">
      <c r="A41" s="9">
        <f t="shared" si="0"/>
        <v>43228</v>
      </c>
      <c r="B41" s="26">
        <f>IFERROR(+VLOOKUP("LECHID"&amp;A41,'Main File'!A:O,6,0),0)</f>
        <v>2.4751110897286202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0.2691211702056609</v>
      </c>
      <c r="F41" s="26">
        <f>IFERROR(+VLOOKUP("LECHID"&amp;A41,'Main File'!A:O,10,0),0)</f>
        <v>2.744232259934281</v>
      </c>
      <c r="G41" s="26">
        <f>IFERROR(+VLOOKUP("LECHID"&amp;A41,'Main File'!A:O,11,0),0)</f>
        <v>1.4649710894586498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0.2492926946897252</v>
      </c>
      <c r="K41" s="26">
        <f>IFERROR(+VLOOKUP("LECHID"&amp;A41,'Main File'!A:O,15,0),0)</f>
        <v>1.714263784148375</v>
      </c>
    </row>
    <row r="42" spans="1:11" x14ac:dyDescent="0.25">
      <c r="A42" s="9">
        <f t="shared" si="0"/>
        <v>43229</v>
      </c>
      <c r="B42" s="26">
        <f>IFERROR(+VLOOKUP("LECHID"&amp;A42,'Main File'!A:O,6,0),0)</f>
        <v>2.4750475282808964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0.26910808113311768</v>
      </c>
      <c r="F42" s="26">
        <f>IFERROR(+VLOOKUP("LECHID"&amp;A42,'Main File'!A:O,10,0),0)</f>
        <v>2.744155609414014</v>
      </c>
      <c r="G42" s="26">
        <f>IFERROR(+VLOOKUP("LECHID"&amp;A42,'Main File'!A:O,11,0),0)</f>
        <v>1.4645900653125945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0.24925602894064042</v>
      </c>
      <c r="K42" s="26">
        <f>IFERROR(+VLOOKUP("LECHID"&amp;A42,'Main File'!A:O,15,0),0)</f>
        <v>1.713846094253235</v>
      </c>
    </row>
    <row r="43" spans="1:11" x14ac:dyDescent="0.25">
      <c r="A43" s="9">
        <f t="shared" si="0"/>
        <v>43230</v>
      </c>
      <c r="B43" s="26">
        <f>IFERROR(+VLOOKUP("LECHID"&amp;A43,'Main File'!A:O,6,0),0)</f>
        <v>2.4749294045821211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0.26908712679462371</v>
      </c>
      <c r="F43" s="26">
        <f>IFERROR(+VLOOKUP("LECHID"&amp;A43,'Main File'!A:O,10,0),0)</f>
        <v>2.7440165313767446</v>
      </c>
      <c r="G43" s="26">
        <f>IFERROR(+VLOOKUP("LECHID"&amp;A43,'Main File'!A:O,11,0),0)</f>
        <v>1.4643531916773553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0.24919663404244116</v>
      </c>
      <c r="K43" s="26">
        <f>IFERROR(+VLOOKUP("LECHID"&amp;A43,'Main File'!A:O,15,0),0)</f>
        <v>1.7135498257197965</v>
      </c>
    </row>
    <row r="44" spans="1:11" x14ac:dyDescent="0.25">
      <c r="A44" s="9">
        <f t="shared" si="0"/>
        <v>43231</v>
      </c>
      <c r="B44" s="26">
        <f>IFERROR(+VLOOKUP("LECHID"&amp;A44,'Main File'!A:O,6,0),0)</f>
        <v>2.4749414206610973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0.26909125710264997</v>
      </c>
      <c r="F44" s="26">
        <f>IFERROR(+VLOOKUP("LECHID"&amp;A44,'Main File'!A:O,10,0),0)</f>
        <v>2.7440326777637472</v>
      </c>
      <c r="G44" s="26">
        <f>IFERROR(+VLOOKUP("LECHID"&amp;A44,'Main File'!A:O,11,0),0)</f>
        <v>1.4648714531244194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0.24932466529380423</v>
      </c>
      <c r="K44" s="26">
        <f>IFERROR(+VLOOKUP("LECHID"&amp;A44,'Main File'!A:O,15,0),0)</f>
        <v>1.7141961184182235</v>
      </c>
    </row>
    <row r="45" spans="1:11" x14ac:dyDescent="0.25">
      <c r="A45" s="9">
        <f t="shared" si="0"/>
        <v>43232</v>
      </c>
      <c r="B45" s="26">
        <f>IFERROR(+VLOOKUP("LECHID"&amp;A45,'Main File'!A:O,6,0),0)</f>
        <v>2.4749348794218844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0.2690886382406365</v>
      </c>
      <c r="F45" s="26">
        <f>IFERROR(+VLOOKUP("LECHID"&amp;A45,'Main File'!A:O,10,0),0)</f>
        <v>2.7440235176625207</v>
      </c>
      <c r="G45" s="26">
        <f>IFERROR(+VLOOKUP("LECHID"&amp;A45,'Main File'!A:O,11,0),0)</f>
        <v>1.4648349982112077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0.24932603841776121</v>
      </c>
      <c r="K45" s="26">
        <f>IFERROR(+VLOOKUP("LECHID"&amp;A45,'Main File'!A:O,15,0),0)</f>
        <v>1.7141610366289688</v>
      </c>
    </row>
    <row r="46" spans="1:11" x14ac:dyDescent="0.25">
      <c r="A46" s="9">
        <f t="shared" si="0"/>
        <v>43233</v>
      </c>
      <c r="B46" s="26">
        <f>IFERROR(+VLOOKUP("LECHID"&amp;A46,'Main File'!A:O,6,0),0)</f>
        <v>2.4749303696175025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0.26908382246175272</v>
      </c>
      <c r="F46" s="26">
        <f>IFERROR(+VLOOKUP("LECHID"&amp;A46,'Main File'!A:O,10,0),0)</f>
        <v>2.7440141920792551</v>
      </c>
      <c r="G46" s="26">
        <f>IFERROR(+VLOOKUP("LECHID"&amp;A46,'Main File'!A:O,11,0),0)</f>
        <v>1.4648430692221512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0.24932741216510285</v>
      </c>
      <c r="K46" s="26">
        <f>IFERROR(+VLOOKUP("LECHID"&amp;A46,'Main File'!A:O,15,0),0)</f>
        <v>1.714170481387254</v>
      </c>
    </row>
    <row r="47" spans="1:11" x14ac:dyDescent="0.25">
      <c r="A47" s="9">
        <f t="shared" si="0"/>
        <v>43234</v>
      </c>
      <c r="B47" s="26">
        <f>IFERROR(+VLOOKUP("LECHID"&amp;A47,'Main File'!A:O,6,0),0)</f>
        <v>2.4748474391074256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0.2690724564975438</v>
      </c>
      <c r="F47" s="26">
        <f>IFERROR(+VLOOKUP("LECHID"&amp;A47,'Main File'!A:O,10,0),0)</f>
        <v>2.7439198956049693</v>
      </c>
      <c r="G47" s="26">
        <f>IFERROR(+VLOOKUP("LECHID"&amp;A47,'Main File'!A:O,11,0),0)</f>
        <v>1.4643384991926884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0.2492224981850546</v>
      </c>
      <c r="K47" s="26">
        <f>IFERROR(+VLOOKUP("LECHID"&amp;A47,'Main File'!A:O,15,0),0)</f>
        <v>1.713560997377743</v>
      </c>
    </row>
    <row r="48" spans="1:11" x14ac:dyDescent="0.25">
      <c r="A48" s="9">
        <f t="shared" si="0"/>
        <v>43235</v>
      </c>
      <c r="B48" s="26">
        <f>IFERROR(+VLOOKUP("LECHID"&amp;A48,'Main File'!A:O,6,0),0)</f>
        <v>0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</v>
      </c>
      <c r="F48" s="26">
        <f>IFERROR(+VLOOKUP("LECHID"&amp;A48,'Main File'!A:O,10,0),0)</f>
        <v>0</v>
      </c>
      <c r="G48" s="26">
        <f>IFERROR(+VLOOKUP("LECHID"&amp;A48,'Main File'!A:O,11,0),0)</f>
        <v>0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</v>
      </c>
      <c r="K48" s="26">
        <f>IFERROR(+VLOOKUP("LECHID"&amp;A48,'Main File'!A:O,15,0),0)</f>
        <v>0</v>
      </c>
    </row>
    <row r="49" spans="1:11" x14ac:dyDescent="0.25">
      <c r="A49" s="9">
        <f t="shared" si="0"/>
        <v>43236</v>
      </c>
      <c r="B49" s="26">
        <f>IFERROR(+VLOOKUP("LECHID"&amp;A49,'Main File'!A:O,6,0),0)</f>
        <v>0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</v>
      </c>
      <c r="F49" s="26">
        <f>IFERROR(+VLOOKUP("LECHID"&amp;A49,'Main File'!A:O,10,0),0)</f>
        <v>0</v>
      </c>
      <c r="G49" s="26">
        <f>IFERROR(+VLOOKUP("LECHID"&amp;A49,'Main File'!A:O,11,0),0)</f>
        <v>0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</v>
      </c>
      <c r="K49" s="26">
        <f>IFERROR(+VLOOKUP("LECHID"&amp;A49,'Main File'!A:O,15,0),0)</f>
        <v>0</v>
      </c>
    </row>
    <row r="50" spans="1:11" x14ac:dyDescent="0.25">
      <c r="A50" s="9">
        <f t="shared" si="0"/>
        <v>43237</v>
      </c>
      <c r="B50" s="26">
        <f>IFERROR(+VLOOKUP("LECHID"&amp;A50,'Main File'!A:O,6,0),0)</f>
        <v>0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</v>
      </c>
      <c r="F50" s="26">
        <f>IFERROR(+VLOOKUP("LECHID"&amp;A50,'Main File'!A:O,10,0),0)</f>
        <v>0</v>
      </c>
      <c r="G50" s="26">
        <f>IFERROR(+VLOOKUP("LECHID"&amp;A50,'Main File'!A:O,11,0),0)</f>
        <v>0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</v>
      </c>
      <c r="K50" s="26">
        <f>IFERROR(+VLOOKUP("LECHID"&amp;A50,'Main File'!A:O,15,0),0)</f>
        <v>0</v>
      </c>
    </row>
    <row r="51" spans="1:11" x14ac:dyDescent="0.25">
      <c r="A51" s="9">
        <f t="shared" si="0"/>
        <v>43238</v>
      </c>
      <c r="B51" s="26">
        <f>IFERROR(+VLOOKUP("LECHID"&amp;A51,'Main File'!A:O,6,0),0)</f>
        <v>0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</v>
      </c>
      <c r="F51" s="26">
        <f>IFERROR(+VLOOKUP("LECHID"&amp;A51,'Main File'!A:O,10,0),0)</f>
        <v>0</v>
      </c>
      <c r="G51" s="26">
        <f>IFERROR(+VLOOKUP("LECHID"&amp;A51,'Main File'!A:O,11,0),0)</f>
        <v>0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</v>
      </c>
      <c r="K51" s="26">
        <f>IFERROR(+VLOOKUP("LECHID"&amp;A51,'Main File'!A:O,15,0),0)</f>
        <v>0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2.3255223120017106</v>
      </c>
      <c r="C36" s="26">
        <f>IFERROR(+VLOOKUP("LEEQTF"&amp;A36,'Main File'!A:O,7,0),0)</f>
        <v>5.0003965975797468E-2</v>
      </c>
      <c r="D36" s="26">
        <f>IFERROR(+VLOOKUP("LEEQTF"&amp;A36,'Main File'!A:O,8,0),0)</f>
        <v>0.2</v>
      </c>
      <c r="E36" s="26">
        <f>IFERROR(+VLOOKUP("LEEQTF"&amp;A36,'Main File'!A:O,9,0),0)</f>
        <v>0.28899531352997665</v>
      </c>
      <c r="F36" s="26">
        <f>IFERROR(+VLOOKUP("LEEQTF"&amp;A36,'Main File'!A:O,10,0),0)</f>
        <v>2.8645215915074846</v>
      </c>
      <c r="G36" s="26">
        <f>IFERROR(+VLOOKUP("LEEQTF"&amp;A36,'Main File'!A:O,11,0),0)</f>
        <v>1.4610911987240807</v>
      </c>
      <c r="H36" s="26">
        <f>IFERROR(+VLOOKUP("LEEQTF"&amp;A36,'Main File'!A:O,12,0),0)</f>
        <v>0</v>
      </c>
      <c r="I36" s="26">
        <f>IFERROR(+VLOOKUP("LEEQTF"&amp;A36,'Main File'!A:O,13,0),0)</f>
        <v>0.2</v>
      </c>
      <c r="J36" s="26">
        <f>IFERROR(+VLOOKUP("LEEQTF"&amp;A36,'Main File'!A:O,14,0),0)</f>
        <v>0.28640757385088061</v>
      </c>
      <c r="K36" s="26">
        <f>IFERROR(+VLOOKUP("LEEQTF"&amp;A36,'Main File'!A:O,15,0),0)</f>
        <v>1.9474987725749613</v>
      </c>
    </row>
    <row r="37" spans="1:11" x14ac:dyDescent="0.25">
      <c r="A37" s="9">
        <f t="shared" si="0"/>
        <v>43224</v>
      </c>
      <c r="B37" s="26">
        <f>IFERROR(+VLOOKUP("LEEQTF"&amp;A37,'Main File'!A:O,6,0),0)</f>
        <v>2.3258020101276489</v>
      </c>
      <c r="C37" s="26">
        <f>IFERROR(+VLOOKUP("LEEQTF"&amp;A37,'Main File'!A:O,7,0),0)</f>
        <v>5.0003940198692073E-2</v>
      </c>
      <c r="D37" s="26">
        <f>IFERROR(+VLOOKUP("LEEQTF"&amp;A37,'Main File'!A:O,8,0),0)</f>
        <v>0.2</v>
      </c>
      <c r="E37" s="26">
        <f>IFERROR(+VLOOKUP("LEEQTF"&amp;A37,'Main File'!A:O,9,0),0)</f>
        <v>0.289045802080164</v>
      </c>
      <c r="F37" s="26">
        <f>IFERROR(+VLOOKUP("LEEQTF"&amp;A37,'Main File'!A:O,10,0),0)</f>
        <v>2.8648517524065049</v>
      </c>
      <c r="G37" s="26">
        <f>IFERROR(+VLOOKUP("LEEQTF"&amp;A37,'Main File'!A:O,11,0),0)</f>
        <v>1.4613847522959973</v>
      </c>
      <c r="H37" s="26">
        <f>IFERROR(+VLOOKUP("LEEQTF"&amp;A37,'Main File'!A:O,12,0),0)</f>
        <v>0</v>
      </c>
      <c r="I37" s="26">
        <f>IFERROR(+VLOOKUP("LEEQTF"&amp;A37,'Main File'!A:O,13,0),0)</f>
        <v>0.2</v>
      </c>
      <c r="J37" s="26">
        <f>IFERROR(+VLOOKUP("LEEQTF"&amp;A37,'Main File'!A:O,14,0),0)</f>
        <v>0.28645941373816597</v>
      </c>
      <c r="K37" s="26">
        <f>IFERROR(+VLOOKUP("LEEQTF"&amp;A37,'Main File'!A:O,15,0),0)</f>
        <v>1.9478441660341632</v>
      </c>
    </row>
    <row r="38" spans="1:11" x14ac:dyDescent="0.25">
      <c r="A38" s="9">
        <f t="shared" si="0"/>
        <v>43225</v>
      </c>
      <c r="B38" s="26">
        <f>IFERROR(+VLOOKUP("LEEQTF"&amp;A38,'Main File'!A:O,6,0),0)</f>
        <v>2.3281786664278039</v>
      </c>
      <c r="C38" s="26">
        <f>IFERROR(+VLOOKUP("LEEQTF"&amp;A38,'Main File'!A:O,7,0),0)</f>
        <v>5.0003939164446953E-2</v>
      </c>
      <c r="D38" s="26">
        <f>IFERROR(+VLOOKUP("LEEQTF"&amp;A38,'Main File'!A:O,8,0),0)</f>
        <v>0.2</v>
      </c>
      <c r="E38" s="26">
        <f>IFERROR(+VLOOKUP("LEEQTF"&amp;A38,'Main File'!A:O,9,0),0)</f>
        <v>0.28947345057812318</v>
      </c>
      <c r="F38" s="26">
        <f>IFERROR(+VLOOKUP("LEEQTF"&amp;A38,'Main File'!A:O,10,0),0)</f>
        <v>2.8676560561703743</v>
      </c>
      <c r="G38" s="26">
        <f>IFERROR(+VLOOKUP("LEEQTF"&amp;A38,'Main File'!A:O,11,0),0)</f>
        <v>1.4614735670917716</v>
      </c>
      <c r="H38" s="26">
        <f>IFERROR(+VLOOKUP("LEEQTF"&amp;A38,'Main File'!A:O,12,0),0)</f>
        <v>0</v>
      </c>
      <c r="I38" s="26">
        <f>IFERROR(+VLOOKUP("LEEQTF"&amp;A38,'Main File'!A:O,13,0),0)</f>
        <v>0.2</v>
      </c>
      <c r="J38" s="26">
        <f>IFERROR(+VLOOKUP("LEEQTF"&amp;A38,'Main File'!A:O,14,0),0)</f>
        <v>0.28647576367672944</v>
      </c>
      <c r="K38" s="26">
        <f>IFERROR(+VLOOKUP("LEEQTF"&amp;A38,'Main File'!A:O,15,0),0)</f>
        <v>1.947949330768501</v>
      </c>
    </row>
    <row r="39" spans="1:11" x14ac:dyDescent="0.25">
      <c r="A39" s="9">
        <f t="shared" si="0"/>
        <v>43226</v>
      </c>
      <c r="B39" s="26">
        <f>IFERROR(+VLOOKUP("LEEQTF"&amp;A39,'Main File'!A:O,6,0),0)</f>
        <v>2.3281838022271564</v>
      </c>
      <c r="C39" s="26">
        <f>IFERROR(+VLOOKUP("LEEQTF"&amp;A39,'Main File'!A:O,7,0),0)</f>
        <v>5.0003934506023272E-2</v>
      </c>
      <c r="D39" s="26">
        <f>IFERROR(+VLOOKUP("LEEQTF"&amp;A39,'Main File'!A:O,8,0),0)</f>
        <v>0.2</v>
      </c>
      <c r="E39" s="26">
        <f>IFERROR(+VLOOKUP("LEEQTF"&amp;A39,'Main File'!A:O,9,0),0)</f>
        <v>0.28947431204657498</v>
      </c>
      <c r="F39" s="26">
        <f>IFERROR(+VLOOKUP("LEEQTF"&amp;A39,'Main File'!A:O,10,0),0)</f>
        <v>2.8676620487797551</v>
      </c>
      <c r="G39" s="26">
        <f>IFERROR(+VLOOKUP("LEEQTF"&amp;A39,'Main File'!A:O,11,0),0)</f>
        <v>1.4614780906990343</v>
      </c>
      <c r="H39" s="26">
        <f>IFERROR(+VLOOKUP("LEEQTF"&amp;A39,'Main File'!A:O,12,0),0)</f>
        <v>0</v>
      </c>
      <c r="I39" s="26">
        <f>IFERROR(+VLOOKUP("LEEQTF"&amp;A39,'Main File'!A:O,13,0),0)</f>
        <v>0.2</v>
      </c>
      <c r="J39" s="26">
        <f>IFERROR(+VLOOKUP("LEEQTF"&amp;A39,'Main File'!A:O,14,0),0)</f>
        <v>0.28647720234284918</v>
      </c>
      <c r="K39" s="26">
        <f>IFERROR(+VLOOKUP("LEEQTF"&amp;A39,'Main File'!A:O,15,0),0)</f>
        <v>1.9479552930418835</v>
      </c>
    </row>
    <row r="40" spans="1:11" x14ac:dyDescent="0.25">
      <c r="A40" s="9">
        <f t="shared" si="0"/>
        <v>43227</v>
      </c>
      <c r="B40" s="26">
        <f>IFERROR(+VLOOKUP("LEEQTF"&amp;A40,'Main File'!A:O,6,0),0)</f>
        <v>2.3275915214879515</v>
      </c>
      <c r="C40" s="26">
        <f>IFERROR(+VLOOKUP("LEEQTF"&amp;A40,'Main File'!A:O,7,0),0)</f>
        <v>5.0003914070194305E-2</v>
      </c>
      <c r="D40" s="26">
        <f>IFERROR(+VLOOKUP("LEEQTF"&amp;A40,'Main File'!A:O,8,0),0)</f>
        <v>0.2</v>
      </c>
      <c r="E40" s="26">
        <f>IFERROR(+VLOOKUP("LEEQTF"&amp;A40,'Main File'!A:O,9,0),0)</f>
        <v>0.28936790776307963</v>
      </c>
      <c r="F40" s="26">
        <f>IFERROR(+VLOOKUP("LEEQTF"&amp;A40,'Main File'!A:O,10,0),0)</f>
        <v>2.8669633433212258</v>
      </c>
      <c r="G40" s="26">
        <f>IFERROR(+VLOOKUP("LEEQTF"&amp;A40,'Main File'!A:O,11,0),0)</f>
        <v>1.4610132001298894</v>
      </c>
      <c r="H40" s="26">
        <f>IFERROR(+VLOOKUP("LEEQTF"&amp;A40,'Main File'!A:O,12,0),0)</f>
        <v>0</v>
      </c>
      <c r="I40" s="26">
        <f>IFERROR(+VLOOKUP("LEEQTF"&amp;A40,'Main File'!A:O,13,0),0)</f>
        <v>0.2</v>
      </c>
      <c r="J40" s="26">
        <f>IFERROR(+VLOOKUP("LEEQTF"&amp;A40,'Main File'!A:O,14,0),0)</f>
        <v>0.28639176879452227</v>
      </c>
      <c r="K40" s="26">
        <f>IFERROR(+VLOOKUP("LEEQTF"&amp;A40,'Main File'!A:O,15,0),0)</f>
        <v>1.9474049689244117</v>
      </c>
    </row>
    <row r="41" spans="1:11" x14ac:dyDescent="0.25">
      <c r="A41" s="9">
        <f t="shared" si="0"/>
        <v>43228</v>
      </c>
      <c r="B41" s="26">
        <f>IFERROR(+VLOOKUP("LEEQTF"&amp;A41,'Main File'!A:O,6,0),0)</f>
        <v>2.3273212507369698</v>
      </c>
      <c r="C41" s="26">
        <f>IFERROR(+VLOOKUP("LEEQTF"&amp;A41,'Main File'!A:O,7,0),0)</f>
        <v>5.0003979573840958E-2</v>
      </c>
      <c r="D41" s="26">
        <f>IFERROR(+VLOOKUP("LEEQTF"&amp;A41,'Main File'!A:O,8,0),0)</f>
        <v>0.2</v>
      </c>
      <c r="E41" s="26">
        <f>IFERROR(+VLOOKUP("LEEQTF"&amp;A41,'Main File'!A:O,9,0),0)</f>
        <v>0.28931938284021069</v>
      </c>
      <c r="F41" s="26">
        <f>IFERROR(+VLOOKUP("LEEQTF"&amp;A41,'Main File'!A:O,10,0),0)</f>
        <v>2.8666446131510215</v>
      </c>
      <c r="G41" s="26">
        <f>IFERROR(+VLOOKUP("LEEQTF"&amp;A41,'Main File'!A:O,11,0),0)</f>
        <v>1.4606769786815135</v>
      </c>
      <c r="H41" s="26">
        <f>IFERROR(+VLOOKUP("LEEQTF"&amp;A41,'Main File'!A:O,12,0),0)</f>
        <v>0</v>
      </c>
      <c r="I41" s="26">
        <f>IFERROR(+VLOOKUP("LEEQTF"&amp;A41,'Main File'!A:O,13,0),0)</f>
        <v>0.2</v>
      </c>
      <c r="J41" s="26">
        <f>IFERROR(+VLOOKUP("LEEQTF"&amp;A41,'Main File'!A:O,14,0),0)</f>
        <v>0.28633128147476344</v>
      </c>
      <c r="K41" s="26">
        <f>IFERROR(+VLOOKUP("LEEQTF"&amp;A41,'Main File'!A:O,15,0),0)</f>
        <v>1.9470082601562768</v>
      </c>
    </row>
    <row r="42" spans="1:11" x14ac:dyDescent="0.25">
      <c r="A42" s="9">
        <f t="shared" si="0"/>
        <v>43229</v>
      </c>
      <c r="B42" s="26">
        <f>IFERROR(+VLOOKUP("LEEQTF"&amp;A42,'Main File'!A:O,6,0),0)</f>
        <v>2.3275053374549834</v>
      </c>
      <c r="C42" s="26">
        <f>IFERROR(+VLOOKUP("LEEQTF"&amp;A42,'Main File'!A:O,7,0),0)</f>
        <v>5.0003932243314578E-2</v>
      </c>
      <c r="D42" s="26">
        <f>IFERROR(+VLOOKUP("LEEQTF"&amp;A42,'Main File'!A:O,8,0),0)</f>
        <v>0.2</v>
      </c>
      <c r="E42" s="26">
        <f>IFERROR(+VLOOKUP("LEEQTF"&amp;A42,'Main File'!A:O,9,0),0)</f>
        <v>0.28935229094122233</v>
      </c>
      <c r="F42" s="26">
        <f>IFERROR(+VLOOKUP("LEEQTF"&amp;A42,'Main File'!A:O,10,0),0)</f>
        <v>2.8668615606395207</v>
      </c>
      <c r="G42" s="26">
        <f>IFERROR(+VLOOKUP("LEEQTF"&amp;A42,'Main File'!A:O,11,0),0)</f>
        <v>1.460763809332936</v>
      </c>
      <c r="H42" s="26">
        <f>IFERROR(+VLOOKUP("LEEQTF"&amp;A42,'Main File'!A:O,12,0),0)</f>
        <v>0</v>
      </c>
      <c r="I42" s="26">
        <f>IFERROR(+VLOOKUP("LEEQTF"&amp;A42,'Main File'!A:O,13,0),0)</f>
        <v>0.2</v>
      </c>
      <c r="J42" s="26">
        <f>IFERROR(+VLOOKUP("LEEQTF"&amp;A42,'Main File'!A:O,14,0),0)</f>
        <v>0.28634787963431257</v>
      </c>
      <c r="K42" s="26">
        <f>IFERROR(+VLOOKUP("LEEQTF"&amp;A42,'Main File'!A:O,15,0),0)</f>
        <v>1.9471116889672486</v>
      </c>
    </row>
    <row r="43" spans="1:11" x14ac:dyDescent="0.25">
      <c r="A43" s="9">
        <f t="shared" si="0"/>
        <v>43230</v>
      </c>
      <c r="B43" s="26">
        <f>IFERROR(+VLOOKUP("LEEQTF"&amp;A43,'Main File'!A:O,6,0),0)</f>
        <v>2.3281243018772049</v>
      </c>
      <c r="C43" s="26">
        <f>IFERROR(+VLOOKUP("LEEQTF"&amp;A43,'Main File'!A:O,7,0),0)</f>
        <v>5.0003886373228119E-2</v>
      </c>
      <c r="D43" s="26">
        <f>IFERROR(+VLOOKUP("LEEQTF"&amp;A43,'Main File'!A:O,8,0),0)</f>
        <v>0.2</v>
      </c>
      <c r="E43" s="26">
        <f>IFERROR(+VLOOKUP("LEEQTF"&amp;A43,'Main File'!A:O,9,0),0)</f>
        <v>0.28946366803357421</v>
      </c>
      <c r="F43" s="26">
        <f>IFERROR(+VLOOKUP("LEEQTF"&amp;A43,'Main File'!A:O,10,0),0)</f>
        <v>2.8675918562840073</v>
      </c>
      <c r="G43" s="26">
        <f>IFERROR(+VLOOKUP("LEEQTF"&amp;A43,'Main File'!A:O,11,0),0)</f>
        <v>1.461292986232811</v>
      </c>
      <c r="H43" s="26">
        <f>IFERROR(+VLOOKUP("LEEQTF"&amp;A43,'Main File'!A:O,12,0),0)</f>
        <v>0</v>
      </c>
      <c r="I43" s="26">
        <f>IFERROR(+VLOOKUP("LEEQTF"&amp;A43,'Main File'!A:O,13,0),0)</f>
        <v>0.2</v>
      </c>
      <c r="J43" s="26">
        <f>IFERROR(+VLOOKUP("LEEQTF"&amp;A43,'Main File'!A:O,14,0),0)</f>
        <v>0.28644331567007109</v>
      </c>
      <c r="K43" s="26">
        <f>IFERROR(+VLOOKUP("LEEQTF"&amp;A43,'Main File'!A:O,15,0),0)</f>
        <v>1.9477363019028822</v>
      </c>
    </row>
    <row r="44" spans="1:11" x14ac:dyDescent="0.25">
      <c r="A44" s="9">
        <f t="shared" si="0"/>
        <v>43231</v>
      </c>
      <c r="B44" s="26">
        <f>IFERROR(+VLOOKUP("LEEQTF"&amp;A44,'Main File'!A:O,6,0),0)</f>
        <v>2.3278229949164491</v>
      </c>
      <c r="C44" s="26">
        <f>IFERROR(+VLOOKUP("LEEQTF"&amp;A44,'Main File'!A:O,7,0),0)</f>
        <v>5.0003974709665625E-2</v>
      </c>
      <c r="D44" s="26">
        <f>IFERROR(+VLOOKUP("LEEQTF"&amp;A44,'Main File'!A:O,8,0),0)</f>
        <v>0.2</v>
      </c>
      <c r="E44" s="26">
        <f>IFERROR(+VLOOKUP("LEEQTF"&amp;A44,'Main File'!A:O,9,0),0)</f>
        <v>0.28940931185164737</v>
      </c>
      <c r="F44" s="26">
        <f>IFERROR(+VLOOKUP("LEEQTF"&amp;A44,'Main File'!A:O,10,0),0)</f>
        <v>2.8672362814777621</v>
      </c>
      <c r="G44" s="26">
        <f>IFERROR(+VLOOKUP("LEEQTF"&amp;A44,'Main File'!A:O,11,0),0)</f>
        <v>1.461186601177642</v>
      </c>
      <c r="H44" s="26">
        <f>IFERROR(+VLOOKUP("LEEQTF"&amp;A44,'Main File'!A:O,12,0),0)</f>
        <v>0</v>
      </c>
      <c r="I44" s="26">
        <f>IFERROR(+VLOOKUP("LEEQTF"&amp;A44,'Main File'!A:O,13,0),0)</f>
        <v>0.2</v>
      </c>
      <c r="J44" s="26">
        <f>IFERROR(+VLOOKUP("LEEQTF"&amp;A44,'Main File'!A:O,14,0),0)</f>
        <v>0.28642452996989337</v>
      </c>
      <c r="K44" s="26">
        <f>IFERROR(+VLOOKUP("LEEQTF"&amp;A44,'Main File'!A:O,15,0),0)</f>
        <v>1.9476111311475353</v>
      </c>
    </row>
    <row r="45" spans="1:11" x14ac:dyDescent="0.25">
      <c r="A45" s="9">
        <f t="shared" si="0"/>
        <v>43232</v>
      </c>
      <c r="B45" s="26">
        <f>IFERROR(+VLOOKUP("LEEQTF"&amp;A45,'Main File'!A:O,6,0),0)</f>
        <v>2.3278615205142699</v>
      </c>
      <c r="C45" s="26">
        <f>IFERROR(+VLOOKUP("LEEQTF"&amp;A45,'Main File'!A:O,7,0),0)</f>
        <v>5.0003924702958794E-2</v>
      </c>
      <c r="D45" s="26">
        <f>IFERROR(+VLOOKUP("LEEQTF"&amp;A45,'Main File'!A:O,8,0),0)</f>
        <v>0.2</v>
      </c>
      <c r="E45" s="26">
        <f>IFERROR(+VLOOKUP("LEEQTF"&amp;A45,'Main File'!A:O,9,0),0)</f>
        <v>0.2894163062347283</v>
      </c>
      <c r="F45" s="26">
        <f>IFERROR(+VLOOKUP("LEEQTF"&amp;A45,'Main File'!A:O,10,0),0)</f>
        <v>2.8672817514519573</v>
      </c>
      <c r="G45" s="26">
        <f>IFERROR(+VLOOKUP("LEEQTF"&amp;A45,'Main File'!A:O,11,0),0)</f>
        <v>1.4611516287321646</v>
      </c>
      <c r="H45" s="26">
        <f>IFERROR(+VLOOKUP("LEEQTF"&amp;A45,'Main File'!A:O,12,0),0)</f>
        <v>0</v>
      </c>
      <c r="I45" s="26">
        <f>IFERROR(+VLOOKUP("LEEQTF"&amp;A45,'Main File'!A:O,13,0),0)</f>
        <v>0.2</v>
      </c>
      <c r="J45" s="26">
        <f>IFERROR(+VLOOKUP("LEEQTF"&amp;A45,'Main File'!A:O,14,0),0)</f>
        <v>0.28641740024938439</v>
      </c>
      <c r="K45" s="26">
        <f>IFERROR(+VLOOKUP("LEEQTF"&amp;A45,'Main File'!A:O,15,0),0)</f>
        <v>1.947569028981549</v>
      </c>
    </row>
    <row r="46" spans="1:11" x14ac:dyDescent="0.25">
      <c r="A46" s="9">
        <f t="shared" si="0"/>
        <v>43233</v>
      </c>
      <c r="B46" s="26">
        <f>IFERROR(+VLOOKUP("LEEQTF"&amp;A46,'Main File'!A:O,6,0),0)</f>
        <v>2.3278668994101102</v>
      </c>
      <c r="C46" s="26">
        <f>IFERROR(+VLOOKUP("LEEQTF"&amp;A46,'Main File'!A:O,7,0),0)</f>
        <v>5.0003991151022026E-2</v>
      </c>
      <c r="D46" s="26">
        <f>IFERROR(+VLOOKUP("LEEQTF"&amp;A46,'Main File'!A:O,8,0),0)</f>
        <v>0.2</v>
      </c>
      <c r="E46" s="26">
        <f>IFERROR(+VLOOKUP("LEEQTF"&amp;A46,'Main File'!A:O,9,0),0)</f>
        <v>0.28941760132032168</v>
      </c>
      <c r="F46" s="26">
        <f>IFERROR(+VLOOKUP("LEEQTF"&amp;A46,'Main File'!A:O,10,0),0)</f>
        <v>2.8672884918814541</v>
      </c>
      <c r="G46" s="26">
        <f>IFERROR(+VLOOKUP("LEEQTF"&amp;A46,'Main File'!A:O,11,0),0)</f>
        <v>1.4611561255582195</v>
      </c>
      <c r="H46" s="26">
        <f>IFERROR(+VLOOKUP("LEEQTF"&amp;A46,'Main File'!A:O,12,0),0)</f>
        <v>0</v>
      </c>
      <c r="I46" s="26">
        <f>IFERROR(+VLOOKUP("LEEQTF"&amp;A46,'Main File'!A:O,13,0),0)</f>
        <v>0.2</v>
      </c>
      <c r="J46" s="26">
        <f>IFERROR(+VLOOKUP("LEEQTF"&amp;A46,'Main File'!A:O,14,0),0)</f>
        <v>0.28641723507265127</v>
      </c>
      <c r="K46" s="26">
        <f>IFERROR(+VLOOKUP("LEEQTF"&amp;A46,'Main File'!A:O,15,0),0)</f>
        <v>1.9475733606308707</v>
      </c>
    </row>
    <row r="47" spans="1:11" x14ac:dyDescent="0.25">
      <c r="A47" s="9">
        <f t="shared" si="0"/>
        <v>43234</v>
      </c>
      <c r="B47" s="26">
        <f>IFERROR(+VLOOKUP("LEEQTF"&amp;A47,'Main File'!A:O,6,0),0)</f>
        <v>2.3279368912575036</v>
      </c>
      <c r="C47" s="26">
        <f>IFERROR(+VLOOKUP("LEEQTF"&amp;A47,'Main File'!A:O,7,0),0)</f>
        <v>5.000387868670652E-2</v>
      </c>
      <c r="D47" s="26">
        <f>IFERROR(+VLOOKUP("LEEQTF"&amp;A47,'Main File'!A:O,8,0),0)</f>
        <v>0.2</v>
      </c>
      <c r="E47" s="26">
        <f>IFERROR(+VLOOKUP("LEEQTF"&amp;A47,'Main File'!A:O,9,0),0)</f>
        <v>0.28942992673369511</v>
      </c>
      <c r="F47" s="26">
        <f>IFERROR(+VLOOKUP("LEEQTF"&amp;A47,'Main File'!A:O,10,0),0)</f>
        <v>2.8673706966779053</v>
      </c>
      <c r="G47" s="26">
        <f>IFERROR(+VLOOKUP("LEEQTF"&amp;A47,'Main File'!A:O,11,0),0)</f>
        <v>1.4612116613193551</v>
      </c>
      <c r="H47" s="26">
        <f>IFERROR(+VLOOKUP("LEEQTF"&amp;A47,'Main File'!A:O,12,0),0)</f>
        <v>0</v>
      </c>
      <c r="I47" s="26">
        <f>IFERROR(+VLOOKUP("LEEQTF"&amp;A47,'Main File'!A:O,13,0),0)</f>
        <v>0.2</v>
      </c>
      <c r="J47" s="26">
        <f>IFERROR(+VLOOKUP("LEEQTF"&amp;A47,'Main File'!A:O,14,0),0)</f>
        <v>0.28642794667614946</v>
      </c>
      <c r="K47" s="26">
        <f>IFERROR(+VLOOKUP("LEEQTF"&amp;A47,'Main File'!A:O,15,0),0)</f>
        <v>1.9476396079955045</v>
      </c>
    </row>
    <row r="48" spans="1:11" x14ac:dyDescent="0.25">
      <c r="A48" s="9">
        <f t="shared" si="0"/>
        <v>43235</v>
      </c>
      <c r="B48" s="26">
        <f>IFERROR(+VLOOKUP("LEEQTF"&amp;A48,'Main File'!A:O,6,0),0)</f>
        <v>0</v>
      </c>
      <c r="C48" s="26">
        <f>IFERROR(+VLOOKUP("LEEQTF"&amp;A48,'Main File'!A:O,7,0),0)</f>
        <v>0</v>
      </c>
      <c r="D48" s="26">
        <f>IFERROR(+VLOOKUP("LEEQTF"&amp;A48,'Main File'!A:O,8,0),0)</f>
        <v>0</v>
      </c>
      <c r="E48" s="26">
        <f>IFERROR(+VLOOKUP("LEEQTF"&amp;A48,'Main File'!A:O,9,0),0)</f>
        <v>0</v>
      </c>
      <c r="F48" s="26">
        <f>IFERROR(+VLOOKUP("LEEQTF"&amp;A48,'Main File'!A:O,10,0),0)</f>
        <v>0</v>
      </c>
      <c r="G48" s="26">
        <f>IFERROR(+VLOOKUP("LEEQTF"&amp;A48,'Main File'!A:O,11,0),0)</f>
        <v>0</v>
      </c>
      <c r="H48" s="26">
        <f>IFERROR(+VLOOKUP("LEEQTF"&amp;A48,'Main File'!A:O,12,0),0)</f>
        <v>0</v>
      </c>
      <c r="I48" s="26">
        <f>IFERROR(+VLOOKUP("LEEQTF"&amp;A48,'Main File'!A:O,13,0),0)</f>
        <v>0</v>
      </c>
      <c r="J48" s="26">
        <f>IFERROR(+VLOOKUP("LEEQTF"&amp;A48,'Main File'!A:O,14,0),0)</f>
        <v>0</v>
      </c>
      <c r="K48" s="26">
        <f>IFERROR(+VLOOKUP("LEEQTF"&amp;A48,'Main File'!A:O,15,0),0)</f>
        <v>0</v>
      </c>
    </row>
    <row r="49" spans="1:11" x14ac:dyDescent="0.25">
      <c r="A49" s="9">
        <f t="shared" si="0"/>
        <v>43236</v>
      </c>
      <c r="B49" s="26">
        <f>IFERROR(+VLOOKUP("LEEQTF"&amp;A49,'Main File'!A:O,6,0),0)</f>
        <v>0</v>
      </c>
      <c r="C49" s="26">
        <f>IFERROR(+VLOOKUP("LEEQTF"&amp;A49,'Main File'!A:O,7,0),0)</f>
        <v>0</v>
      </c>
      <c r="D49" s="26">
        <f>IFERROR(+VLOOKUP("LEEQTF"&amp;A49,'Main File'!A:O,8,0),0)</f>
        <v>0</v>
      </c>
      <c r="E49" s="26">
        <f>IFERROR(+VLOOKUP("LEEQTF"&amp;A49,'Main File'!A:O,9,0),0)</f>
        <v>0</v>
      </c>
      <c r="F49" s="26">
        <f>IFERROR(+VLOOKUP("LEEQTF"&amp;A49,'Main File'!A:O,10,0),0)</f>
        <v>0</v>
      </c>
      <c r="G49" s="26">
        <f>IFERROR(+VLOOKUP("LEEQTF"&amp;A49,'Main File'!A:O,11,0),0)</f>
        <v>0</v>
      </c>
      <c r="H49" s="26">
        <f>IFERROR(+VLOOKUP("LEEQTF"&amp;A49,'Main File'!A:O,12,0),0)</f>
        <v>0</v>
      </c>
      <c r="I49" s="26">
        <f>IFERROR(+VLOOKUP("LEEQTF"&amp;A49,'Main File'!A:O,13,0),0)</f>
        <v>0</v>
      </c>
      <c r="J49" s="26">
        <f>IFERROR(+VLOOKUP("LEEQTF"&amp;A49,'Main File'!A:O,14,0),0)</f>
        <v>0</v>
      </c>
      <c r="K49" s="26">
        <f>IFERROR(+VLOOKUP("LEEQTF"&amp;A49,'Main File'!A:O,15,0),0)</f>
        <v>0</v>
      </c>
    </row>
    <row r="50" spans="1:11" x14ac:dyDescent="0.25">
      <c r="A50" s="9">
        <f t="shared" si="0"/>
        <v>43237</v>
      </c>
      <c r="B50" s="26">
        <f>IFERROR(+VLOOKUP("LEEQTF"&amp;A50,'Main File'!A:O,6,0),0)</f>
        <v>0</v>
      </c>
      <c r="C50" s="26">
        <f>IFERROR(+VLOOKUP("LEEQTF"&amp;A50,'Main File'!A:O,7,0),0)</f>
        <v>0</v>
      </c>
      <c r="D50" s="26">
        <f>IFERROR(+VLOOKUP("LEEQTF"&amp;A50,'Main File'!A:O,8,0),0)</f>
        <v>0</v>
      </c>
      <c r="E50" s="26">
        <f>IFERROR(+VLOOKUP("LEEQTF"&amp;A50,'Main File'!A:O,9,0),0)</f>
        <v>0</v>
      </c>
      <c r="F50" s="26">
        <f>IFERROR(+VLOOKUP("LEEQTF"&amp;A50,'Main File'!A:O,10,0),0)</f>
        <v>0</v>
      </c>
      <c r="G50" s="26">
        <f>IFERROR(+VLOOKUP("LEEQTF"&amp;A50,'Main File'!A:O,11,0),0)</f>
        <v>0</v>
      </c>
      <c r="H50" s="26">
        <f>IFERROR(+VLOOKUP("LEEQTF"&amp;A50,'Main File'!A:O,12,0),0)</f>
        <v>0</v>
      </c>
      <c r="I50" s="26">
        <f>IFERROR(+VLOOKUP("LEEQTF"&amp;A50,'Main File'!A:O,13,0),0)</f>
        <v>0</v>
      </c>
      <c r="J50" s="26">
        <f>IFERROR(+VLOOKUP("LEEQTF"&amp;A50,'Main File'!A:O,14,0),0)</f>
        <v>0</v>
      </c>
      <c r="K50" s="26">
        <f>IFERROR(+VLOOKUP("LEEQTF"&amp;A50,'Main File'!A:O,15,0),0)</f>
        <v>0</v>
      </c>
    </row>
    <row r="51" spans="1:11" x14ac:dyDescent="0.25">
      <c r="A51" s="9">
        <f t="shared" si="0"/>
        <v>43238</v>
      </c>
      <c r="B51" s="26">
        <f>IFERROR(+VLOOKUP("LEEQTF"&amp;A51,'Main File'!A:O,6,0),0)</f>
        <v>0</v>
      </c>
      <c r="C51" s="26">
        <f>IFERROR(+VLOOKUP("LEEQTF"&amp;A51,'Main File'!A:O,7,0),0)</f>
        <v>0</v>
      </c>
      <c r="D51" s="26">
        <f>IFERROR(+VLOOKUP("LEEQTF"&amp;A51,'Main File'!A:O,8,0),0)</f>
        <v>0</v>
      </c>
      <c r="E51" s="26">
        <f>IFERROR(+VLOOKUP("LEEQTF"&amp;A51,'Main File'!A:O,9,0),0)</f>
        <v>0</v>
      </c>
      <c r="F51" s="26">
        <f>IFERROR(+VLOOKUP("LEEQTF"&amp;A51,'Main File'!A:O,10,0),0)</f>
        <v>0</v>
      </c>
      <c r="G51" s="26">
        <f>IFERROR(+VLOOKUP("LEEQTF"&amp;A51,'Main File'!A:O,11,0),0)</f>
        <v>0</v>
      </c>
      <c r="H51" s="26">
        <f>IFERROR(+VLOOKUP("LEEQTF"&amp;A51,'Main File'!A:O,12,0),0)</f>
        <v>0</v>
      </c>
      <c r="I51" s="26">
        <f>IFERROR(+VLOOKUP("LEEQTF"&amp;A51,'Main File'!A:O,13,0),0)</f>
        <v>0</v>
      </c>
      <c r="J51" s="26">
        <f>IFERROR(+VLOOKUP("LEEQTF"&amp;A51,'Main File'!A:O,14,0),0)</f>
        <v>0</v>
      </c>
      <c r="K51" s="26">
        <f>IFERROR(+VLOOKUP("LEEQTF"&amp;A51,'Main File'!A:O,15,0),0)</f>
        <v>0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2.3522002299613565</v>
      </c>
      <c r="C36" s="26">
        <f>IFERROR(+VLOOKUP("LEGROW"&amp;A36,'Main File'!A:O,7,0),0)</f>
        <v>5.0003892351161698E-2</v>
      </c>
      <c r="D36" s="26">
        <f>IFERROR(+VLOOKUP("LEGROW"&amp;A36,'Main File'!A:O,8,0),0)</f>
        <v>0.2</v>
      </c>
      <c r="E36" s="26">
        <f>IFERROR(+VLOOKUP("LEGROW"&amp;A36,'Main File'!A:O,9,0),0)</f>
        <v>0.27579671385543181</v>
      </c>
      <c r="F36" s="26">
        <f>IFERROR(+VLOOKUP("LEGROW"&amp;A36,'Main File'!A:O,10,0),0)</f>
        <v>2.8780008361679501</v>
      </c>
      <c r="G36" s="26">
        <f>IFERROR(+VLOOKUP("LEGROW"&amp;A36,'Main File'!A:O,11,0),0)</f>
        <v>1.3927532689114863</v>
      </c>
      <c r="H36" s="26">
        <f>IFERROR(+VLOOKUP("LEGROW"&amp;A36,'Main File'!A:O,12,0),0)</f>
        <v>0</v>
      </c>
      <c r="I36" s="26">
        <f>IFERROR(+VLOOKUP("LEGROW"&amp;A36,'Main File'!A:O,13,0),0)</f>
        <v>0.2</v>
      </c>
      <c r="J36" s="26">
        <f>IFERROR(+VLOOKUP("LEGROW"&amp;A36,'Main File'!A:O,14,0),0)</f>
        <v>0.27230549085799149</v>
      </c>
      <c r="K36" s="26">
        <f>IFERROR(+VLOOKUP("LEGROW"&amp;A36,'Main File'!A:O,15,0),0)</f>
        <v>1.8650587597694779</v>
      </c>
    </row>
    <row r="37" spans="1:11" x14ac:dyDescent="0.25">
      <c r="A37" s="9">
        <f t="shared" si="0"/>
        <v>43224</v>
      </c>
      <c r="B37" s="26">
        <f>IFERROR(+VLOOKUP("LEGROW"&amp;A37,'Main File'!A:O,6,0),0)</f>
        <v>2.352117588559433</v>
      </c>
      <c r="C37" s="26">
        <f>IFERROR(+VLOOKUP("LEGROW"&amp;A37,'Main File'!A:O,7,0),0)</f>
        <v>5.0003940015654565E-2</v>
      </c>
      <c r="D37" s="26">
        <f>IFERROR(+VLOOKUP("LEGROW"&amp;A37,'Main File'!A:O,8,0),0)</f>
        <v>0.2</v>
      </c>
      <c r="E37" s="26">
        <f>IFERROR(+VLOOKUP("LEGROW"&amp;A37,'Main File'!A:O,9,0),0)</f>
        <v>0.275781763344286</v>
      </c>
      <c r="F37" s="26">
        <f>IFERROR(+VLOOKUP("LEGROW"&amp;A37,'Main File'!A:O,10,0),0)</f>
        <v>2.8779032919193734</v>
      </c>
      <c r="G37" s="26">
        <f>IFERROR(+VLOOKUP("LEGROW"&amp;A37,'Main File'!A:O,11,0),0)</f>
        <v>1.3927284639711586</v>
      </c>
      <c r="H37" s="26">
        <f>IFERROR(+VLOOKUP("LEGROW"&amp;A37,'Main File'!A:O,12,0),0)</f>
        <v>0</v>
      </c>
      <c r="I37" s="26">
        <f>IFERROR(+VLOOKUP("LEGROW"&amp;A37,'Main File'!A:O,13,0),0)</f>
        <v>0.2</v>
      </c>
      <c r="J37" s="26">
        <f>IFERROR(+VLOOKUP("LEGROW"&amp;A37,'Main File'!A:O,14,0),0)</f>
        <v>0.27230149879095455</v>
      </c>
      <c r="K37" s="26">
        <f>IFERROR(+VLOOKUP("LEGROW"&amp;A37,'Main File'!A:O,15,0),0)</f>
        <v>1.865029962762113</v>
      </c>
    </row>
    <row r="38" spans="1:11" x14ac:dyDescent="0.25">
      <c r="A38" s="9">
        <f t="shared" si="0"/>
        <v>43225</v>
      </c>
      <c r="B38" s="26">
        <f>IFERROR(+VLOOKUP("LEGROW"&amp;A38,'Main File'!A:O,6,0),0)</f>
        <v>2.3521456962738103</v>
      </c>
      <c r="C38" s="26">
        <f>IFERROR(+VLOOKUP("LEGROW"&amp;A38,'Main File'!A:O,7,0),0)</f>
        <v>5.0004008922936619E-2</v>
      </c>
      <c r="D38" s="26">
        <f>IFERROR(+VLOOKUP("LEGROW"&amp;A38,'Main File'!A:O,8,0),0)</f>
        <v>0.2</v>
      </c>
      <c r="E38" s="26">
        <f>IFERROR(+VLOOKUP("LEGROW"&amp;A38,'Main File'!A:O,9,0),0)</f>
        <v>0.27578683899821399</v>
      </c>
      <c r="F38" s="26">
        <f>IFERROR(+VLOOKUP("LEGROW"&amp;A38,'Main File'!A:O,10,0),0)</f>
        <v>2.8779365441949611</v>
      </c>
      <c r="G38" s="26">
        <f>IFERROR(+VLOOKUP("LEGROW"&amp;A38,'Main File'!A:O,11,0),0)</f>
        <v>1.3928491529518574</v>
      </c>
      <c r="H38" s="26">
        <f>IFERROR(+VLOOKUP("LEGROW"&amp;A38,'Main File'!A:O,12,0),0)</f>
        <v>0</v>
      </c>
      <c r="I38" s="26">
        <f>IFERROR(+VLOOKUP("LEGROW"&amp;A38,'Main File'!A:O,13,0),0)</f>
        <v>0.2</v>
      </c>
      <c r="J38" s="26">
        <f>IFERROR(+VLOOKUP("LEGROW"&amp;A38,'Main File'!A:O,14,0),0)</f>
        <v>0.27232365735857555</v>
      </c>
      <c r="K38" s="26">
        <f>IFERROR(+VLOOKUP("LEGROW"&amp;A38,'Main File'!A:O,15,0),0)</f>
        <v>1.8651728103104328</v>
      </c>
    </row>
    <row r="39" spans="1:11" x14ac:dyDescent="0.25">
      <c r="A39" s="9">
        <f t="shared" si="0"/>
        <v>43226</v>
      </c>
      <c r="B39" s="26">
        <f>IFERROR(+VLOOKUP("LEGROW"&amp;A39,'Main File'!A:O,6,0),0)</f>
        <v>2.3521517805094518</v>
      </c>
      <c r="C39" s="26">
        <f>IFERROR(+VLOOKUP("LEGROW"&amp;A39,'Main File'!A:O,7,0),0)</f>
        <v>5.0003894590609714E-2</v>
      </c>
      <c r="D39" s="26">
        <f>IFERROR(+VLOOKUP("LEGROW"&amp;A39,'Main File'!A:O,8,0),0)</f>
        <v>0.2</v>
      </c>
      <c r="E39" s="26">
        <f>IFERROR(+VLOOKUP("LEGROW"&amp;A39,'Main File'!A:O,9,0),0)</f>
        <v>0.27578800032243833</v>
      </c>
      <c r="F39" s="26">
        <f>IFERROR(+VLOOKUP("LEGROW"&amp;A39,'Main File'!A:O,10,0),0)</f>
        <v>2.8779436754225003</v>
      </c>
      <c r="G39" s="26">
        <f>IFERROR(+VLOOKUP("LEGROW"&amp;A39,'Main File'!A:O,11,0),0)</f>
        <v>1.3928554348434525</v>
      </c>
      <c r="H39" s="26">
        <f>IFERROR(+VLOOKUP("LEGROW"&amp;A39,'Main File'!A:O,12,0),0)</f>
        <v>0</v>
      </c>
      <c r="I39" s="26">
        <f>IFERROR(+VLOOKUP("LEGROW"&amp;A39,'Main File'!A:O,13,0),0)</f>
        <v>0.2</v>
      </c>
      <c r="J39" s="26">
        <f>IFERROR(+VLOOKUP("LEGROW"&amp;A39,'Main File'!A:O,14,0),0)</f>
        <v>0.27232399818731418</v>
      </c>
      <c r="K39" s="26">
        <f>IFERROR(+VLOOKUP("LEGROW"&amp;A39,'Main File'!A:O,15,0),0)</f>
        <v>1.8651794330307667</v>
      </c>
    </row>
    <row r="40" spans="1:11" x14ac:dyDescent="0.25">
      <c r="A40" s="9">
        <f t="shared" si="0"/>
        <v>43227</v>
      </c>
      <c r="B40" s="26">
        <f>IFERROR(+VLOOKUP("LEGROW"&amp;A40,'Main File'!A:O,6,0),0)</f>
        <v>2.3514871092120164</v>
      </c>
      <c r="C40" s="26">
        <f>IFERROR(+VLOOKUP("LEGROW"&amp;A40,'Main File'!A:O,7,0),0)</f>
        <v>5.0004027692761958E-2</v>
      </c>
      <c r="D40" s="26">
        <f>IFERROR(+VLOOKUP("LEGROW"&amp;A40,'Main File'!A:O,8,0),0)</f>
        <v>0.2</v>
      </c>
      <c r="E40" s="26">
        <f>IFERROR(+VLOOKUP("LEGROW"&amp;A40,'Main File'!A:O,9,0),0)</f>
        <v>0.2756684707060123</v>
      </c>
      <c r="F40" s="26">
        <f>IFERROR(+VLOOKUP("LEGROW"&amp;A40,'Main File'!A:O,10,0),0)</f>
        <v>2.8771596076107908</v>
      </c>
      <c r="G40" s="26">
        <f>IFERROR(+VLOOKUP("LEGROW"&amp;A40,'Main File'!A:O,11,0),0)</f>
        <v>1.3923142640236377</v>
      </c>
      <c r="H40" s="26">
        <f>IFERROR(+VLOOKUP("LEGROW"&amp;A40,'Main File'!A:O,12,0),0)</f>
        <v>0</v>
      </c>
      <c r="I40" s="26">
        <f>IFERROR(+VLOOKUP("LEGROW"&amp;A40,'Main File'!A:O,13,0),0)</f>
        <v>0.2</v>
      </c>
      <c r="J40" s="26">
        <f>IFERROR(+VLOOKUP("LEGROW"&amp;A40,'Main File'!A:O,14,0),0)</f>
        <v>0.27222659183045517</v>
      </c>
      <c r="K40" s="26">
        <f>IFERROR(+VLOOKUP("LEGROW"&amp;A40,'Main File'!A:O,15,0),0)</f>
        <v>1.8645408558540928</v>
      </c>
    </row>
    <row r="41" spans="1:11" x14ac:dyDescent="0.25">
      <c r="A41" s="9">
        <f t="shared" si="0"/>
        <v>43228</v>
      </c>
      <c r="B41" s="26">
        <f>IFERROR(+VLOOKUP("LEGROW"&amp;A41,'Main File'!A:O,6,0),0)</f>
        <v>2.3516885551636819</v>
      </c>
      <c r="C41" s="26">
        <f>IFERROR(+VLOOKUP("LEGROW"&amp;A41,'Main File'!A:O,7,0),0)</f>
        <v>5.0003936459036266E-2</v>
      </c>
      <c r="D41" s="26">
        <f>IFERROR(+VLOOKUP("LEGROW"&amp;A41,'Main File'!A:O,8,0),0)</f>
        <v>0.2</v>
      </c>
      <c r="E41" s="26">
        <f>IFERROR(+VLOOKUP("LEGROW"&amp;A41,'Main File'!A:O,9,0),0)</f>
        <v>0.27570468665162995</v>
      </c>
      <c r="F41" s="26">
        <f>IFERROR(+VLOOKUP("LEGROW"&amp;A41,'Main File'!A:O,10,0),0)</f>
        <v>2.8773971782743484</v>
      </c>
      <c r="G41" s="26">
        <f>IFERROR(+VLOOKUP("LEGROW"&amp;A41,'Main File'!A:O,11,0),0)</f>
        <v>1.3923505944633425</v>
      </c>
      <c r="H41" s="26">
        <f>IFERROR(+VLOOKUP("LEGROW"&amp;A41,'Main File'!A:O,12,0),0)</f>
        <v>0</v>
      </c>
      <c r="I41" s="26">
        <f>IFERROR(+VLOOKUP("LEGROW"&amp;A41,'Main File'!A:O,13,0),0)</f>
        <v>0.2</v>
      </c>
      <c r="J41" s="26">
        <f>IFERROR(+VLOOKUP("LEGROW"&amp;A41,'Main File'!A:O,14,0),0)</f>
        <v>0.2722332146994827</v>
      </c>
      <c r="K41" s="26">
        <f>IFERROR(+VLOOKUP("LEGROW"&amp;A41,'Main File'!A:O,15,0),0)</f>
        <v>1.8645838091628253</v>
      </c>
    </row>
    <row r="42" spans="1:11" x14ac:dyDescent="0.25">
      <c r="A42" s="9">
        <f t="shared" si="0"/>
        <v>43229</v>
      </c>
      <c r="B42" s="26">
        <f>IFERROR(+VLOOKUP("LEGROW"&amp;A42,'Main File'!A:O,6,0),0)</f>
        <v>2.3519538215369953</v>
      </c>
      <c r="C42" s="26">
        <f>IFERROR(+VLOOKUP("LEGROW"&amp;A42,'Main File'!A:O,7,0),0)</f>
        <v>5.000395942889356E-2</v>
      </c>
      <c r="D42" s="26">
        <f>IFERROR(+VLOOKUP("LEGROW"&amp;A42,'Main File'!A:O,8,0),0)</f>
        <v>0.2</v>
      </c>
      <c r="E42" s="26">
        <f>IFERROR(+VLOOKUP("LEGROW"&amp;A42,'Main File'!A:O,9,0),0)</f>
        <v>0.27575210073653705</v>
      </c>
      <c r="F42" s="26">
        <f>IFERROR(+VLOOKUP("LEGROW"&amp;A42,'Main File'!A:O,10,0),0)</f>
        <v>2.877709881702426</v>
      </c>
      <c r="G42" s="26">
        <f>IFERROR(+VLOOKUP("LEGROW"&amp;A42,'Main File'!A:O,11,0),0)</f>
        <v>1.3926040812825515</v>
      </c>
      <c r="H42" s="26">
        <f>IFERROR(+VLOOKUP("LEGROW"&amp;A42,'Main File'!A:O,12,0),0)</f>
        <v>0</v>
      </c>
      <c r="I42" s="26">
        <f>IFERROR(+VLOOKUP("LEGROW"&amp;A42,'Main File'!A:O,13,0),0)</f>
        <v>0.2</v>
      </c>
      <c r="J42" s="26">
        <f>IFERROR(+VLOOKUP("LEGROW"&amp;A42,'Main File'!A:O,14,0),0)</f>
        <v>0.27227979917907175</v>
      </c>
      <c r="K42" s="26">
        <f>IFERROR(+VLOOKUP("LEGROW"&amp;A42,'Main File'!A:O,15,0),0)</f>
        <v>1.8648838804616232</v>
      </c>
    </row>
    <row r="43" spans="1:11" x14ac:dyDescent="0.25">
      <c r="A43" s="9">
        <f t="shared" si="0"/>
        <v>43230</v>
      </c>
      <c r="B43" s="26">
        <f>IFERROR(+VLOOKUP("LEGROW"&amp;A43,'Main File'!A:O,6,0),0)</f>
        <v>2.3524501180936102</v>
      </c>
      <c r="C43" s="26">
        <f>IFERROR(+VLOOKUP("LEGROW"&amp;A43,'Main File'!A:O,7,0),0)</f>
        <v>5.0003852924083471E-2</v>
      </c>
      <c r="D43" s="26">
        <f>IFERROR(+VLOOKUP("LEGROW"&amp;A43,'Main File'!A:O,8,0),0)</f>
        <v>0.2</v>
      </c>
      <c r="E43" s="26">
        <f>IFERROR(+VLOOKUP("LEGROW"&amp;A43,'Main File'!A:O,9,0),0)</f>
        <v>0.27584148979770245</v>
      </c>
      <c r="F43" s="26">
        <f>IFERROR(+VLOOKUP("LEGROW"&amp;A43,'Main File'!A:O,10,0),0)</f>
        <v>2.8782954608153966</v>
      </c>
      <c r="G43" s="26">
        <f>IFERROR(+VLOOKUP("LEGROW"&amp;A43,'Main File'!A:O,11,0),0)</f>
        <v>1.3930364917773044</v>
      </c>
      <c r="H43" s="26">
        <f>IFERROR(+VLOOKUP("LEGROW"&amp;A43,'Main File'!A:O,12,0),0)</f>
        <v>0</v>
      </c>
      <c r="I43" s="26">
        <f>IFERROR(+VLOOKUP("LEGROW"&amp;A43,'Main File'!A:O,13,0),0)</f>
        <v>0.2</v>
      </c>
      <c r="J43" s="26">
        <f>IFERROR(+VLOOKUP("LEGROW"&amp;A43,'Main File'!A:O,14,0),0)</f>
        <v>0.27235781170363227</v>
      </c>
      <c r="K43" s="26">
        <f>IFERROR(+VLOOKUP("LEGROW"&amp;A43,'Main File'!A:O,15,0),0)</f>
        <v>1.8653943034809366</v>
      </c>
    </row>
    <row r="44" spans="1:11" x14ac:dyDescent="0.25">
      <c r="A44" s="9">
        <f t="shared" si="0"/>
        <v>43231</v>
      </c>
      <c r="B44" s="26">
        <f>IFERROR(+VLOOKUP("LEGROW"&amp;A44,'Main File'!A:O,6,0),0)</f>
        <v>2.3515986103836579</v>
      </c>
      <c r="C44" s="26">
        <f>IFERROR(+VLOOKUP("LEGROW"&amp;A44,'Main File'!A:O,7,0),0)</f>
        <v>5.0003960694854695E-2</v>
      </c>
      <c r="D44" s="26">
        <f>IFERROR(+VLOOKUP("LEGROW"&amp;A44,'Main File'!A:O,8,0),0)</f>
        <v>0.2</v>
      </c>
      <c r="E44" s="26">
        <f>IFERROR(+VLOOKUP("LEGROW"&amp;A44,'Main File'!A:O,9,0),0)</f>
        <v>0.27568802713526397</v>
      </c>
      <c r="F44" s="26">
        <f>IFERROR(+VLOOKUP("LEGROW"&amp;A44,'Main File'!A:O,10,0),0)</f>
        <v>2.8772905982137766</v>
      </c>
      <c r="G44" s="26">
        <f>IFERROR(+VLOOKUP("LEGROW"&amp;A44,'Main File'!A:O,11,0),0)</f>
        <v>1.39243126630922</v>
      </c>
      <c r="H44" s="26">
        <f>IFERROR(+VLOOKUP("LEGROW"&amp;A44,'Main File'!A:O,12,0),0)</f>
        <v>0</v>
      </c>
      <c r="I44" s="26">
        <f>IFERROR(+VLOOKUP("LEGROW"&amp;A44,'Main File'!A:O,13,0),0)</f>
        <v>0.2</v>
      </c>
      <c r="J44" s="26">
        <f>IFERROR(+VLOOKUP("LEGROW"&amp;A44,'Main File'!A:O,14,0),0)</f>
        <v>0.27224855126866804</v>
      </c>
      <c r="K44" s="26">
        <f>IFERROR(+VLOOKUP("LEGROW"&amp;A44,'Main File'!A:O,15,0),0)</f>
        <v>1.864679817577888</v>
      </c>
    </row>
    <row r="45" spans="1:11" x14ac:dyDescent="0.25">
      <c r="A45" s="9">
        <f t="shared" si="0"/>
        <v>43232</v>
      </c>
      <c r="B45" s="26">
        <f>IFERROR(+VLOOKUP("LEGROW"&amp;A45,'Main File'!A:O,6,0),0)</f>
        <v>2.3516596194953188</v>
      </c>
      <c r="C45" s="26">
        <f>IFERROR(+VLOOKUP("LEGROW"&amp;A45,'Main File'!A:O,7,0),0)</f>
        <v>5.0004030444629866E-2</v>
      </c>
      <c r="D45" s="26">
        <f>IFERROR(+VLOOKUP("LEGROW"&amp;A45,'Main File'!A:O,8,0),0)</f>
        <v>0.2</v>
      </c>
      <c r="E45" s="26">
        <f>IFERROR(+VLOOKUP("LEGROW"&amp;A45,'Main File'!A:O,9,0),0)</f>
        <v>0.27569906061991767</v>
      </c>
      <c r="F45" s="26">
        <f>IFERROR(+VLOOKUP("LEGROW"&amp;A45,'Main File'!A:O,10,0),0)</f>
        <v>2.8773627105598667</v>
      </c>
      <c r="G45" s="26">
        <f>IFERROR(+VLOOKUP("LEGROW"&amp;A45,'Main File'!A:O,11,0),0)</f>
        <v>1.392330879207305</v>
      </c>
      <c r="H45" s="26">
        <f>IFERROR(+VLOOKUP("LEGROW"&amp;A45,'Main File'!A:O,12,0),0)</f>
        <v>0</v>
      </c>
      <c r="I45" s="26">
        <f>IFERROR(+VLOOKUP("LEGROW"&amp;A45,'Main File'!A:O,13,0),0)</f>
        <v>0.2</v>
      </c>
      <c r="J45" s="26">
        <f>IFERROR(+VLOOKUP("LEGROW"&amp;A45,'Main File'!A:O,14,0),0)</f>
        <v>0.27223048685157969</v>
      </c>
      <c r="K45" s="26">
        <f>IFERROR(+VLOOKUP("LEGROW"&amp;A45,'Main File'!A:O,15,0),0)</f>
        <v>1.8645613660588847</v>
      </c>
    </row>
    <row r="46" spans="1:11" x14ac:dyDescent="0.25">
      <c r="A46" s="9">
        <f t="shared" si="0"/>
        <v>43233</v>
      </c>
      <c r="B46" s="26">
        <f>IFERROR(+VLOOKUP("LEGROW"&amp;A46,'Main File'!A:O,6,0),0)</f>
        <v>2.3516661257858078</v>
      </c>
      <c r="C46" s="26">
        <f>IFERROR(+VLOOKUP("LEGROW"&amp;A46,'Main File'!A:O,7,0),0)</f>
        <v>5.0003990318337396E-2</v>
      </c>
      <c r="D46" s="26">
        <f>IFERROR(+VLOOKUP("LEGROW"&amp;A46,'Main File'!A:O,8,0),0)</f>
        <v>0.2</v>
      </c>
      <c r="E46" s="26">
        <f>IFERROR(+VLOOKUP("LEGROW"&amp;A46,'Main File'!A:O,9,0),0)</f>
        <v>0.27570099952920829</v>
      </c>
      <c r="F46" s="26">
        <f>IFERROR(+VLOOKUP("LEGROW"&amp;A46,'Main File'!A:O,10,0),0)</f>
        <v>2.8773711156333537</v>
      </c>
      <c r="G46" s="26">
        <f>IFERROR(+VLOOKUP("LEGROW"&amp;A46,'Main File'!A:O,11,0),0)</f>
        <v>1.392335111749698</v>
      </c>
      <c r="H46" s="26">
        <f>IFERROR(+VLOOKUP("LEGROW"&amp;A46,'Main File'!A:O,12,0),0)</f>
        <v>0</v>
      </c>
      <c r="I46" s="26">
        <f>IFERROR(+VLOOKUP("LEGROW"&amp;A46,'Main File'!A:O,13,0),0)</f>
        <v>0.2</v>
      </c>
      <c r="J46" s="26">
        <f>IFERROR(+VLOOKUP("LEGROW"&amp;A46,'Main File'!A:O,14,0),0)</f>
        <v>0.27222984569155462</v>
      </c>
      <c r="K46" s="26">
        <f>IFERROR(+VLOOKUP("LEGROW"&amp;A46,'Main File'!A:O,15,0),0)</f>
        <v>1.8645649574412526</v>
      </c>
    </row>
    <row r="47" spans="1:11" x14ac:dyDescent="0.25">
      <c r="A47" s="9">
        <f t="shared" si="0"/>
        <v>43234</v>
      </c>
      <c r="B47" s="26">
        <f>IFERROR(+VLOOKUP("LEGROW"&amp;A47,'Main File'!A:O,6,0),0)</f>
        <v>2.3518933174231305</v>
      </c>
      <c r="C47" s="26">
        <f>IFERROR(+VLOOKUP("LEGROW"&amp;A47,'Main File'!A:O,7,0),0)</f>
        <v>5.0003994638779352E-2</v>
      </c>
      <c r="D47" s="26">
        <f>IFERROR(+VLOOKUP("LEGROW"&amp;A47,'Main File'!A:O,8,0),0)</f>
        <v>0.2</v>
      </c>
      <c r="E47" s="26">
        <f>IFERROR(+VLOOKUP("LEGROW"&amp;A47,'Main File'!A:O,9,0),0)</f>
        <v>0.27574161105854245</v>
      </c>
      <c r="F47" s="26">
        <f>IFERROR(+VLOOKUP("LEGROW"&amp;A47,'Main File'!A:O,10,0),0)</f>
        <v>2.8776389231204522</v>
      </c>
      <c r="G47" s="26">
        <f>IFERROR(+VLOOKUP("LEGROW"&amp;A47,'Main File'!A:O,11,0),0)</f>
        <v>1.3925172760215052</v>
      </c>
      <c r="H47" s="26">
        <f>IFERROR(+VLOOKUP("LEGROW"&amp;A47,'Main File'!A:O,12,0),0)</f>
        <v>0</v>
      </c>
      <c r="I47" s="26">
        <f>IFERROR(+VLOOKUP("LEGROW"&amp;A47,'Main File'!A:O,13,0),0)</f>
        <v>0.2</v>
      </c>
      <c r="J47" s="26">
        <f>IFERROR(+VLOOKUP("LEGROW"&amp;A47,'Main File'!A:O,14,0),0)</f>
        <v>0.27226284931416533</v>
      </c>
      <c r="K47" s="26">
        <f>IFERROR(+VLOOKUP("LEGROW"&amp;A47,'Main File'!A:O,15,0),0)</f>
        <v>1.8647801253356704</v>
      </c>
    </row>
    <row r="48" spans="1:11" x14ac:dyDescent="0.25">
      <c r="A48" s="9">
        <f t="shared" si="0"/>
        <v>43235</v>
      </c>
      <c r="B48" s="26">
        <f>IFERROR(+VLOOKUP("LEGROW"&amp;A48,'Main File'!A:O,6,0),0)</f>
        <v>0</v>
      </c>
      <c r="C48" s="26">
        <f>IFERROR(+VLOOKUP("LEGROW"&amp;A48,'Main File'!A:O,7,0),0)</f>
        <v>0</v>
      </c>
      <c r="D48" s="26">
        <f>IFERROR(+VLOOKUP("LEGROW"&amp;A48,'Main File'!A:O,8,0),0)</f>
        <v>0</v>
      </c>
      <c r="E48" s="26">
        <f>IFERROR(+VLOOKUP("LEGROW"&amp;A48,'Main File'!A:O,9,0),0)</f>
        <v>0</v>
      </c>
      <c r="F48" s="26">
        <f>IFERROR(+VLOOKUP("LEGROW"&amp;A48,'Main File'!A:O,10,0),0)</f>
        <v>0</v>
      </c>
      <c r="G48" s="26">
        <f>IFERROR(+VLOOKUP("LEGROW"&amp;A48,'Main File'!A:O,11,0),0)</f>
        <v>0</v>
      </c>
      <c r="H48" s="26">
        <f>IFERROR(+VLOOKUP("LEGROW"&amp;A48,'Main File'!A:O,12,0),0)</f>
        <v>0</v>
      </c>
      <c r="I48" s="26">
        <f>IFERROR(+VLOOKUP("LEGROW"&amp;A48,'Main File'!A:O,13,0),0)</f>
        <v>0</v>
      </c>
      <c r="J48" s="26">
        <f>IFERROR(+VLOOKUP("LEGROW"&amp;A48,'Main File'!A:O,14,0),0)</f>
        <v>0</v>
      </c>
      <c r="K48" s="26">
        <f>IFERROR(+VLOOKUP("LEGROW"&amp;A48,'Main File'!A:O,15,0),0)</f>
        <v>0</v>
      </c>
    </row>
    <row r="49" spans="1:11" x14ac:dyDescent="0.25">
      <c r="A49" s="9">
        <f t="shared" si="0"/>
        <v>43236</v>
      </c>
      <c r="B49" s="26">
        <f>IFERROR(+VLOOKUP("LEGROW"&amp;A49,'Main File'!A:O,6,0),0)</f>
        <v>0</v>
      </c>
      <c r="C49" s="26">
        <f>IFERROR(+VLOOKUP("LEGROW"&amp;A49,'Main File'!A:O,7,0),0)</f>
        <v>0</v>
      </c>
      <c r="D49" s="26">
        <f>IFERROR(+VLOOKUP("LEGROW"&amp;A49,'Main File'!A:O,8,0),0)</f>
        <v>0</v>
      </c>
      <c r="E49" s="26">
        <f>IFERROR(+VLOOKUP("LEGROW"&amp;A49,'Main File'!A:O,9,0),0)</f>
        <v>0</v>
      </c>
      <c r="F49" s="26">
        <f>IFERROR(+VLOOKUP("LEGROW"&amp;A49,'Main File'!A:O,10,0),0)</f>
        <v>0</v>
      </c>
      <c r="G49" s="26">
        <f>IFERROR(+VLOOKUP("LEGROW"&amp;A49,'Main File'!A:O,11,0),0)</f>
        <v>0</v>
      </c>
      <c r="H49" s="26">
        <f>IFERROR(+VLOOKUP("LEGROW"&amp;A49,'Main File'!A:O,12,0),0)</f>
        <v>0</v>
      </c>
      <c r="I49" s="26">
        <f>IFERROR(+VLOOKUP("LEGROW"&amp;A49,'Main File'!A:O,13,0),0)</f>
        <v>0</v>
      </c>
      <c r="J49" s="26">
        <f>IFERROR(+VLOOKUP("LEGROW"&amp;A49,'Main File'!A:O,14,0),0)</f>
        <v>0</v>
      </c>
      <c r="K49" s="26">
        <f>IFERROR(+VLOOKUP("LEGROW"&amp;A49,'Main File'!A:O,15,0),0)</f>
        <v>0</v>
      </c>
    </row>
    <row r="50" spans="1:11" x14ac:dyDescent="0.25">
      <c r="A50" s="9">
        <f t="shared" si="0"/>
        <v>43237</v>
      </c>
      <c r="B50" s="26">
        <f>IFERROR(+VLOOKUP("LEGROW"&amp;A50,'Main File'!A:O,6,0),0)</f>
        <v>0</v>
      </c>
      <c r="C50" s="26">
        <f>IFERROR(+VLOOKUP("LEGROW"&amp;A50,'Main File'!A:O,7,0),0)</f>
        <v>0</v>
      </c>
      <c r="D50" s="26">
        <f>IFERROR(+VLOOKUP("LEGROW"&amp;A50,'Main File'!A:O,8,0),0)</f>
        <v>0</v>
      </c>
      <c r="E50" s="26">
        <f>IFERROR(+VLOOKUP("LEGROW"&amp;A50,'Main File'!A:O,9,0),0)</f>
        <v>0</v>
      </c>
      <c r="F50" s="26">
        <f>IFERROR(+VLOOKUP("LEGROW"&amp;A50,'Main File'!A:O,10,0),0)</f>
        <v>0</v>
      </c>
      <c r="G50" s="26">
        <f>IFERROR(+VLOOKUP("LEGROW"&amp;A50,'Main File'!A:O,11,0),0)</f>
        <v>0</v>
      </c>
      <c r="H50" s="26">
        <f>IFERROR(+VLOOKUP("LEGROW"&amp;A50,'Main File'!A:O,12,0),0)</f>
        <v>0</v>
      </c>
      <c r="I50" s="26">
        <f>IFERROR(+VLOOKUP("LEGROW"&amp;A50,'Main File'!A:O,13,0),0)</f>
        <v>0</v>
      </c>
      <c r="J50" s="26">
        <f>IFERROR(+VLOOKUP("LEGROW"&amp;A50,'Main File'!A:O,14,0),0)</f>
        <v>0</v>
      </c>
      <c r="K50" s="26">
        <f>IFERROR(+VLOOKUP("LEGROW"&amp;A50,'Main File'!A:O,15,0),0)</f>
        <v>0</v>
      </c>
    </row>
    <row r="51" spans="1:11" x14ac:dyDescent="0.25">
      <c r="A51" s="9">
        <f t="shared" si="0"/>
        <v>43238</v>
      </c>
      <c r="B51" s="26">
        <f>IFERROR(+VLOOKUP("LEGROW"&amp;A51,'Main File'!A:O,6,0),0)</f>
        <v>0</v>
      </c>
      <c r="C51" s="26">
        <f>IFERROR(+VLOOKUP("LEGROW"&amp;A51,'Main File'!A:O,7,0),0)</f>
        <v>0</v>
      </c>
      <c r="D51" s="26">
        <f>IFERROR(+VLOOKUP("LEGROW"&amp;A51,'Main File'!A:O,8,0),0)</f>
        <v>0</v>
      </c>
      <c r="E51" s="26">
        <f>IFERROR(+VLOOKUP("LEGROW"&amp;A51,'Main File'!A:O,9,0),0)</f>
        <v>0</v>
      </c>
      <c r="F51" s="26">
        <f>IFERROR(+VLOOKUP("LEGROW"&amp;A51,'Main File'!A:O,10,0),0)</f>
        <v>0</v>
      </c>
      <c r="G51" s="26">
        <f>IFERROR(+VLOOKUP("LEGROW"&amp;A51,'Main File'!A:O,11,0),0)</f>
        <v>0</v>
      </c>
      <c r="H51" s="26">
        <f>IFERROR(+VLOOKUP("LEGROW"&amp;A51,'Main File'!A:O,12,0),0)</f>
        <v>0</v>
      </c>
      <c r="I51" s="26">
        <f>IFERROR(+VLOOKUP("LEGROW"&amp;A51,'Main File'!A:O,13,0),0)</f>
        <v>0</v>
      </c>
      <c r="J51" s="26">
        <f>IFERROR(+VLOOKUP("LEGROW"&amp;A51,'Main File'!A:O,14,0),0)</f>
        <v>0</v>
      </c>
      <c r="K51" s="26">
        <f>IFERROR(+VLOOKUP("LEGROW"&amp;A51,'Main File'!A:O,15,0),0)</f>
        <v>0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2.5001227702289599</v>
      </c>
      <c r="C36" s="26">
        <f>IFERROR(+VLOOKUP("LEINFA"&amp;A36,'Main File'!A:O,7,0),0)</f>
        <v>0</v>
      </c>
      <c r="D36" s="26">
        <f>IFERROR(+VLOOKUP("LEINFA"&amp;A36,'Main File'!A:O,8,0),0)</f>
        <v>0.2</v>
      </c>
      <c r="E36" s="26">
        <f>IFERROR(+VLOOKUP("LEINFA"&amp;A36,'Main File'!A:O,9,0),0)</f>
        <v>0.25382053456063469</v>
      </c>
      <c r="F36" s="26">
        <f>IFERROR(+VLOOKUP("LEINFA"&amp;A36,'Main File'!A:O,10,0),0)</f>
        <v>2.9539433047895947</v>
      </c>
      <c r="G36" s="26">
        <f>IFERROR(+VLOOKUP("LEINFA"&amp;A36,'Main File'!A:O,11,0),0)</f>
        <v>1.1847024003134559</v>
      </c>
      <c r="H36" s="26">
        <f>IFERROR(+VLOOKUP("LEINFA"&amp;A36,'Main File'!A:O,12,0),0)</f>
        <v>0</v>
      </c>
      <c r="I36" s="26">
        <f>IFERROR(+VLOOKUP("LEINFA"&amp;A36,'Main File'!A:O,13,0),0)</f>
        <v>0.2</v>
      </c>
      <c r="J36" s="26">
        <f>IFERROR(+VLOOKUP("LEINFA"&amp;A36,'Main File'!A:O,14,0),0)</f>
        <v>0.23665729015121909</v>
      </c>
      <c r="K36" s="26">
        <f>IFERROR(+VLOOKUP("LEINFA"&amp;A36,'Main File'!A:O,15,0),0)</f>
        <v>1.621359690464675</v>
      </c>
    </row>
    <row r="37" spans="1:11" x14ac:dyDescent="0.25">
      <c r="A37" s="9">
        <f t="shared" si="0"/>
        <v>43224</v>
      </c>
      <c r="B37" s="26">
        <f>IFERROR(+VLOOKUP("LEINFA"&amp;A37,'Main File'!A:O,6,0),0)</f>
        <v>2.5001225864605074</v>
      </c>
      <c r="C37" s="26">
        <f>IFERROR(+VLOOKUP("LEINFA"&amp;A37,'Main File'!A:O,7,0),0)</f>
        <v>0</v>
      </c>
      <c r="D37" s="26">
        <f>IFERROR(+VLOOKUP("LEINFA"&amp;A37,'Main File'!A:O,8,0),0)</f>
        <v>0.2</v>
      </c>
      <c r="E37" s="26">
        <f>IFERROR(+VLOOKUP("LEINFA"&amp;A37,'Main File'!A:O,9,0),0)</f>
        <v>0.25382127056312059</v>
      </c>
      <c r="F37" s="26">
        <f>IFERROR(+VLOOKUP("LEINFA"&amp;A37,'Main File'!A:O,10,0),0)</f>
        <v>2.9539438570236283</v>
      </c>
      <c r="G37" s="26">
        <f>IFERROR(+VLOOKUP("LEINFA"&amp;A37,'Main File'!A:O,11,0),0)</f>
        <v>1.1850838878161998</v>
      </c>
      <c r="H37" s="26">
        <f>IFERROR(+VLOOKUP("LEINFA"&amp;A37,'Main File'!A:O,12,0),0)</f>
        <v>0</v>
      </c>
      <c r="I37" s="26">
        <f>IFERROR(+VLOOKUP("LEINFA"&amp;A37,'Main File'!A:O,13,0),0)</f>
        <v>0.2</v>
      </c>
      <c r="J37" s="26">
        <f>IFERROR(+VLOOKUP("LEINFA"&amp;A37,'Main File'!A:O,14,0),0)</f>
        <v>0.23672053997277376</v>
      </c>
      <c r="K37" s="26">
        <f>IFERROR(+VLOOKUP("LEINFA"&amp;A37,'Main File'!A:O,15,0),0)</f>
        <v>1.6218044277889736</v>
      </c>
    </row>
    <row r="38" spans="1:11" x14ac:dyDescent="0.25">
      <c r="A38" s="9">
        <f t="shared" si="0"/>
        <v>43225</v>
      </c>
      <c r="B38" s="26">
        <f>IFERROR(+VLOOKUP("LEINFA"&amp;A38,'Main File'!A:O,6,0),0)</f>
        <v>2.5001221409529917</v>
      </c>
      <c r="C38" s="26">
        <f>IFERROR(+VLOOKUP("LEINFA"&amp;A38,'Main File'!A:O,7,0),0)</f>
        <v>0</v>
      </c>
      <c r="D38" s="26">
        <f>IFERROR(+VLOOKUP("LEINFA"&amp;A38,'Main File'!A:O,8,0),0)</f>
        <v>0.2</v>
      </c>
      <c r="E38" s="26">
        <f>IFERROR(+VLOOKUP("LEINFA"&amp;A38,'Main File'!A:O,9,0),0)</f>
        <v>0.25382042288478779</v>
      </c>
      <c r="F38" s="26">
        <f>IFERROR(+VLOOKUP("LEINFA"&amp;A38,'Main File'!A:O,10,0),0)</f>
        <v>2.9539425638377796</v>
      </c>
      <c r="G38" s="26">
        <f>IFERROR(+VLOOKUP("LEINFA"&amp;A38,'Main File'!A:O,11,0),0)</f>
        <v>1.185170799452852</v>
      </c>
      <c r="H38" s="26">
        <f>IFERROR(+VLOOKUP("LEINFA"&amp;A38,'Main File'!A:O,12,0),0)</f>
        <v>0</v>
      </c>
      <c r="I38" s="26">
        <f>IFERROR(+VLOOKUP("LEINFA"&amp;A38,'Main File'!A:O,13,0),0)</f>
        <v>0.2</v>
      </c>
      <c r="J38" s="26">
        <f>IFERROR(+VLOOKUP("LEINFA"&amp;A38,'Main File'!A:O,14,0),0)</f>
        <v>0.23673657119410196</v>
      </c>
      <c r="K38" s="26">
        <f>IFERROR(+VLOOKUP("LEINFA"&amp;A38,'Main File'!A:O,15,0),0)</f>
        <v>1.6219073706469538</v>
      </c>
    </row>
    <row r="39" spans="1:11" x14ac:dyDescent="0.25">
      <c r="A39" s="9">
        <f t="shared" si="0"/>
        <v>43226</v>
      </c>
      <c r="B39" s="26">
        <f>IFERROR(+VLOOKUP("LEINFA"&amp;A39,'Main File'!A:O,6,0),0)</f>
        <v>2.500121933211215</v>
      </c>
      <c r="C39" s="26">
        <f>IFERROR(+VLOOKUP("LEINFA"&amp;A39,'Main File'!A:O,7,0),0)</f>
        <v>0</v>
      </c>
      <c r="D39" s="26">
        <f>IFERROR(+VLOOKUP("LEINFA"&amp;A39,'Main File'!A:O,8,0),0)</f>
        <v>0.2</v>
      </c>
      <c r="E39" s="26">
        <f>IFERROR(+VLOOKUP("LEINFA"&amp;A39,'Main File'!A:O,9,0),0)</f>
        <v>0.2538193392417184</v>
      </c>
      <c r="F39" s="26">
        <f>IFERROR(+VLOOKUP("LEINFA"&amp;A39,'Main File'!A:O,10,0),0)</f>
        <v>2.9539412724529335</v>
      </c>
      <c r="G39" s="26">
        <f>IFERROR(+VLOOKUP("LEINFA"&amp;A39,'Main File'!A:O,11,0),0)</f>
        <v>1.1851704147244122</v>
      </c>
      <c r="H39" s="26">
        <f>IFERROR(+VLOOKUP("LEINFA"&amp;A39,'Main File'!A:O,12,0),0)</f>
        <v>0</v>
      </c>
      <c r="I39" s="26">
        <f>IFERROR(+VLOOKUP("LEINFA"&amp;A39,'Main File'!A:O,13,0),0)</f>
        <v>0.2</v>
      </c>
      <c r="J39" s="26">
        <f>IFERROR(+VLOOKUP("LEINFA"&amp;A39,'Main File'!A:O,14,0),0)</f>
        <v>0.23673980103703463</v>
      </c>
      <c r="K39" s="26">
        <f>IFERROR(+VLOOKUP("LEINFA"&amp;A39,'Main File'!A:O,15,0),0)</f>
        <v>1.6219102157614467</v>
      </c>
    </row>
    <row r="40" spans="1:11" x14ac:dyDescent="0.25">
      <c r="A40" s="9">
        <f t="shared" si="0"/>
        <v>43227</v>
      </c>
      <c r="B40" s="26">
        <f>IFERROR(+VLOOKUP("LEINFA"&amp;A40,'Main File'!A:O,6,0),0)</f>
        <v>2.5001229037869752</v>
      </c>
      <c r="C40" s="26">
        <f>IFERROR(+VLOOKUP("LEINFA"&amp;A40,'Main File'!A:O,7,0),0)</f>
        <v>0</v>
      </c>
      <c r="D40" s="26">
        <f>IFERROR(+VLOOKUP("LEINFA"&amp;A40,'Main File'!A:O,8,0),0)</f>
        <v>0.2</v>
      </c>
      <c r="E40" s="26">
        <f>IFERROR(+VLOOKUP("LEINFA"&amp;A40,'Main File'!A:O,9,0),0)</f>
        <v>0.25381942196577467</v>
      </c>
      <c r="F40" s="26">
        <f>IFERROR(+VLOOKUP("LEINFA"&amp;A40,'Main File'!A:O,10,0),0)</f>
        <v>2.9539423257527502</v>
      </c>
      <c r="G40" s="26">
        <f>IFERROR(+VLOOKUP("LEINFA"&amp;A40,'Main File'!A:O,11,0),0)</f>
        <v>1.185348191934088</v>
      </c>
      <c r="H40" s="26">
        <f>IFERROR(+VLOOKUP("LEINFA"&amp;A40,'Main File'!A:O,12,0),0)</f>
        <v>0</v>
      </c>
      <c r="I40" s="26">
        <f>IFERROR(+VLOOKUP("LEINFA"&amp;A40,'Main File'!A:O,13,0),0)</f>
        <v>0.2</v>
      </c>
      <c r="J40" s="26">
        <f>IFERROR(+VLOOKUP("LEINFA"&amp;A40,'Main File'!A:O,14,0),0)</f>
        <v>0.23677230931009466</v>
      </c>
      <c r="K40" s="26">
        <f>IFERROR(+VLOOKUP("LEINFA"&amp;A40,'Main File'!A:O,15,0),0)</f>
        <v>1.6221205012441826</v>
      </c>
    </row>
    <row r="41" spans="1:11" x14ac:dyDescent="0.25">
      <c r="A41" s="9">
        <f t="shared" si="0"/>
        <v>43228</v>
      </c>
      <c r="B41" s="26">
        <f>IFERROR(+VLOOKUP("LEINFA"&amp;A41,'Main File'!A:O,6,0),0)</f>
        <v>2.5001230585514693</v>
      </c>
      <c r="C41" s="26">
        <f>IFERROR(+VLOOKUP("LEINFA"&amp;A41,'Main File'!A:O,7,0),0)</f>
        <v>0</v>
      </c>
      <c r="D41" s="26">
        <f>IFERROR(+VLOOKUP("LEINFA"&amp;A41,'Main File'!A:O,8,0),0)</f>
        <v>0.2</v>
      </c>
      <c r="E41" s="26">
        <f>IFERROR(+VLOOKUP("LEINFA"&amp;A41,'Main File'!A:O,9,0),0)</f>
        <v>0.25382078375412742</v>
      </c>
      <c r="F41" s="26">
        <f>IFERROR(+VLOOKUP("LEINFA"&amp;A41,'Main File'!A:O,10,0),0)</f>
        <v>2.953943842305597</v>
      </c>
      <c r="G41" s="26">
        <f>IFERROR(+VLOOKUP("LEINFA"&amp;A41,'Main File'!A:O,11,0),0)</f>
        <v>1.1858254354256867</v>
      </c>
      <c r="H41" s="26">
        <f>IFERROR(+VLOOKUP("LEINFA"&amp;A41,'Main File'!A:O,12,0),0)</f>
        <v>0</v>
      </c>
      <c r="I41" s="26">
        <f>IFERROR(+VLOOKUP("LEINFA"&amp;A41,'Main File'!A:O,13,0),0)</f>
        <v>0.2</v>
      </c>
      <c r="J41" s="26">
        <f>IFERROR(+VLOOKUP("LEINFA"&amp;A41,'Main File'!A:O,14,0),0)</f>
        <v>0.23685736529415621</v>
      </c>
      <c r="K41" s="26">
        <f>IFERROR(+VLOOKUP("LEINFA"&amp;A41,'Main File'!A:O,15,0),0)</f>
        <v>1.6226828007198428</v>
      </c>
    </row>
    <row r="42" spans="1:11" x14ac:dyDescent="0.25">
      <c r="A42" s="9">
        <f t="shared" si="0"/>
        <v>43229</v>
      </c>
      <c r="B42" s="26">
        <f>IFERROR(+VLOOKUP("LEINFA"&amp;A42,'Main File'!A:O,6,0),0)</f>
        <v>2.5001223902953935</v>
      </c>
      <c r="C42" s="26">
        <f>IFERROR(+VLOOKUP("LEINFA"&amp;A42,'Main File'!A:O,7,0),0)</f>
        <v>0</v>
      </c>
      <c r="D42" s="26">
        <f>IFERROR(+VLOOKUP("LEINFA"&amp;A42,'Main File'!A:O,8,0),0)</f>
        <v>0.2</v>
      </c>
      <c r="E42" s="26">
        <f>IFERROR(+VLOOKUP("LEINFA"&amp;A42,'Main File'!A:O,9,0),0)</f>
        <v>0.25382068342646952</v>
      </c>
      <c r="F42" s="26">
        <f>IFERROR(+VLOOKUP("LEINFA"&amp;A42,'Main File'!A:O,10,0),0)</f>
        <v>2.953943073721863</v>
      </c>
      <c r="G42" s="26">
        <f>IFERROR(+VLOOKUP("LEINFA"&amp;A42,'Main File'!A:O,11,0),0)</f>
        <v>1.1843823965172966</v>
      </c>
      <c r="H42" s="26">
        <f>IFERROR(+VLOOKUP("LEINFA"&amp;A42,'Main File'!A:O,12,0),0)</f>
        <v>0</v>
      </c>
      <c r="I42" s="26">
        <f>IFERROR(+VLOOKUP("LEINFA"&amp;A42,'Main File'!A:O,13,0),0)</f>
        <v>0.2</v>
      </c>
      <c r="J42" s="26">
        <f>IFERROR(+VLOOKUP("LEINFA"&amp;A42,'Main File'!A:O,14,0),0)</f>
        <v>0.23659319260882974</v>
      </c>
      <c r="K42" s="26">
        <f>IFERROR(+VLOOKUP("LEINFA"&amp;A42,'Main File'!A:O,15,0),0)</f>
        <v>1.6209755891261264</v>
      </c>
    </row>
    <row r="43" spans="1:11" x14ac:dyDescent="0.25">
      <c r="A43" s="9">
        <f t="shared" si="0"/>
        <v>43230</v>
      </c>
      <c r="B43" s="26">
        <f>IFERROR(+VLOOKUP("LEINFA"&amp;A43,'Main File'!A:O,6,0),0)</f>
        <v>2.5001223309656773</v>
      </c>
      <c r="C43" s="26">
        <f>IFERROR(+VLOOKUP("LEINFA"&amp;A43,'Main File'!A:O,7,0),0)</f>
        <v>0</v>
      </c>
      <c r="D43" s="26">
        <f>IFERROR(+VLOOKUP("LEINFA"&amp;A43,'Main File'!A:O,8,0),0)</f>
        <v>0.2</v>
      </c>
      <c r="E43" s="26">
        <f>IFERROR(+VLOOKUP("LEINFA"&amp;A43,'Main File'!A:O,9,0),0)</f>
        <v>0.25381984945867231</v>
      </c>
      <c r="F43" s="26">
        <f>IFERROR(+VLOOKUP("LEINFA"&amp;A43,'Main File'!A:O,10,0),0)</f>
        <v>2.9539421804243498</v>
      </c>
      <c r="G43" s="26">
        <f>IFERROR(+VLOOKUP("LEINFA"&amp;A43,'Main File'!A:O,11,0),0)</f>
        <v>1.1841894057511195</v>
      </c>
      <c r="H43" s="26">
        <f>IFERROR(+VLOOKUP("LEINFA"&amp;A43,'Main File'!A:O,12,0),0)</f>
        <v>0</v>
      </c>
      <c r="I43" s="26">
        <f>IFERROR(+VLOOKUP("LEINFA"&amp;A43,'Main File'!A:O,13,0),0)</f>
        <v>0.2</v>
      </c>
      <c r="J43" s="26">
        <f>IFERROR(+VLOOKUP("LEINFA"&amp;A43,'Main File'!A:O,14,0),0)</f>
        <v>0.23656899849989788</v>
      </c>
      <c r="K43" s="26">
        <f>IFERROR(+VLOOKUP("LEINFA"&amp;A43,'Main File'!A:O,15,0),0)</f>
        <v>1.6207584042510175</v>
      </c>
    </row>
    <row r="44" spans="1:11" x14ac:dyDescent="0.25">
      <c r="A44" s="9">
        <f t="shared" si="0"/>
        <v>43231</v>
      </c>
      <c r="B44" s="26">
        <f>IFERROR(+VLOOKUP("LEINFA"&amp;A44,'Main File'!A:O,6,0),0)</f>
        <v>2.5001244485297458</v>
      </c>
      <c r="C44" s="26">
        <f>IFERROR(+VLOOKUP("LEINFA"&amp;A44,'Main File'!A:O,7,0),0)</f>
        <v>0</v>
      </c>
      <c r="D44" s="26">
        <f>IFERROR(+VLOOKUP("LEINFA"&amp;A44,'Main File'!A:O,8,0),0)</f>
        <v>0.2</v>
      </c>
      <c r="E44" s="26">
        <f>IFERROR(+VLOOKUP("LEINFA"&amp;A44,'Main File'!A:O,9,0),0)</f>
        <v>0.25382004196807301</v>
      </c>
      <c r="F44" s="26">
        <f>IFERROR(+VLOOKUP("LEINFA"&amp;A44,'Main File'!A:O,10,0),0)</f>
        <v>2.9539444904978192</v>
      </c>
      <c r="G44" s="26">
        <f>IFERROR(+VLOOKUP("LEINFA"&amp;A44,'Main File'!A:O,11,0),0)</f>
        <v>1.1850727546581898</v>
      </c>
      <c r="H44" s="26">
        <f>IFERROR(+VLOOKUP("LEINFA"&amp;A44,'Main File'!A:O,12,0),0)</f>
        <v>0</v>
      </c>
      <c r="I44" s="26">
        <f>IFERROR(+VLOOKUP("LEINFA"&amp;A44,'Main File'!A:O,13,0),0)</f>
        <v>0.2</v>
      </c>
      <c r="J44" s="26">
        <f>IFERROR(+VLOOKUP("LEINFA"&amp;A44,'Main File'!A:O,14,0),0)</f>
        <v>0.23672614086001051</v>
      </c>
      <c r="K44" s="26">
        <f>IFERROR(+VLOOKUP("LEINFA"&amp;A44,'Main File'!A:O,15,0),0)</f>
        <v>1.6217988955182003</v>
      </c>
    </row>
    <row r="45" spans="1:11" x14ac:dyDescent="0.25">
      <c r="A45" s="9">
        <f t="shared" si="0"/>
        <v>43232</v>
      </c>
      <c r="B45" s="26">
        <f>IFERROR(+VLOOKUP("LEINFA"&amp;A45,'Main File'!A:O,6,0),0)</f>
        <v>2.5001238714220149</v>
      </c>
      <c r="C45" s="26">
        <f>IFERROR(+VLOOKUP("LEINFA"&amp;A45,'Main File'!A:O,7,0),0)</f>
        <v>0</v>
      </c>
      <c r="D45" s="26">
        <f>IFERROR(+VLOOKUP("LEINFA"&amp;A45,'Main File'!A:O,8,0),0)</f>
        <v>0.2</v>
      </c>
      <c r="E45" s="26">
        <f>IFERROR(+VLOOKUP("LEINFA"&amp;A45,'Main File'!A:O,9,0),0)</f>
        <v>0.2538199002083123</v>
      </c>
      <c r="F45" s="26">
        <f>IFERROR(+VLOOKUP("LEINFA"&amp;A45,'Main File'!A:O,10,0),0)</f>
        <v>2.9539437716303274</v>
      </c>
      <c r="G45" s="26">
        <f>IFERROR(+VLOOKUP("LEINFA"&amp;A45,'Main File'!A:O,11,0),0)</f>
        <v>1.1846822517204625</v>
      </c>
      <c r="H45" s="26">
        <f>IFERROR(+VLOOKUP("LEINFA"&amp;A45,'Main File'!A:O,12,0),0)</f>
        <v>0</v>
      </c>
      <c r="I45" s="26">
        <f>IFERROR(+VLOOKUP("LEINFA"&amp;A45,'Main File'!A:O,13,0),0)</f>
        <v>0.2</v>
      </c>
      <c r="J45" s="26">
        <f>IFERROR(+VLOOKUP("LEINFA"&amp;A45,'Main File'!A:O,14,0),0)</f>
        <v>0.23665057612912496</v>
      </c>
      <c r="K45" s="26">
        <f>IFERROR(+VLOOKUP("LEINFA"&amp;A45,'Main File'!A:O,15,0),0)</f>
        <v>1.6213328278495873</v>
      </c>
    </row>
    <row r="46" spans="1:11" x14ac:dyDescent="0.25">
      <c r="A46" s="9">
        <f t="shared" si="0"/>
        <v>43233</v>
      </c>
      <c r="B46" s="26">
        <f>IFERROR(+VLOOKUP("LEINFA"&amp;A46,'Main File'!A:O,6,0),0)</f>
        <v>2.5001233275840846</v>
      </c>
      <c r="C46" s="26">
        <f>IFERROR(+VLOOKUP("LEINFA"&amp;A46,'Main File'!A:O,7,0),0)</f>
        <v>0</v>
      </c>
      <c r="D46" s="26">
        <f>IFERROR(+VLOOKUP("LEINFA"&amp;A46,'Main File'!A:O,8,0),0)</f>
        <v>0.2</v>
      </c>
      <c r="E46" s="26">
        <f>IFERROR(+VLOOKUP("LEINFA"&amp;A46,'Main File'!A:O,9,0),0)</f>
        <v>0.25381988972541059</v>
      </c>
      <c r="F46" s="26">
        <f>IFERROR(+VLOOKUP("LEINFA"&amp;A46,'Main File'!A:O,10,0),0)</f>
        <v>2.9539432173094955</v>
      </c>
      <c r="G46" s="26">
        <f>IFERROR(+VLOOKUP("LEINFA"&amp;A46,'Main File'!A:O,11,0),0)</f>
        <v>1.18467893632654</v>
      </c>
      <c r="H46" s="26">
        <f>IFERROR(+VLOOKUP("LEINFA"&amp;A46,'Main File'!A:O,12,0),0)</f>
        <v>0</v>
      </c>
      <c r="I46" s="26">
        <f>IFERROR(+VLOOKUP("LEINFA"&amp;A46,'Main File'!A:O,13,0),0)</f>
        <v>0.2</v>
      </c>
      <c r="J46" s="26">
        <f>IFERROR(+VLOOKUP("LEINFA"&amp;A46,'Main File'!A:O,14,0),0)</f>
        <v>0.23664822171544023</v>
      </c>
      <c r="K46" s="26">
        <f>IFERROR(+VLOOKUP("LEINFA"&amp;A46,'Main File'!A:O,15,0),0)</f>
        <v>1.6213271580419801</v>
      </c>
    </row>
    <row r="47" spans="1:11" x14ac:dyDescent="0.25">
      <c r="A47" s="9">
        <f t="shared" si="0"/>
        <v>43234</v>
      </c>
      <c r="B47" s="26">
        <f>IFERROR(+VLOOKUP("LEINFA"&amp;A47,'Main File'!A:O,6,0),0)</f>
        <v>2.5001226570771458</v>
      </c>
      <c r="C47" s="26">
        <f>IFERROR(+VLOOKUP("LEINFA"&amp;A47,'Main File'!A:O,7,0),0)</f>
        <v>0</v>
      </c>
      <c r="D47" s="26">
        <f>IFERROR(+VLOOKUP("LEINFA"&amp;A47,'Main File'!A:O,8,0),0)</f>
        <v>0.2</v>
      </c>
      <c r="E47" s="26">
        <f>IFERROR(+VLOOKUP("LEINFA"&amp;A47,'Main File'!A:O,9,0),0)</f>
        <v>0.25382074833006335</v>
      </c>
      <c r="F47" s="26">
        <f>IFERROR(+VLOOKUP("LEINFA"&amp;A47,'Main File'!A:O,10,0),0)</f>
        <v>2.9539434054072093</v>
      </c>
      <c r="G47" s="26">
        <f>IFERROR(+VLOOKUP("LEINFA"&amp;A47,'Main File'!A:O,11,0),0)</f>
        <v>1.1845698293358926</v>
      </c>
      <c r="H47" s="26">
        <f>IFERROR(+VLOOKUP("LEINFA"&amp;A47,'Main File'!A:O,12,0),0)</f>
        <v>0</v>
      </c>
      <c r="I47" s="26">
        <f>IFERROR(+VLOOKUP("LEINFA"&amp;A47,'Main File'!A:O,13,0),0)</f>
        <v>0.2</v>
      </c>
      <c r="J47" s="26">
        <f>IFERROR(+VLOOKUP("LEINFA"&amp;A47,'Main File'!A:O,14,0),0)</f>
        <v>0.23662712940067496</v>
      </c>
      <c r="K47" s="26">
        <f>IFERROR(+VLOOKUP("LEINFA"&amp;A47,'Main File'!A:O,15,0),0)</f>
        <v>1.6211969587365676</v>
      </c>
    </row>
    <row r="48" spans="1:11" x14ac:dyDescent="0.25">
      <c r="A48" s="9">
        <f t="shared" si="0"/>
        <v>43235</v>
      </c>
      <c r="B48" s="26">
        <f>IFERROR(+VLOOKUP("LEINFA"&amp;A48,'Main File'!A:O,6,0),0)</f>
        <v>0</v>
      </c>
      <c r="C48" s="26">
        <f>IFERROR(+VLOOKUP("LEINFA"&amp;A48,'Main File'!A:O,7,0),0)</f>
        <v>0</v>
      </c>
      <c r="D48" s="26">
        <f>IFERROR(+VLOOKUP("LEINFA"&amp;A48,'Main File'!A:O,8,0),0)</f>
        <v>0</v>
      </c>
      <c r="E48" s="26">
        <f>IFERROR(+VLOOKUP("LEINFA"&amp;A48,'Main File'!A:O,9,0),0)</f>
        <v>0</v>
      </c>
      <c r="F48" s="26">
        <f>IFERROR(+VLOOKUP("LEINFA"&amp;A48,'Main File'!A:O,10,0),0)</f>
        <v>0</v>
      </c>
      <c r="G48" s="26">
        <f>IFERROR(+VLOOKUP("LEINFA"&amp;A48,'Main File'!A:O,11,0),0)</f>
        <v>0</v>
      </c>
      <c r="H48" s="26">
        <f>IFERROR(+VLOOKUP("LEINFA"&amp;A48,'Main File'!A:O,12,0),0)</f>
        <v>0</v>
      </c>
      <c r="I48" s="26">
        <f>IFERROR(+VLOOKUP("LEINFA"&amp;A48,'Main File'!A:O,13,0),0)</f>
        <v>0</v>
      </c>
      <c r="J48" s="26">
        <f>IFERROR(+VLOOKUP("LEINFA"&amp;A48,'Main File'!A:O,14,0),0)</f>
        <v>0</v>
      </c>
      <c r="K48" s="26">
        <f>IFERROR(+VLOOKUP("LEINFA"&amp;A48,'Main File'!A:O,15,0),0)</f>
        <v>0</v>
      </c>
    </row>
    <row r="49" spans="1:11" x14ac:dyDescent="0.25">
      <c r="A49" s="9">
        <f t="shared" si="0"/>
        <v>43236</v>
      </c>
      <c r="B49" s="26">
        <f>IFERROR(+VLOOKUP("LEINFA"&amp;A49,'Main File'!A:O,6,0),0)</f>
        <v>0</v>
      </c>
      <c r="C49" s="26">
        <f>IFERROR(+VLOOKUP("LEINFA"&amp;A49,'Main File'!A:O,7,0),0)</f>
        <v>0</v>
      </c>
      <c r="D49" s="26">
        <f>IFERROR(+VLOOKUP("LEINFA"&amp;A49,'Main File'!A:O,8,0),0)</f>
        <v>0</v>
      </c>
      <c r="E49" s="26">
        <f>IFERROR(+VLOOKUP("LEINFA"&amp;A49,'Main File'!A:O,9,0),0)</f>
        <v>0</v>
      </c>
      <c r="F49" s="26">
        <f>IFERROR(+VLOOKUP("LEINFA"&amp;A49,'Main File'!A:O,10,0),0)</f>
        <v>0</v>
      </c>
      <c r="G49" s="26">
        <f>IFERROR(+VLOOKUP("LEINFA"&amp;A49,'Main File'!A:O,11,0),0)</f>
        <v>0</v>
      </c>
      <c r="H49" s="26">
        <f>IFERROR(+VLOOKUP("LEINFA"&amp;A49,'Main File'!A:O,12,0),0)</f>
        <v>0</v>
      </c>
      <c r="I49" s="26">
        <f>IFERROR(+VLOOKUP("LEINFA"&amp;A49,'Main File'!A:O,13,0),0)</f>
        <v>0</v>
      </c>
      <c r="J49" s="26">
        <f>IFERROR(+VLOOKUP("LEINFA"&amp;A49,'Main File'!A:O,14,0),0)</f>
        <v>0</v>
      </c>
      <c r="K49" s="26">
        <f>IFERROR(+VLOOKUP("LEINFA"&amp;A49,'Main File'!A:O,15,0),0)</f>
        <v>0</v>
      </c>
    </row>
    <row r="50" spans="1:11" x14ac:dyDescent="0.25">
      <c r="A50" s="9">
        <f t="shared" si="0"/>
        <v>43237</v>
      </c>
      <c r="B50" s="26">
        <f>IFERROR(+VLOOKUP("LEINFA"&amp;A50,'Main File'!A:O,6,0),0)</f>
        <v>0</v>
      </c>
      <c r="C50" s="26">
        <f>IFERROR(+VLOOKUP("LEINFA"&amp;A50,'Main File'!A:O,7,0),0)</f>
        <v>0</v>
      </c>
      <c r="D50" s="26">
        <f>IFERROR(+VLOOKUP("LEINFA"&amp;A50,'Main File'!A:O,8,0),0)</f>
        <v>0</v>
      </c>
      <c r="E50" s="26">
        <f>IFERROR(+VLOOKUP("LEINFA"&amp;A50,'Main File'!A:O,9,0),0)</f>
        <v>0</v>
      </c>
      <c r="F50" s="26">
        <f>IFERROR(+VLOOKUP("LEINFA"&amp;A50,'Main File'!A:O,10,0),0)</f>
        <v>0</v>
      </c>
      <c r="G50" s="26">
        <f>IFERROR(+VLOOKUP("LEINFA"&amp;A50,'Main File'!A:O,11,0),0)</f>
        <v>0</v>
      </c>
      <c r="H50" s="26">
        <f>IFERROR(+VLOOKUP("LEINFA"&amp;A50,'Main File'!A:O,12,0),0)</f>
        <v>0</v>
      </c>
      <c r="I50" s="26">
        <f>IFERROR(+VLOOKUP("LEINFA"&amp;A50,'Main File'!A:O,13,0),0)</f>
        <v>0</v>
      </c>
      <c r="J50" s="26">
        <f>IFERROR(+VLOOKUP("LEINFA"&amp;A50,'Main File'!A:O,14,0),0)</f>
        <v>0</v>
      </c>
      <c r="K50" s="26">
        <f>IFERROR(+VLOOKUP("LEINFA"&amp;A50,'Main File'!A:O,15,0),0)</f>
        <v>0</v>
      </c>
    </row>
    <row r="51" spans="1:11" x14ac:dyDescent="0.25">
      <c r="A51" s="9">
        <f t="shared" si="0"/>
        <v>43238</v>
      </c>
      <c r="B51" s="26">
        <f>IFERROR(+VLOOKUP("LEINFA"&amp;A51,'Main File'!A:O,6,0),0)</f>
        <v>0</v>
      </c>
      <c r="C51" s="26">
        <f>IFERROR(+VLOOKUP("LEINFA"&amp;A51,'Main File'!A:O,7,0),0)</f>
        <v>0</v>
      </c>
      <c r="D51" s="26">
        <f>IFERROR(+VLOOKUP("LEINFA"&amp;A51,'Main File'!A:O,8,0),0)</f>
        <v>0</v>
      </c>
      <c r="E51" s="26">
        <f>IFERROR(+VLOOKUP("LEINFA"&amp;A51,'Main File'!A:O,9,0),0)</f>
        <v>0</v>
      </c>
      <c r="F51" s="26">
        <f>IFERROR(+VLOOKUP("LEINFA"&amp;A51,'Main File'!A:O,10,0),0)</f>
        <v>0</v>
      </c>
      <c r="G51" s="26">
        <f>IFERROR(+VLOOKUP("LEINFA"&amp;A51,'Main File'!A:O,11,0),0)</f>
        <v>0</v>
      </c>
      <c r="H51" s="26">
        <f>IFERROR(+VLOOKUP("LEINFA"&amp;A51,'Main File'!A:O,12,0),0)</f>
        <v>0</v>
      </c>
      <c r="I51" s="26">
        <f>IFERROR(+VLOOKUP("LEINFA"&amp;A51,'Main File'!A:O,13,0),0)</f>
        <v>0</v>
      </c>
      <c r="J51" s="26">
        <f>IFERROR(+VLOOKUP("LEINFA"&amp;A51,'Main File'!A:O,14,0),0)</f>
        <v>0</v>
      </c>
      <c r="K51" s="26">
        <f>IFERROR(+VLOOKUP("LEINFA"&amp;A51,'Main File'!A:O,15,0),0)</f>
        <v>0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1.2000278668161084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4.5003793608633914E-2</v>
      </c>
      <c r="F36" s="26">
        <f>IFERROR(+VLOOKUP("LEINNF"&amp;A36,'Main File'!A:O,10,0),0)</f>
        <v>1.2450316604247422</v>
      </c>
      <c r="G36" s="26">
        <f>IFERROR(+VLOOKUP("LEINNF"&amp;A36,'Main File'!A:O,11,0),0)</f>
        <v>0.64445857900905446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4.4002349777737398E-2</v>
      </c>
      <c r="K36" s="26">
        <f>IFERROR(+VLOOKUP("LEINNF"&amp;A36,'Main File'!A:O,15,0),0)</f>
        <v>0.68846092878679188</v>
      </c>
    </row>
    <row r="37" spans="1:11" x14ac:dyDescent="0.25">
      <c r="A37" s="9">
        <f t="shared" si="0"/>
        <v>43224</v>
      </c>
      <c r="B37" s="26">
        <f>IFERROR(+VLOOKUP("LEINNF"&amp;A37,'Main File'!A:O,6,0),0)</f>
        <v>1.200030153671813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4.5000559287944296E-2</v>
      </c>
      <c r="F37" s="26">
        <f>IFERROR(+VLOOKUP("LEINNF"&amp;A37,'Main File'!A:O,10,0),0)</f>
        <v>1.2450307129597573</v>
      </c>
      <c r="G37" s="26">
        <f>IFERROR(+VLOOKUP("LEINNF"&amp;A37,'Main File'!A:O,11,0),0)</f>
        <v>0.64442706478872791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4.3991677107969383E-2</v>
      </c>
      <c r="K37" s="26">
        <f>IFERROR(+VLOOKUP("LEINNF"&amp;A37,'Main File'!A:O,15,0),0)</f>
        <v>0.68841874189669727</v>
      </c>
    </row>
    <row r="38" spans="1:11" x14ac:dyDescent="0.25">
      <c r="A38" s="9">
        <f t="shared" si="0"/>
        <v>43225</v>
      </c>
      <c r="B38" s="26">
        <f>IFERROR(+VLOOKUP("LEINNF"&amp;A38,'Main File'!A:O,6,0),0)</f>
        <v>1.2000345808602626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4.5000110070496382E-2</v>
      </c>
      <c r="F38" s="26">
        <f>IFERROR(+VLOOKUP("LEINNF"&amp;A38,'Main File'!A:O,10,0),0)</f>
        <v>1.245034690930759</v>
      </c>
      <c r="G38" s="26">
        <f>IFERROR(+VLOOKUP("LEINNF"&amp;A38,'Main File'!A:O,11,0),0)</f>
        <v>0.64445329720623501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4.4004197255486238E-2</v>
      </c>
      <c r="K38" s="26">
        <f>IFERROR(+VLOOKUP("LEINNF"&amp;A38,'Main File'!A:O,15,0),0)</f>
        <v>0.68845749446172122</v>
      </c>
    </row>
    <row r="39" spans="1:11" x14ac:dyDescent="0.25">
      <c r="A39" s="9">
        <f t="shared" si="0"/>
        <v>43226</v>
      </c>
      <c r="B39" s="26">
        <f>IFERROR(+VLOOKUP("LEINNF"&amp;A39,'Main File'!A:O,6,0),0)</f>
        <v>1.2000357694587498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4.5001605077189505E-2</v>
      </c>
      <c r="F39" s="26">
        <f>IFERROR(+VLOOKUP("LEINNF"&amp;A39,'Main File'!A:O,10,0),0)</f>
        <v>1.2450373745359393</v>
      </c>
      <c r="G39" s="26">
        <f>IFERROR(+VLOOKUP("LEINNF"&amp;A39,'Main File'!A:O,11,0),0)</f>
        <v>0.64444893869302067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4.3998611549870066E-2</v>
      </c>
      <c r="K39" s="26">
        <f>IFERROR(+VLOOKUP("LEINNF"&amp;A39,'Main File'!A:O,15,0),0)</f>
        <v>0.68844755024289073</v>
      </c>
    </row>
    <row r="40" spans="1:11" x14ac:dyDescent="0.25">
      <c r="A40" s="9">
        <f t="shared" si="0"/>
        <v>43227</v>
      </c>
      <c r="B40" s="26">
        <f>IFERROR(+VLOOKUP("LEINNF"&amp;A40,'Main File'!A:O,6,0),0)</f>
        <v>1.20003293157333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4.5000102439552533E-2</v>
      </c>
      <c r="F40" s="26">
        <f>IFERROR(+VLOOKUP("LEINNF"&amp;A40,'Main File'!A:O,10,0),0)</f>
        <v>1.2450330340128826</v>
      </c>
      <c r="G40" s="26">
        <f>IFERROR(+VLOOKUP("LEINNF"&amp;A40,'Main File'!A:O,11,0),0)</f>
        <v>0.64450264780755639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4.4012009941561563E-2</v>
      </c>
      <c r="K40" s="26">
        <f>IFERROR(+VLOOKUP("LEINNF"&amp;A40,'Main File'!A:O,15,0),0)</f>
        <v>0.68851465774911791</v>
      </c>
    </row>
    <row r="41" spans="1:11" x14ac:dyDescent="0.25">
      <c r="A41" s="9">
        <f t="shared" si="0"/>
        <v>43228</v>
      </c>
      <c r="B41" s="26">
        <f>IFERROR(+VLOOKUP("LEINNF"&amp;A41,'Main File'!A:O,6,0),0)</f>
        <v>1.2000278826701873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4.5006402260874885E-2</v>
      </c>
      <c r="F41" s="26">
        <f>IFERROR(+VLOOKUP("LEINNF"&amp;A41,'Main File'!A:O,10,0),0)</f>
        <v>1.2450342849310623</v>
      </c>
      <c r="G41" s="26">
        <f>IFERROR(+VLOOKUP("LEINNF"&amp;A41,'Main File'!A:O,11,0),0)</f>
        <v>0.64445373040139076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4.3996096193114155E-2</v>
      </c>
      <c r="K41" s="26">
        <f>IFERROR(+VLOOKUP("LEINNF"&amp;A41,'Main File'!A:O,15,0),0)</f>
        <v>0.68844982659450493</v>
      </c>
    </row>
    <row r="42" spans="1:11" x14ac:dyDescent="0.25">
      <c r="A42" s="9">
        <f t="shared" si="0"/>
        <v>43229</v>
      </c>
      <c r="B42" s="26">
        <f>IFERROR(+VLOOKUP("LEINNF"&amp;A42,'Main File'!A:O,6,0),0)</f>
        <v>1.2000266463777094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4.4999434585666694E-2</v>
      </c>
      <c r="F42" s="26">
        <f>IFERROR(+VLOOKUP("LEINNF"&amp;A42,'Main File'!A:O,10,0),0)</f>
        <v>1.2450260809633762</v>
      </c>
      <c r="G42" s="26">
        <f>IFERROR(+VLOOKUP("LEINNF"&amp;A42,'Main File'!A:O,11,0),0)</f>
        <v>0.64447097857326574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4.4005241653576117E-2</v>
      </c>
      <c r="K42" s="26">
        <f>IFERROR(+VLOOKUP("LEINNF"&amp;A42,'Main File'!A:O,15,0),0)</f>
        <v>0.68847622022684185</v>
      </c>
    </row>
    <row r="43" spans="1:11" x14ac:dyDescent="0.25">
      <c r="A43" s="9">
        <f t="shared" si="0"/>
        <v>43230</v>
      </c>
      <c r="B43" s="26">
        <f>IFERROR(+VLOOKUP("LEINNF"&amp;A43,'Main File'!A:O,6,0),0)</f>
        <v>1.2000276578902009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4.4996766870338982E-2</v>
      </c>
      <c r="F43" s="26">
        <f>IFERROR(+VLOOKUP("LEINNF"&amp;A43,'Main File'!A:O,10,0),0)</f>
        <v>1.24502442476054</v>
      </c>
      <c r="G43" s="26">
        <f>IFERROR(+VLOOKUP("LEINNF"&amp;A43,'Main File'!A:O,11,0),0)</f>
        <v>0.64444197014863192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4.4005924813455312E-2</v>
      </c>
      <c r="K43" s="26">
        <f>IFERROR(+VLOOKUP("LEINNF"&amp;A43,'Main File'!A:O,15,0),0)</f>
        <v>0.68844789496208725</v>
      </c>
    </row>
    <row r="44" spans="1:11" x14ac:dyDescent="0.25">
      <c r="A44" s="9">
        <f t="shared" si="0"/>
        <v>43231</v>
      </c>
      <c r="B44" s="26">
        <f>IFERROR(+VLOOKUP("LEINNF"&amp;A44,'Main File'!A:O,6,0),0)</f>
        <v>1.2000283085901928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4.5002659187259195E-2</v>
      </c>
      <c r="F44" s="26">
        <f>IFERROR(+VLOOKUP("LEINNF"&amp;A44,'Main File'!A:O,10,0),0)</f>
        <v>1.245030967777452</v>
      </c>
      <c r="G44" s="26">
        <f>IFERROR(+VLOOKUP("LEINNF"&amp;A44,'Main File'!A:O,11,0),0)</f>
        <v>0.64449977555441729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4.4010523167130659E-2</v>
      </c>
      <c r="K44" s="26">
        <f>IFERROR(+VLOOKUP("LEINNF"&amp;A44,'Main File'!A:O,15,0),0)</f>
        <v>0.6885102987215479</v>
      </c>
    </row>
    <row r="45" spans="1:11" x14ac:dyDescent="0.25">
      <c r="A45" s="9">
        <f t="shared" si="0"/>
        <v>43232</v>
      </c>
      <c r="B45" s="26">
        <f>IFERROR(+VLOOKUP("LEINNF"&amp;A45,'Main File'!A:O,6,0),0)</f>
        <v>1.2000247660876353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4.5000885537940113E-2</v>
      </c>
      <c r="F45" s="26">
        <f>IFERROR(+VLOOKUP("LEINNF"&amp;A45,'Main File'!A:O,10,0),0)</f>
        <v>1.2450256516255753</v>
      </c>
      <c r="G45" s="26">
        <f>IFERROR(+VLOOKUP("LEINNF"&amp;A45,'Main File'!A:O,11,0),0)</f>
        <v>0.64444647528609966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4.4000498259008237E-2</v>
      </c>
      <c r="K45" s="26">
        <f>IFERROR(+VLOOKUP("LEINNF"&amp;A45,'Main File'!A:O,15,0),0)</f>
        <v>0.68844697354510787</v>
      </c>
    </row>
    <row r="46" spans="1:11" x14ac:dyDescent="0.25">
      <c r="A46" s="9">
        <f t="shared" si="0"/>
        <v>43233</v>
      </c>
      <c r="B46" s="26">
        <f>IFERROR(+VLOOKUP("LEINNF"&amp;A46,'Main File'!A:O,6,0),0)</f>
        <v>1.2000303547268369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4.5002390864194983E-2</v>
      </c>
      <c r="F46" s="26">
        <f>IFERROR(+VLOOKUP("LEINNF"&amp;A46,'Main File'!A:O,10,0),0)</f>
        <v>1.2450327455910319</v>
      </c>
      <c r="G46" s="26">
        <f>IFERROR(+VLOOKUP("LEINNF"&amp;A46,'Main File'!A:O,11,0),0)</f>
        <v>0.6444424997835958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4.4001299160018763E-2</v>
      </c>
      <c r="K46" s="26">
        <f>IFERROR(+VLOOKUP("LEINNF"&amp;A46,'Main File'!A:O,15,0),0)</f>
        <v>0.68844379894361452</v>
      </c>
    </row>
    <row r="47" spans="1:11" x14ac:dyDescent="0.25">
      <c r="A47" s="9">
        <f t="shared" si="0"/>
        <v>43234</v>
      </c>
      <c r="B47" s="26">
        <f>IFERROR(+VLOOKUP("LEINNF"&amp;A47,'Main File'!A:O,6,0),0)</f>
        <v>1.2000231713544727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4.5003330531274345E-2</v>
      </c>
      <c r="F47" s="26">
        <f>IFERROR(+VLOOKUP("LEINNF"&amp;A47,'Main File'!A:O,10,0),0)</f>
        <v>1.2450265018857469</v>
      </c>
      <c r="G47" s="26">
        <f>IFERROR(+VLOOKUP("LEINNF"&amp;A47,'Main File'!A:O,11,0),0)</f>
        <v>0.64444449760867661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4.4000363230273745E-2</v>
      </c>
      <c r="K47" s="26">
        <f>IFERROR(+VLOOKUP("LEINNF"&amp;A47,'Main File'!A:O,15,0),0)</f>
        <v>0.6884448608389504</v>
      </c>
    </row>
    <row r="48" spans="1:11" x14ac:dyDescent="0.25">
      <c r="A48" s="9">
        <f t="shared" si="0"/>
        <v>43235</v>
      </c>
      <c r="B48" s="26">
        <f>IFERROR(+VLOOKUP("LEINNF"&amp;A48,'Main File'!A:O,6,0),0)</f>
        <v>0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0</v>
      </c>
      <c r="F48" s="26">
        <f>IFERROR(+VLOOKUP("LEINNF"&amp;A48,'Main File'!A:O,10,0),0)</f>
        <v>0</v>
      </c>
      <c r="G48" s="26">
        <f>IFERROR(+VLOOKUP("LEINNF"&amp;A48,'Main File'!A:O,11,0),0)</f>
        <v>0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0</v>
      </c>
      <c r="K48" s="26">
        <f>IFERROR(+VLOOKUP("LEINNF"&amp;A48,'Main File'!A:O,15,0),0)</f>
        <v>0</v>
      </c>
    </row>
    <row r="49" spans="1:11" x14ac:dyDescent="0.25">
      <c r="A49" s="9">
        <f t="shared" si="0"/>
        <v>43236</v>
      </c>
      <c r="B49" s="26">
        <f>IFERROR(+VLOOKUP("LEINNF"&amp;A49,'Main File'!A:O,6,0),0)</f>
        <v>0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0</v>
      </c>
      <c r="F49" s="26">
        <f>IFERROR(+VLOOKUP("LEINNF"&amp;A49,'Main File'!A:O,10,0),0)</f>
        <v>0</v>
      </c>
      <c r="G49" s="26">
        <f>IFERROR(+VLOOKUP("LEINNF"&amp;A49,'Main File'!A:O,11,0),0)</f>
        <v>0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0</v>
      </c>
      <c r="K49" s="26">
        <f>IFERROR(+VLOOKUP("LEINNF"&amp;A49,'Main File'!A:O,15,0),0)</f>
        <v>0</v>
      </c>
    </row>
    <row r="50" spans="1:11" x14ac:dyDescent="0.25">
      <c r="A50" s="9">
        <f t="shared" si="0"/>
        <v>43237</v>
      </c>
      <c r="B50" s="26">
        <f>IFERROR(+VLOOKUP("LEINNF"&amp;A50,'Main File'!A:O,6,0),0)</f>
        <v>0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0</v>
      </c>
      <c r="F50" s="26">
        <f>IFERROR(+VLOOKUP("LEINNF"&amp;A50,'Main File'!A:O,10,0),0)</f>
        <v>0</v>
      </c>
      <c r="G50" s="26">
        <f>IFERROR(+VLOOKUP("LEINNF"&amp;A50,'Main File'!A:O,11,0),0)</f>
        <v>0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0</v>
      </c>
      <c r="K50" s="26">
        <f>IFERROR(+VLOOKUP("LEINNF"&amp;A50,'Main File'!A:O,15,0),0)</f>
        <v>0</v>
      </c>
    </row>
    <row r="51" spans="1:11" x14ac:dyDescent="0.25">
      <c r="A51" s="9">
        <f t="shared" si="0"/>
        <v>43238</v>
      </c>
      <c r="B51" s="26">
        <f>IFERROR(+VLOOKUP("LEINNF"&amp;A51,'Main File'!A:O,6,0),0)</f>
        <v>0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0</v>
      </c>
      <c r="F51" s="26">
        <f>IFERROR(+VLOOKUP("LEINNF"&amp;A51,'Main File'!A:O,10,0),0)</f>
        <v>0</v>
      </c>
      <c r="G51" s="26">
        <f>IFERROR(+VLOOKUP("LEINNF"&amp;A51,'Main File'!A:O,11,0),0)</f>
        <v>0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0</v>
      </c>
      <c r="K51" s="26">
        <f>IFERROR(+VLOOKUP("LEINNF"&amp;A51,'Main File'!A:O,15,0),0)</f>
        <v>0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1.7000591836925927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0.12600741018517758</v>
      </c>
      <c r="F36" s="26">
        <f>IFERROR(+VLOOKUP("LEINSX"&amp;A36,'Main File'!A:O,10,0),0)</f>
        <v>1.8260665938777703</v>
      </c>
      <c r="G36" s="26">
        <f>IFERROR(+VLOOKUP("LEINSX"&amp;A36,'Main File'!A:O,11,0),0)</f>
        <v>1.1377671145120278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0.11479562408635109</v>
      </c>
      <c r="K36" s="26">
        <f>IFERROR(+VLOOKUP("LEINSX"&amp;A36,'Main File'!A:O,15,0),0)</f>
        <v>1.2525627385983789</v>
      </c>
    </row>
    <row r="37" spans="1:11" x14ac:dyDescent="0.25">
      <c r="A37" s="9">
        <f t="shared" si="0"/>
        <v>43224</v>
      </c>
      <c r="B37" s="26">
        <f>IFERROR(+VLOOKUP("LEINSX"&amp;A37,'Main File'!A:O,6,0),0)</f>
        <v>1.7000578222182927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0.12600685016069776</v>
      </c>
      <c r="F37" s="26">
        <f>IFERROR(+VLOOKUP("LEINSX"&amp;A37,'Main File'!A:O,10,0),0)</f>
        <v>1.8260646723789904</v>
      </c>
      <c r="G37" s="26">
        <f>IFERROR(+VLOOKUP("LEINSX"&amp;A37,'Main File'!A:O,11,0),0)</f>
        <v>1.1374017727650714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0.11472868276592349</v>
      </c>
      <c r="K37" s="26">
        <f>IFERROR(+VLOOKUP("LEINSX"&amp;A37,'Main File'!A:O,15,0),0)</f>
        <v>1.2521304555309949</v>
      </c>
    </row>
    <row r="38" spans="1:11" x14ac:dyDescent="0.25">
      <c r="A38" s="9">
        <f t="shared" si="0"/>
        <v>43225</v>
      </c>
      <c r="B38" s="26">
        <f>IFERROR(+VLOOKUP("LEINSX"&amp;A38,'Main File'!A:O,6,0),0)</f>
        <v>1.7000545033746732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0.12600930786314415</v>
      </c>
      <c r="F38" s="26">
        <f>IFERROR(+VLOOKUP("LEINSX"&amp;A38,'Main File'!A:O,10,0),0)</f>
        <v>1.8260638112378174</v>
      </c>
      <c r="G38" s="26">
        <f>IFERROR(+VLOOKUP("LEINSX"&amp;A38,'Main File'!A:O,11,0),0)</f>
        <v>1.137730230609922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0.11480024253698687</v>
      </c>
      <c r="K38" s="26">
        <f>IFERROR(+VLOOKUP("LEINSX"&amp;A38,'Main File'!A:O,15,0),0)</f>
        <v>1.2525304731469089</v>
      </c>
    </row>
    <row r="39" spans="1:11" x14ac:dyDescent="0.25">
      <c r="A39" s="9">
        <f t="shared" si="0"/>
        <v>43226</v>
      </c>
      <c r="B39" s="26">
        <f>IFERROR(+VLOOKUP("LEINSX"&amp;A39,'Main File'!A:O,6,0),0)</f>
        <v>1.70005979514001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0.12600311024746733</v>
      </c>
      <c r="F39" s="26">
        <f>IFERROR(+VLOOKUP("LEINSX"&amp;A39,'Main File'!A:O,10,0),0)</f>
        <v>1.8260629053874773</v>
      </c>
      <c r="G39" s="26">
        <f>IFERROR(+VLOOKUP("LEINSX"&amp;A39,'Main File'!A:O,11,0),0)</f>
        <v>1.1377108040022881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0.11480397754331767</v>
      </c>
      <c r="K39" s="26">
        <f>IFERROR(+VLOOKUP("LEINSX"&amp;A39,'Main File'!A:O,15,0),0)</f>
        <v>1.2525147815456057</v>
      </c>
    </row>
    <row r="40" spans="1:11" x14ac:dyDescent="0.25">
      <c r="A40" s="9">
        <f t="shared" si="0"/>
        <v>43227</v>
      </c>
      <c r="B40" s="26">
        <f>IFERROR(+VLOOKUP("LEINSX"&amp;A40,'Main File'!A:O,6,0),0)</f>
        <v>1.7000590021241082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0.12600561226792539</v>
      </c>
      <c r="F40" s="26">
        <f>IFERROR(+VLOOKUP("LEINSX"&amp;A40,'Main File'!A:O,10,0),0)</f>
        <v>1.8260646143920336</v>
      </c>
      <c r="G40" s="26">
        <f>IFERROR(+VLOOKUP("LEINSX"&amp;A40,'Main File'!A:O,11,0),0)</f>
        <v>1.1382364853520943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0.11489704725930058</v>
      </c>
      <c r="K40" s="26">
        <f>IFERROR(+VLOOKUP("LEINSX"&amp;A40,'Main File'!A:O,15,0),0)</f>
        <v>1.2531335326113948</v>
      </c>
    </row>
    <row r="41" spans="1:11" x14ac:dyDescent="0.25">
      <c r="A41" s="9">
        <f t="shared" si="0"/>
        <v>43228</v>
      </c>
      <c r="B41" s="26">
        <f>IFERROR(+VLOOKUP("LEINSX"&amp;A41,'Main File'!A:O,6,0),0)</f>
        <v>1.7000566801370298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0.12600900460041453</v>
      </c>
      <c r="F41" s="26">
        <f>IFERROR(+VLOOKUP("LEINSX"&amp;A41,'Main File'!A:O,10,0),0)</f>
        <v>1.8260656847374444</v>
      </c>
      <c r="G41" s="26">
        <f>IFERROR(+VLOOKUP("LEINSX"&amp;A41,'Main File'!A:O,11,0),0)</f>
        <v>1.1376749309217256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0.11477552404253392</v>
      </c>
      <c r="K41" s="26">
        <f>IFERROR(+VLOOKUP("LEINSX"&amp;A41,'Main File'!A:O,15,0),0)</f>
        <v>1.2524504549642594</v>
      </c>
    </row>
    <row r="42" spans="1:11" x14ac:dyDescent="0.25">
      <c r="A42" s="9">
        <f t="shared" si="0"/>
        <v>43229</v>
      </c>
      <c r="B42" s="26">
        <f>IFERROR(+VLOOKUP("LEINSX"&amp;A42,'Main File'!A:O,6,0),0)</f>
        <v>1.7000616172571668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0.1260089214275808</v>
      </c>
      <c r="F42" s="26">
        <f>IFERROR(+VLOOKUP("LEINSX"&amp;A42,'Main File'!A:O,10,0),0)</f>
        <v>1.8260705386847476</v>
      </c>
      <c r="G42" s="26">
        <f>IFERROR(+VLOOKUP("LEINSX"&amp;A42,'Main File'!A:O,11,0),0)</f>
        <v>1.1377195701765668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0.11478351825237715</v>
      </c>
      <c r="K42" s="26">
        <f>IFERROR(+VLOOKUP("LEINSX"&amp;A42,'Main File'!A:O,15,0),0)</f>
        <v>1.2525030884289439</v>
      </c>
    </row>
    <row r="43" spans="1:11" x14ac:dyDescent="0.25">
      <c r="A43" s="9">
        <f t="shared" si="0"/>
        <v>43230</v>
      </c>
      <c r="B43" s="26">
        <f>IFERROR(+VLOOKUP("LEINSX"&amp;A43,'Main File'!A:O,6,0),0)</f>
        <v>1.7000595653927557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0.12600557399242684</v>
      </c>
      <c r="F43" s="26">
        <f>IFERROR(+VLOOKUP("LEINSX"&amp;A43,'Main File'!A:O,10,0),0)</f>
        <v>1.8260651393851826</v>
      </c>
      <c r="G43" s="26">
        <f>IFERROR(+VLOOKUP("LEINSX"&amp;A43,'Main File'!A:O,11,0),0)</f>
        <v>1.1373037393264724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0.1147089805352552</v>
      </c>
      <c r="K43" s="26">
        <f>IFERROR(+VLOOKUP("LEINSX"&amp;A43,'Main File'!A:O,15,0),0)</f>
        <v>1.2520127198617277</v>
      </c>
    </row>
    <row r="44" spans="1:11" x14ac:dyDescent="0.25">
      <c r="A44" s="9">
        <f t="shared" si="0"/>
        <v>43231</v>
      </c>
      <c r="B44" s="26">
        <f>IFERROR(+VLOOKUP("LEINSX"&amp;A44,'Main File'!A:O,6,0),0)</f>
        <v>1.7000537948244594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0.12601186814127308</v>
      </c>
      <c r="F44" s="26">
        <f>IFERROR(+VLOOKUP("LEINSX"&amp;A44,'Main File'!A:O,10,0),0)</f>
        <v>1.8260656629657324</v>
      </c>
      <c r="G44" s="26">
        <f>IFERROR(+VLOOKUP("LEINSX"&amp;A44,'Main File'!A:O,11,0),0)</f>
        <v>1.137964744974121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0.1148131361836575</v>
      </c>
      <c r="K44" s="26">
        <f>IFERROR(+VLOOKUP("LEINSX"&amp;A44,'Main File'!A:O,15,0),0)</f>
        <v>1.2527778811577786</v>
      </c>
    </row>
    <row r="45" spans="1:11" x14ac:dyDescent="0.25">
      <c r="A45" s="9">
        <f t="shared" si="0"/>
        <v>43232</v>
      </c>
      <c r="B45" s="26">
        <f>IFERROR(+VLOOKUP("LEINSX"&amp;A45,'Main File'!A:O,6,0),0)</f>
        <v>1.7000547577156153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0.1260112769133313</v>
      </c>
      <c r="F45" s="26">
        <f>IFERROR(+VLOOKUP("LEINSX"&amp;A45,'Main File'!A:O,10,0),0)</f>
        <v>1.8260660346289466</v>
      </c>
      <c r="G45" s="26">
        <f>IFERROR(+VLOOKUP("LEINSX"&amp;A45,'Main File'!A:O,11,0),0)</f>
        <v>1.1374592704808351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0.11473337500729905</v>
      </c>
      <c r="K45" s="26">
        <f>IFERROR(+VLOOKUP("LEINSX"&amp;A45,'Main File'!A:O,15,0),0)</f>
        <v>1.252192645488134</v>
      </c>
    </row>
    <row r="46" spans="1:11" x14ac:dyDescent="0.25">
      <c r="A46" s="9">
        <f t="shared" si="0"/>
        <v>43233</v>
      </c>
      <c r="B46" s="26">
        <f>IFERROR(+VLOOKUP("LEINSX"&amp;A46,'Main File'!A:O,6,0),0)</f>
        <v>1.7000563856512223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0.12601140147196641</v>
      </c>
      <c r="F46" s="26">
        <f>IFERROR(+VLOOKUP("LEINSX"&amp;A46,'Main File'!A:O,10,0),0)</f>
        <v>1.8260677871231887</v>
      </c>
      <c r="G46" s="26">
        <f>IFERROR(+VLOOKUP("LEINSX"&amp;A46,'Main File'!A:O,11,0),0)</f>
        <v>1.1374551618202844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0.11473717518581947</v>
      </c>
      <c r="K46" s="26">
        <f>IFERROR(+VLOOKUP("LEINSX"&amp;A46,'Main File'!A:O,15,0),0)</f>
        <v>1.2521923370061039</v>
      </c>
    </row>
    <row r="47" spans="1:11" x14ac:dyDescent="0.25">
      <c r="A47" s="9">
        <f t="shared" si="0"/>
        <v>43234</v>
      </c>
      <c r="B47" s="26">
        <f>IFERROR(+VLOOKUP("LEINSX"&amp;A47,'Main File'!A:O,6,0),0)</f>
        <v>1.7000564353893026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0.12601046501719218</v>
      </c>
      <c r="F47" s="26">
        <f>IFERROR(+VLOOKUP("LEINSX"&amp;A47,'Main File'!A:O,10,0),0)</f>
        <v>1.8260669004064949</v>
      </c>
      <c r="G47" s="26">
        <f>IFERROR(+VLOOKUP("LEINSX"&amp;A47,'Main File'!A:O,11,0),0)</f>
        <v>1.1374928316669046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0.11473603533863483</v>
      </c>
      <c r="K47" s="26">
        <f>IFERROR(+VLOOKUP("LEINSX"&amp;A47,'Main File'!A:O,15,0),0)</f>
        <v>1.2522288670055395</v>
      </c>
    </row>
    <row r="48" spans="1:11" x14ac:dyDescent="0.25">
      <c r="A48" s="9">
        <f t="shared" si="0"/>
        <v>43235</v>
      </c>
      <c r="B48" s="26">
        <f>IFERROR(+VLOOKUP("LEINSX"&amp;A48,'Main File'!A:O,6,0),0)</f>
        <v>0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</v>
      </c>
      <c r="F48" s="26">
        <f>IFERROR(+VLOOKUP("LEINSX"&amp;A48,'Main File'!A:O,10,0),0)</f>
        <v>0</v>
      </c>
      <c r="G48" s="26">
        <f>IFERROR(+VLOOKUP("LEINSX"&amp;A48,'Main File'!A:O,11,0),0)</f>
        <v>0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</v>
      </c>
      <c r="K48" s="26">
        <f>IFERROR(+VLOOKUP("LEINSX"&amp;A48,'Main File'!A:O,15,0),0)</f>
        <v>0</v>
      </c>
    </row>
    <row r="49" spans="1:11" x14ac:dyDescent="0.25">
      <c r="A49" s="9">
        <f t="shared" si="0"/>
        <v>43236</v>
      </c>
      <c r="B49" s="26">
        <f>IFERROR(+VLOOKUP("LEINSX"&amp;A49,'Main File'!A:O,6,0),0)</f>
        <v>0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</v>
      </c>
      <c r="F49" s="26">
        <f>IFERROR(+VLOOKUP("LEINSX"&amp;A49,'Main File'!A:O,10,0),0)</f>
        <v>0</v>
      </c>
      <c r="G49" s="26">
        <f>IFERROR(+VLOOKUP("LEINSX"&amp;A49,'Main File'!A:O,11,0),0)</f>
        <v>0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</v>
      </c>
      <c r="K49" s="26">
        <f>IFERROR(+VLOOKUP("LEINSX"&amp;A49,'Main File'!A:O,15,0),0)</f>
        <v>0</v>
      </c>
    </row>
    <row r="50" spans="1:11" x14ac:dyDescent="0.25">
      <c r="A50" s="9">
        <f t="shared" si="0"/>
        <v>43237</v>
      </c>
      <c r="B50" s="26">
        <f>IFERROR(+VLOOKUP("LEINSX"&amp;A50,'Main File'!A:O,6,0),0)</f>
        <v>0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</v>
      </c>
      <c r="F50" s="26">
        <f>IFERROR(+VLOOKUP("LEINSX"&amp;A50,'Main File'!A:O,10,0),0)</f>
        <v>0</v>
      </c>
      <c r="G50" s="26">
        <f>IFERROR(+VLOOKUP("LEINSX"&amp;A50,'Main File'!A:O,11,0),0)</f>
        <v>0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</v>
      </c>
      <c r="K50" s="26">
        <f>IFERROR(+VLOOKUP("LEINSX"&amp;A50,'Main File'!A:O,15,0),0)</f>
        <v>0</v>
      </c>
    </row>
    <row r="51" spans="1:11" x14ac:dyDescent="0.25">
      <c r="A51" s="9">
        <f t="shared" si="0"/>
        <v>43238</v>
      </c>
      <c r="B51" s="26">
        <f>IFERROR(+VLOOKUP("LEINSX"&amp;A51,'Main File'!A:O,6,0),0)</f>
        <v>0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</v>
      </c>
      <c r="F51" s="26">
        <f>IFERROR(+VLOOKUP("LEINSX"&amp;A51,'Main File'!A:O,10,0),0)</f>
        <v>0</v>
      </c>
      <c r="G51" s="26">
        <f>IFERROR(+VLOOKUP("LEINSX"&amp;A51,'Main File'!A:O,11,0),0)</f>
        <v>0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</v>
      </c>
      <c r="K51" s="26">
        <f>IFERROR(+VLOOKUP("LEINSX"&amp;A51,'Main File'!A:O,15,0),0)</f>
        <v>0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2.3308132611448871</v>
      </c>
      <c r="C36" s="26">
        <f>IFERROR(+VLOOKUP("LEMIDF"&amp;A36,'Main File'!A:O,7,0),0)</f>
        <v>5.0003591400490432E-2</v>
      </c>
      <c r="D36" s="26">
        <f>IFERROR(+VLOOKUP("LEMIDF"&amp;A36,'Main File'!A:O,8,0),0)</f>
        <v>0.2</v>
      </c>
      <c r="E36" s="26">
        <f>IFERROR(+VLOOKUP("LEMIDF"&amp;A36,'Main File'!A:O,9,0),0)</f>
        <v>5.9538185617049474E-2</v>
      </c>
      <c r="F36" s="26">
        <f>IFERROR(+VLOOKUP("LEMIDF"&amp;A36,'Main File'!A:O,10,0),0)</f>
        <v>2.6403550381624274</v>
      </c>
      <c r="G36" s="26">
        <f>IFERROR(+VLOOKUP("LEMIDF"&amp;A36,'Main File'!A:O,11,0),0)</f>
        <v>0.32154261639028453</v>
      </c>
      <c r="H36" s="26">
        <f>IFERROR(+VLOOKUP("LEMIDF"&amp;A36,'Main File'!A:O,12,0),0)</f>
        <v>0</v>
      </c>
      <c r="I36" s="26">
        <f>IFERROR(+VLOOKUP("LEMIDF"&amp;A36,'Main File'!A:O,13,0),0)</f>
        <v>0.2</v>
      </c>
      <c r="J36" s="26">
        <f>IFERROR(+VLOOKUP("LEMIDF"&amp;A36,'Main File'!A:O,14,0),0)</f>
        <v>5.7878342136307936E-2</v>
      </c>
      <c r="K36" s="26">
        <f>IFERROR(+VLOOKUP("LEMIDF"&amp;A36,'Main File'!A:O,15,0),0)</f>
        <v>0.57942095852659248</v>
      </c>
    </row>
    <row r="37" spans="1:11" x14ac:dyDescent="0.25">
      <c r="A37" s="9">
        <f t="shared" si="0"/>
        <v>43224</v>
      </c>
      <c r="B37" s="26">
        <f>IFERROR(+VLOOKUP("LEMIDF"&amp;A37,'Main File'!A:O,6,0),0)</f>
        <v>2.3298682434873053</v>
      </c>
      <c r="C37" s="26">
        <f>IFERROR(+VLOOKUP("LEMIDF"&amp;A37,'Main File'!A:O,7,0),0)</f>
        <v>5.0003647674044992E-2</v>
      </c>
      <c r="D37" s="26">
        <f>IFERROR(+VLOOKUP("LEMIDF"&amp;A37,'Main File'!A:O,8,0),0)</f>
        <v>0.2</v>
      </c>
      <c r="E37" s="26">
        <f>IFERROR(+VLOOKUP("LEMIDF"&amp;A37,'Main File'!A:O,9,0),0)</f>
        <v>5.9368121149868794E-2</v>
      </c>
      <c r="F37" s="26">
        <f>IFERROR(+VLOOKUP("LEMIDF"&amp;A37,'Main File'!A:O,10,0),0)</f>
        <v>2.6392400123112192</v>
      </c>
      <c r="G37" s="26">
        <f>IFERROR(+VLOOKUP("LEMIDF"&amp;A37,'Main File'!A:O,11,0),0)</f>
        <v>0.32149494548281882</v>
      </c>
      <c r="H37" s="26">
        <f>IFERROR(+VLOOKUP("LEMIDF"&amp;A37,'Main File'!A:O,12,0),0)</f>
        <v>0</v>
      </c>
      <c r="I37" s="26">
        <f>IFERROR(+VLOOKUP("LEMIDF"&amp;A37,'Main File'!A:O,13,0),0)</f>
        <v>0.2</v>
      </c>
      <c r="J37" s="26">
        <f>IFERROR(+VLOOKUP("LEMIDF"&amp;A37,'Main File'!A:O,14,0),0)</f>
        <v>5.786987331684091E-2</v>
      </c>
      <c r="K37" s="26">
        <f>IFERROR(+VLOOKUP("LEMIDF"&amp;A37,'Main File'!A:O,15,0),0)</f>
        <v>0.57936481879965973</v>
      </c>
    </row>
    <row r="38" spans="1:11" x14ac:dyDescent="0.25">
      <c r="A38" s="9">
        <f t="shared" si="0"/>
        <v>43225</v>
      </c>
      <c r="B38" s="26">
        <f>IFERROR(+VLOOKUP("LEMIDF"&amp;A38,'Main File'!A:O,6,0),0)</f>
        <v>2.3300946200849415</v>
      </c>
      <c r="C38" s="26">
        <f>IFERROR(+VLOOKUP("LEMIDF"&amp;A38,'Main File'!A:O,7,0),0)</f>
        <v>5.0003624242982297E-2</v>
      </c>
      <c r="D38" s="26">
        <f>IFERROR(+VLOOKUP("LEMIDF"&amp;A38,'Main File'!A:O,8,0),0)</f>
        <v>0.2</v>
      </c>
      <c r="E38" s="26">
        <f>IFERROR(+VLOOKUP("LEMIDF"&amp;A38,'Main File'!A:O,9,0),0)</f>
        <v>5.9409236956167885E-2</v>
      </c>
      <c r="F38" s="26">
        <f>IFERROR(+VLOOKUP("LEMIDF"&amp;A38,'Main File'!A:O,10,0),0)</f>
        <v>2.6395074812840922</v>
      </c>
      <c r="G38" s="26">
        <f>IFERROR(+VLOOKUP("LEMIDF"&amp;A38,'Main File'!A:O,11,0),0)</f>
        <v>0.32152674947051002</v>
      </c>
      <c r="H38" s="26">
        <f>IFERROR(+VLOOKUP("LEMIDF"&amp;A38,'Main File'!A:O,12,0),0)</f>
        <v>0</v>
      </c>
      <c r="I38" s="26">
        <f>IFERROR(+VLOOKUP("LEMIDF"&amp;A38,'Main File'!A:O,13,0),0)</f>
        <v>0.2</v>
      </c>
      <c r="J38" s="26">
        <f>IFERROR(+VLOOKUP("LEMIDF"&amp;A38,'Main File'!A:O,14,0),0)</f>
        <v>5.7874089078264024E-2</v>
      </c>
      <c r="K38" s="26">
        <f>IFERROR(+VLOOKUP("LEMIDF"&amp;A38,'Main File'!A:O,15,0),0)</f>
        <v>0.57940083854877411</v>
      </c>
    </row>
    <row r="39" spans="1:11" x14ac:dyDescent="0.25">
      <c r="A39" s="9">
        <f t="shared" si="0"/>
        <v>43226</v>
      </c>
      <c r="B39" s="26">
        <f>IFERROR(+VLOOKUP("LEMIDF"&amp;A39,'Main File'!A:O,6,0),0)</f>
        <v>2.3300973032455126</v>
      </c>
      <c r="C39" s="26">
        <f>IFERROR(+VLOOKUP("LEMIDF"&amp;A39,'Main File'!A:O,7,0),0)</f>
        <v>5.000361562781374E-2</v>
      </c>
      <c r="D39" s="26">
        <f>IFERROR(+VLOOKUP("LEMIDF"&amp;A39,'Main File'!A:O,8,0),0)</f>
        <v>0.2</v>
      </c>
      <c r="E39" s="26">
        <f>IFERROR(+VLOOKUP("LEMIDF"&amp;A39,'Main File'!A:O,9,0),0)</f>
        <v>5.9409642601250916E-2</v>
      </c>
      <c r="F39" s="26">
        <f>IFERROR(+VLOOKUP("LEMIDF"&amp;A39,'Main File'!A:O,10,0),0)</f>
        <v>2.6395105614745775</v>
      </c>
      <c r="G39" s="26">
        <f>IFERROR(+VLOOKUP("LEMIDF"&amp;A39,'Main File'!A:O,11,0),0)</f>
        <v>0.32153088015213821</v>
      </c>
      <c r="H39" s="26">
        <f>IFERROR(+VLOOKUP("LEMIDF"&amp;A39,'Main File'!A:O,12,0),0)</f>
        <v>0</v>
      </c>
      <c r="I39" s="26">
        <f>IFERROR(+VLOOKUP("LEMIDF"&amp;A39,'Main File'!A:O,13,0),0)</f>
        <v>0.2</v>
      </c>
      <c r="J39" s="26">
        <f>IFERROR(+VLOOKUP("LEMIDF"&amp;A39,'Main File'!A:O,14,0),0)</f>
        <v>5.7874885312479044E-2</v>
      </c>
      <c r="K39" s="26">
        <f>IFERROR(+VLOOKUP("LEMIDF"&amp;A39,'Main File'!A:O,15,0),0)</f>
        <v>0.57940576546461731</v>
      </c>
    </row>
    <row r="40" spans="1:11" x14ac:dyDescent="0.25">
      <c r="A40" s="9">
        <f t="shared" si="0"/>
        <v>43227</v>
      </c>
      <c r="B40" s="26">
        <f>IFERROR(+VLOOKUP("LEMIDF"&amp;A40,'Main File'!A:O,6,0),0)</f>
        <v>2.3298202402575399</v>
      </c>
      <c r="C40" s="26">
        <f>IFERROR(+VLOOKUP("LEMIDF"&amp;A40,'Main File'!A:O,7,0),0)</f>
        <v>5.0003636100650145E-2</v>
      </c>
      <c r="D40" s="26">
        <f>IFERROR(+VLOOKUP("LEMIDF"&amp;A40,'Main File'!A:O,8,0),0)</f>
        <v>0.2</v>
      </c>
      <c r="E40" s="26">
        <f>IFERROR(+VLOOKUP("LEMIDF"&amp;A40,'Main File'!A:O,9,0),0)</f>
        <v>5.9359496277737643E-2</v>
      </c>
      <c r="F40" s="26">
        <f>IFERROR(+VLOOKUP("LEMIDF"&amp;A40,'Main File'!A:O,10,0),0)</f>
        <v>2.6391833726359279</v>
      </c>
      <c r="G40" s="26">
        <f>IFERROR(+VLOOKUP("LEMIDF"&amp;A40,'Main File'!A:O,11,0),0)</f>
        <v>0.32128375223461075</v>
      </c>
      <c r="H40" s="26">
        <f>IFERROR(+VLOOKUP("LEMIDF"&amp;A40,'Main File'!A:O,12,0),0)</f>
        <v>0</v>
      </c>
      <c r="I40" s="26">
        <f>IFERROR(+VLOOKUP("LEMIDF"&amp;A40,'Main File'!A:O,13,0),0)</f>
        <v>0.2</v>
      </c>
      <c r="J40" s="26">
        <f>IFERROR(+VLOOKUP("LEMIDF"&amp;A40,'Main File'!A:O,14,0),0)</f>
        <v>5.7832351852196442E-2</v>
      </c>
      <c r="K40" s="26">
        <f>IFERROR(+VLOOKUP("LEMIDF"&amp;A40,'Main File'!A:O,15,0),0)</f>
        <v>0.57911610408680725</v>
      </c>
    </row>
    <row r="41" spans="1:11" x14ac:dyDescent="0.25">
      <c r="A41" s="9">
        <f t="shared" si="0"/>
        <v>43228</v>
      </c>
      <c r="B41" s="26">
        <f>IFERROR(+VLOOKUP("LEMIDF"&amp;A41,'Main File'!A:O,6,0),0)</f>
        <v>2.32912394274826</v>
      </c>
      <c r="C41" s="26">
        <f>IFERROR(+VLOOKUP("LEMIDF"&amp;A41,'Main File'!A:O,7,0),0)</f>
        <v>5.0003598366721018E-2</v>
      </c>
      <c r="D41" s="26">
        <f>IFERROR(+VLOOKUP("LEMIDF"&amp;A41,'Main File'!A:O,8,0),0)</f>
        <v>0.2</v>
      </c>
      <c r="E41" s="26">
        <f>IFERROR(+VLOOKUP("LEMIDF"&amp;A41,'Main File'!A:O,9,0),0)</f>
        <v>5.9234314238878594E-2</v>
      </c>
      <c r="F41" s="26">
        <f>IFERROR(+VLOOKUP("LEMIDF"&amp;A41,'Main File'!A:O,10,0),0)</f>
        <v>2.6383618553538595</v>
      </c>
      <c r="G41" s="26">
        <f>IFERROR(+VLOOKUP("LEMIDF"&amp;A41,'Main File'!A:O,11,0),0)</f>
        <v>0.32059499467680369</v>
      </c>
      <c r="H41" s="26">
        <f>IFERROR(+VLOOKUP("LEMIDF"&amp;A41,'Main File'!A:O,12,0),0)</f>
        <v>0</v>
      </c>
      <c r="I41" s="26">
        <f>IFERROR(+VLOOKUP("LEMIDF"&amp;A41,'Main File'!A:O,13,0),0)</f>
        <v>0.2</v>
      </c>
      <c r="J41" s="26">
        <f>IFERROR(+VLOOKUP("LEMIDF"&amp;A41,'Main File'!A:O,14,0),0)</f>
        <v>5.7706828344419002E-2</v>
      </c>
      <c r="K41" s="26">
        <f>IFERROR(+VLOOKUP("LEMIDF"&amp;A41,'Main File'!A:O,15,0),0)</f>
        <v>0.57830182302122268</v>
      </c>
    </row>
    <row r="42" spans="1:11" x14ac:dyDescent="0.25">
      <c r="A42" s="9">
        <f t="shared" si="0"/>
        <v>43229</v>
      </c>
      <c r="B42" s="26">
        <f>IFERROR(+VLOOKUP("LEMIDF"&amp;A42,'Main File'!A:O,6,0),0)</f>
        <v>2.3295990155550816</v>
      </c>
      <c r="C42" s="26">
        <f>IFERROR(+VLOOKUP("LEMIDF"&amp;A42,'Main File'!A:O,7,0),0)</f>
        <v>5.0003669074095349E-2</v>
      </c>
      <c r="D42" s="26">
        <f>IFERROR(+VLOOKUP("LEMIDF"&amp;A42,'Main File'!A:O,8,0),0)</f>
        <v>0.2</v>
      </c>
      <c r="E42" s="26">
        <f>IFERROR(+VLOOKUP("LEMIDF"&amp;A42,'Main File'!A:O,9,0),0)</f>
        <v>5.9319715539284418E-2</v>
      </c>
      <c r="F42" s="26">
        <f>IFERROR(+VLOOKUP("LEMIDF"&amp;A42,'Main File'!A:O,10,0),0)</f>
        <v>2.6389224001684619</v>
      </c>
      <c r="G42" s="26">
        <f>IFERROR(+VLOOKUP("LEMIDF"&amp;A42,'Main File'!A:O,11,0),0)</f>
        <v>0.3210159659773924</v>
      </c>
      <c r="H42" s="26">
        <f>IFERROR(+VLOOKUP("LEMIDF"&amp;A42,'Main File'!A:O,12,0),0)</f>
        <v>0</v>
      </c>
      <c r="I42" s="26">
        <f>IFERROR(+VLOOKUP("LEMIDF"&amp;A42,'Main File'!A:O,13,0),0)</f>
        <v>0.2</v>
      </c>
      <c r="J42" s="26">
        <f>IFERROR(+VLOOKUP("LEMIDF"&amp;A42,'Main File'!A:O,14,0),0)</f>
        <v>5.7783856948159559E-2</v>
      </c>
      <c r="K42" s="26">
        <f>IFERROR(+VLOOKUP("LEMIDF"&amp;A42,'Main File'!A:O,15,0),0)</f>
        <v>0.57879982292555199</v>
      </c>
    </row>
    <row r="43" spans="1:11" x14ac:dyDescent="0.25">
      <c r="A43" s="9">
        <f t="shared" si="0"/>
        <v>43230</v>
      </c>
      <c r="B43" s="26">
        <f>IFERROR(+VLOOKUP("LEMIDF"&amp;A43,'Main File'!A:O,6,0),0)</f>
        <v>2.3303327946054488</v>
      </c>
      <c r="C43" s="26">
        <f>IFERROR(+VLOOKUP("LEMIDF"&amp;A43,'Main File'!A:O,7,0),0)</f>
        <v>5.000368217136919E-2</v>
      </c>
      <c r="D43" s="26">
        <f>IFERROR(+VLOOKUP("LEMIDF"&amp;A43,'Main File'!A:O,8,0),0)</f>
        <v>0.2</v>
      </c>
      <c r="E43" s="26">
        <f>IFERROR(+VLOOKUP("LEMIDF"&amp;A43,'Main File'!A:O,9,0),0)</f>
        <v>5.9451930310930733E-2</v>
      </c>
      <c r="F43" s="26">
        <f>IFERROR(+VLOOKUP("LEMIDF"&amp;A43,'Main File'!A:O,10,0),0)</f>
        <v>2.6397884070877486</v>
      </c>
      <c r="G43" s="26">
        <f>IFERROR(+VLOOKUP("LEMIDF"&amp;A43,'Main File'!A:O,11,0),0)</f>
        <v>0.32174566557982359</v>
      </c>
      <c r="H43" s="26">
        <f>IFERROR(+VLOOKUP("LEMIDF"&amp;A43,'Main File'!A:O,12,0),0)</f>
        <v>0</v>
      </c>
      <c r="I43" s="26">
        <f>IFERROR(+VLOOKUP("LEMIDF"&amp;A43,'Main File'!A:O,13,0),0)</f>
        <v>0.2</v>
      </c>
      <c r="J43" s="26">
        <f>IFERROR(+VLOOKUP("LEMIDF"&amp;A43,'Main File'!A:O,14,0),0)</f>
        <v>5.7913793207137229E-2</v>
      </c>
      <c r="K43" s="26">
        <f>IFERROR(+VLOOKUP("LEMIDF"&amp;A43,'Main File'!A:O,15,0),0)</f>
        <v>0.57965945878696079</v>
      </c>
    </row>
    <row r="44" spans="1:11" x14ac:dyDescent="0.25">
      <c r="A44" s="9">
        <f t="shared" si="0"/>
        <v>43231</v>
      </c>
      <c r="B44" s="26">
        <f>IFERROR(+VLOOKUP("LEMIDF"&amp;A44,'Main File'!A:O,6,0),0)</f>
        <v>2.3295062491328076</v>
      </c>
      <c r="C44" s="26">
        <f>IFERROR(+VLOOKUP("LEMIDF"&amp;A44,'Main File'!A:O,7,0),0)</f>
        <v>5.0003582273103586E-2</v>
      </c>
      <c r="D44" s="26">
        <f>IFERROR(+VLOOKUP("LEMIDF"&amp;A44,'Main File'!A:O,8,0),0)</f>
        <v>0.2</v>
      </c>
      <c r="E44" s="26">
        <f>IFERROR(+VLOOKUP("LEMIDF"&amp;A44,'Main File'!A:O,9,0),0)</f>
        <v>5.9303185693585468E-2</v>
      </c>
      <c r="F44" s="26">
        <f>IFERROR(+VLOOKUP("LEMIDF"&amp;A44,'Main File'!A:O,10,0),0)</f>
        <v>2.6388130170994968</v>
      </c>
      <c r="G44" s="26">
        <f>IFERROR(+VLOOKUP("LEMIDF"&amp;A44,'Main File'!A:O,11,0),0)</f>
        <v>0.32107210969994621</v>
      </c>
      <c r="H44" s="26">
        <f>IFERROR(+VLOOKUP("LEMIDF"&amp;A44,'Main File'!A:O,12,0),0)</f>
        <v>0</v>
      </c>
      <c r="I44" s="26">
        <f>IFERROR(+VLOOKUP("LEMIDF"&amp;A44,'Main File'!A:O,13,0),0)</f>
        <v>0.2</v>
      </c>
      <c r="J44" s="26">
        <f>IFERROR(+VLOOKUP("LEMIDF"&amp;A44,'Main File'!A:O,14,0),0)</f>
        <v>5.7793029398865214E-2</v>
      </c>
      <c r="K44" s="26">
        <f>IFERROR(+VLOOKUP("LEMIDF"&amp;A44,'Main File'!A:O,15,0),0)</f>
        <v>0.57886513909881143</v>
      </c>
    </row>
    <row r="45" spans="1:11" x14ac:dyDescent="0.25">
      <c r="A45" s="9">
        <f t="shared" si="0"/>
        <v>43232</v>
      </c>
      <c r="B45" s="26">
        <f>IFERROR(+VLOOKUP("LEMIDF"&amp;A45,'Main File'!A:O,6,0),0)</f>
        <v>2.3294692741835168</v>
      </c>
      <c r="C45" s="26">
        <f>IFERROR(+VLOOKUP("LEMIDF"&amp;A45,'Main File'!A:O,7,0),0)</f>
        <v>5.0003615382156696E-2</v>
      </c>
      <c r="D45" s="26">
        <f>IFERROR(+VLOOKUP("LEMIDF"&amp;A45,'Main File'!A:O,8,0),0)</f>
        <v>0.2</v>
      </c>
      <c r="E45" s="26">
        <f>IFERROR(+VLOOKUP("LEMIDF"&amp;A45,'Main File'!A:O,9,0),0)</f>
        <v>5.9296482689518523E-2</v>
      </c>
      <c r="F45" s="26">
        <f>IFERROR(+VLOOKUP("LEMIDF"&amp;A45,'Main File'!A:O,10,0),0)</f>
        <v>2.6387693722551919</v>
      </c>
      <c r="G45" s="26">
        <f>IFERROR(+VLOOKUP("LEMIDF"&amp;A45,'Main File'!A:O,11,0),0)</f>
        <v>0.32098169483853817</v>
      </c>
      <c r="H45" s="26">
        <f>IFERROR(+VLOOKUP("LEMIDF"&amp;A45,'Main File'!A:O,12,0),0)</f>
        <v>0</v>
      </c>
      <c r="I45" s="26">
        <f>IFERROR(+VLOOKUP("LEMIDF"&amp;A45,'Main File'!A:O,13,0),0)</f>
        <v>0.2</v>
      </c>
      <c r="J45" s="26">
        <f>IFERROR(+VLOOKUP("LEMIDF"&amp;A45,'Main File'!A:O,14,0),0)</f>
        <v>5.7776991762467797E-2</v>
      </c>
      <c r="K45" s="26">
        <f>IFERROR(+VLOOKUP("LEMIDF"&amp;A45,'Main File'!A:O,15,0),0)</f>
        <v>0.57875868660100593</v>
      </c>
    </row>
    <row r="46" spans="1:11" x14ac:dyDescent="0.25">
      <c r="A46" s="9">
        <f t="shared" si="0"/>
        <v>43233</v>
      </c>
      <c r="B46" s="26">
        <f>IFERROR(+VLOOKUP("LEMIDF"&amp;A46,'Main File'!A:O,6,0),0)</f>
        <v>2.329472931939244</v>
      </c>
      <c r="C46" s="26">
        <f>IFERROR(+VLOOKUP("LEMIDF"&amp;A46,'Main File'!A:O,7,0),0)</f>
        <v>5.0003562298260425E-2</v>
      </c>
      <c r="D46" s="26">
        <f>IFERROR(+VLOOKUP("LEMIDF"&amp;A46,'Main File'!A:O,8,0),0)</f>
        <v>0.2</v>
      </c>
      <c r="E46" s="26">
        <f>IFERROR(+VLOOKUP("LEMIDF"&amp;A46,'Main File'!A:O,9,0),0)</f>
        <v>5.9297091403116897E-2</v>
      </c>
      <c r="F46" s="26">
        <f>IFERROR(+VLOOKUP("LEMIDF"&amp;A46,'Main File'!A:O,10,0),0)</f>
        <v>2.6387735856406218</v>
      </c>
      <c r="G46" s="26">
        <f>IFERROR(+VLOOKUP("LEMIDF"&amp;A46,'Main File'!A:O,11,0),0)</f>
        <v>0.32098548444658997</v>
      </c>
      <c r="H46" s="26">
        <f>IFERROR(+VLOOKUP("LEMIDF"&amp;A46,'Main File'!A:O,12,0),0)</f>
        <v>0</v>
      </c>
      <c r="I46" s="26">
        <f>IFERROR(+VLOOKUP("LEMIDF"&amp;A46,'Main File'!A:O,13,0),0)</f>
        <v>0.2</v>
      </c>
      <c r="J46" s="26">
        <f>IFERROR(+VLOOKUP("LEMIDF"&amp;A46,'Main File'!A:O,14,0),0)</f>
        <v>5.7778502240230997E-2</v>
      </c>
      <c r="K46" s="26">
        <f>IFERROR(+VLOOKUP("LEMIDF"&amp;A46,'Main File'!A:O,15,0),0)</f>
        <v>0.57876398668682094</v>
      </c>
    </row>
    <row r="47" spans="1:11" x14ac:dyDescent="0.25">
      <c r="A47" s="9">
        <f t="shared" si="0"/>
        <v>43234</v>
      </c>
      <c r="B47" s="26">
        <f>IFERROR(+VLOOKUP("LEMIDF"&amp;A47,'Main File'!A:O,6,0),0)</f>
        <v>2.3298399594551853</v>
      </c>
      <c r="C47" s="26">
        <f>IFERROR(+VLOOKUP("LEMIDF"&amp;A47,'Main File'!A:O,7,0),0)</f>
        <v>5.0003661367221966E-2</v>
      </c>
      <c r="D47" s="26">
        <f>IFERROR(+VLOOKUP("LEMIDF"&amp;A47,'Main File'!A:O,8,0),0)</f>
        <v>0.2</v>
      </c>
      <c r="E47" s="26">
        <f>IFERROR(+VLOOKUP("LEMIDF"&amp;A47,'Main File'!A:O,9,0),0)</f>
        <v>5.9363068309694178E-2</v>
      </c>
      <c r="F47" s="26">
        <f>IFERROR(+VLOOKUP("LEMIDF"&amp;A47,'Main File'!A:O,10,0),0)</f>
        <v>2.6392066891321018</v>
      </c>
      <c r="G47" s="26">
        <f>IFERROR(+VLOOKUP("LEMIDF"&amp;A47,'Main File'!A:O,11,0),0)</f>
        <v>0.32132623266682264</v>
      </c>
      <c r="H47" s="26">
        <f>IFERROR(+VLOOKUP("LEMIDF"&amp;A47,'Main File'!A:O,12,0),0)</f>
        <v>0</v>
      </c>
      <c r="I47" s="26">
        <f>IFERROR(+VLOOKUP("LEMIDF"&amp;A47,'Main File'!A:O,13,0),0)</f>
        <v>0.2</v>
      </c>
      <c r="J47" s="26">
        <f>IFERROR(+VLOOKUP("LEMIDF"&amp;A47,'Main File'!A:O,14,0),0)</f>
        <v>5.7839823769261278E-2</v>
      </c>
      <c r="K47" s="26">
        <f>IFERROR(+VLOOKUP("LEMIDF"&amp;A47,'Main File'!A:O,15,0),0)</f>
        <v>0.57916605643608388</v>
      </c>
    </row>
    <row r="48" spans="1:11" x14ac:dyDescent="0.25">
      <c r="A48" s="9">
        <f t="shared" si="0"/>
        <v>43235</v>
      </c>
      <c r="B48" s="26">
        <f>IFERROR(+VLOOKUP("LEMIDF"&amp;A48,'Main File'!A:O,6,0),0)</f>
        <v>0</v>
      </c>
      <c r="C48" s="26">
        <f>IFERROR(+VLOOKUP("LEMIDF"&amp;A48,'Main File'!A:O,7,0),0)</f>
        <v>0</v>
      </c>
      <c r="D48" s="26">
        <f>IFERROR(+VLOOKUP("LEMIDF"&amp;A48,'Main File'!A:O,8,0),0)</f>
        <v>0</v>
      </c>
      <c r="E48" s="26">
        <f>IFERROR(+VLOOKUP("LEMIDF"&amp;A48,'Main File'!A:O,9,0),0)</f>
        <v>0</v>
      </c>
      <c r="F48" s="26">
        <f>IFERROR(+VLOOKUP("LEMIDF"&amp;A48,'Main File'!A:O,10,0),0)</f>
        <v>0</v>
      </c>
      <c r="G48" s="26">
        <f>IFERROR(+VLOOKUP("LEMIDF"&amp;A48,'Main File'!A:O,11,0),0)</f>
        <v>0</v>
      </c>
      <c r="H48" s="26">
        <f>IFERROR(+VLOOKUP("LEMIDF"&amp;A48,'Main File'!A:O,12,0),0)</f>
        <v>0</v>
      </c>
      <c r="I48" s="26">
        <f>IFERROR(+VLOOKUP("LEMIDF"&amp;A48,'Main File'!A:O,13,0),0)</f>
        <v>0</v>
      </c>
      <c r="J48" s="26">
        <f>IFERROR(+VLOOKUP("LEMIDF"&amp;A48,'Main File'!A:O,14,0),0)</f>
        <v>0</v>
      </c>
      <c r="K48" s="26">
        <f>IFERROR(+VLOOKUP("LEMIDF"&amp;A48,'Main File'!A:O,15,0),0)</f>
        <v>0</v>
      </c>
    </row>
    <row r="49" spans="1:11" x14ac:dyDescent="0.25">
      <c r="A49" s="9">
        <f t="shared" si="0"/>
        <v>43236</v>
      </c>
      <c r="B49" s="26">
        <f>IFERROR(+VLOOKUP("LEMIDF"&amp;A49,'Main File'!A:O,6,0),0)</f>
        <v>0</v>
      </c>
      <c r="C49" s="26">
        <f>IFERROR(+VLOOKUP("LEMIDF"&amp;A49,'Main File'!A:O,7,0),0)</f>
        <v>0</v>
      </c>
      <c r="D49" s="26">
        <f>IFERROR(+VLOOKUP("LEMIDF"&amp;A49,'Main File'!A:O,8,0),0)</f>
        <v>0</v>
      </c>
      <c r="E49" s="26">
        <f>IFERROR(+VLOOKUP("LEMIDF"&amp;A49,'Main File'!A:O,9,0),0)</f>
        <v>0</v>
      </c>
      <c r="F49" s="26">
        <f>IFERROR(+VLOOKUP("LEMIDF"&amp;A49,'Main File'!A:O,10,0),0)</f>
        <v>0</v>
      </c>
      <c r="G49" s="26">
        <f>IFERROR(+VLOOKUP("LEMIDF"&amp;A49,'Main File'!A:O,11,0),0)</f>
        <v>0</v>
      </c>
      <c r="H49" s="26">
        <f>IFERROR(+VLOOKUP("LEMIDF"&amp;A49,'Main File'!A:O,12,0),0)</f>
        <v>0</v>
      </c>
      <c r="I49" s="26">
        <f>IFERROR(+VLOOKUP("LEMIDF"&amp;A49,'Main File'!A:O,13,0),0)</f>
        <v>0</v>
      </c>
      <c r="J49" s="26">
        <f>IFERROR(+VLOOKUP("LEMIDF"&amp;A49,'Main File'!A:O,14,0),0)</f>
        <v>0</v>
      </c>
      <c r="K49" s="26">
        <f>IFERROR(+VLOOKUP("LEMIDF"&amp;A49,'Main File'!A:O,15,0),0)</f>
        <v>0</v>
      </c>
    </row>
    <row r="50" spans="1:11" x14ac:dyDescent="0.25">
      <c r="A50" s="9">
        <f t="shared" si="0"/>
        <v>43237</v>
      </c>
      <c r="B50" s="26">
        <f>IFERROR(+VLOOKUP("LEMIDF"&amp;A50,'Main File'!A:O,6,0),0)</f>
        <v>0</v>
      </c>
      <c r="C50" s="26">
        <f>IFERROR(+VLOOKUP("LEMIDF"&amp;A50,'Main File'!A:O,7,0),0)</f>
        <v>0</v>
      </c>
      <c r="D50" s="26">
        <f>IFERROR(+VLOOKUP("LEMIDF"&amp;A50,'Main File'!A:O,8,0),0)</f>
        <v>0</v>
      </c>
      <c r="E50" s="26">
        <f>IFERROR(+VLOOKUP("LEMIDF"&amp;A50,'Main File'!A:O,9,0),0)</f>
        <v>0</v>
      </c>
      <c r="F50" s="26">
        <f>IFERROR(+VLOOKUP("LEMIDF"&amp;A50,'Main File'!A:O,10,0),0)</f>
        <v>0</v>
      </c>
      <c r="G50" s="26">
        <f>IFERROR(+VLOOKUP("LEMIDF"&amp;A50,'Main File'!A:O,11,0),0)</f>
        <v>0</v>
      </c>
      <c r="H50" s="26">
        <f>IFERROR(+VLOOKUP("LEMIDF"&amp;A50,'Main File'!A:O,12,0),0)</f>
        <v>0</v>
      </c>
      <c r="I50" s="26">
        <f>IFERROR(+VLOOKUP("LEMIDF"&amp;A50,'Main File'!A:O,13,0),0)</f>
        <v>0</v>
      </c>
      <c r="J50" s="26">
        <f>IFERROR(+VLOOKUP("LEMIDF"&amp;A50,'Main File'!A:O,14,0),0)</f>
        <v>0</v>
      </c>
      <c r="K50" s="26">
        <f>IFERROR(+VLOOKUP("LEMIDF"&amp;A50,'Main File'!A:O,15,0),0)</f>
        <v>0</v>
      </c>
    </row>
    <row r="51" spans="1:11" x14ac:dyDescent="0.25">
      <c r="A51" s="9">
        <f t="shared" si="0"/>
        <v>43238</v>
      </c>
      <c r="B51" s="26">
        <f>IFERROR(+VLOOKUP("LEMIDF"&amp;A51,'Main File'!A:O,6,0),0)</f>
        <v>0</v>
      </c>
      <c r="C51" s="26">
        <f>IFERROR(+VLOOKUP("LEMIDF"&amp;A51,'Main File'!A:O,7,0),0)</f>
        <v>0</v>
      </c>
      <c r="D51" s="26">
        <f>IFERROR(+VLOOKUP("LEMIDF"&amp;A51,'Main File'!A:O,8,0),0)</f>
        <v>0</v>
      </c>
      <c r="E51" s="26">
        <f>IFERROR(+VLOOKUP("LEMIDF"&amp;A51,'Main File'!A:O,9,0),0)</f>
        <v>0</v>
      </c>
      <c r="F51" s="26">
        <f>IFERROR(+VLOOKUP("LEMIDF"&amp;A51,'Main File'!A:O,10,0),0)</f>
        <v>0</v>
      </c>
      <c r="G51" s="26">
        <f>IFERROR(+VLOOKUP("LEMIDF"&amp;A51,'Main File'!A:O,11,0),0)</f>
        <v>0</v>
      </c>
      <c r="H51" s="26">
        <f>IFERROR(+VLOOKUP("LEMIDF"&amp;A51,'Main File'!A:O,12,0),0)</f>
        <v>0</v>
      </c>
      <c r="I51" s="26">
        <f>IFERROR(+VLOOKUP("LEMIDF"&amp;A51,'Main File'!A:O,13,0),0)</f>
        <v>0</v>
      </c>
      <c r="J51" s="26">
        <f>IFERROR(+VLOOKUP("LEMIDF"&amp;A51,'Main File'!A:O,14,0),0)</f>
        <v>0</v>
      </c>
      <c r="K51" s="26">
        <f>IFERROR(+VLOOKUP("LEMIDF"&amp;A51,'Main File'!A:O,15,0),0)</f>
        <v>0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0.24987762942290606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8.9777339367505329E-3</v>
      </c>
      <c r="F36" s="26">
        <f>IFERROR(+VLOOKUP("LET100"&amp;A36,'Main File'!A:O,10,0),0)</f>
        <v>0.25885536335965659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0.24987759300304349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8.9777302601201717E-3</v>
      </c>
      <c r="F37" s="26">
        <f>IFERROR(+VLOOKUP("LET100"&amp;A37,'Main File'!A:O,10,0),0)</f>
        <v>0.25885532326316368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0.2498784705278399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8.9777925181944145E-3</v>
      </c>
      <c r="F38" s="26">
        <f>IFERROR(+VLOOKUP("LET100"&amp;A38,'Main File'!A:O,10,0),0)</f>
        <v>0.25885626304603432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0.24987849273918555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8.9778547766813342E-3</v>
      </c>
      <c r="F39" s="26">
        <f>IFERROR(+VLOOKUP("LET100"&amp;A39,'Main File'!A:O,10,0),0)</f>
        <v>0.25885634751586689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0.24987931527361723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8.9779479533123232E-3</v>
      </c>
      <c r="F40" s="26">
        <f>IFERROR(+VLOOKUP("LET100"&amp;A40,'Main File'!A:O,10,0),0)</f>
        <v>0.25885726322692953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0.24987835489187266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8.9778235696991553E-3</v>
      </c>
      <c r="F41" s="26">
        <f>IFERROR(+VLOOKUP("LET100"&amp;A41,'Main File'!A:O,10,0),0)</f>
        <v>0.25885617846157183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0.24987848150219882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8.9778221392749543E-3</v>
      </c>
      <c r="F42" s="26">
        <f>IFERROR(+VLOOKUP("LET100"&amp;A42,'Main File'!A:O,10,0),0)</f>
        <v>0.25885630364147377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0.24987791539838478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8.9777311122713702E-3</v>
      </c>
      <c r="F43" s="26">
        <f>IFERROR(+VLOOKUP("LET100"&amp;A43,'Main File'!A:O,10,0),0)</f>
        <v>0.25885564651065612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0.249879258673813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8.978119618166025E-3</v>
      </c>
      <c r="F44" s="26">
        <f>IFERROR(+VLOOKUP("LET100"&amp;A44,'Main File'!A:O,10,0),0)</f>
        <v>0.25885737829197902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0.24987822939884149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8.9779411101461194E-3</v>
      </c>
      <c r="F45" s="26">
        <f>IFERROR(+VLOOKUP("LET100"&amp;A45,'Main File'!A:O,10,0),0)</f>
        <v>0.25885617050898763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0.24987816482305147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8.9777625991001152E-3</v>
      </c>
      <c r="F46" s="26">
        <f>IFERROR(+VLOOKUP("LET100"&amp;A46,'Main File'!A:O,10,0),0)</f>
        <v>0.25885592742215158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0.24987830059012028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8.9777400903874108E-3</v>
      </c>
      <c r="F47" s="26">
        <f>IFERROR(+VLOOKUP("LET100"&amp;A47,'Main File'!A:O,10,0),0)</f>
        <v>0.25885604068050772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0</v>
      </c>
      <c r="F48" s="26">
        <f>IFERROR(+VLOOKUP("LET100"&amp;A48,'Main File'!A:O,10,0),0)</f>
        <v>0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0</v>
      </c>
      <c r="F49" s="26">
        <f>IFERROR(+VLOOKUP("LET100"&amp;A49,'Main File'!A:O,10,0),0)</f>
        <v>0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0</v>
      </c>
      <c r="F50" s="26">
        <f>IFERROR(+VLOOKUP("LET100"&amp;A50,'Main File'!A:O,10,0),0)</f>
        <v>0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0</v>
      </c>
      <c r="F51" s="26">
        <f>IFERROR(+VLOOKUP("LET100"&amp;A51,'Main File'!A:O,10,0),0)</f>
        <v>0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2.393519896884682</v>
      </c>
      <c r="C36" s="26">
        <f>IFERROR(+VLOOKUP("LETAXP"&amp;A36,'Main File'!A:O,7,0),0)</f>
        <v>5.0003746413625864E-2</v>
      </c>
      <c r="D36" s="26">
        <f>IFERROR(+VLOOKUP("LETAXP"&amp;A36,'Main File'!A:O,8,0),0)</f>
        <v>0</v>
      </c>
      <c r="E36" s="26">
        <f>IFERROR(+VLOOKUP("LETAXP"&amp;A36,'Main File'!A:O,9,0),0)</f>
        <v>0.25443309807762921</v>
      </c>
      <c r="F36" s="26">
        <f>IFERROR(+VLOOKUP("LETAXP"&amp;A36,'Main File'!A:O,10,0),0)</f>
        <v>2.6979567413759371</v>
      </c>
      <c r="G36" s="26">
        <f>IFERROR(+VLOOKUP("LETAXP"&amp;A36,'Main File'!A:O,11,0),0)</f>
        <v>1.4217847404345896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0.24153409314424737</v>
      </c>
      <c r="K36" s="26">
        <f>IFERROR(+VLOOKUP("LETAXP"&amp;A36,'Main File'!A:O,15,0),0)</f>
        <v>1.6633188335788369</v>
      </c>
    </row>
    <row r="37" spans="1:11" x14ac:dyDescent="0.25">
      <c r="A37" s="9">
        <f t="shared" si="0"/>
        <v>43224</v>
      </c>
      <c r="B37" s="26">
        <f>IFERROR(+VLOOKUP("LETAXP"&amp;A37,'Main File'!A:O,6,0),0)</f>
        <v>2.3938645894365904</v>
      </c>
      <c r="C37" s="26">
        <f>IFERROR(+VLOOKUP("LETAXP"&amp;A37,'Main File'!A:O,7,0),0)</f>
        <v>5.0003644563437685E-2</v>
      </c>
      <c r="D37" s="26">
        <f>IFERROR(+VLOOKUP("LETAXP"&amp;A37,'Main File'!A:O,8,0),0)</f>
        <v>0</v>
      </c>
      <c r="E37" s="26">
        <f>IFERROR(+VLOOKUP("LETAXP"&amp;A37,'Main File'!A:O,9,0),0)</f>
        <v>0.25449554399946117</v>
      </c>
      <c r="F37" s="26">
        <f>IFERROR(+VLOOKUP("LETAXP"&amp;A37,'Main File'!A:O,10,0),0)</f>
        <v>2.6983637779994893</v>
      </c>
      <c r="G37" s="26">
        <f>IFERROR(+VLOOKUP("LETAXP"&amp;A37,'Main File'!A:O,11,0),0)</f>
        <v>1.422526422179085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0.24165960076167847</v>
      </c>
      <c r="K37" s="26">
        <f>IFERROR(+VLOOKUP("LETAXP"&amp;A37,'Main File'!A:O,15,0),0)</f>
        <v>1.6641860229407635</v>
      </c>
    </row>
    <row r="38" spans="1:11" x14ac:dyDescent="0.25">
      <c r="A38" s="9">
        <f t="shared" si="0"/>
        <v>43225</v>
      </c>
      <c r="B38" s="26">
        <f>IFERROR(+VLOOKUP("LETAXP"&amp;A38,'Main File'!A:O,6,0),0)</f>
        <v>2.3939633634152453</v>
      </c>
      <c r="C38" s="26">
        <f>IFERROR(+VLOOKUP("LETAXP"&amp;A38,'Main File'!A:O,7,0),0)</f>
        <v>5.0003790554973337E-2</v>
      </c>
      <c r="D38" s="26">
        <f>IFERROR(+VLOOKUP("LETAXP"&amp;A38,'Main File'!A:O,8,0),0)</f>
        <v>0</v>
      </c>
      <c r="E38" s="26">
        <f>IFERROR(+VLOOKUP("LETAXP"&amp;A38,'Main File'!A:O,9,0),0)</f>
        <v>0.25451317579835087</v>
      </c>
      <c r="F38" s="26">
        <f>IFERROR(+VLOOKUP("LETAXP"&amp;A38,'Main File'!A:O,10,0),0)</f>
        <v>2.6984803297685693</v>
      </c>
      <c r="G38" s="26">
        <f>IFERROR(+VLOOKUP("LETAXP"&amp;A38,'Main File'!A:O,11,0),0)</f>
        <v>1.422807602379057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0.24171706501625798</v>
      </c>
      <c r="K38" s="26">
        <f>IFERROR(+VLOOKUP("LETAXP"&amp;A38,'Main File'!A:O,15,0),0)</f>
        <v>1.6645246673953149</v>
      </c>
    </row>
    <row r="39" spans="1:11" x14ac:dyDescent="0.25">
      <c r="A39" s="9">
        <f t="shared" si="0"/>
        <v>43226</v>
      </c>
      <c r="B39" s="26">
        <f>IFERROR(+VLOOKUP("LETAXP"&amp;A39,'Main File'!A:O,6,0),0)</f>
        <v>2.3939716352221461</v>
      </c>
      <c r="C39" s="26">
        <f>IFERROR(+VLOOKUP("LETAXP"&amp;A39,'Main File'!A:O,7,0),0)</f>
        <v>5.0003596993764304E-2</v>
      </c>
      <c r="D39" s="26">
        <f>IFERROR(+VLOOKUP("LETAXP"&amp;A39,'Main File'!A:O,8,0),0)</f>
        <v>0</v>
      </c>
      <c r="E39" s="26">
        <f>IFERROR(+VLOOKUP("LETAXP"&amp;A39,'Main File'!A:O,9,0),0)</f>
        <v>0.25451423929931655</v>
      </c>
      <c r="F39" s="26">
        <f>IFERROR(+VLOOKUP("LETAXP"&amp;A39,'Main File'!A:O,10,0),0)</f>
        <v>2.6984894715152272</v>
      </c>
      <c r="G39" s="26">
        <f>IFERROR(+VLOOKUP("LETAXP"&amp;A39,'Main File'!A:O,11,0),0)</f>
        <v>1.4228126385259019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0.24172425770737668</v>
      </c>
      <c r="K39" s="26">
        <f>IFERROR(+VLOOKUP("LETAXP"&amp;A39,'Main File'!A:O,15,0),0)</f>
        <v>1.6645368962332785</v>
      </c>
    </row>
    <row r="40" spans="1:11" x14ac:dyDescent="0.25">
      <c r="A40" s="9">
        <f t="shared" si="0"/>
        <v>43227</v>
      </c>
      <c r="B40" s="26">
        <f>IFERROR(+VLOOKUP("LETAXP"&amp;A40,'Main File'!A:O,6,0),0)</f>
        <v>2.3935097786939776</v>
      </c>
      <c r="C40" s="26">
        <f>IFERROR(+VLOOKUP("LETAXP"&amp;A40,'Main File'!A:O,7,0),0)</f>
        <v>5.0003679118705568E-2</v>
      </c>
      <c r="D40" s="26">
        <f>IFERROR(+VLOOKUP("LETAXP"&amp;A40,'Main File'!A:O,8,0),0)</f>
        <v>0</v>
      </c>
      <c r="E40" s="26">
        <f>IFERROR(+VLOOKUP("LETAXP"&amp;A40,'Main File'!A:O,9,0),0)</f>
        <v>0.25443139965674799</v>
      </c>
      <c r="F40" s="26">
        <f>IFERROR(+VLOOKUP("LETAXP"&amp;A40,'Main File'!A:O,10,0),0)</f>
        <v>2.6979448574694311</v>
      </c>
      <c r="G40" s="26">
        <f>IFERROR(+VLOOKUP("LETAXP"&amp;A40,'Main File'!A:O,11,0),0)</f>
        <v>1.4225742048945531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0.24167864399069344</v>
      </c>
      <c r="K40" s="26">
        <f>IFERROR(+VLOOKUP("LETAXP"&amp;A40,'Main File'!A:O,15,0),0)</f>
        <v>1.6642528488852466</v>
      </c>
    </row>
    <row r="41" spans="1:11" x14ac:dyDescent="0.25">
      <c r="A41" s="9">
        <f t="shared" si="0"/>
        <v>43228</v>
      </c>
      <c r="B41" s="26">
        <f>IFERROR(+VLOOKUP("LETAXP"&amp;A41,'Main File'!A:O,6,0),0)</f>
        <v>2.3929475465412944</v>
      </c>
      <c r="C41" s="26">
        <f>IFERROR(+VLOOKUP("LETAXP"&amp;A41,'Main File'!A:O,7,0),0)</f>
        <v>5.0003754220889589E-2</v>
      </c>
      <c r="D41" s="26">
        <f>IFERROR(+VLOOKUP("LETAXP"&amp;A41,'Main File'!A:O,8,0),0)</f>
        <v>0</v>
      </c>
      <c r="E41" s="26">
        <f>IFERROR(+VLOOKUP("LETAXP"&amp;A41,'Main File'!A:O,9,0),0)</f>
        <v>0.25433024262780829</v>
      </c>
      <c r="F41" s="26">
        <f>IFERROR(+VLOOKUP("LETAXP"&amp;A41,'Main File'!A:O,10,0),0)</f>
        <v>2.6972815433899924</v>
      </c>
      <c r="G41" s="26">
        <f>IFERROR(+VLOOKUP("LETAXP"&amp;A41,'Main File'!A:O,11,0),0)</f>
        <v>1.4220486946515274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0.24157590031806259</v>
      </c>
      <c r="K41" s="26">
        <f>IFERROR(+VLOOKUP("LETAXP"&amp;A41,'Main File'!A:O,15,0),0)</f>
        <v>1.66362459496959</v>
      </c>
    </row>
    <row r="42" spans="1:11" x14ac:dyDescent="0.25">
      <c r="A42" s="9">
        <f t="shared" si="0"/>
        <v>43229</v>
      </c>
      <c r="B42" s="26">
        <f>IFERROR(+VLOOKUP("LETAXP"&amp;A42,'Main File'!A:O,6,0),0)</f>
        <v>2.3937404910753903</v>
      </c>
      <c r="C42" s="26">
        <f>IFERROR(+VLOOKUP("LETAXP"&amp;A42,'Main File'!A:O,7,0),0)</f>
        <v>5.0003713424743329E-2</v>
      </c>
      <c r="D42" s="26">
        <f>IFERROR(+VLOOKUP("LETAXP"&amp;A42,'Main File'!A:O,8,0),0)</f>
        <v>0</v>
      </c>
      <c r="E42" s="26">
        <f>IFERROR(+VLOOKUP("LETAXP"&amp;A42,'Main File'!A:O,9,0),0)</f>
        <v>0.25447241430202</v>
      </c>
      <c r="F42" s="26">
        <f>IFERROR(+VLOOKUP("LETAXP"&amp;A42,'Main File'!A:O,10,0),0)</f>
        <v>2.6982166188021539</v>
      </c>
      <c r="G42" s="26">
        <f>IFERROR(+VLOOKUP("LETAXP"&amp;A42,'Main File'!A:O,11,0),0)</f>
        <v>1.4223301474532359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0.24163185579986679</v>
      </c>
      <c r="K42" s="26">
        <f>IFERROR(+VLOOKUP("LETAXP"&amp;A42,'Main File'!A:O,15,0),0)</f>
        <v>1.6639620032531028</v>
      </c>
    </row>
    <row r="43" spans="1:11" x14ac:dyDescent="0.25">
      <c r="A43" s="9">
        <f t="shared" si="0"/>
        <v>43230</v>
      </c>
      <c r="B43" s="26">
        <f>IFERROR(+VLOOKUP("LETAXP"&amp;A43,'Main File'!A:O,6,0),0)</f>
        <v>2.394743387408989</v>
      </c>
      <c r="C43" s="26">
        <f>IFERROR(+VLOOKUP("LETAXP"&amp;A43,'Main File'!A:O,7,0),0)</f>
        <v>5.0003686471638199E-2</v>
      </c>
      <c r="D43" s="26">
        <f>IFERROR(+VLOOKUP("LETAXP"&amp;A43,'Main File'!A:O,8,0),0)</f>
        <v>0</v>
      </c>
      <c r="E43" s="26">
        <f>IFERROR(+VLOOKUP("LETAXP"&amp;A43,'Main File'!A:O,9,0),0)</f>
        <v>0.25465336746114453</v>
      </c>
      <c r="F43" s="26">
        <f>IFERROR(+VLOOKUP("LETAXP"&amp;A43,'Main File'!A:O,10,0),0)</f>
        <v>2.6994004413417714</v>
      </c>
      <c r="G43" s="26">
        <f>IFERROR(+VLOOKUP("LETAXP"&amp;A43,'Main File'!A:O,11,0),0)</f>
        <v>1.4232503085670032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0.24179426755240899</v>
      </c>
      <c r="K43" s="26">
        <f>IFERROR(+VLOOKUP("LETAXP"&amp;A43,'Main File'!A:O,15,0),0)</f>
        <v>1.6650445761194121</v>
      </c>
    </row>
    <row r="44" spans="1:11" x14ac:dyDescent="0.25">
      <c r="A44" s="9">
        <f t="shared" si="0"/>
        <v>43231</v>
      </c>
      <c r="B44" s="26">
        <f>IFERROR(+VLOOKUP("LETAXP"&amp;A44,'Main File'!A:O,6,0),0)</f>
        <v>2.3935137449737622</v>
      </c>
      <c r="C44" s="26">
        <f>IFERROR(+VLOOKUP("LETAXP"&amp;A44,'Main File'!A:O,7,0),0)</f>
        <v>5.0003739247437437E-2</v>
      </c>
      <c r="D44" s="26">
        <f>IFERROR(+VLOOKUP("LETAXP"&amp;A44,'Main File'!A:O,8,0),0)</f>
        <v>0</v>
      </c>
      <c r="E44" s="26">
        <f>IFERROR(+VLOOKUP("LETAXP"&amp;A44,'Main File'!A:O,9,0),0)</f>
        <v>0.25443223104588752</v>
      </c>
      <c r="F44" s="26">
        <f>IFERROR(+VLOOKUP("LETAXP"&amp;A44,'Main File'!A:O,10,0),0)</f>
        <v>2.6979497152670868</v>
      </c>
      <c r="G44" s="26">
        <f>IFERROR(+VLOOKUP("LETAXP"&amp;A44,'Main File'!A:O,11,0),0)</f>
        <v>1.4231738927431272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0.2417749069995386</v>
      </c>
      <c r="K44" s="26">
        <f>IFERROR(+VLOOKUP("LETAXP"&amp;A44,'Main File'!A:O,15,0),0)</f>
        <v>1.6649487997426657</v>
      </c>
    </row>
    <row r="45" spans="1:11" x14ac:dyDescent="0.25">
      <c r="A45" s="9">
        <f t="shared" si="0"/>
        <v>43232</v>
      </c>
      <c r="B45" s="26">
        <f>IFERROR(+VLOOKUP("LETAXP"&amp;A45,'Main File'!A:O,6,0),0)</f>
        <v>2.3935214062226708</v>
      </c>
      <c r="C45" s="26">
        <f>IFERROR(+VLOOKUP("LETAXP"&amp;A45,'Main File'!A:O,7,0),0)</f>
        <v>5.0003690088748498E-2</v>
      </c>
      <c r="D45" s="26">
        <f>IFERROR(+VLOOKUP("LETAXP"&amp;A45,'Main File'!A:O,8,0),0)</f>
        <v>0</v>
      </c>
      <c r="E45" s="26">
        <f>IFERROR(+VLOOKUP("LETAXP"&amp;A45,'Main File'!A:O,9,0),0)</f>
        <v>0.25443353801031415</v>
      </c>
      <c r="F45" s="26">
        <f>IFERROR(+VLOOKUP("LETAXP"&amp;A45,'Main File'!A:O,10,0),0)</f>
        <v>2.6979586343217337</v>
      </c>
      <c r="G45" s="26">
        <f>IFERROR(+VLOOKUP("LETAXP"&amp;A45,'Main File'!A:O,11,0),0)</f>
        <v>1.4227238328357623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0.24169177362154859</v>
      </c>
      <c r="K45" s="26">
        <f>IFERROR(+VLOOKUP("LETAXP"&amp;A45,'Main File'!A:O,15,0),0)</f>
        <v>1.664415606457311</v>
      </c>
    </row>
    <row r="46" spans="1:11" x14ac:dyDescent="0.25">
      <c r="A46" s="9">
        <f t="shared" si="0"/>
        <v>43233</v>
      </c>
      <c r="B46" s="26">
        <f>IFERROR(+VLOOKUP("LETAXP"&amp;A46,'Main File'!A:O,6,0),0)</f>
        <v>2.3935295850887468</v>
      </c>
      <c r="C46" s="26">
        <f>IFERROR(+VLOOKUP("LETAXP"&amp;A46,'Main File'!A:O,7,0),0)</f>
        <v>5.0003643730082578E-2</v>
      </c>
      <c r="D46" s="26">
        <f>IFERROR(+VLOOKUP("LETAXP"&amp;A46,'Main File'!A:O,8,0),0)</f>
        <v>0</v>
      </c>
      <c r="E46" s="26">
        <f>IFERROR(+VLOOKUP("LETAXP"&amp;A46,'Main File'!A:O,9,0),0)</f>
        <v>0.25443533953470426</v>
      </c>
      <c r="F46" s="26">
        <f>IFERROR(+VLOOKUP("LETAXP"&amp;A46,'Main File'!A:O,10,0),0)</f>
        <v>2.6979685683535335</v>
      </c>
      <c r="G46" s="26">
        <f>IFERROR(+VLOOKUP("LETAXP"&amp;A46,'Main File'!A:O,11,0),0)</f>
        <v>1.4227370068473986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0.24169136041198142</v>
      </c>
      <c r="K46" s="26">
        <f>IFERROR(+VLOOKUP("LETAXP"&amp;A46,'Main File'!A:O,15,0),0)</f>
        <v>1.66442836725938</v>
      </c>
    </row>
    <row r="47" spans="1:11" x14ac:dyDescent="0.25">
      <c r="A47" s="9">
        <f t="shared" si="0"/>
        <v>43234</v>
      </c>
      <c r="B47" s="26">
        <f>IFERROR(+VLOOKUP("LETAXP"&amp;A47,'Main File'!A:O,6,0),0)</f>
        <v>2.3941678661820269</v>
      </c>
      <c r="C47" s="26">
        <f>IFERROR(+VLOOKUP("LETAXP"&amp;A47,'Main File'!A:O,7,0),0)</f>
        <v>5.0003616485704817E-2</v>
      </c>
      <c r="D47" s="26">
        <f>IFERROR(+VLOOKUP("LETAXP"&amp;A47,'Main File'!A:O,8,0),0)</f>
        <v>0</v>
      </c>
      <c r="E47" s="26">
        <f>IFERROR(+VLOOKUP("LETAXP"&amp;A47,'Main File'!A:O,9,0),0)</f>
        <v>0.25454968509945775</v>
      </c>
      <c r="F47" s="26">
        <f>IFERROR(+VLOOKUP("LETAXP"&amp;A47,'Main File'!A:O,10,0),0)</f>
        <v>2.6987211677671894</v>
      </c>
      <c r="G47" s="26">
        <f>IFERROR(+VLOOKUP("LETAXP"&amp;A47,'Main File'!A:O,11,0),0)</f>
        <v>1.4230513432096163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0.24175456990448177</v>
      </c>
      <c r="K47" s="26">
        <f>IFERROR(+VLOOKUP("LETAXP"&amp;A47,'Main File'!A:O,15,0),0)</f>
        <v>1.6648059131140982</v>
      </c>
    </row>
    <row r="48" spans="1:11" x14ac:dyDescent="0.25">
      <c r="A48" s="9">
        <f t="shared" si="0"/>
        <v>43235</v>
      </c>
      <c r="B48" s="26">
        <f>IFERROR(+VLOOKUP("LETAXP"&amp;A48,'Main File'!A:O,6,0),0)</f>
        <v>0</v>
      </c>
      <c r="C48" s="26">
        <f>IFERROR(+VLOOKUP("LETAXP"&amp;A48,'Main File'!A:O,7,0),0)</f>
        <v>0</v>
      </c>
      <c r="D48" s="26">
        <f>IFERROR(+VLOOKUP("LETAXP"&amp;A48,'Main File'!A:O,8,0),0)</f>
        <v>0</v>
      </c>
      <c r="E48" s="26">
        <f>IFERROR(+VLOOKUP("LETAXP"&amp;A48,'Main File'!A:O,9,0),0)</f>
        <v>0</v>
      </c>
      <c r="F48" s="26">
        <f>IFERROR(+VLOOKUP("LETAXP"&amp;A48,'Main File'!A:O,10,0),0)</f>
        <v>0</v>
      </c>
      <c r="G48" s="26">
        <f>IFERROR(+VLOOKUP("LETAXP"&amp;A48,'Main File'!A:O,11,0),0)</f>
        <v>0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</v>
      </c>
      <c r="K48" s="26">
        <f>IFERROR(+VLOOKUP("LETAXP"&amp;A48,'Main File'!A:O,15,0),0)</f>
        <v>0</v>
      </c>
    </row>
    <row r="49" spans="1:11" x14ac:dyDescent="0.25">
      <c r="A49" s="9">
        <f t="shared" si="0"/>
        <v>43236</v>
      </c>
      <c r="B49" s="26">
        <f>IFERROR(+VLOOKUP("LETAXP"&amp;A49,'Main File'!A:O,6,0),0)</f>
        <v>0</v>
      </c>
      <c r="C49" s="26">
        <f>IFERROR(+VLOOKUP("LETAXP"&amp;A49,'Main File'!A:O,7,0),0)</f>
        <v>0</v>
      </c>
      <c r="D49" s="26">
        <f>IFERROR(+VLOOKUP("LETAXP"&amp;A49,'Main File'!A:O,8,0),0)</f>
        <v>0</v>
      </c>
      <c r="E49" s="26">
        <f>IFERROR(+VLOOKUP("LETAXP"&amp;A49,'Main File'!A:O,9,0),0)</f>
        <v>0</v>
      </c>
      <c r="F49" s="26">
        <f>IFERROR(+VLOOKUP("LETAXP"&amp;A49,'Main File'!A:O,10,0),0)</f>
        <v>0</v>
      </c>
      <c r="G49" s="26">
        <f>IFERROR(+VLOOKUP("LETAXP"&amp;A49,'Main File'!A:O,11,0),0)</f>
        <v>0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</v>
      </c>
      <c r="K49" s="26">
        <f>IFERROR(+VLOOKUP("LETAXP"&amp;A49,'Main File'!A:O,15,0),0)</f>
        <v>0</v>
      </c>
    </row>
    <row r="50" spans="1:11" x14ac:dyDescent="0.25">
      <c r="A50" s="9">
        <f t="shared" si="0"/>
        <v>43237</v>
      </c>
      <c r="B50" s="26">
        <f>IFERROR(+VLOOKUP("LETAXP"&amp;A50,'Main File'!A:O,6,0),0)</f>
        <v>0</v>
      </c>
      <c r="C50" s="26">
        <f>IFERROR(+VLOOKUP("LETAXP"&amp;A50,'Main File'!A:O,7,0),0)</f>
        <v>0</v>
      </c>
      <c r="D50" s="26">
        <f>IFERROR(+VLOOKUP("LETAXP"&amp;A50,'Main File'!A:O,8,0),0)</f>
        <v>0</v>
      </c>
      <c r="E50" s="26">
        <f>IFERROR(+VLOOKUP("LETAXP"&amp;A50,'Main File'!A:O,9,0),0)</f>
        <v>0</v>
      </c>
      <c r="F50" s="26">
        <f>IFERROR(+VLOOKUP("LETAXP"&amp;A50,'Main File'!A:O,10,0),0)</f>
        <v>0</v>
      </c>
      <c r="G50" s="26">
        <f>IFERROR(+VLOOKUP("LETAXP"&amp;A50,'Main File'!A:O,11,0),0)</f>
        <v>0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</v>
      </c>
      <c r="K50" s="26">
        <f>IFERROR(+VLOOKUP("LETAXP"&amp;A50,'Main File'!A:O,15,0),0)</f>
        <v>0</v>
      </c>
    </row>
    <row r="51" spans="1:11" x14ac:dyDescent="0.25">
      <c r="A51" s="9">
        <f t="shared" si="0"/>
        <v>43238</v>
      </c>
      <c r="B51" s="26">
        <f>IFERROR(+VLOOKUP("LETAXP"&amp;A51,'Main File'!A:O,6,0),0)</f>
        <v>0</v>
      </c>
      <c r="C51" s="26">
        <f>IFERROR(+VLOOKUP("LETAXP"&amp;A51,'Main File'!A:O,7,0),0)</f>
        <v>0</v>
      </c>
      <c r="D51" s="26">
        <f>IFERROR(+VLOOKUP("LETAXP"&amp;A51,'Main File'!A:O,8,0),0)</f>
        <v>0</v>
      </c>
      <c r="E51" s="26">
        <f>IFERROR(+VLOOKUP("LETAXP"&amp;A51,'Main File'!A:O,9,0),0)</f>
        <v>0</v>
      </c>
      <c r="F51" s="26">
        <f>IFERROR(+VLOOKUP("LETAXP"&amp;A51,'Main File'!A:O,10,0),0)</f>
        <v>0</v>
      </c>
      <c r="G51" s="26">
        <f>IFERROR(+VLOOKUP("LETAXP"&amp;A51,'Main File'!A:O,11,0),0)</f>
        <v>0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</v>
      </c>
      <c r="K51" s="26">
        <f>IFERROR(+VLOOKUP("LETAXP"&amp;A51,'Main File'!A:O,15,0),0)</f>
        <v>0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9.9985439909926199E-2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1.7973490780585611E-3</v>
      </c>
      <c r="F36" s="26">
        <f>IFERROR(+VLOOKUP("LETF50"&amp;A36,'Main File'!A:O,10,0),0)</f>
        <v>0.10178278898798476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9.9985418345075947E-2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1.7974175093352894E-3</v>
      </c>
      <c r="F37" s="26">
        <f>IFERROR(+VLOOKUP("LETF50"&amp;A37,'Main File'!A:O,10,0),0)</f>
        <v>0.10178283585441124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9.998537078679888E-2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1.7974222816789956E-3</v>
      </c>
      <c r="F38" s="26">
        <f>IFERROR(+VLOOKUP("LETF50"&amp;A38,'Main File'!A:O,10,0),0)</f>
        <v>0.10178279306847787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9.9985479743177522E-2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1.7972705382668648E-3</v>
      </c>
      <c r="F39" s="26">
        <f>IFERROR(+VLOOKUP("LETF50"&amp;A39,'Main File'!A:O,10,0),0)</f>
        <v>0.10178275028144439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9.9985736315743728E-2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1.7974102960793125E-3</v>
      </c>
      <c r="F40" s="26">
        <f>IFERROR(+VLOOKUP("LETF50"&amp;A40,'Main File'!A:O,10,0),0)</f>
        <v>0.10178314661182304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9.9985359464055443E-2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1.7973456951026231E-3</v>
      </c>
      <c r="F41" s="26">
        <f>IFERROR(+VLOOKUP("LETF50"&amp;A41,'Main File'!A:O,10,0),0)</f>
        <v>0.10178270515915806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9.9985769230746771E-2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1.7973526511363767E-3</v>
      </c>
      <c r="F42" s="26">
        <f>IFERROR(+VLOOKUP("LETF50"&amp;A42,'Main File'!A:O,10,0),0)</f>
        <v>0.10178312188188315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9.9985617960078141E-2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1.7973887016878598E-3</v>
      </c>
      <c r="F43" s="26">
        <f>IFERROR(+VLOOKUP("LETF50"&amp;A43,'Main File'!A:O,10,0),0)</f>
        <v>0.101783006661766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9.998572057322655E-2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1.7973893661442613E-3</v>
      </c>
      <c r="F44" s="26">
        <f>IFERROR(+VLOOKUP("LETF50"&amp;A44,'Main File'!A:O,10,0),0)</f>
        <v>0.10178310993937081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9.998568281854138E-2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1.7973941782780541E-3</v>
      </c>
      <c r="F45" s="26">
        <f>IFERROR(+VLOOKUP("LETF50"&amp;A45,'Main File'!A:O,10,0),0)</f>
        <v>0.10178307699681943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9.9985492339019599E-2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1.7973989904112922E-3</v>
      </c>
      <c r="F46" s="26">
        <f>IFERROR(+VLOOKUP("LETF50"&amp;A46,'Main File'!A:O,10,0),0)</f>
        <v>0.10178289132943089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9.9985558889913714E-2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1.7973754781060063E-3</v>
      </c>
      <c r="F47" s="26">
        <f>IFERROR(+VLOOKUP("LETF50"&amp;A47,'Main File'!A:O,10,0),0)</f>
        <v>0.10178293436801972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0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0</v>
      </c>
      <c r="F48" s="26">
        <f>IFERROR(+VLOOKUP("LETF50"&amp;A48,'Main File'!A:O,10,0),0)</f>
        <v>0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0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0</v>
      </c>
      <c r="F49" s="26">
        <f>IFERROR(+VLOOKUP("LETF50"&amp;A49,'Main File'!A:O,10,0),0)</f>
        <v>0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0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0</v>
      </c>
      <c r="F50" s="26">
        <f>IFERROR(+VLOOKUP("LETF50"&amp;A50,'Main File'!A:O,10,0),0)</f>
        <v>0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0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0</v>
      </c>
      <c r="F51" s="26">
        <f>IFERROR(+VLOOKUP("LETF50"&amp;A51,'Main File'!A:O,10,0),0)</f>
        <v>0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0.10000046982135162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0.10000046982135162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0.10000020018942832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0.10000020018942832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0.10000025409849342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0.10000025409849342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0.10000030800697711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0.10000030800697711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0.10000029223432251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0.10000029223432251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0.1000002033825898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0.1000002033825898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0.10000028953466682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0.10000028953466682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0.10000018036853539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0.10000018036853539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0.10000029346417161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0.10000029346417161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0.1000003531644918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0.1000003531644918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0.10000020555747269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0.10000020555747269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0.10000012363453575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0.10000012363453575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2.3452551434822628</v>
      </c>
      <c r="C36" s="26">
        <f>IFERROR(+VLOOKUP("LEULIS"&amp;A36,'Main File'!A:O,7,0),0)</f>
        <v>5.0003569561616737E-2</v>
      </c>
      <c r="D36" s="26">
        <f>IFERROR(+VLOOKUP("LEULIS"&amp;A36,'Main File'!A:O,8,0),0)</f>
        <v>0</v>
      </c>
      <c r="E36" s="26">
        <f>IFERROR(+VLOOKUP("LEULIS"&amp;A36,'Main File'!A:O,9,0),0)</f>
        <v>0.24754584069517632</v>
      </c>
      <c r="F36" s="26">
        <f>IFERROR(+VLOOKUP("LEULIS"&amp;A36,'Main File'!A:O,10,0),0)</f>
        <v>2.6428045537390559</v>
      </c>
      <c r="G36" s="26">
        <f>IFERROR(+VLOOKUP("LEULIS"&amp;A36,'Main File'!A:O,11,0),0)</f>
        <v>1.2700839158498016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0.21602146412339709</v>
      </c>
      <c r="K36" s="26">
        <f>IFERROR(+VLOOKUP("LEULIS"&amp;A36,'Main File'!A:O,15,0),0)</f>
        <v>1.4861053799731987</v>
      </c>
    </row>
    <row r="37" spans="1:11" x14ac:dyDescent="0.25">
      <c r="A37" s="9">
        <f t="shared" si="0"/>
        <v>43224</v>
      </c>
      <c r="B37" s="26">
        <f>IFERROR(+VLOOKUP("LEULIS"&amp;A37,'Main File'!A:O,6,0),0)</f>
        <v>2.3455135070190827</v>
      </c>
      <c r="C37" s="26">
        <f>IFERROR(+VLOOKUP("LEULIS"&amp;A37,'Main File'!A:O,7,0),0)</f>
        <v>5.0003573119545064E-2</v>
      </c>
      <c r="D37" s="26">
        <f>IFERROR(+VLOOKUP("LEULIS"&amp;A37,'Main File'!A:O,8,0),0)</f>
        <v>0</v>
      </c>
      <c r="E37" s="26">
        <f>IFERROR(+VLOOKUP("LEULIS"&amp;A37,'Main File'!A:O,9,0),0)</f>
        <v>0.24759224155576676</v>
      </c>
      <c r="F37" s="26">
        <f>IFERROR(+VLOOKUP("LEULIS"&amp;A37,'Main File'!A:O,10,0),0)</f>
        <v>2.6431093216943946</v>
      </c>
      <c r="G37" s="26">
        <f>IFERROR(+VLOOKUP("LEULIS"&amp;A37,'Main File'!A:O,11,0),0)</f>
        <v>1.2712564702628548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0.21624224536395423</v>
      </c>
      <c r="K37" s="26">
        <f>IFERROR(+VLOOKUP("LEULIS"&amp;A37,'Main File'!A:O,15,0),0)</f>
        <v>1.4874987156268091</v>
      </c>
    </row>
    <row r="38" spans="1:11" x14ac:dyDescent="0.25">
      <c r="A38" s="9">
        <f t="shared" si="0"/>
        <v>43225</v>
      </c>
      <c r="B38" s="26">
        <f>IFERROR(+VLOOKUP("LEULIS"&amp;A38,'Main File'!A:O,6,0),0)</f>
        <v>2.3455309416555803</v>
      </c>
      <c r="C38" s="26">
        <f>IFERROR(+VLOOKUP("LEULIS"&amp;A38,'Main File'!A:O,7,0),0)</f>
        <v>5.0003601811325356E-2</v>
      </c>
      <c r="D38" s="26">
        <f>IFERROR(+VLOOKUP("LEULIS"&amp;A38,'Main File'!A:O,8,0),0)</f>
        <v>0</v>
      </c>
      <c r="E38" s="26">
        <f>IFERROR(+VLOOKUP("LEULIS"&amp;A38,'Main File'!A:O,9,0),0)</f>
        <v>0.24759549554409932</v>
      </c>
      <c r="F38" s="26">
        <f>IFERROR(+VLOOKUP("LEULIS"&amp;A38,'Main File'!A:O,10,0),0)</f>
        <v>2.6431300390110053</v>
      </c>
      <c r="G38" s="26">
        <f>IFERROR(+VLOOKUP("LEULIS"&amp;A38,'Main File'!A:O,11,0),0)</f>
        <v>1.2716553055095032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0.21630549588553816</v>
      </c>
      <c r="K38" s="26">
        <f>IFERROR(+VLOOKUP("LEULIS"&amp;A38,'Main File'!A:O,15,0),0)</f>
        <v>1.4879608013950414</v>
      </c>
    </row>
    <row r="39" spans="1:11" x14ac:dyDescent="0.25">
      <c r="A39" s="9">
        <f t="shared" si="0"/>
        <v>43226</v>
      </c>
      <c r="B39" s="26">
        <f>IFERROR(+VLOOKUP("LEULIS"&amp;A39,'Main File'!A:O,6,0),0)</f>
        <v>2.345533411452319</v>
      </c>
      <c r="C39" s="26">
        <f>IFERROR(+VLOOKUP("LEULIS"&amp;A39,'Main File'!A:O,7,0),0)</f>
        <v>5.0003557067903673E-2</v>
      </c>
      <c r="D39" s="26">
        <f>IFERROR(+VLOOKUP("LEULIS"&amp;A39,'Main File'!A:O,8,0),0)</f>
        <v>0</v>
      </c>
      <c r="E39" s="26">
        <f>IFERROR(+VLOOKUP("LEULIS"&amp;A39,'Main File'!A:O,9,0),0)</f>
        <v>0.24759605966056492</v>
      </c>
      <c r="F39" s="26">
        <f>IFERROR(+VLOOKUP("LEULIS"&amp;A39,'Main File'!A:O,10,0),0)</f>
        <v>2.6431330281807877</v>
      </c>
      <c r="G39" s="26">
        <f>IFERROR(+VLOOKUP("LEULIS"&amp;A39,'Main File'!A:O,11,0),0)</f>
        <v>1.2716629691582382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0.2163046188756409</v>
      </c>
      <c r="K39" s="26">
        <f>IFERROR(+VLOOKUP("LEULIS"&amp;A39,'Main File'!A:O,15,0),0)</f>
        <v>1.4879675880338792</v>
      </c>
    </row>
    <row r="40" spans="1:11" x14ac:dyDescent="0.25">
      <c r="A40" s="9">
        <f t="shared" si="0"/>
        <v>43227</v>
      </c>
      <c r="B40" s="26">
        <f>IFERROR(+VLOOKUP("LEULIS"&amp;A40,'Main File'!A:O,6,0),0)</f>
        <v>2.3451454666839666</v>
      </c>
      <c r="C40" s="26">
        <f>IFERROR(+VLOOKUP("LEULIS"&amp;A40,'Main File'!A:O,7,0),0)</f>
        <v>5.0003591663410459E-2</v>
      </c>
      <c r="D40" s="26">
        <f>IFERROR(+VLOOKUP("LEULIS"&amp;A40,'Main File'!A:O,8,0),0)</f>
        <v>0</v>
      </c>
      <c r="E40" s="26">
        <f>IFERROR(+VLOOKUP("LEULIS"&amp;A40,'Main File'!A:O,9,0),0)</f>
        <v>0.24752593604236375</v>
      </c>
      <c r="F40" s="26">
        <f>IFERROR(+VLOOKUP("LEULIS"&amp;A40,'Main File'!A:O,10,0),0)</f>
        <v>2.6426749943897407</v>
      </c>
      <c r="G40" s="26">
        <f>IFERROR(+VLOOKUP("LEULIS"&amp;A40,'Main File'!A:O,11,0),0)</f>
        <v>1.2719627463410699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0.21636683730835637</v>
      </c>
      <c r="K40" s="26">
        <f>IFERROR(+VLOOKUP("LEULIS"&amp;A40,'Main File'!A:O,15,0),0)</f>
        <v>1.4883295836494264</v>
      </c>
    </row>
    <row r="41" spans="1:11" x14ac:dyDescent="0.25">
      <c r="A41" s="9">
        <f t="shared" si="0"/>
        <v>43228</v>
      </c>
      <c r="B41" s="26">
        <f>IFERROR(+VLOOKUP("LEULIS"&amp;A41,'Main File'!A:O,6,0),0)</f>
        <v>2.3451105893176081</v>
      </c>
      <c r="C41" s="26">
        <f>IFERROR(+VLOOKUP("LEULIS"&amp;A41,'Main File'!A:O,7,0),0)</f>
        <v>5.0003562350817481E-2</v>
      </c>
      <c r="D41" s="26">
        <f>IFERROR(+VLOOKUP("LEULIS"&amp;A41,'Main File'!A:O,8,0),0)</f>
        <v>0</v>
      </c>
      <c r="E41" s="26">
        <f>IFERROR(+VLOOKUP("LEULIS"&amp;A41,'Main File'!A:O,9,0),0)</f>
        <v>0.24751973959008813</v>
      </c>
      <c r="F41" s="26">
        <f>IFERROR(+VLOOKUP("LEULIS"&amp;A41,'Main File'!A:O,10,0),0)</f>
        <v>2.6426338912585137</v>
      </c>
      <c r="G41" s="26">
        <f>IFERROR(+VLOOKUP("LEULIS"&amp;A41,'Main File'!A:O,11,0),0)</f>
        <v>1.2713239290150253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0.21624458696920248</v>
      </c>
      <c r="K41" s="26">
        <f>IFERROR(+VLOOKUP("LEULIS"&amp;A41,'Main File'!A:O,15,0),0)</f>
        <v>1.4875685159842278</v>
      </c>
    </row>
    <row r="42" spans="1:11" x14ac:dyDescent="0.25">
      <c r="A42" s="9">
        <f t="shared" si="0"/>
        <v>43229</v>
      </c>
      <c r="B42" s="26">
        <f>IFERROR(+VLOOKUP("LEULIS"&amp;A42,'Main File'!A:O,6,0),0)</f>
        <v>2.345561606670552</v>
      </c>
      <c r="C42" s="26">
        <f>IFERROR(+VLOOKUP("LEULIS"&amp;A42,'Main File'!A:O,7,0),0)</f>
        <v>5.0003680417458958E-2</v>
      </c>
      <c r="D42" s="26">
        <f>IFERROR(+VLOOKUP("LEULIS"&amp;A42,'Main File'!A:O,8,0),0)</f>
        <v>0</v>
      </c>
      <c r="E42" s="26">
        <f>IFERROR(+VLOOKUP("LEULIS"&amp;A42,'Main File'!A:O,9,0),0)</f>
        <v>0.24760093295680552</v>
      </c>
      <c r="F42" s="26">
        <f>IFERROR(+VLOOKUP("LEULIS"&amp;A42,'Main File'!A:O,10,0),0)</f>
        <v>2.6431662200448165</v>
      </c>
      <c r="G42" s="26">
        <f>IFERROR(+VLOOKUP("LEULIS"&amp;A42,'Main File'!A:O,11,0),0)</f>
        <v>1.270926496141946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0.21617518034956301</v>
      </c>
      <c r="K42" s="26">
        <f>IFERROR(+VLOOKUP("LEULIS"&amp;A42,'Main File'!A:O,15,0),0)</f>
        <v>1.487101676491509</v>
      </c>
    </row>
    <row r="43" spans="1:11" x14ac:dyDescent="0.25">
      <c r="A43" s="9">
        <f t="shared" si="0"/>
        <v>43230</v>
      </c>
      <c r="B43" s="26">
        <f>IFERROR(+VLOOKUP("LEULIS"&amp;A43,'Main File'!A:O,6,0),0)</f>
        <v>2.3461892840707694</v>
      </c>
      <c r="C43" s="26">
        <f>IFERROR(+VLOOKUP("LEULIS"&amp;A43,'Main File'!A:O,7,0),0)</f>
        <v>5.0003600484559693E-2</v>
      </c>
      <c r="D43" s="26">
        <f>IFERROR(+VLOOKUP("LEULIS"&amp;A43,'Main File'!A:O,8,0),0)</f>
        <v>0</v>
      </c>
      <c r="E43" s="26">
        <f>IFERROR(+VLOOKUP("LEULIS"&amp;A43,'Main File'!A:O,9,0),0)</f>
        <v>0.24771400100532015</v>
      </c>
      <c r="F43" s="26">
        <f>IFERROR(+VLOOKUP("LEULIS"&amp;A43,'Main File'!A:O,10,0),0)</f>
        <v>2.6439068855606491</v>
      </c>
      <c r="G43" s="26">
        <f>IFERROR(+VLOOKUP("LEULIS"&amp;A43,'Main File'!A:O,11,0),0)</f>
        <v>1.2711940808106252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0.21622769334137121</v>
      </c>
      <c r="K43" s="26">
        <f>IFERROR(+VLOOKUP("LEULIS"&amp;A43,'Main File'!A:O,15,0),0)</f>
        <v>1.4874217741519964</v>
      </c>
    </row>
    <row r="44" spans="1:11" x14ac:dyDescent="0.25">
      <c r="A44" s="9">
        <f t="shared" si="0"/>
        <v>43231</v>
      </c>
      <c r="B44" s="26">
        <f>IFERROR(+VLOOKUP("LEULIS"&amp;A44,'Main File'!A:O,6,0),0)</f>
        <v>2.345704940874147</v>
      </c>
      <c r="C44" s="26">
        <f>IFERROR(+VLOOKUP("LEULIS"&amp;A44,'Main File'!A:O,7,0),0)</f>
        <v>5.0003588625925841E-2</v>
      </c>
      <c r="D44" s="26">
        <f>IFERROR(+VLOOKUP("LEULIS"&amp;A44,'Main File'!A:O,8,0),0)</f>
        <v>0</v>
      </c>
      <c r="E44" s="26">
        <f>IFERROR(+VLOOKUP("LEULIS"&amp;A44,'Main File'!A:O,9,0),0)</f>
        <v>0.24762684557450501</v>
      </c>
      <c r="F44" s="26">
        <f>IFERROR(+VLOOKUP("LEULIS"&amp;A44,'Main File'!A:O,10,0),0)</f>
        <v>2.6433353750745781</v>
      </c>
      <c r="G44" s="26">
        <f>IFERROR(+VLOOKUP("LEULIS"&amp;A44,'Main File'!A:O,11,0),0)</f>
        <v>1.2716645812465672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0.21630542315487383</v>
      </c>
      <c r="K44" s="26">
        <f>IFERROR(+VLOOKUP("LEULIS"&amp;A44,'Main File'!A:O,15,0),0)</f>
        <v>1.487970004401441</v>
      </c>
    </row>
    <row r="45" spans="1:11" x14ac:dyDescent="0.25">
      <c r="A45" s="9">
        <f t="shared" si="0"/>
        <v>43232</v>
      </c>
      <c r="B45" s="26">
        <f>IFERROR(+VLOOKUP("LEULIS"&amp;A45,'Main File'!A:O,6,0),0)</f>
        <v>2.3457385715483214</v>
      </c>
      <c r="C45" s="26">
        <f>IFERROR(+VLOOKUP("LEULIS"&amp;A45,'Main File'!A:O,7,0),0)</f>
        <v>5.0003582394882132E-2</v>
      </c>
      <c r="D45" s="26">
        <f>IFERROR(+VLOOKUP("LEULIS"&amp;A45,'Main File'!A:O,8,0),0)</f>
        <v>0</v>
      </c>
      <c r="E45" s="26">
        <f>IFERROR(+VLOOKUP("LEULIS"&amp;A45,'Main File'!A:O,9,0),0)</f>
        <v>0.24763294193751306</v>
      </c>
      <c r="F45" s="26">
        <f>IFERROR(+VLOOKUP("LEULIS"&amp;A45,'Main File'!A:O,10,0),0)</f>
        <v>2.643375095880717</v>
      </c>
      <c r="G45" s="26">
        <f>IFERROR(+VLOOKUP("LEULIS"&amp;A45,'Main File'!A:O,11,0),0)</f>
        <v>1.2707586967654578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0.2161501310183353</v>
      </c>
      <c r="K45" s="26">
        <f>IFERROR(+VLOOKUP("LEULIS"&amp;A45,'Main File'!A:O,15,0),0)</f>
        <v>1.4869088277837932</v>
      </c>
    </row>
    <row r="46" spans="1:11" x14ac:dyDescent="0.25">
      <c r="A46" s="9">
        <f t="shared" si="0"/>
        <v>43233</v>
      </c>
      <c r="B46" s="26">
        <f>IFERROR(+VLOOKUP("LEULIS"&amp;A46,'Main File'!A:O,6,0),0)</f>
        <v>2.3457414546560145</v>
      </c>
      <c r="C46" s="26">
        <f>IFERROR(+VLOOKUP("LEULIS"&amp;A46,'Main File'!A:O,7,0),0)</f>
        <v>5.0003664805543281E-2</v>
      </c>
      <c r="D46" s="26">
        <f>IFERROR(+VLOOKUP("LEULIS"&amp;A46,'Main File'!A:O,8,0),0)</f>
        <v>0</v>
      </c>
      <c r="E46" s="26">
        <f>IFERROR(+VLOOKUP("LEULIS"&amp;A46,'Main File'!A:O,9,0),0)</f>
        <v>0.24763356745885881</v>
      </c>
      <c r="F46" s="26">
        <f>IFERROR(+VLOOKUP("LEULIS"&amp;A46,'Main File'!A:O,10,0),0)</f>
        <v>2.6433786869204168</v>
      </c>
      <c r="G46" s="26">
        <f>IFERROR(+VLOOKUP("LEULIS"&amp;A46,'Main File'!A:O,11,0),0)</f>
        <v>1.2707568045303455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0.21614980915796284</v>
      </c>
      <c r="K46" s="26">
        <f>IFERROR(+VLOOKUP("LEULIS"&amp;A46,'Main File'!A:O,15,0),0)</f>
        <v>1.4869066136883082</v>
      </c>
    </row>
    <row r="47" spans="1:11" x14ac:dyDescent="0.25">
      <c r="A47" s="9">
        <f t="shared" si="0"/>
        <v>43234</v>
      </c>
      <c r="B47" s="26">
        <f>IFERROR(+VLOOKUP("LEULIS"&amp;A47,'Main File'!A:O,6,0),0)</f>
        <v>2.3460507207058634</v>
      </c>
      <c r="C47" s="26">
        <f>IFERROR(+VLOOKUP("LEULIS"&amp;A47,'Main File'!A:O,7,0),0)</f>
        <v>5.0003673791395607E-2</v>
      </c>
      <c r="D47" s="26">
        <f>IFERROR(+VLOOKUP("LEULIS"&amp;A47,'Main File'!A:O,8,0),0)</f>
        <v>0</v>
      </c>
      <c r="E47" s="26">
        <f>IFERROR(+VLOOKUP("LEULIS"&amp;A47,'Main File'!A:O,9,0),0)</f>
        <v>0.24768917649170349</v>
      </c>
      <c r="F47" s="26">
        <f>IFERROR(+VLOOKUP("LEULIS"&amp;A47,'Main File'!A:O,10,0),0)</f>
        <v>2.6437435709889625</v>
      </c>
      <c r="G47" s="26">
        <f>IFERROR(+VLOOKUP("LEULIS"&amp;A47,'Main File'!A:O,11,0),0)</f>
        <v>1.2705654093089789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0.21611184984194129</v>
      </c>
      <c r="K47" s="26">
        <f>IFERROR(+VLOOKUP("LEULIS"&amp;A47,'Main File'!A:O,15,0),0)</f>
        <v>1.4866772591509201</v>
      </c>
    </row>
    <row r="48" spans="1:11" x14ac:dyDescent="0.25">
      <c r="A48" s="9">
        <f t="shared" si="0"/>
        <v>43235</v>
      </c>
      <c r="B48" s="26">
        <f>IFERROR(+VLOOKUP("LEULIS"&amp;A48,'Main File'!A:O,6,0),0)</f>
        <v>0</v>
      </c>
      <c r="C48" s="26">
        <f>IFERROR(+VLOOKUP("LEULIS"&amp;A48,'Main File'!A:O,7,0),0)</f>
        <v>0</v>
      </c>
      <c r="D48" s="26">
        <f>IFERROR(+VLOOKUP("LEULIS"&amp;A48,'Main File'!A:O,8,0),0)</f>
        <v>0</v>
      </c>
      <c r="E48" s="26">
        <f>IFERROR(+VLOOKUP("LEULIS"&amp;A48,'Main File'!A:O,9,0),0)</f>
        <v>0</v>
      </c>
      <c r="F48" s="26">
        <f>IFERROR(+VLOOKUP("LEULIS"&amp;A48,'Main File'!A:O,10,0),0)</f>
        <v>0</v>
      </c>
      <c r="G48" s="26">
        <f>IFERROR(+VLOOKUP("LEULIS"&amp;A48,'Main File'!A:O,11,0),0)</f>
        <v>0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</v>
      </c>
      <c r="K48" s="26">
        <f>IFERROR(+VLOOKUP("LEULIS"&amp;A48,'Main File'!A:O,15,0),0)</f>
        <v>0</v>
      </c>
    </row>
    <row r="49" spans="1:11" x14ac:dyDescent="0.25">
      <c r="A49" s="9">
        <f t="shared" si="0"/>
        <v>43236</v>
      </c>
      <c r="B49" s="26">
        <f>IFERROR(+VLOOKUP("LEULIS"&amp;A49,'Main File'!A:O,6,0),0)</f>
        <v>0</v>
      </c>
      <c r="C49" s="26">
        <f>IFERROR(+VLOOKUP("LEULIS"&amp;A49,'Main File'!A:O,7,0),0)</f>
        <v>0</v>
      </c>
      <c r="D49" s="26">
        <f>IFERROR(+VLOOKUP("LEULIS"&amp;A49,'Main File'!A:O,8,0),0)</f>
        <v>0</v>
      </c>
      <c r="E49" s="26">
        <f>IFERROR(+VLOOKUP("LEULIS"&amp;A49,'Main File'!A:O,9,0),0)</f>
        <v>0</v>
      </c>
      <c r="F49" s="26">
        <f>IFERROR(+VLOOKUP("LEULIS"&amp;A49,'Main File'!A:O,10,0),0)</f>
        <v>0</v>
      </c>
      <c r="G49" s="26">
        <f>IFERROR(+VLOOKUP("LEULIS"&amp;A49,'Main File'!A:O,11,0),0)</f>
        <v>0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</v>
      </c>
      <c r="K49" s="26">
        <f>IFERROR(+VLOOKUP("LEULIS"&amp;A49,'Main File'!A:O,15,0),0)</f>
        <v>0</v>
      </c>
    </row>
    <row r="50" spans="1:11" x14ac:dyDescent="0.25">
      <c r="A50" s="9">
        <f t="shared" si="0"/>
        <v>43237</v>
      </c>
      <c r="B50" s="26">
        <f>IFERROR(+VLOOKUP("LEULIS"&amp;A50,'Main File'!A:O,6,0),0)</f>
        <v>0</v>
      </c>
      <c r="C50" s="26">
        <f>IFERROR(+VLOOKUP("LEULIS"&amp;A50,'Main File'!A:O,7,0),0)</f>
        <v>0</v>
      </c>
      <c r="D50" s="26">
        <f>IFERROR(+VLOOKUP("LEULIS"&amp;A50,'Main File'!A:O,8,0),0)</f>
        <v>0</v>
      </c>
      <c r="E50" s="26">
        <f>IFERROR(+VLOOKUP("LEULIS"&amp;A50,'Main File'!A:O,9,0),0)</f>
        <v>0</v>
      </c>
      <c r="F50" s="26">
        <f>IFERROR(+VLOOKUP("LEULIS"&amp;A50,'Main File'!A:O,10,0),0)</f>
        <v>0</v>
      </c>
      <c r="G50" s="26">
        <f>IFERROR(+VLOOKUP("LEULIS"&amp;A50,'Main File'!A:O,11,0),0)</f>
        <v>0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</v>
      </c>
      <c r="K50" s="26">
        <f>IFERROR(+VLOOKUP("LEULIS"&amp;A50,'Main File'!A:O,15,0),0)</f>
        <v>0</v>
      </c>
    </row>
    <row r="51" spans="1:11" x14ac:dyDescent="0.25">
      <c r="A51" s="9">
        <f t="shared" si="0"/>
        <v>43238</v>
      </c>
      <c r="B51" s="26">
        <f>IFERROR(+VLOOKUP("LEULIS"&amp;A51,'Main File'!A:O,6,0),0)</f>
        <v>0</v>
      </c>
      <c r="C51" s="26">
        <f>IFERROR(+VLOOKUP("LEULIS"&amp;A51,'Main File'!A:O,7,0),0)</f>
        <v>0</v>
      </c>
      <c r="D51" s="26">
        <f>IFERROR(+VLOOKUP("LEULIS"&amp;A51,'Main File'!A:O,8,0),0)</f>
        <v>0</v>
      </c>
      <c r="E51" s="26">
        <f>IFERROR(+VLOOKUP("LEULIS"&amp;A51,'Main File'!A:O,9,0),0)</f>
        <v>0</v>
      </c>
      <c r="F51" s="26">
        <f>IFERROR(+VLOOKUP("LEULIS"&amp;A51,'Main File'!A:O,10,0),0)</f>
        <v>0</v>
      </c>
      <c r="G51" s="26">
        <f>IFERROR(+VLOOKUP("LEULIS"&amp;A51,'Main File'!A:O,11,0),0)</f>
        <v>0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</v>
      </c>
      <c r="K51" s="26">
        <f>IFERROR(+VLOOKUP("LEULIS"&amp;A51,'Main File'!A:O,15,0),0)</f>
        <v>0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0.23944255951153906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5.2980758393430423E-3</v>
      </c>
      <c r="F36" s="26">
        <f>IFERROR(+VLOOKUP("LLIQDF"&amp;A36,'Main File'!A:O,10,0),0)</f>
        <v>0.24474063535088211</v>
      </c>
      <c r="G36" s="26">
        <f>IFERROR(+VLOOKUP("LLIQDF"&amp;A36,'Main File'!A:O,11,0),0)</f>
        <v>9.9417911848388218E-2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5.2950851705833562E-3</v>
      </c>
      <c r="K36" s="26">
        <f>IFERROR(+VLOOKUP("LLIQDF"&amp;A36,'Main File'!A:O,15,0),0)</f>
        <v>0.10471299701897158</v>
      </c>
    </row>
    <row r="37" spans="1:11" x14ac:dyDescent="0.25">
      <c r="A37" s="9">
        <f t="shared" si="0"/>
        <v>43224</v>
      </c>
      <c r="B37" s="26">
        <f>IFERROR(+VLOOKUP("LLIQDF"&amp;A37,'Main File'!A:O,6,0),0)</f>
        <v>0.23945424532060164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5.2999495736551347E-3</v>
      </c>
      <c r="F37" s="26">
        <f>IFERROR(+VLOOKUP("LLIQDF"&amp;A37,'Main File'!A:O,10,0),0)</f>
        <v>0.24475419489425676</v>
      </c>
      <c r="G37" s="26">
        <f>IFERROR(+VLOOKUP("LLIQDF"&amp;A37,'Main File'!A:O,11,0),0)</f>
        <v>9.9429096517280768E-2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5.2970940906767244E-3</v>
      </c>
      <c r="K37" s="26">
        <f>IFERROR(+VLOOKUP("LLIQDF"&amp;A37,'Main File'!A:O,15,0),0)</f>
        <v>0.10472619060795749</v>
      </c>
    </row>
    <row r="38" spans="1:11" x14ac:dyDescent="0.25">
      <c r="A38" s="9">
        <f t="shared" si="0"/>
        <v>43225</v>
      </c>
      <c r="B38" s="26">
        <f>IFERROR(+VLOOKUP("LLIQDF"&amp;A38,'Main File'!A:O,6,0),0)</f>
        <v>0.23945533436381117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5.299983839565898E-3</v>
      </c>
      <c r="F38" s="26">
        <f>IFERROR(+VLOOKUP("LLIQDF"&amp;A38,'Main File'!A:O,10,0),0)</f>
        <v>0.24475531820337706</v>
      </c>
      <c r="G38" s="26">
        <f>IFERROR(+VLOOKUP("LLIQDF"&amp;A38,'Main File'!A:O,11,0),0)</f>
        <v>9.9429153375629575E-2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5.2970933642367797E-3</v>
      </c>
      <c r="K38" s="26">
        <f>IFERROR(+VLOOKUP("LLIQDF"&amp;A38,'Main File'!A:O,15,0),0)</f>
        <v>0.10472624673986636</v>
      </c>
    </row>
    <row r="39" spans="1:11" x14ac:dyDescent="0.25">
      <c r="A39" s="9">
        <f t="shared" si="0"/>
        <v>43226</v>
      </c>
      <c r="B39" s="26">
        <f>IFERROR(+VLOOKUP("LLIQDF"&amp;A39,'Main File'!A:O,6,0),0)</f>
        <v>0.23945535340436488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5.2999466982128207E-3</v>
      </c>
      <c r="F39" s="26">
        <f>IFERROR(+VLOOKUP("LLIQDF"&amp;A39,'Main File'!A:O,10,0),0)</f>
        <v>0.24475530010257771</v>
      </c>
      <c r="G39" s="26">
        <f>IFERROR(+VLOOKUP("LLIQDF"&amp;A39,'Main File'!A:O,11,0),0)</f>
        <v>9.9429136405702043E-2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5.297100156472446E-3</v>
      </c>
      <c r="K39" s="26">
        <f>IFERROR(+VLOOKUP("LLIQDF"&amp;A39,'Main File'!A:O,15,0),0)</f>
        <v>0.10472623656217449</v>
      </c>
    </row>
    <row r="40" spans="1:11" x14ac:dyDescent="0.25">
      <c r="A40" s="9">
        <f t="shared" si="0"/>
        <v>43227</v>
      </c>
      <c r="B40" s="26">
        <f>IFERROR(+VLOOKUP("LLIQDF"&amp;A40,'Main File'!A:O,6,0),0)</f>
        <v>0.23948796272100095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5.3059958284870801E-3</v>
      </c>
      <c r="F40" s="26">
        <f>IFERROR(+VLOOKUP("LLIQDF"&amp;A40,'Main File'!A:O,10,0),0)</f>
        <v>0.24479395854948804</v>
      </c>
      <c r="G40" s="26">
        <f>IFERROR(+VLOOKUP("LLIQDF"&amp;A40,'Main File'!A:O,11,0),0)</f>
        <v>9.946314553316811E-2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5.3032470973987302E-3</v>
      </c>
      <c r="K40" s="26">
        <f>IFERROR(+VLOOKUP("LLIQDF"&amp;A40,'Main File'!A:O,15,0),0)</f>
        <v>0.10476639263056683</v>
      </c>
    </row>
    <row r="41" spans="1:11" x14ac:dyDescent="0.25">
      <c r="A41" s="9">
        <f t="shared" si="0"/>
        <v>43228</v>
      </c>
      <c r="B41" s="26">
        <f>IFERROR(+VLOOKUP("LLIQDF"&amp;A41,'Main File'!A:O,6,0),0)</f>
        <v>0.23948711340888101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5.3059189118700115E-3</v>
      </c>
      <c r="F41" s="26">
        <f>IFERROR(+VLOOKUP("LLIQDF"&amp;A41,'Main File'!A:O,10,0),0)</f>
        <v>0.24479303232075103</v>
      </c>
      <c r="G41" s="26">
        <f>IFERROR(+VLOOKUP("LLIQDF"&amp;A41,'Main File'!A:O,11,0),0)</f>
        <v>9.9463336531707566E-2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5.3032820629396876E-3</v>
      </c>
      <c r="K41" s="26">
        <f>IFERROR(+VLOOKUP("LLIQDF"&amp;A41,'Main File'!A:O,15,0),0)</f>
        <v>0.10476661859464725</v>
      </c>
    </row>
    <row r="42" spans="1:11" x14ac:dyDescent="0.25">
      <c r="A42" s="9">
        <f t="shared" si="0"/>
        <v>43229</v>
      </c>
      <c r="B42" s="26">
        <f>IFERROR(+VLOOKUP("LLIQDF"&amp;A42,'Main File'!A:O,6,0),0)</f>
        <v>0.23952939957635055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5.3135343062170465E-3</v>
      </c>
      <c r="F42" s="26">
        <f>IFERROR(+VLOOKUP("LLIQDF"&amp;A42,'Main File'!A:O,10,0),0)</f>
        <v>0.24484293388256761</v>
      </c>
      <c r="G42" s="26">
        <f>IFERROR(+VLOOKUP("LLIQDF"&amp;A42,'Main File'!A:O,11,0),0)</f>
        <v>9.9506897230228972E-2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5.3111209378720638E-3</v>
      </c>
      <c r="K42" s="26">
        <f>IFERROR(+VLOOKUP("LLIQDF"&amp;A42,'Main File'!A:O,15,0),0)</f>
        <v>0.10481801816810103</v>
      </c>
    </row>
    <row r="43" spans="1:11" x14ac:dyDescent="0.25">
      <c r="A43" s="9">
        <f t="shared" si="0"/>
        <v>43230</v>
      </c>
      <c r="B43" s="26">
        <f>IFERROR(+VLOOKUP("LLIQDF"&amp;A43,'Main File'!A:O,6,0),0)</f>
        <v>0.23957056073667188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5.3212052831987794E-3</v>
      </c>
      <c r="F43" s="26">
        <f>IFERROR(+VLOOKUP("LLIQDF"&amp;A43,'Main File'!A:O,10,0),0)</f>
        <v>0.24489176601987067</v>
      </c>
      <c r="G43" s="26">
        <f>IFERROR(+VLOOKUP("LLIQDF"&amp;A43,'Main File'!A:O,11,0),0)</f>
        <v>9.9551587570381281E-2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5.3191681823472363E-3</v>
      </c>
      <c r="K43" s="26">
        <f>IFERROR(+VLOOKUP("LLIQDF"&amp;A43,'Main File'!A:O,15,0),0)</f>
        <v>0.10487075575272851</v>
      </c>
    </row>
    <row r="44" spans="1:11" x14ac:dyDescent="0.25">
      <c r="A44" s="9">
        <f t="shared" si="0"/>
        <v>43231</v>
      </c>
      <c r="B44" s="26">
        <f>IFERROR(+VLOOKUP("LLIQDF"&amp;A44,'Main File'!A:O,6,0),0)</f>
        <v>0.23955630930357716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5.3188057496469853E-3</v>
      </c>
      <c r="F44" s="26">
        <f>IFERROR(+VLOOKUP("LLIQDF"&amp;A44,'Main File'!A:O,10,0),0)</f>
        <v>0.24487511505322415</v>
      </c>
      <c r="G44" s="26">
        <f>IFERROR(+VLOOKUP("LLIQDF"&amp;A44,'Main File'!A:O,11,0),0)</f>
        <v>9.953776334163808E-2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5.3166932529663015E-3</v>
      </c>
      <c r="K44" s="26">
        <f>IFERROR(+VLOOKUP("LLIQDF"&amp;A44,'Main File'!A:O,15,0),0)</f>
        <v>0.10485445659460438</v>
      </c>
    </row>
    <row r="45" spans="1:11" x14ac:dyDescent="0.25">
      <c r="A45" s="9">
        <f t="shared" si="0"/>
        <v>43232</v>
      </c>
      <c r="B45" s="26">
        <f>IFERROR(+VLOOKUP("LLIQDF"&amp;A45,'Main File'!A:O,6,0),0)</f>
        <v>0.23955682243008108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5.3187972361241802E-3</v>
      </c>
      <c r="F45" s="26">
        <f>IFERROR(+VLOOKUP("LLIQDF"&amp;A45,'Main File'!A:O,10,0),0)</f>
        <v>0.24487561966620527</v>
      </c>
      <c r="G45" s="26">
        <f>IFERROR(+VLOOKUP("LLIQDF"&amp;A45,'Main File'!A:O,11,0),0)</f>
        <v>9.9537767648402095E-2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5.3166951420687055E-3</v>
      </c>
      <c r="K45" s="26">
        <f>IFERROR(+VLOOKUP("LLIQDF"&amp;A45,'Main File'!A:O,15,0),0)</f>
        <v>0.1048544627904708</v>
      </c>
    </row>
    <row r="46" spans="1:11" x14ac:dyDescent="0.25">
      <c r="A46" s="9">
        <f t="shared" si="0"/>
        <v>43233</v>
      </c>
      <c r="B46" s="26">
        <f>IFERROR(+VLOOKUP("LLIQDF"&amp;A46,'Main File'!A:O,6,0),0)</f>
        <v>0.23955681976518167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5.318812981335819E-3</v>
      </c>
      <c r="F46" s="26">
        <f>IFERROR(+VLOOKUP("LLIQDF"&amp;A46,'Main File'!A:O,10,0),0)</f>
        <v>0.2448756327465175</v>
      </c>
      <c r="G46" s="26">
        <f>IFERROR(+VLOOKUP("LLIQDF"&amp;A46,'Main File'!A:O,11,0),0)</f>
        <v>9.9537749911327494E-2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5.316690830766759E-3</v>
      </c>
      <c r="K46" s="26">
        <f>IFERROR(+VLOOKUP("LLIQDF"&amp;A46,'Main File'!A:O,15,0),0)</f>
        <v>0.10485444074209425</v>
      </c>
    </row>
    <row r="47" spans="1:11" x14ac:dyDescent="0.25">
      <c r="A47" s="9">
        <f t="shared" si="0"/>
        <v>43234</v>
      </c>
      <c r="B47" s="26">
        <f>IFERROR(+VLOOKUP("LLIQDF"&amp;A47,'Main File'!A:O,6,0),0)</f>
        <v>0.23956114959100788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5.3196296098344583E-3</v>
      </c>
      <c r="F47" s="26">
        <f>IFERROR(+VLOOKUP("LLIQDF"&amp;A47,'Main File'!A:O,10,0),0)</f>
        <v>0.24488077920084234</v>
      </c>
      <c r="G47" s="26">
        <f>IFERROR(+VLOOKUP("LLIQDF"&amp;A47,'Main File'!A:O,11,0),0)</f>
        <v>9.9542509394076537E-2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5.3175492324507257E-3</v>
      </c>
      <c r="K47" s="26">
        <f>IFERROR(+VLOOKUP("LLIQDF"&amp;A47,'Main File'!A:O,15,0),0)</f>
        <v>0.10486005862652727</v>
      </c>
    </row>
    <row r="48" spans="1:11" x14ac:dyDescent="0.25">
      <c r="A48" s="9">
        <f t="shared" si="0"/>
        <v>43235</v>
      </c>
      <c r="B48" s="26">
        <f>IFERROR(+VLOOKUP("LLIQDF"&amp;A48,'Main File'!A:O,6,0),0)</f>
        <v>0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0</v>
      </c>
      <c r="F48" s="26">
        <f>IFERROR(+VLOOKUP("LLIQDF"&amp;A48,'Main File'!A:O,10,0),0)</f>
        <v>0</v>
      </c>
      <c r="G48" s="26">
        <f>IFERROR(+VLOOKUP("LLIQDF"&amp;A48,'Main File'!A:O,11,0),0)</f>
        <v>0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0</v>
      </c>
      <c r="K48" s="26">
        <f>IFERROR(+VLOOKUP("LLIQDF"&amp;A48,'Main File'!A:O,15,0),0)</f>
        <v>0</v>
      </c>
    </row>
    <row r="49" spans="1:11" x14ac:dyDescent="0.25">
      <c r="A49" s="9">
        <f t="shared" si="0"/>
        <v>43236</v>
      </c>
      <c r="B49" s="26">
        <f>IFERROR(+VLOOKUP("LLIQDF"&amp;A49,'Main File'!A:O,6,0),0)</f>
        <v>0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0</v>
      </c>
      <c r="F49" s="26">
        <f>IFERROR(+VLOOKUP("LLIQDF"&amp;A49,'Main File'!A:O,10,0),0)</f>
        <v>0</v>
      </c>
      <c r="G49" s="26">
        <f>IFERROR(+VLOOKUP("LLIQDF"&amp;A49,'Main File'!A:O,11,0),0)</f>
        <v>0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0</v>
      </c>
      <c r="K49" s="26">
        <f>IFERROR(+VLOOKUP("LLIQDF"&amp;A49,'Main File'!A:O,15,0),0)</f>
        <v>0</v>
      </c>
    </row>
    <row r="50" spans="1:11" x14ac:dyDescent="0.25">
      <c r="A50" s="9">
        <f t="shared" si="0"/>
        <v>43237</v>
      </c>
      <c r="B50" s="26">
        <f>IFERROR(+VLOOKUP("LLIQDF"&amp;A50,'Main File'!A:O,6,0),0)</f>
        <v>0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0</v>
      </c>
      <c r="F50" s="26">
        <f>IFERROR(+VLOOKUP("LLIQDF"&amp;A50,'Main File'!A:O,10,0),0)</f>
        <v>0</v>
      </c>
      <c r="G50" s="26">
        <f>IFERROR(+VLOOKUP("LLIQDF"&amp;A50,'Main File'!A:O,11,0),0)</f>
        <v>0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0</v>
      </c>
      <c r="K50" s="26">
        <f>IFERROR(+VLOOKUP("LLIQDF"&amp;A50,'Main File'!A:O,15,0),0)</f>
        <v>0</v>
      </c>
    </row>
    <row r="51" spans="1:11" x14ac:dyDescent="0.25">
      <c r="A51" s="9">
        <f t="shared" si="0"/>
        <v>43238</v>
      </c>
      <c r="B51" s="26">
        <f>IFERROR(+VLOOKUP("LLIQDF"&amp;A51,'Main File'!A:O,6,0),0)</f>
        <v>0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0</v>
      </c>
      <c r="F51" s="26">
        <f>IFERROR(+VLOOKUP("LLIQDF"&amp;A51,'Main File'!A:O,10,0),0)</f>
        <v>0</v>
      </c>
      <c r="G51" s="26">
        <f>IFERROR(+VLOOKUP("LLIQDF"&amp;A51,'Main File'!A:O,11,0),0)</f>
        <v>0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0</v>
      </c>
      <c r="K51" s="26">
        <f>IFERROR(+VLOOKUP("LLIQDF"&amp;A51,'Main File'!A:O,15,0),0)</f>
        <v>0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2018-05-15T03:49:38Z</dcterms:modified>
</cp:coreProperties>
</file>