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8) November 2025\Monthly\SEBI AAUM\AMC Website\T30B30\"/>
    </mc:Choice>
  </mc:AlternateContent>
  <xr:revisionPtr revIDLastSave="0" documentId="13_ncr:1_{66B76307-E96D-4607-83C9-CA748F19B7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05" i="1" l="1"/>
  <c r="AN105" i="1"/>
  <c r="AB105" i="1"/>
  <c r="P105" i="1"/>
  <c r="D105" i="1"/>
  <c r="BJ104" i="1"/>
  <c r="BJ105" i="1" s="1"/>
  <c r="BI104" i="1"/>
  <c r="BI105" i="1" s="1"/>
  <c r="BH104" i="1"/>
  <c r="BH105" i="1" s="1"/>
  <c r="BG104" i="1"/>
  <c r="BG105" i="1" s="1"/>
  <c r="BF104" i="1"/>
  <c r="BF105" i="1" s="1"/>
  <c r="BE104" i="1"/>
  <c r="BE105" i="1" s="1"/>
  <c r="BD104" i="1"/>
  <c r="BD105" i="1" s="1"/>
  <c r="BC104" i="1"/>
  <c r="BC105" i="1" s="1"/>
  <c r="BB104" i="1"/>
  <c r="BB105" i="1" s="1"/>
  <c r="BA104" i="1"/>
  <c r="BA105" i="1" s="1"/>
  <c r="AZ104" i="1"/>
  <c r="AY104" i="1"/>
  <c r="AY105" i="1" s="1"/>
  <c r="AX104" i="1"/>
  <c r="AX105" i="1" s="1"/>
  <c r="AW104" i="1"/>
  <c r="AW105" i="1" s="1"/>
  <c r="AV104" i="1"/>
  <c r="AV105" i="1" s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P105" i="1" s="1"/>
  <c r="AO104" i="1"/>
  <c r="AO105" i="1" s="1"/>
  <c r="AN104" i="1"/>
  <c r="AM104" i="1"/>
  <c r="AM105" i="1" s="1"/>
  <c r="AL104" i="1"/>
  <c r="AL105" i="1" s="1"/>
  <c r="AK104" i="1"/>
  <c r="AK105" i="1" s="1"/>
  <c r="AJ104" i="1"/>
  <c r="AJ105" i="1" s="1"/>
  <c r="AI104" i="1"/>
  <c r="AI105" i="1" s="1"/>
  <c r="AH104" i="1"/>
  <c r="AH105" i="1" s="1"/>
  <c r="AG104" i="1"/>
  <c r="AG105" i="1" s="1"/>
  <c r="AF104" i="1"/>
  <c r="AF105" i="1" s="1"/>
  <c r="AE104" i="1"/>
  <c r="AE105" i="1" s="1"/>
  <c r="AD104" i="1"/>
  <c r="AD105" i="1" s="1"/>
  <c r="AC104" i="1"/>
  <c r="AC105" i="1" s="1"/>
  <c r="AB104" i="1"/>
  <c r="AA104" i="1"/>
  <c r="AA105" i="1" s="1"/>
  <c r="Z104" i="1"/>
  <c r="Z105" i="1" s="1"/>
  <c r="Y104" i="1"/>
  <c r="Y105" i="1" s="1"/>
  <c r="X104" i="1"/>
  <c r="X105" i="1" s="1"/>
  <c r="W104" i="1"/>
  <c r="W105" i="1" s="1"/>
  <c r="V104" i="1"/>
  <c r="V105" i="1" s="1"/>
  <c r="U104" i="1"/>
  <c r="U105" i="1" s="1"/>
  <c r="T104" i="1"/>
  <c r="T105" i="1" s="1"/>
  <c r="S104" i="1"/>
  <c r="S105" i="1" s="1"/>
  <c r="R104" i="1"/>
  <c r="R105" i="1" s="1"/>
  <c r="Q104" i="1"/>
  <c r="Q105" i="1" s="1"/>
  <c r="P104" i="1"/>
  <c r="O104" i="1"/>
  <c r="O105" i="1" s="1"/>
  <c r="N104" i="1"/>
  <c r="N105" i="1" s="1"/>
  <c r="M104" i="1"/>
  <c r="M105" i="1" s="1"/>
  <c r="L104" i="1"/>
  <c r="L105" i="1" s="1"/>
  <c r="K104" i="1"/>
  <c r="K105" i="1" s="1"/>
  <c r="J104" i="1"/>
  <c r="J105" i="1" s="1"/>
  <c r="I104" i="1"/>
  <c r="I105" i="1" s="1"/>
  <c r="H104" i="1"/>
  <c r="H105" i="1" s="1"/>
  <c r="G104" i="1"/>
  <c r="G105" i="1" s="1"/>
  <c r="F104" i="1"/>
  <c r="F105" i="1" s="1"/>
  <c r="E104" i="1"/>
  <c r="E105" i="1" s="1"/>
  <c r="D104" i="1"/>
  <c r="C104" i="1"/>
  <c r="C105" i="1" s="1"/>
  <c r="BK103" i="1"/>
  <c r="BK97" i="1"/>
  <c r="BJ97" i="1"/>
  <c r="BG97" i="1"/>
  <c r="BA97" i="1"/>
  <c r="AY97" i="1"/>
  <c r="AX97" i="1"/>
  <c r="AU97" i="1"/>
  <c r="AO97" i="1"/>
  <c r="AM97" i="1"/>
  <c r="AL97" i="1"/>
  <c r="AI97" i="1"/>
  <c r="AC97" i="1"/>
  <c r="AA97" i="1"/>
  <c r="Z97" i="1"/>
  <c r="W97" i="1"/>
  <c r="Q97" i="1"/>
  <c r="O97" i="1"/>
  <c r="N97" i="1"/>
  <c r="K97" i="1"/>
  <c r="E97" i="1"/>
  <c r="C97" i="1"/>
  <c r="BK96" i="1"/>
  <c r="BJ96" i="1"/>
  <c r="BI96" i="1"/>
  <c r="BI97" i="1" s="1"/>
  <c r="BH96" i="1"/>
  <c r="BH97" i="1" s="1"/>
  <c r="BG96" i="1"/>
  <c r="BF96" i="1"/>
  <c r="BF97" i="1" s="1"/>
  <c r="BE96" i="1"/>
  <c r="BE97" i="1" s="1"/>
  <c r="BD96" i="1"/>
  <c r="BD97" i="1" s="1"/>
  <c r="BC96" i="1"/>
  <c r="BC97" i="1" s="1"/>
  <c r="BB96" i="1"/>
  <c r="BB97" i="1" s="1"/>
  <c r="BA96" i="1"/>
  <c r="AZ96" i="1"/>
  <c r="AZ97" i="1" s="1"/>
  <c r="AY96" i="1"/>
  <c r="AX96" i="1"/>
  <c r="AW96" i="1"/>
  <c r="AW97" i="1" s="1"/>
  <c r="AV96" i="1"/>
  <c r="AV97" i="1" s="1"/>
  <c r="AU96" i="1"/>
  <c r="AT96" i="1"/>
  <c r="AT97" i="1" s="1"/>
  <c r="AS96" i="1"/>
  <c r="AS97" i="1" s="1"/>
  <c r="AR96" i="1"/>
  <c r="AR97" i="1" s="1"/>
  <c r="AQ96" i="1"/>
  <c r="AQ97" i="1" s="1"/>
  <c r="AP96" i="1"/>
  <c r="AP97" i="1" s="1"/>
  <c r="AO96" i="1"/>
  <c r="AN96" i="1"/>
  <c r="AN97" i="1" s="1"/>
  <c r="AM96" i="1"/>
  <c r="AL96" i="1"/>
  <c r="AK96" i="1"/>
  <c r="AK97" i="1" s="1"/>
  <c r="AJ96" i="1"/>
  <c r="AJ97" i="1" s="1"/>
  <c r="AI96" i="1"/>
  <c r="AH96" i="1"/>
  <c r="AH97" i="1" s="1"/>
  <c r="AG96" i="1"/>
  <c r="AG97" i="1" s="1"/>
  <c r="AF96" i="1"/>
  <c r="AF97" i="1" s="1"/>
  <c r="AE96" i="1"/>
  <c r="AE97" i="1" s="1"/>
  <c r="AD96" i="1"/>
  <c r="AD97" i="1" s="1"/>
  <c r="AC96" i="1"/>
  <c r="AB96" i="1"/>
  <c r="AB97" i="1" s="1"/>
  <c r="AA96" i="1"/>
  <c r="Z96" i="1"/>
  <c r="Y96" i="1"/>
  <c r="Y97" i="1" s="1"/>
  <c r="X96" i="1"/>
  <c r="X97" i="1" s="1"/>
  <c r="W96" i="1"/>
  <c r="V96" i="1"/>
  <c r="V97" i="1" s="1"/>
  <c r="U96" i="1"/>
  <c r="U97" i="1" s="1"/>
  <c r="T96" i="1"/>
  <c r="T97" i="1" s="1"/>
  <c r="S96" i="1"/>
  <c r="S97" i="1" s="1"/>
  <c r="R96" i="1"/>
  <c r="R97" i="1" s="1"/>
  <c r="Q96" i="1"/>
  <c r="P96" i="1"/>
  <c r="P97" i="1" s="1"/>
  <c r="O96" i="1"/>
  <c r="N96" i="1"/>
  <c r="M96" i="1"/>
  <c r="M97" i="1" s="1"/>
  <c r="L96" i="1"/>
  <c r="L97" i="1" s="1"/>
  <c r="K96" i="1"/>
  <c r="J96" i="1"/>
  <c r="J97" i="1" s="1"/>
  <c r="I96" i="1"/>
  <c r="I97" i="1" s="1"/>
  <c r="H96" i="1"/>
  <c r="H97" i="1" s="1"/>
  <c r="G96" i="1"/>
  <c r="G97" i="1" s="1"/>
  <c r="F96" i="1"/>
  <c r="F97" i="1" s="1"/>
  <c r="E96" i="1"/>
  <c r="D96" i="1"/>
  <c r="D97" i="1" s="1"/>
  <c r="C96" i="1"/>
  <c r="BK95" i="1"/>
  <c r="BJ91" i="1"/>
  <c r="BD91" i="1"/>
  <c r="BB91" i="1"/>
  <c r="BA91" i="1"/>
  <c r="AX91" i="1"/>
  <c r="AR91" i="1"/>
  <c r="AP91" i="1"/>
  <c r="AO91" i="1"/>
  <c r="AL91" i="1"/>
  <c r="AF91" i="1"/>
  <c r="AD91" i="1"/>
  <c r="AC91" i="1"/>
  <c r="Z91" i="1"/>
  <c r="T91" i="1"/>
  <c r="R91" i="1"/>
  <c r="Q91" i="1"/>
  <c r="N91" i="1"/>
  <c r="H91" i="1"/>
  <c r="F91" i="1"/>
  <c r="E91" i="1"/>
  <c r="BJ90" i="1"/>
  <c r="BI90" i="1"/>
  <c r="BH90" i="1"/>
  <c r="BG90" i="1"/>
  <c r="BF90" i="1"/>
  <c r="BE90" i="1"/>
  <c r="BE91" i="1" s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S91" i="1" s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G91" i="1" s="1"/>
  <c r="AF90" i="1"/>
  <c r="AE90" i="1"/>
  <c r="AD90" i="1"/>
  <c r="AC90" i="1"/>
  <c r="AB90" i="1"/>
  <c r="AA90" i="1"/>
  <c r="Z90" i="1"/>
  <c r="Y90" i="1"/>
  <c r="X90" i="1"/>
  <c r="W90" i="1"/>
  <c r="V90" i="1"/>
  <c r="U90" i="1"/>
  <c r="U91" i="1" s="1"/>
  <c r="T90" i="1"/>
  <c r="S90" i="1"/>
  <c r="R90" i="1"/>
  <c r="Q90" i="1"/>
  <c r="P90" i="1"/>
  <c r="O90" i="1"/>
  <c r="N90" i="1"/>
  <c r="M90" i="1"/>
  <c r="L90" i="1"/>
  <c r="K90" i="1"/>
  <c r="J90" i="1"/>
  <c r="I90" i="1"/>
  <c r="I91" i="1" s="1"/>
  <c r="H90" i="1"/>
  <c r="G90" i="1"/>
  <c r="F90" i="1"/>
  <c r="E90" i="1"/>
  <c r="D90" i="1"/>
  <c r="C90" i="1"/>
  <c r="BK89" i="1"/>
  <c r="BK88" i="1"/>
  <c r="BK87" i="1"/>
  <c r="BK86" i="1"/>
  <c r="BK85" i="1"/>
  <c r="BK90" i="1" s="1"/>
  <c r="BK82" i="1"/>
  <c r="BJ82" i="1"/>
  <c r="BI82" i="1"/>
  <c r="BI91" i="1" s="1"/>
  <c r="BH82" i="1"/>
  <c r="BH91" i="1" s="1"/>
  <c r="BG82" i="1"/>
  <c r="BG91" i="1" s="1"/>
  <c r="BF82" i="1"/>
  <c r="BF91" i="1" s="1"/>
  <c r="BE82" i="1"/>
  <c r="BD82" i="1"/>
  <c r="BC82" i="1"/>
  <c r="BC91" i="1" s="1"/>
  <c r="BB82" i="1"/>
  <c r="BA82" i="1"/>
  <c r="AZ82" i="1"/>
  <c r="AZ91" i="1" s="1"/>
  <c r="AY82" i="1"/>
  <c r="AY91" i="1" s="1"/>
  <c r="AX82" i="1"/>
  <c r="AW82" i="1"/>
  <c r="AW91" i="1" s="1"/>
  <c r="AV82" i="1"/>
  <c r="AV91" i="1" s="1"/>
  <c r="AU82" i="1"/>
  <c r="AU91" i="1" s="1"/>
  <c r="AT82" i="1"/>
  <c r="AT91" i="1" s="1"/>
  <c r="AS82" i="1"/>
  <c r="AR82" i="1"/>
  <c r="AQ82" i="1"/>
  <c r="AQ91" i="1" s="1"/>
  <c r="AP82" i="1"/>
  <c r="AO82" i="1"/>
  <c r="AN82" i="1"/>
  <c r="AN91" i="1" s="1"/>
  <c r="AM82" i="1"/>
  <c r="AM91" i="1" s="1"/>
  <c r="AL82" i="1"/>
  <c r="AK82" i="1"/>
  <c r="AK91" i="1" s="1"/>
  <c r="AJ82" i="1"/>
  <c r="AJ91" i="1" s="1"/>
  <c r="AI82" i="1"/>
  <c r="AI91" i="1" s="1"/>
  <c r="AH82" i="1"/>
  <c r="AH91" i="1" s="1"/>
  <c r="AG82" i="1"/>
  <c r="AF82" i="1"/>
  <c r="AE82" i="1"/>
  <c r="AE91" i="1" s="1"/>
  <c r="AD82" i="1"/>
  <c r="AC82" i="1"/>
  <c r="AB82" i="1"/>
  <c r="AB91" i="1" s="1"/>
  <c r="AA82" i="1"/>
  <c r="AA91" i="1" s="1"/>
  <c r="Z82" i="1"/>
  <c r="Y82" i="1"/>
  <c r="Y91" i="1" s="1"/>
  <c r="X82" i="1"/>
  <c r="X91" i="1" s="1"/>
  <c r="W82" i="1"/>
  <c r="W91" i="1" s="1"/>
  <c r="V82" i="1"/>
  <c r="V91" i="1" s="1"/>
  <c r="U82" i="1"/>
  <c r="T82" i="1"/>
  <c r="S82" i="1"/>
  <c r="S91" i="1" s="1"/>
  <c r="R82" i="1"/>
  <c r="Q82" i="1"/>
  <c r="P82" i="1"/>
  <c r="P91" i="1" s="1"/>
  <c r="O82" i="1"/>
  <c r="O91" i="1" s="1"/>
  <c r="N82" i="1"/>
  <c r="M82" i="1"/>
  <c r="M91" i="1" s="1"/>
  <c r="L82" i="1"/>
  <c r="L91" i="1" s="1"/>
  <c r="K82" i="1"/>
  <c r="K91" i="1" s="1"/>
  <c r="J82" i="1"/>
  <c r="J91" i="1" s="1"/>
  <c r="I82" i="1"/>
  <c r="H82" i="1"/>
  <c r="G82" i="1"/>
  <c r="G91" i="1" s="1"/>
  <c r="F82" i="1"/>
  <c r="E82" i="1"/>
  <c r="D82" i="1"/>
  <c r="D91" i="1" s="1"/>
  <c r="C82" i="1"/>
  <c r="C91" i="1" s="1"/>
  <c r="BK81" i="1"/>
  <c r="BK77" i="1"/>
  <c r="BJ77" i="1"/>
  <c r="BG77" i="1"/>
  <c r="BA77" i="1"/>
  <c r="AY77" i="1"/>
  <c r="AX77" i="1"/>
  <c r="AU77" i="1"/>
  <c r="AO77" i="1"/>
  <c r="AM77" i="1"/>
  <c r="AL77" i="1"/>
  <c r="AI77" i="1"/>
  <c r="AC77" i="1"/>
  <c r="AA77" i="1"/>
  <c r="Z77" i="1"/>
  <c r="W77" i="1"/>
  <c r="Q77" i="1"/>
  <c r="O77" i="1"/>
  <c r="N77" i="1"/>
  <c r="K77" i="1"/>
  <c r="E77" i="1"/>
  <c r="C77" i="1"/>
  <c r="BK76" i="1"/>
  <c r="BJ76" i="1"/>
  <c r="BI76" i="1"/>
  <c r="BI77" i="1" s="1"/>
  <c r="BH76" i="1"/>
  <c r="BH77" i="1" s="1"/>
  <c r="BG76" i="1"/>
  <c r="BF76" i="1"/>
  <c r="BF77" i="1" s="1"/>
  <c r="BE76" i="1"/>
  <c r="BE77" i="1" s="1"/>
  <c r="BD76" i="1"/>
  <c r="BD77" i="1" s="1"/>
  <c r="BC76" i="1"/>
  <c r="BC77" i="1" s="1"/>
  <c r="BB76" i="1"/>
  <c r="BB77" i="1" s="1"/>
  <c r="BA76" i="1"/>
  <c r="AZ76" i="1"/>
  <c r="AZ77" i="1" s="1"/>
  <c r="AY76" i="1"/>
  <c r="AX76" i="1"/>
  <c r="AW76" i="1"/>
  <c r="AW77" i="1" s="1"/>
  <c r="AV76" i="1"/>
  <c r="AV77" i="1" s="1"/>
  <c r="AU76" i="1"/>
  <c r="AT76" i="1"/>
  <c r="AT77" i="1" s="1"/>
  <c r="AS76" i="1"/>
  <c r="AS77" i="1" s="1"/>
  <c r="AR76" i="1"/>
  <c r="AR77" i="1" s="1"/>
  <c r="AQ76" i="1"/>
  <c r="AQ77" i="1" s="1"/>
  <c r="AP76" i="1"/>
  <c r="AP77" i="1" s="1"/>
  <c r="AO76" i="1"/>
  <c r="AN76" i="1"/>
  <c r="AN77" i="1" s="1"/>
  <c r="AM76" i="1"/>
  <c r="AL76" i="1"/>
  <c r="AK76" i="1"/>
  <c r="AK77" i="1" s="1"/>
  <c r="AJ76" i="1"/>
  <c r="AJ77" i="1" s="1"/>
  <c r="AI76" i="1"/>
  <c r="AH76" i="1"/>
  <c r="AH77" i="1" s="1"/>
  <c r="AG76" i="1"/>
  <c r="AG77" i="1" s="1"/>
  <c r="AF76" i="1"/>
  <c r="AF77" i="1" s="1"/>
  <c r="AE76" i="1"/>
  <c r="AE77" i="1" s="1"/>
  <c r="AD76" i="1"/>
  <c r="AD77" i="1" s="1"/>
  <c r="AC76" i="1"/>
  <c r="AB76" i="1"/>
  <c r="AB77" i="1" s="1"/>
  <c r="AA76" i="1"/>
  <c r="Z76" i="1"/>
  <c r="Y76" i="1"/>
  <c r="Y77" i="1" s="1"/>
  <c r="X76" i="1"/>
  <c r="X77" i="1" s="1"/>
  <c r="W76" i="1"/>
  <c r="V76" i="1"/>
  <c r="V77" i="1" s="1"/>
  <c r="U76" i="1"/>
  <c r="U77" i="1" s="1"/>
  <c r="T76" i="1"/>
  <c r="T77" i="1" s="1"/>
  <c r="S76" i="1"/>
  <c r="S77" i="1" s="1"/>
  <c r="R76" i="1"/>
  <c r="R77" i="1" s="1"/>
  <c r="Q76" i="1"/>
  <c r="P76" i="1"/>
  <c r="P77" i="1" s="1"/>
  <c r="O76" i="1"/>
  <c r="N76" i="1"/>
  <c r="M76" i="1"/>
  <c r="M77" i="1" s="1"/>
  <c r="L76" i="1"/>
  <c r="L77" i="1" s="1"/>
  <c r="K76" i="1"/>
  <c r="J76" i="1"/>
  <c r="J77" i="1" s="1"/>
  <c r="I76" i="1"/>
  <c r="I77" i="1" s="1"/>
  <c r="H76" i="1"/>
  <c r="H77" i="1" s="1"/>
  <c r="G76" i="1"/>
  <c r="G77" i="1" s="1"/>
  <c r="F76" i="1"/>
  <c r="F77" i="1" s="1"/>
  <c r="E76" i="1"/>
  <c r="D76" i="1"/>
  <c r="D77" i="1" s="1"/>
  <c r="C76" i="1"/>
  <c r="BK75" i="1"/>
  <c r="BJ71" i="1"/>
  <c r="BD71" i="1"/>
  <c r="BA71" i="1"/>
  <c r="AX71" i="1"/>
  <c r="AR71" i="1"/>
  <c r="AO71" i="1"/>
  <c r="AL71" i="1"/>
  <c r="AF71" i="1"/>
  <c r="AC71" i="1"/>
  <c r="Z71" i="1"/>
  <c r="T71" i="1"/>
  <c r="Q71" i="1"/>
  <c r="N71" i="1"/>
  <c r="H71" i="1"/>
  <c r="E71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70" i="1" s="1"/>
  <c r="BK48" i="1"/>
  <c r="BK47" i="1"/>
  <c r="BK44" i="1"/>
  <c r="BJ44" i="1"/>
  <c r="BI44" i="1"/>
  <c r="BI71" i="1" s="1"/>
  <c r="BH44" i="1"/>
  <c r="BH71" i="1" s="1"/>
  <c r="BG44" i="1"/>
  <c r="BG71" i="1" s="1"/>
  <c r="BF44" i="1"/>
  <c r="BF71" i="1" s="1"/>
  <c r="BE44" i="1"/>
  <c r="BE71" i="1" s="1"/>
  <c r="BD44" i="1"/>
  <c r="BC44" i="1"/>
  <c r="BC71" i="1" s="1"/>
  <c r="BB44" i="1"/>
  <c r="BB71" i="1" s="1"/>
  <c r="BA44" i="1"/>
  <c r="AZ44" i="1"/>
  <c r="AZ71" i="1" s="1"/>
  <c r="AY44" i="1"/>
  <c r="AY71" i="1" s="1"/>
  <c r="AX44" i="1"/>
  <c r="AW44" i="1"/>
  <c r="AW71" i="1" s="1"/>
  <c r="AV44" i="1"/>
  <c r="AV71" i="1" s="1"/>
  <c r="AU44" i="1"/>
  <c r="AU71" i="1" s="1"/>
  <c r="AT44" i="1"/>
  <c r="AT71" i="1" s="1"/>
  <c r="AS44" i="1"/>
  <c r="AS71" i="1" s="1"/>
  <c r="AR44" i="1"/>
  <c r="AQ44" i="1"/>
  <c r="AQ71" i="1" s="1"/>
  <c r="AP44" i="1"/>
  <c r="AP71" i="1" s="1"/>
  <c r="AO44" i="1"/>
  <c r="AN44" i="1"/>
  <c r="AN71" i="1" s="1"/>
  <c r="AM44" i="1"/>
  <c r="AM71" i="1" s="1"/>
  <c r="AL44" i="1"/>
  <c r="AK44" i="1"/>
  <c r="AK71" i="1" s="1"/>
  <c r="AJ44" i="1"/>
  <c r="AJ71" i="1" s="1"/>
  <c r="AI44" i="1"/>
  <c r="AI71" i="1" s="1"/>
  <c r="AH44" i="1"/>
  <c r="AH71" i="1" s="1"/>
  <c r="AG44" i="1"/>
  <c r="AG71" i="1" s="1"/>
  <c r="AF44" i="1"/>
  <c r="AE44" i="1"/>
  <c r="AE71" i="1" s="1"/>
  <c r="AD44" i="1"/>
  <c r="AD71" i="1" s="1"/>
  <c r="AC44" i="1"/>
  <c r="AB44" i="1"/>
  <c r="AB71" i="1" s="1"/>
  <c r="AA44" i="1"/>
  <c r="AA71" i="1" s="1"/>
  <c r="Z44" i="1"/>
  <c r="Y44" i="1"/>
  <c r="Y71" i="1" s="1"/>
  <c r="X44" i="1"/>
  <c r="X71" i="1" s="1"/>
  <c r="W44" i="1"/>
  <c r="W71" i="1" s="1"/>
  <c r="V44" i="1"/>
  <c r="V71" i="1" s="1"/>
  <c r="U44" i="1"/>
  <c r="U71" i="1" s="1"/>
  <c r="T44" i="1"/>
  <c r="S44" i="1"/>
  <c r="S71" i="1" s="1"/>
  <c r="R44" i="1"/>
  <c r="R71" i="1" s="1"/>
  <c r="Q44" i="1"/>
  <c r="P44" i="1"/>
  <c r="P71" i="1" s="1"/>
  <c r="O44" i="1"/>
  <c r="O71" i="1" s="1"/>
  <c r="N44" i="1"/>
  <c r="M44" i="1"/>
  <c r="M71" i="1" s="1"/>
  <c r="L44" i="1"/>
  <c r="L71" i="1" s="1"/>
  <c r="K44" i="1"/>
  <c r="K71" i="1" s="1"/>
  <c r="J44" i="1"/>
  <c r="J71" i="1" s="1"/>
  <c r="I44" i="1"/>
  <c r="I71" i="1" s="1"/>
  <c r="H44" i="1"/>
  <c r="G44" i="1"/>
  <c r="G71" i="1" s="1"/>
  <c r="F44" i="1"/>
  <c r="F71" i="1" s="1"/>
  <c r="E44" i="1"/>
  <c r="D44" i="1"/>
  <c r="D71" i="1" s="1"/>
  <c r="C44" i="1"/>
  <c r="C71" i="1" s="1"/>
  <c r="BK43" i="1"/>
  <c r="BK42" i="1"/>
  <c r="BK71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7" i="1" s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I38" i="1" s="1"/>
  <c r="BH20" i="1"/>
  <c r="BH38" i="1" s="1"/>
  <c r="BH99" i="1" s="1"/>
  <c r="BG20" i="1"/>
  <c r="BF20" i="1"/>
  <c r="BE20" i="1"/>
  <c r="BE38" i="1" s="1"/>
  <c r="BD20" i="1"/>
  <c r="BC20" i="1"/>
  <c r="BB20" i="1"/>
  <c r="BA20" i="1"/>
  <c r="AZ20" i="1"/>
  <c r="AY20" i="1"/>
  <c r="AX20" i="1"/>
  <c r="AW20" i="1"/>
  <c r="AW38" i="1" s="1"/>
  <c r="AV20" i="1"/>
  <c r="AV38" i="1" s="1"/>
  <c r="AV99" i="1" s="1"/>
  <c r="AU20" i="1"/>
  <c r="AT20" i="1"/>
  <c r="AS20" i="1"/>
  <c r="AS38" i="1" s="1"/>
  <c r="AR20" i="1"/>
  <c r="AQ20" i="1"/>
  <c r="AP20" i="1"/>
  <c r="AO20" i="1"/>
  <c r="AN20" i="1"/>
  <c r="AM20" i="1"/>
  <c r="AL20" i="1"/>
  <c r="AK20" i="1"/>
  <c r="AK38" i="1" s="1"/>
  <c r="AJ20" i="1"/>
  <c r="AJ38" i="1" s="1"/>
  <c r="AJ99" i="1" s="1"/>
  <c r="AI20" i="1"/>
  <c r="AH20" i="1"/>
  <c r="AG20" i="1"/>
  <c r="AG38" i="1" s="1"/>
  <c r="AF20" i="1"/>
  <c r="AE20" i="1"/>
  <c r="AD20" i="1"/>
  <c r="AC20" i="1"/>
  <c r="AB20" i="1"/>
  <c r="AA20" i="1"/>
  <c r="Z20" i="1"/>
  <c r="Y20" i="1"/>
  <c r="Y38" i="1" s="1"/>
  <c r="X20" i="1"/>
  <c r="X38" i="1" s="1"/>
  <c r="X99" i="1" s="1"/>
  <c r="W20" i="1"/>
  <c r="V20" i="1"/>
  <c r="U20" i="1"/>
  <c r="U38" i="1" s="1"/>
  <c r="T20" i="1"/>
  <c r="S20" i="1"/>
  <c r="R20" i="1"/>
  <c r="Q20" i="1"/>
  <c r="P20" i="1"/>
  <c r="O20" i="1"/>
  <c r="N20" i="1"/>
  <c r="M20" i="1"/>
  <c r="M38" i="1" s="1"/>
  <c r="L20" i="1"/>
  <c r="L38" i="1" s="1"/>
  <c r="L99" i="1" s="1"/>
  <c r="K20" i="1"/>
  <c r="J20" i="1"/>
  <c r="I20" i="1"/>
  <c r="I38" i="1" s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Y38" i="1" s="1"/>
  <c r="AY99" i="1" s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M38" i="1" s="1"/>
  <c r="AM99" i="1" s="1"/>
  <c r="AL16" i="1"/>
  <c r="AK16" i="1"/>
  <c r="AJ16" i="1"/>
  <c r="AI16" i="1"/>
  <c r="AH16" i="1"/>
  <c r="AG16" i="1"/>
  <c r="AF16" i="1"/>
  <c r="AE16" i="1"/>
  <c r="AD16" i="1"/>
  <c r="AC16" i="1"/>
  <c r="AB16" i="1"/>
  <c r="AA16" i="1"/>
  <c r="AA38" i="1" s="1"/>
  <c r="AA99" i="1" s="1"/>
  <c r="Z16" i="1"/>
  <c r="Y16" i="1"/>
  <c r="X16" i="1"/>
  <c r="W16" i="1"/>
  <c r="V16" i="1"/>
  <c r="U16" i="1"/>
  <c r="T16" i="1"/>
  <c r="S16" i="1"/>
  <c r="R16" i="1"/>
  <c r="Q16" i="1"/>
  <c r="P16" i="1"/>
  <c r="O16" i="1"/>
  <c r="O38" i="1" s="1"/>
  <c r="O99" i="1" s="1"/>
  <c r="N16" i="1"/>
  <c r="M16" i="1"/>
  <c r="L16" i="1"/>
  <c r="K16" i="1"/>
  <c r="J16" i="1"/>
  <c r="I16" i="1"/>
  <c r="H16" i="1"/>
  <c r="G16" i="1"/>
  <c r="F16" i="1"/>
  <c r="E16" i="1"/>
  <c r="D16" i="1"/>
  <c r="C16" i="1"/>
  <c r="C38" i="1" s="1"/>
  <c r="C99" i="1" s="1"/>
  <c r="BK15" i="1"/>
  <c r="BK16" i="1" s="1"/>
  <c r="BJ12" i="1"/>
  <c r="BJ38" i="1" s="1"/>
  <c r="BJ99" i="1" s="1"/>
  <c r="BI12" i="1"/>
  <c r="BH12" i="1"/>
  <c r="BG12" i="1"/>
  <c r="BG38" i="1" s="1"/>
  <c r="BG99" i="1" s="1"/>
  <c r="BF12" i="1"/>
  <c r="BF38" i="1" s="1"/>
  <c r="BF99" i="1" s="1"/>
  <c r="BE12" i="1"/>
  <c r="BD12" i="1"/>
  <c r="BD38" i="1" s="1"/>
  <c r="BD99" i="1" s="1"/>
  <c r="BC12" i="1"/>
  <c r="BC38" i="1" s="1"/>
  <c r="BB12" i="1"/>
  <c r="BB38" i="1" s="1"/>
  <c r="BA12" i="1"/>
  <c r="BA38" i="1" s="1"/>
  <c r="BA99" i="1" s="1"/>
  <c r="AZ12" i="1"/>
  <c r="AZ38" i="1" s="1"/>
  <c r="AY12" i="1"/>
  <c r="AX12" i="1"/>
  <c r="AX38" i="1" s="1"/>
  <c r="AX99" i="1" s="1"/>
  <c r="AW12" i="1"/>
  <c r="AV12" i="1"/>
  <c r="AU12" i="1"/>
  <c r="AU38" i="1" s="1"/>
  <c r="AU99" i="1" s="1"/>
  <c r="AT12" i="1"/>
  <c r="AT38" i="1" s="1"/>
  <c r="AS12" i="1"/>
  <c r="AR12" i="1"/>
  <c r="AR38" i="1" s="1"/>
  <c r="AR99" i="1" s="1"/>
  <c r="AQ12" i="1"/>
  <c r="AQ38" i="1" s="1"/>
  <c r="AP12" i="1"/>
  <c r="AP38" i="1" s="1"/>
  <c r="AO12" i="1"/>
  <c r="AO38" i="1" s="1"/>
  <c r="AO99" i="1" s="1"/>
  <c r="AN12" i="1"/>
  <c r="AN38" i="1" s="1"/>
  <c r="AM12" i="1"/>
  <c r="AL12" i="1"/>
  <c r="AL38" i="1" s="1"/>
  <c r="AL99" i="1" s="1"/>
  <c r="AK12" i="1"/>
  <c r="AJ12" i="1"/>
  <c r="AI12" i="1"/>
  <c r="AI38" i="1" s="1"/>
  <c r="AI99" i="1" s="1"/>
  <c r="AH12" i="1"/>
  <c r="AH38" i="1" s="1"/>
  <c r="AG12" i="1"/>
  <c r="AF12" i="1"/>
  <c r="AF38" i="1" s="1"/>
  <c r="AF99" i="1" s="1"/>
  <c r="AE12" i="1"/>
  <c r="AE38" i="1" s="1"/>
  <c r="AD12" i="1"/>
  <c r="AD38" i="1" s="1"/>
  <c r="AC12" i="1"/>
  <c r="AC38" i="1" s="1"/>
  <c r="AC99" i="1" s="1"/>
  <c r="AB12" i="1"/>
  <c r="AB38" i="1" s="1"/>
  <c r="AA12" i="1"/>
  <c r="Z12" i="1"/>
  <c r="Z38" i="1" s="1"/>
  <c r="Z99" i="1" s="1"/>
  <c r="Y12" i="1"/>
  <c r="X12" i="1"/>
  <c r="W12" i="1"/>
  <c r="W38" i="1" s="1"/>
  <c r="W99" i="1" s="1"/>
  <c r="V12" i="1"/>
  <c r="V38" i="1" s="1"/>
  <c r="V99" i="1" s="1"/>
  <c r="U12" i="1"/>
  <c r="T12" i="1"/>
  <c r="T38" i="1" s="1"/>
  <c r="T99" i="1" s="1"/>
  <c r="S12" i="1"/>
  <c r="S38" i="1" s="1"/>
  <c r="R12" i="1"/>
  <c r="R38" i="1" s="1"/>
  <c r="Q12" i="1"/>
  <c r="Q38" i="1" s="1"/>
  <c r="Q99" i="1" s="1"/>
  <c r="P12" i="1"/>
  <c r="P38" i="1" s="1"/>
  <c r="O12" i="1"/>
  <c r="N12" i="1"/>
  <c r="N38" i="1" s="1"/>
  <c r="N99" i="1" s="1"/>
  <c r="M12" i="1"/>
  <c r="L12" i="1"/>
  <c r="K12" i="1"/>
  <c r="K38" i="1" s="1"/>
  <c r="K99" i="1" s="1"/>
  <c r="J12" i="1"/>
  <c r="J38" i="1" s="1"/>
  <c r="I12" i="1"/>
  <c r="H12" i="1"/>
  <c r="H38" i="1" s="1"/>
  <c r="H99" i="1" s="1"/>
  <c r="G12" i="1"/>
  <c r="G38" i="1" s="1"/>
  <c r="F12" i="1"/>
  <c r="F38" i="1" s="1"/>
  <c r="E12" i="1"/>
  <c r="E38" i="1" s="1"/>
  <c r="E99" i="1" s="1"/>
  <c r="D12" i="1"/>
  <c r="D38" i="1" s="1"/>
  <c r="C12" i="1"/>
  <c r="BK11" i="1"/>
  <c r="BK10" i="1"/>
  <c r="BK12" i="1" s="1"/>
  <c r="BK9" i="1"/>
  <c r="M99" i="1" l="1"/>
  <c r="Y99" i="1"/>
  <c r="AK99" i="1"/>
  <c r="AW99" i="1"/>
  <c r="BI99" i="1"/>
  <c r="D99" i="1"/>
  <c r="AB99" i="1"/>
  <c r="AZ99" i="1"/>
  <c r="P99" i="1"/>
  <c r="AN99" i="1"/>
  <c r="BK91" i="1"/>
  <c r="F99" i="1"/>
  <c r="BB99" i="1"/>
  <c r="R99" i="1"/>
  <c r="AD99" i="1"/>
  <c r="AP99" i="1"/>
  <c r="G99" i="1"/>
  <c r="S99" i="1"/>
  <c r="AE99" i="1"/>
  <c r="AQ99" i="1"/>
  <c r="BC99" i="1"/>
  <c r="BK105" i="1"/>
  <c r="AT99" i="1"/>
  <c r="U99" i="1"/>
  <c r="BE99" i="1"/>
  <c r="J99" i="1"/>
  <c r="AH99" i="1"/>
  <c r="I99" i="1"/>
  <c r="AG99" i="1"/>
  <c r="AS99" i="1"/>
  <c r="BK38" i="1"/>
  <c r="BK104" i="1"/>
  <c r="BK99" i="1" l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<sst xmlns="http://schemas.openxmlformats.org/spreadsheetml/2006/main" count="194" uniqueCount="152">
  <si>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</si>
  <si>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</si>
  <si>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</si>
  <si>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</si>
  <si>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</si>
  <si>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</si>
  <si>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</si>
  <si>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</si>
  <si>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</si>
  <si>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</si>
  <si>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</si>
  <si>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</si>
  <si>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</si>
  <si>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</si>
  <si>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</si>
  <si>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</si>
  <si>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</si>
  <si>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</si>
  <si>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</si>
  <si>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</si>
  <si>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</si>
  <si>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</si>
  <si>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</si>
  <si>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</si>
  <si>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</si>
  <si>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</si>
  <si>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</si>
  <si>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</si>
  <si>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</si>
  <si>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</si>
  <si>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</si>
  <si>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</si>
  <si>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</si>
  <si>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</si>
  <si>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</si>
  <si>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</si>
  <si>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</si>
  <si>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</si>
  <si>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</si>
  <si>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</si>
  <si>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</si>
  <si>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</si>
  <si>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</si>
  <si>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</si>
  <si>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</si>
  <si>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</si>
  <si>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</si>
  <si>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</si>
  <si>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</si>
  <si>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</si>
  <si>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</si>
  <si>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</si>
  <si>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</si>
  <si>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</si>
  <si>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</si>
  <si>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</si>
  <si>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</si>
  <si>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</si>
  <si>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</si>
  <si>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2025-11-30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</si>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</sst>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345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69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8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8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8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7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7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7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7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8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8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7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7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7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7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8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8" fontId="847" fillId="841" borderId="842" xfId="0" applyNumberFormat="1" applyFont="1" applyFill="1" applyBorder="1" applyAlignment="1">
      <alignment horizontal="right"/>
    </xf>
    <xf numFmtId="168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8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8" fontId="857" fillId="851" borderId="852" xfId="0" applyNumberFormat="1" applyFont="1" applyFill="1" applyBorder="1" applyAlignment="1">
      <alignment horizontal="right"/>
    </xf>
    <xf numFmtId="168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8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8" fontId="867" fillId="861" borderId="862" xfId="0" applyNumberFormat="1" applyFont="1" applyFill="1" applyBorder="1" applyAlignment="1">
      <alignment horizontal="right"/>
    </xf>
    <xf numFmtId="168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8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8" fontId="877" fillId="871" borderId="872" xfId="0" applyNumberFormat="1" applyFont="1" applyFill="1" applyBorder="1" applyAlignment="1">
      <alignment horizontal="right"/>
    </xf>
    <xf numFmtId="168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8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8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8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8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7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7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7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7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7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7" fontId="969" fillId="963" borderId="964" xfId="0" applyNumberFormat="1" applyFont="1" applyFill="1" applyBorder="1" applyAlignment="1">
      <alignment horizontal="right"/>
    </xf>
    <xf numFmtId="168" fontId="970" fillId="964" borderId="965" xfId="0" applyNumberFormat="1" applyFont="1" applyFill="1" applyBorder="1" applyAlignment="1">
      <alignment horizontal="right"/>
    </xf>
    <xf numFmtId="167" fontId="971" fillId="965" borderId="966" xfId="0" applyNumberFormat="1" applyFont="1" applyFill="1" applyBorder="1" applyAlignment="1">
      <alignment horizontal="right"/>
    </xf>
    <xf numFmtId="167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8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8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7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8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8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7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8" fontId="994" fillId="988" borderId="989" xfId="0" applyNumberFormat="1" applyFont="1" applyFill="1" applyBorder="1" applyAlignment="1">
      <alignment horizontal="right"/>
    </xf>
    <xf numFmtId="168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8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7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8" fontId="1004" fillId="998" borderId="999" xfId="0" applyNumberFormat="1" applyFont="1" applyFill="1" applyBorder="1" applyAlignment="1">
      <alignment horizontal="right"/>
    </xf>
    <xf numFmtId="168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8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7" fontId="1011" fillId="1005" borderId="1006" xfId="0" applyNumberFormat="1" applyFont="1" applyFill="1" applyBorder="1" applyAlignment="1">
      <alignment horizontal="right"/>
    </xf>
    <xf numFmtId="167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8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8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7" fontId="1021" fillId="1015" borderId="1016" xfId="0" applyNumberFormat="1" applyFont="1" applyFill="1" applyBorder="1" applyAlignment="1">
      <alignment horizontal="right"/>
    </xf>
    <xf numFmtId="167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8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167" fontId="1027" fillId="1021" borderId="1022" xfId="0" applyNumberFormat="1" applyFont="1" applyFill="1" applyBorder="1" applyAlignment="1">
      <alignment horizontal="right"/>
    </xf>
    <xf numFmtId="168" fontId="1028" fillId="1022" borderId="1023" xfId="0" applyNumberFormat="1" applyFont="1" applyFill="1" applyBorder="1" applyAlignment="1">
      <alignment horizontal="right"/>
    </xf>
    <xf numFmtId="167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7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8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8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7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8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7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7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7" fontId="1304" fillId="1298" borderId="1299" xfId="0" applyNumberFormat="1" applyFont="1" applyFill="1" applyBorder="1" applyAlignment="1">
      <alignment horizontal="right"/>
    </xf>
    <xf numFmtId="167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7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7" fontId="1335" fillId="1329" borderId="1330" xfId="0" applyNumberFormat="1" applyFont="1" applyFill="1" applyBorder="1" applyAlignment="1">
      <alignment horizontal="right"/>
    </xf>
    <xf numFmtId="167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8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8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8" fontId="1367" fillId="1361" borderId="1362" xfId="0" applyNumberFormat="1" applyFont="1" applyFill="1" applyBorder="1" applyAlignment="1">
      <alignment horizontal="right"/>
    </xf>
    <xf numFmtId="168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8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8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8" fontId="1397" fillId="1391" borderId="1392" xfId="0" applyNumberFormat="1" applyFont="1" applyFill="1" applyBorder="1" applyAlignment="1">
      <alignment horizontal="right"/>
    </xf>
    <xf numFmtId="168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8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8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8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7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7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7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8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7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7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7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8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7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8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7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7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7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8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8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8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8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7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7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7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7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7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8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8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8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7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7" fontId="2333" fillId="2327" borderId="2328" xfId="0" applyNumberFormat="1" applyFont="1" applyFill="1" applyBorder="1" applyAlignment="1">
      <alignment horizontal="right"/>
    </xf>
    <xf numFmtId="168" fontId="2334" fillId="2328" borderId="2329" xfId="0" applyNumberFormat="1" applyFont="1" applyFill="1" applyBorder="1" applyAlignment="1">
      <alignment horizontal="right"/>
    </xf>
    <xf numFmtId="167" fontId="2335" fillId="2329" borderId="2330" xfId="0" applyNumberFormat="1" applyFont="1" applyFill="1" applyBorder="1" applyAlignment="1">
      <alignment horizontal="right"/>
    </xf>
    <xf numFmtId="167" fontId="2336" fillId="2330" borderId="2331" xfId="0" applyNumberFormat="1" applyFont="1" applyFill="1" applyBorder="1" applyAlignment="1">
      <alignment horizontal="right"/>
    </xf>
    <xf numFmtId="167" fontId="2337" fillId="2331" borderId="2332" xfId="0" applyNumberFormat="1" applyFont="1" applyFill="1" applyBorder="1" applyAlignment="1">
      <alignment horizontal="right"/>
    </xf>
    <xf numFmtId="168" fontId="2338" fillId="2332" borderId="2333" xfId="0" applyNumberFormat="1" applyFont="1" applyFill="1" applyBorder="1" applyAlignment="1">
      <alignment horizontal="right"/>
    </xf>
    <xf numFmtId="168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8" fontId="2342" fillId="2336" borderId="2337" xfId="0" applyNumberFormat="1" applyFont="1" applyFill="1" applyBorder="1" applyAlignment="1">
      <alignment horizontal="right"/>
    </xf>
    <xf numFmtId="167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8" fontId="2348" fillId="2342" borderId="2343" xfId="0" applyNumberFormat="1" applyFont="1" applyFill="1" applyBorder="1" applyAlignment="1">
      <alignment horizontal="right"/>
    </xf>
    <xf numFmtId="168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8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8" fontId="2358" fillId="2352" borderId="2353" xfId="0" applyNumberFormat="1" applyFont="1" applyFill="1" applyBorder="1" applyAlignment="1">
      <alignment horizontal="right"/>
    </xf>
    <xf numFmtId="168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8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8" fontId="2368" fillId="2362" borderId="2363" xfId="0" applyNumberFormat="1" applyFont="1" applyFill="1" applyBorder="1" applyAlignment="1">
      <alignment horizontal="right"/>
    </xf>
    <xf numFmtId="168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8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8" fontId="2378" fillId="2372" borderId="2373" xfId="0" applyNumberFormat="1" applyFont="1" applyFill="1" applyBorder="1" applyAlignment="1">
      <alignment horizontal="right"/>
    </xf>
    <xf numFmtId="168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8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8" fontId="2388" fillId="2382" borderId="2383" xfId="0" applyNumberFormat="1" applyFont="1" applyFill="1" applyBorder="1" applyAlignment="1">
      <alignment horizontal="right"/>
    </xf>
    <xf numFmtId="168" fontId="2389" fillId="2383" borderId="2384" xfId="0" applyNumberFormat="1" applyFont="1" applyFill="1" applyBorder="1" applyAlignment="1">
      <alignment horizontal="right"/>
    </xf>
    <xf numFmtId="168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8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0" fontId="2394" fillId="2388" borderId="2389" xfId="0" applyFont="1" applyFill="1" applyBorder="1" applyAlignment="1">
      <alignment horizontal="right"/>
    </xf>
    <xf numFmtId="0" fontId="2395" fillId="2389" borderId="2390" xfId="0" applyFont="1" applyFill="1" applyBorder="1" applyAlignment="1">
      <alignment horizontal="right"/>
    </xf>
    <xf numFmtId="0" fontId="2396" fillId="2390" borderId="2391" xfId="0" applyFont="1" applyFill="1" applyBorder="1"/>
    <xf numFmtId="0" fontId="2397" fillId="2391" borderId="2392" xfId="0" applyFont="1" applyFill="1" applyBorder="1"/>
    <xf numFmtId="0" fontId="2398" fillId="2392" borderId="2393" xfId="0" applyFont="1" applyFill="1" applyBorder="1"/>
    <xf numFmtId="0" fontId="2399" fillId="2393" borderId="2394" xfId="0" applyFont="1" applyFill="1" applyBorder="1"/>
    <xf numFmtId="0" fontId="2400" fillId="2394" borderId="2395" xfId="0" applyFont="1" applyFill="1" applyBorder="1"/>
    <xf numFmtId="167" fontId="2401" fillId="2395" borderId="2396" xfId="0" applyNumberFormat="1" applyFont="1" applyFill="1" applyBorder="1" applyAlignment="1">
      <alignment horizontal="right"/>
    </xf>
    <xf numFmtId="167" fontId="2402" fillId="2396" borderId="2397" xfId="0" applyNumberFormat="1" applyFont="1" applyFill="1" applyBorder="1" applyAlignment="1">
      <alignment horizontal="right"/>
    </xf>
    <xf numFmtId="167" fontId="2403" fillId="2397" borderId="2398" xfId="0" applyNumberFormat="1" applyFont="1" applyFill="1" applyBorder="1" applyAlignment="1">
      <alignment horizontal="right"/>
    </xf>
    <xf numFmtId="167" fontId="2404" fillId="2398" borderId="2399" xfId="0" applyNumberFormat="1" applyFont="1" applyFill="1" applyBorder="1" applyAlignment="1">
      <alignment horizontal="right"/>
    </xf>
    <xf numFmtId="168" fontId="2405" fillId="2399" borderId="2400" xfId="0" applyNumberFormat="1" applyFont="1" applyFill="1" applyBorder="1" applyAlignment="1">
      <alignment horizontal="right"/>
    </xf>
    <xf numFmtId="167" fontId="2406" fillId="2400" borderId="2401" xfId="0" applyNumberFormat="1" applyFont="1" applyFill="1" applyBorder="1" applyAlignment="1">
      <alignment horizontal="right"/>
    </xf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7" fontId="2410" fillId="2404" borderId="2405" xfId="0" applyNumberFormat="1" applyFont="1" applyFill="1" applyBorder="1" applyAlignment="1">
      <alignment horizontal="right"/>
    </xf>
    <xf numFmtId="167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7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7" fontId="2420" fillId="2414" borderId="2415" xfId="0" applyNumberFormat="1" applyFont="1" applyFill="1" applyBorder="1" applyAlignment="1">
      <alignment horizontal="right"/>
    </xf>
    <xf numFmtId="167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7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7" fontId="2430" fillId="2424" borderId="2425" xfId="0" applyNumberFormat="1" applyFont="1" applyFill="1" applyBorder="1" applyAlignment="1">
      <alignment horizontal="right"/>
    </xf>
    <xf numFmtId="167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7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7" fontId="2440" fillId="2434" borderId="2435" xfId="0" applyNumberFormat="1" applyFont="1" applyFill="1" applyBorder="1" applyAlignment="1">
      <alignment horizontal="right"/>
    </xf>
    <xf numFmtId="167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7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7" fontId="2450" fillId="2444" borderId="2445" xfId="0" applyNumberFormat="1" applyFont="1" applyFill="1" applyBorder="1" applyAlignment="1">
      <alignment horizontal="right"/>
    </xf>
    <xf numFmtId="167" fontId="2451" fillId="2445" borderId="2446" xfId="0" applyNumberFormat="1" applyFont="1" applyFill="1" applyBorder="1" applyAlignment="1">
      <alignment horizontal="right"/>
    </xf>
    <xf numFmtId="167" fontId="2452" fillId="2446" borderId="2447" xfId="0" applyNumberFormat="1" applyFont="1" applyFill="1" applyBorder="1" applyAlignment="1">
      <alignment horizontal="right"/>
    </xf>
    <xf numFmtId="167" fontId="2453" fillId="2447" borderId="2448" xfId="0" applyNumberFormat="1" applyFont="1" applyFill="1" applyBorder="1" applyAlignment="1">
      <alignment horizontal="right"/>
    </xf>
    <xf numFmtId="167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167" fontId="2456" fillId="2450" borderId="2451" xfId="0" applyNumberFormat="1" applyFont="1" applyFill="1" applyBorder="1" applyAlignment="1">
      <alignment horizontal="right"/>
    </xf>
    <xf numFmtId="167" fontId="2457" fillId="2451" borderId="2452" xfId="0" applyNumberFormat="1" applyFont="1" applyFill="1" applyBorder="1" applyAlignment="1">
      <alignment horizontal="right"/>
    </xf>
    <xf numFmtId="167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0" fontId="2462" fillId="2456" borderId="2457" xfId="0" applyFont="1" applyFill="1" applyBorder="1" applyAlignment="1">
      <alignment horizontal="right"/>
    </xf>
    <xf numFmtId="0" fontId="2463" fillId="2457" borderId="2458" xfId="0" applyFont="1" applyFill="1" applyBorder="1" applyAlignment="1">
      <alignment horizontal="right"/>
    </xf>
    <xf numFmtId="0" fontId="2464" fillId="2458" borderId="2459" xfId="0" applyFont="1" applyFill="1" applyBorder="1"/>
    <xf numFmtId="0" fontId="2465" fillId="2459" borderId="2460" xfId="0" applyFont="1" applyFill="1" applyBorder="1"/>
    <xf numFmtId="0" fontId="2466" fillId="2460" borderId="2461" xfId="0" applyFont="1" applyFill="1" applyBorder="1"/>
    <xf numFmtId="0" fontId="2467" fillId="2461" borderId="2462" xfId="0" applyFont="1" applyFill="1" applyBorder="1"/>
    <xf numFmtId="0" fontId="2468" fillId="2462" borderId="2463" xfId="0" applyFont="1" applyFill="1" applyBorder="1"/>
    <xf numFmtId="167" fontId="2469" fillId="2463" borderId="2464" xfId="0" applyNumberFormat="1" applyFont="1" applyFill="1" applyBorder="1" applyAlignment="1">
      <alignment horizontal="right"/>
    </xf>
    <xf numFmtId="167" fontId="2470" fillId="2464" borderId="2465" xfId="0" applyNumberFormat="1" applyFont="1" applyFill="1" applyBorder="1" applyAlignment="1">
      <alignment horizontal="right"/>
    </xf>
    <xf numFmtId="167" fontId="2471" fillId="2465" borderId="2466" xfId="0" applyNumberFormat="1" applyFont="1" applyFill="1" applyBorder="1" applyAlignment="1">
      <alignment horizontal="right"/>
    </xf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7" fontId="2513" fillId="2507" borderId="2508" xfId="0" applyNumberFormat="1" applyFont="1" applyFill="1" applyBorder="1" applyAlignment="1">
      <alignment horizontal="right"/>
    </xf>
    <xf numFmtId="168" fontId="2514" fillId="2508" borderId="2509" xfId="0" applyNumberFormat="1" applyFont="1" applyFill="1" applyBorder="1" applyAlignment="1">
      <alignment horizontal="right"/>
    </xf>
    <xf numFmtId="168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7" fontId="2517" fillId="2511" borderId="2512" xfId="0" applyNumberFormat="1" applyFont="1" applyFill="1" applyBorder="1" applyAlignment="1">
      <alignment horizontal="right"/>
    </xf>
    <xf numFmtId="168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7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168" fontId="2524" fillId="2518" borderId="2519" xfId="0" applyNumberFormat="1" applyFont="1" applyFill="1" applyBorder="1" applyAlignment="1">
      <alignment horizontal="right"/>
    </xf>
    <xf numFmtId="168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7" fontId="2527" fillId="2521" borderId="2522" xfId="0" applyNumberFormat="1" applyFont="1" applyFill="1" applyBorder="1" applyAlignment="1">
      <alignment horizontal="right"/>
    </xf>
    <xf numFmtId="168" fontId="2528" fillId="2522" borderId="2523" xfId="0" applyNumberFormat="1" applyFont="1" applyFill="1" applyBorder="1" applyAlignment="1">
      <alignment horizontal="right"/>
    </xf>
    <xf numFmtId="167" fontId="2529" fillId="2523" borderId="2524" xfId="0" applyNumberFormat="1" applyFont="1" applyFill="1" applyBorder="1" applyAlignment="1">
      <alignment horizontal="right"/>
    </xf>
    <xf numFmtId="0" fontId="2530" fillId="2524" borderId="2525" xfId="0" applyFont="1" applyFill="1" applyBorder="1" applyAlignment="1">
      <alignment horizontal="right"/>
    </xf>
    <xf numFmtId="0" fontId="2531" fillId="2525" borderId="2526" xfId="0" applyFont="1" applyFill="1" applyBorder="1"/>
    <xf numFmtId="0" fontId="2532" fillId="2526" borderId="2527" xfId="0" applyFont="1" applyFill="1" applyBorder="1"/>
    <xf numFmtId="0" fontId="2533" fillId="2527" borderId="2528" xfId="0" applyFont="1" applyFill="1" applyBorder="1"/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8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8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8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7" fontId="2586" fillId="2580" borderId="2581" xfId="0" applyNumberFormat="1" applyFont="1" applyFill="1" applyBorder="1" applyAlignment="1">
      <alignment horizontal="right"/>
    </xf>
    <xf numFmtId="167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8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167" fontId="2592" fillId="2586" borderId="2587" xfId="0" applyNumberFormat="1" applyFont="1" applyFill="1" applyBorder="1" applyAlignment="1">
      <alignment horizontal="right"/>
    </xf>
    <xf numFmtId="168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7" fontId="2782" fillId="2776" borderId="2777" xfId="0" applyNumberFormat="1" applyFont="1" applyFill="1" applyBorder="1" applyAlignment="1">
      <alignment horizontal="right"/>
    </xf>
    <xf numFmtId="167" fontId="2783" fillId="2777" borderId="2778" xfId="0" applyNumberFormat="1" applyFont="1" applyFill="1" applyBorder="1" applyAlignment="1">
      <alignment horizontal="right"/>
    </xf>
    <xf numFmtId="167" fontId="2784" fillId="2778" borderId="2779" xfId="0" applyNumberFormat="1" applyFont="1" applyFill="1" applyBorder="1" applyAlignment="1">
      <alignment horizontal="right"/>
    </xf>
    <xf numFmtId="167" fontId="2785" fillId="2779" borderId="2780" xfId="0" applyNumberFormat="1" applyFont="1" applyFill="1" applyBorder="1" applyAlignment="1">
      <alignment horizontal="right"/>
    </xf>
    <xf numFmtId="167" fontId="2786" fillId="2780" borderId="2781" xfId="0" applyNumberFormat="1" applyFont="1" applyFill="1" applyBorder="1" applyAlignment="1">
      <alignment horizontal="right"/>
    </xf>
    <xf numFmtId="167" fontId="2787" fillId="2781" borderId="2782" xfId="0" applyNumberFormat="1" applyFont="1" applyFill="1" applyBorder="1" applyAlignment="1">
      <alignment horizontal="right"/>
    </xf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7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8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8" fontId="2827" fillId="2821" borderId="2822" xfId="0" applyNumberFormat="1" applyFont="1" applyFill="1" applyBorder="1" applyAlignment="1">
      <alignment horizontal="right"/>
    </xf>
    <xf numFmtId="168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8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8" fontId="2837" fillId="2831" borderId="2832" xfId="0" applyNumberFormat="1" applyFont="1" applyFill="1" applyBorder="1" applyAlignment="1">
      <alignment horizontal="right"/>
    </xf>
    <xf numFmtId="168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8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0" fontId="2843" fillId="2837" borderId="2838" xfId="0" applyFont="1" applyFill="1" applyBorder="1" applyAlignment="1">
      <alignment horizontal="right"/>
    </xf>
    <xf numFmtId="0" fontId="2844" fillId="2838" borderId="2839" xfId="0" applyFont="1" applyFill="1" applyBorder="1" applyAlignment="1">
      <alignment horizontal="right"/>
    </xf>
    <xf numFmtId="0" fontId="2845" fillId="2839" borderId="2840" xfId="0" applyFont="1" applyFill="1" applyBorder="1"/>
    <xf numFmtId="0" fontId="2846" fillId="2840" borderId="2841" xfId="0" applyFont="1" applyFill="1" applyBorder="1"/>
    <xf numFmtId="0" fontId="2847" fillId="2841" borderId="2842" xfId="0" applyFont="1" applyFill="1" applyBorder="1"/>
    <xf numFmtId="0" fontId="2848" fillId="2842" borderId="2843" xfId="0" applyFont="1" applyFill="1" applyBorder="1"/>
    <xf numFmtId="0" fontId="2849" fillId="2843" borderId="2844" xfId="0" applyFont="1" applyFill="1" applyBorder="1"/>
    <xf numFmtId="167" fontId="2850" fillId="2844" borderId="2845" xfId="0" applyNumberFormat="1" applyFont="1" applyFill="1" applyBorder="1" applyAlignment="1">
      <alignment horizontal="right"/>
    </xf>
    <xf numFmtId="167" fontId="2851" fillId="2845" borderId="2846" xfId="0" applyNumberFormat="1" applyFont="1" applyFill="1" applyBorder="1" applyAlignment="1">
      <alignment horizontal="right"/>
    </xf>
    <xf numFmtId="167" fontId="2852" fillId="2846" borderId="2847" xfId="0" applyNumberFormat="1" applyFont="1" applyFill="1" applyBorder="1" applyAlignment="1">
      <alignment horizontal="right"/>
    </xf>
    <xf numFmtId="167" fontId="2853" fillId="2847" borderId="2848" xfId="0" applyNumberFormat="1" applyFont="1" applyFill="1" applyBorder="1" applyAlignment="1">
      <alignment horizontal="right"/>
    </xf>
    <xf numFmtId="168" fontId="2854" fillId="2848" borderId="2849" xfId="0" applyNumberFormat="1" applyFont="1" applyFill="1" applyBorder="1" applyAlignment="1">
      <alignment horizontal="right"/>
    </xf>
    <xf numFmtId="167" fontId="2855" fillId="2849" borderId="2850" xfId="0" applyNumberFormat="1" applyFont="1" applyFill="1" applyBorder="1" applyAlignment="1">
      <alignment horizontal="right"/>
    </xf>
    <xf numFmtId="167" fontId="2856" fillId="2850" borderId="2851" xfId="0" applyNumberFormat="1" applyFont="1" applyFill="1" applyBorder="1" applyAlignment="1">
      <alignment horizontal="right"/>
    </xf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7" fontId="2862" fillId="2856" borderId="2857" xfId="0" applyNumberFormat="1" applyFont="1" applyFill="1" applyBorder="1" applyAlignment="1">
      <alignment horizontal="right"/>
    </xf>
    <xf numFmtId="167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7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7" fontId="2872" fillId="2866" borderId="2867" xfId="0" applyNumberFormat="1" applyFont="1" applyFill="1" applyBorder="1" applyAlignment="1">
      <alignment horizontal="right"/>
    </xf>
    <xf numFmtId="167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7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7" fontId="2882" fillId="2876" borderId="2877" xfId="0" applyNumberFormat="1" applyFont="1" applyFill="1" applyBorder="1" applyAlignment="1">
      <alignment horizontal="right"/>
    </xf>
    <xf numFmtId="167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7" fontId="2885" fillId="2879" borderId="2880" xfId="0" applyNumberFormat="1" applyFont="1" applyFill="1" applyBorder="1" applyAlignment="1">
      <alignment horizontal="right"/>
    </xf>
    <xf numFmtId="167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7" fontId="2889" fillId="2883" borderId="2884" xfId="0" applyNumberFormat="1" applyFont="1" applyFill="1" applyBorder="1" applyAlignment="1">
      <alignment horizontal="right"/>
    </xf>
    <xf numFmtId="167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7" fontId="2892" fillId="2886" borderId="2887" xfId="0" applyNumberFormat="1" applyFont="1" applyFill="1" applyBorder="1" applyAlignment="1">
      <alignment horizontal="right"/>
    </xf>
    <xf numFmtId="167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7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7" fontId="2899" fillId="2893" borderId="2894" xfId="0" applyNumberFormat="1" applyFont="1" applyFill="1" applyBorder="1" applyAlignment="1">
      <alignment horizontal="right"/>
    </xf>
    <xf numFmtId="167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7" fontId="2902" fillId="2896" borderId="2897" xfId="0" applyNumberFormat="1" applyFont="1" applyFill="1" applyBorder="1" applyAlignment="1">
      <alignment horizontal="right"/>
    </xf>
    <xf numFmtId="167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167" fontId="2905" fillId="2899" borderId="2900" xfId="0" applyNumberFormat="1" applyFont="1" applyFill="1" applyBorder="1" applyAlignment="1">
      <alignment horizontal="right"/>
    </xf>
    <xf numFmtId="167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0" fontId="2911" fillId="2905" borderId="2906" xfId="0" applyFont="1" applyFill="1" applyBorder="1" applyAlignment="1">
      <alignment horizontal="right"/>
    </xf>
    <xf numFmtId="0" fontId="2912" fillId="2906" borderId="2907" xfId="0" applyFont="1" applyFill="1" applyBorder="1" applyAlignment="1">
      <alignment horizontal="right"/>
    </xf>
    <xf numFmtId="0" fontId="2913" fillId="2907" borderId="2908" xfId="0" applyFont="1" applyFill="1" applyBorder="1" applyAlignment="1">
      <alignment horizontal="right"/>
    </xf>
    <xf numFmtId="0" fontId="2914" fillId="2908" borderId="2909" xfId="0" applyFont="1" applyFill="1" applyBorder="1"/>
    <xf numFmtId="0" fontId="2915" fillId="2909" borderId="2910" xfId="0" applyFont="1" applyFill="1" applyBorder="1"/>
    <xf numFmtId="0" fontId="2916" fillId="2910" borderId="2911" xfId="0" applyFont="1" applyFill="1" applyBorder="1"/>
    <xf numFmtId="0" fontId="2917" fillId="2911" borderId="2912" xfId="0" applyFont="1" applyFill="1" applyBorder="1"/>
    <xf numFmtId="0" fontId="2918" fillId="2912" borderId="2913" xfId="0" applyFont="1" applyFill="1" applyBorder="1"/>
    <xf numFmtId="167" fontId="2919" fillId="2913" borderId="2914" xfId="0" applyNumberFormat="1" applyFont="1" applyFill="1" applyBorder="1" applyAlignment="1">
      <alignment horizontal="right"/>
    </xf>
    <xf numFmtId="167" fontId="2920" fillId="2914" borderId="2915" xfId="0" applyNumberFormat="1" applyFont="1" applyFill="1" applyBorder="1" applyAlignment="1">
      <alignment horizontal="right"/>
    </xf>
    <xf numFmtId="167" fontId="2921" fillId="2915" borderId="2916" xfId="0" applyNumberFormat="1" applyFont="1" applyFill="1" applyBorder="1" applyAlignment="1">
      <alignment horizontal="right"/>
    </xf>
    <xf numFmtId="167" fontId="2922" fillId="2916" borderId="2917" xfId="0" applyNumberFormat="1" applyFont="1" applyFill="1" applyBorder="1" applyAlignment="1">
      <alignment horizontal="right"/>
    </xf>
    <xf numFmtId="167" fontId="2923" fillId="2917" borderId="2918" xfId="0" applyNumberFormat="1" applyFont="1" applyFill="1" applyBorder="1" applyAlignment="1">
      <alignment horizontal="right"/>
    </xf>
    <xf numFmtId="168" fontId="2924" fillId="2918" borderId="2919" xfId="0" applyNumberFormat="1" applyFont="1" applyFill="1" applyBorder="1" applyAlignment="1">
      <alignment horizontal="right"/>
    </xf>
    <xf numFmtId="168" fontId="2925" fillId="2919" borderId="2920" xfId="0" applyNumberFormat="1" applyFont="1" applyFill="1" applyBorder="1" applyAlignment="1">
      <alignment horizontal="right"/>
    </xf>
    <xf numFmtId="167" fontId="2926" fillId="2920" borderId="2921" xfId="0" applyNumberFormat="1" applyFont="1" applyFill="1" applyBorder="1" applyAlignment="1">
      <alignment horizontal="right"/>
    </xf>
    <xf numFmtId="167" fontId="2927" fillId="2921" borderId="2922" xfId="0" applyNumberFormat="1" applyFont="1" applyFill="1" applyBorder="1" applyAlignment="1">
      <alignment horizontal="right"/>
    </xf>
    <xf numFmtId="168" fontId="2928" fillId="2922" borderId="2923" xfId="0" applyNumberFormat="1" applyFont="1" applyFill="1" applyBorder="1" applyAlignment="1">
      <alignment horizontal="right"/>
    </xf>
    <xf numFmtId="167" fontId="2929" fillId="2923" borderId="2924" xfId="0" applyNumberFormat="1" applyFont="1" applyFill="1" applyBorder="1" applyAlignment="1">
      <alignment horizontal="right"/>
    </xf>
    <xf numFmtId="167" fontId="2930" fillId="2924" borderId="2925" xfId="0" applyNumberFormat="1" applyFont="1" applyFill="1" applyBorder="1" applyAlignment="1">
      <alignment horizontal="right"/>
    </xf>
    <xf numFmtId="167" fontId="2931" fillId="2925" borderId="2926" xfId="0" applyNumberFormat="1" applyFont="1" applyFill="1" applyBorder="1" applyAlignment="1">
      <alignment horizontal="right"/>
    </xf>
    <xf numFmtId="167" fontId="2932" fillId="2926" borderId="2927" xfId="0" applyNumberFormat="1" applyFont="1" applyFill="1" applyBorder="1" applyAlignment="1">
      <alignment horizontal="right"/>
    </xf>
    <xf numFmtId="167" fontId="2933" fillId="2927" borderId="2928" xfId="0" applyNumberFormat="1" applyFont="1" applyFill="1" applyBorder="1" applyAlignment="1">
      <alignment horizontal="right"/>
    </xf>
    <xf numFmtId="168" fontId="2934" fillId="2928" borderId="2929" xfId="0" applyNumberFormat="1" applyFont="1" applyFill="1" applyBorder="1" applyAlignment="1">
      <alignment horizontal="right"/>
    </xf>
    <xf numFmtId="168" fontId="2935" fillId="2929" borderId="2930" xfId="0" applyNumberFormat="1" applyFont="1" applyFill="1" applyBorder="1" applyAlignment="1">
      <alignment horizontal="right"/>
    </xf>
    <xf numFmtId="167" fontId="2936" fillId="2930" borderId="2931" xfId="0" applyNumberFormat="1" applyFont="1" applyFill="1" applyBorder="1" applyAlignment="1">
      <alignment horizontal="right"/>
    </xf>
    <xf numFmtId="167" fontId="2937" fillId="2931" borderId="2932" xfId="0" applyNumberFormat="1" applyFont="1" applyFill="1" applyBorder="1" applyAlignment="1">
      <alignment horizontal="right"/>
    </xf>
    <xf numFmtId="168" fontId="2938" fillId="2932" borderId="2933" xfId="0" applyNumberFormat="1" applyFont="1" applyFill="1" applyBorder="1" applyAlignment="1">
      <alignment horizontal="right"/>
    </xf>
    <xf numFmtId="167" fontId="2939" fillId="2933" borderId="2934" xfId="0" applyNumberFormat="1" applyFont="1" applyFill="1" applyBorder="1" applyAlignment="1">
      <alignment horizontal="right"/>
    </xf>
    <xf numFmtId="167" fontId="2940" fillId="2934" borderId="2935" xfId="0" applyNumberFormat="1" applyFont="1" applyFill="1" applyBorder="1" applyAlignment="1">
      <alignment horizontal="right"/>
    </xf>
    <xf numFmtId="167" fontId="2941" fillId="2935" borderId="2936" xfId="0" applyNumberFormat="1" applyFont="1" applyFill="1" applyBorder="1" applyAlignment="1">
      <alignment horizontal="right"/>
    </xf>
    <xf numFmtId="167" fontId="2942" fillId="2936" borderId="2937" xfId="0" applyNumberFormat="1" applyFont="1" applyFill="1" applyBorder="1" applyAlignment="1">
      <alignment horizontal="right"/>
    </xf>
    <xf numFmtId="167" fontId="2943" fillId="2937" borderId="2938" xfId="0" applyNumberFormat="1" applyFont="1" applyFill="1" applyBorder="1" applyAlignment="1">
      <alignment horizontal="right"/>
    </xf>
    <xf numFmtId="168" fontId="2944" fillId="2938" borderId="2939" xfId="0" applyNumberFormat="1" applyFont="1" applyFill="1" applyBorder="1" applyAlignment="1">
      <alignment horizontal="right"/>
    </xf>
    <xf numFmtId="168" fontId="2945" fillId="2939" borderId="2940" xfId="0" applyNumberFormat="1" applyFont="1" applyFill="1" applyBorder="1" applyAlignment="1">
      <alignment horizontal="right"/>
    </xf>
    <xf numFmtId="167" fontId="2946" fillId="2940" borderId="2941" xfId="0" applyNumberFormat="1" applyFont="1" applyFill="1" applyBorder="1" applyAlignment="1">
      <alignment horizontal="right"/>
    </xf>
    <xf numFmtId="167" fontId="2947" fillId="2941" borderId="2942" xfId="0" applyNumberFormat="1" applyFont="1" applyFill="1" applyBorder="1" applyAlignment="1">
      <alignment horizontal="right"/>
    </xf>
    <xf numFmtId="168" fontId="2948" fillId="2942" borderId="2943" xfId="0" applyNumberFormat="1" applyFont="1" applyFill="1" applyBorder="1" applyAlignment="1">
      <alignment horizontal="right"/>
    </xf>
    <xf numFmtId="167" fontId="2949" fillId="2943" borderId="2944" xfId="0" applyNumberFormat="1" applyFont="1" applyFill="1" applyBorder="1" applyAlignment="1">
      <alignment horizontal="right"/>
    </xf>
    <xf numFmtId="167" fontId="2950" fillId="2944" borderId="2945" xfId="0" applyNumberFormat="1" applyFont="1" applyFill="1" applyBorder="1" applyAlignment="1">
      <alignment horizontal="right"/>
    </xf>
    <xf numFmtId="167" fontId="2951" fillId="2945" borderId="2946" xfId="0" applyNumberFormat="1" applyFont="1" applyFill="1" applyBorder="1" applyAlignment="1">
      <alignment horizontal="right"/>
    </xf>
    <xf numFmtId="167" fontId="2952" fillId="2946" borderId="2947" xfId="0" applyNumberFormat="1" applyFont="1" applyFill="1" applyBorder="1" applyAlignment="1">
      <alignment horizontal="right"/>
    </xf>
    <xf numFmtId="167" fontId="2953" fillId="2947" borderId="2948" xfId="0" applyNumberFormat="1" applyFont="1" applyFill="1" applyBorder="1" applyAlignment="1">
      <alignment horizontal="right"/>
    </xf>
    <xf numFmtId="168" fontId="2954" fillId="2948" borderId="2949" xfId="0" applyNumberFormat="1" applyFont="1" applyFill="1" applyBorder="1" applyAlignment="1">
      <alignment horizontal="right"/>
    </xf>
    <xf numFmtId="168" fontId="2955" fillId="2949" borderId="2950" xfId="0" applyNumberFormat="1" applyFont="1" applyFill="1" applyBorder="1" applyAlignment="1">
      <alignment horizontal="right"/>
    </xf>
    <xf numFmtId="167" fontId="2956" fillId="2950" borderId="2951" xfId="0" applyNumberFormat="1" applyFont="1" applyFill="1" applyBorder="1" applyAlignment="1">
      <alignment horizontal="right"/>
    </xf>
    <xf numFmtId="167" fontId="2957" fillId="2951" borderId="2952" xfId="0" applyNumberFormat="1" applyFont="1" applyFill="1" applyBorder="1" applyAlignment="1">
      <alignment horizontal="right"/>
    </xf>
    <xf numFmtId="168" fontId="2958" fillId="2952" borderId="2953" xfId="0" applyNumberFormat="1" applyFont="1" applyFill="1" applyBorder="1" applyAlignment="1">
      <alignment horizontal="right"/>
    </xf>
    <xf numFmtId="167" fontId="2959" fillId="2953" borderId="2954" xfId="0" applyNumberFormat="1" applyFont="1" applyFill="1" applyBorder="1" applyAlignment="1">
      <alignment horizontal="right"/>
    </xf>
    <xf numFmtId="167" fontId="2960" fillId="2954" borderId="2955" xfId="0" applyNumberFormat="1" applyFont="1" applyFill="1" applyBorder="1" applyAlignment="1">
      <alignment horizontal="right"/>
    </xf>
    <xf numFmtId="167" fontId="2961" fillId="2955" borderId="2956" xfId="0" applyNumberFormat="1" applyFont="1" applyFill="1" applyBorder="1" applyAlignment="1">
      <alignment horizontal="right"/>
    </xf>
    <xf numFmtId="167" fontId="2962" fillId="2956" borderId="2957" xfId="0" applyNumberFormat="1" applyFont="1" applyFill="1" applyBorder="1" applyAlignment="1">
      <alignment horizontal="right"/>
    </xf>
    <xf numFmtId="167" fontId="2963" fillId="2957" borderId="2958" xfId="0" applyNumberFormat="1" applyFont="1" applyFill="1" applyBorder="1" applyAlignment="1">
      <alignment horizontal="right"/>
    </xf>
    <xf numFmtId="168" fontId="2964" fillId="2958" borderId="2959" xfId="0" applyNumberFormat="1" applyFont="1" applyFill="1" applyBorder="1" applyAlignment="1">
      <alignment horizontal="right"/>
    </xf>
    <xf numFmtId="168" fontId="2965" fillId="2959" borderId="2960" xfId="0" applyNumberFormat="1" applyFont="1" applyFill="1" applyBorder="1" applyAlignment="1">
      <alignment horizontal="right"/>
    </xf>
    <xf numFmtId="168" fontId="2966" fillId="2960" borderId="2961" xfId="0" applyNumberFormat="1" applyFont="1" applyFill="1" applyBorder="1" applyAlignment="1">
      <alignment horizontal="right"/>
    </xf>
    <xf numFmtId="167" fontId="2967" fillId="2961" borderId="2962" xfId="0" applyNumberFormat="1" applyFont="1" applyFill="1" applyBorder="1" applyAlignment="1">
      <alignment horizontal="right"/>
    </xf>
    <xf numFmtId="168" fontId="2968" fillId="2962" borderId="2963" xfId="0" applyNumberFormat="1" applyFont="1" applyFill="1" applyBorder="1" applyAlignment="1">
      <alignment horizontal="right"/>
    </xf>
    <xf numFmtId="167" fontId="2969" fillId="2963" borderId="2964" xfId="0" applyNumberFormat="1" applyFont="1" applyFill="1" applyBorder="1" applyAlignment="1">
      <alignment horizontal="right"/>
    </xf>
    <xf numFmtId="167" fontId="2970" fillId="2964" borderId="2965" xfId="0" applyNumberFormat="1" applyFont="1" applyFill="1" applyBorder="1" applyAlignment="1">
      <alignment horizontal="right"/>
    </xf>
    <xf numFmtId="167" fontId="2971" fillId="2965" borderId="2966" xfId="0" applyNumberFormat="1" applyFont="1" applyFill="1" applyBorder="1" applyAlignment="1">
      <alignment horizontal="right"/>
    </xf>
    <xf numFmtId="167" fontId="2972" fillId="2966" borderId="2967" xfId="0" applyNumberFormat="1" applyFont="1" applyFill="1" applyBorder="1" applyAlignment="1">
      <alignment horizontal="right"/>
    </xf>
    <xf numFmtId="167" fontId="2973" fillId="2967" borderId="2968" xfId="0" applyNumberFormat="1" applyFont="1" applyFill="1" applyBorder="1" applyAlignment="1">
      <alignment horizontal="right"/>
    </xf>
    <xf numFmtId="168" fontId="2974" fillId="2968" borderId="2969" xfId="0" applyNumberFormat="1" applyFont="1" applyFill="1" applyBorder="1" applyAlignment="1">
      <alignment horizontal="right"/>
    </xf>
    <xf numFmtId="168" fontId="2975" fillId="2969" borderId="2970" xfId="0" applyNumberFormat="1" applyFont="1" applyFill="1" applyBorder="1" applyAlignment="1">
      <alignment horizontal="right"/>
    </xf>
    <xf numFmtId="168" fontId="2976" fillId="2970" borderId="2971" xfId="0" applyNumberFormat="1" applyFont="1" applyFill="1" applyBorder="1" applyAlignment="1">
      <alignment horizontal="right"/>
    </xf>
    <xf numFmtId="167" fontId="2977" fillId="2971" borderId="2972" xfId="0" applyNumberFormat="1" applyFont="1" applyFill="1" applyBorder="1" applyAlignment="1">
      <alignment horizontal="right"/>
    </xf>
    <xf numFmtId="168" fontId="2978" fillId="2972" borderId="2973" xfId="0" applyNumberFormat="1" applyFont="1" applyFill="1" applyBorder="1" applyAlignment="1">
      <alignment horizontal="right"/>
    </xf>
    <xf numFmtId="167" fontId="2979" fillId="2973" borderId="2974" xfId="0" applyNumberFormat="1" applyFont="1" applyFill="1" applyBorder="1" applyAlignment="1">
      <alignment horizontal="right"/>
    </xf>
    <xf numFmtId="0" fontId="2980" fillId="2974" borderId="2975" xfId="0" applyFont="1" applyFill="1" applyBorder="1" applyAlignment="1">
      <alignment horizontal="right"/>
    </xf>
    <xf numFmtId="0" fontId="2981" fillId="2975" borderId="2976" xfId="0" applyFont="1" applyFill="1" applyBorder="1" applyAlignment="1">
      <alignment horizontal="right"/>
    </xf>
    <xf numFmtId="0" fontId="2982" fillId="2976" borderId="2977" xfId="0" applyFont="1" applyFill="1" applyBorder="1"/>
    <xf numFmtId="0" fontId="2983" fillId="2977" borderId="2978" xfId="0" applyFont="1" applyFill="1" applyBorder="1"/>
    <xf numFmtId="0" fontId="2984" fillId="2978" borderId="2979" xfId="0" applyFont="1" applyFill="1" applyBorder="1"/>
    <xf numFmtId="0" fontId="2985" fillId="2979" borderId="2980" xfId="0" applyFont="1" applyFill="1" applyBorder="1"/>
    <xf numFmtId="167" fontId="2986" fillId="2980" borderId="2981" xfId="0" applyNumberFormat="1" applyFont="1" applyFill="1" applyBorder="1"/>
    <xf numFmtId="167" fontId="2987" fillId="2981" borderId="2982" xfId="0" applyNumberFormat="1" applyFont="1" applyFill="1" applyBorder="1"/>
    <xf numFmtId="167" fontId="2988" fillId="2982" borderId="2983" xfId="0" applyNumberFormat="1" applyFont="1" applyFill="1" applyBorder="1"/>
    <xf numFmtId="167" fontId="2989" fillId="2983" borderId="2984" xfId="0" applyNumberFormat="1" applyFont="1" applyFill="1" applyBorder="1"/>
    <xf numFmtId="167" fontId="2990" fillId="2984" borderId="2985" xfId="0" applyNumberFormat="1" applyFont="1" applyFill="1" applyBorder="1"/>
    <xf numFmtId="167" fontId="2991" fillId="2985" borderId="2986" xfId="0" applyNumberFormat="1" applyFont="1" applyFill="1" applyBorder="1"/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2" fillId="3266" borderId="3267" xfId="2" applyNumberFormat="1" applyFont="1" applyFill="1" applyBorder="1" applyAlignment="1" applyProtection="1">
      <alignment horizontal="right"/>
    </xf>
    <xf numFmtId="2" fontId="3273" fillId="3267" borderId="3268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/>
    </xf>
    <xf numFmtId="2" fontId="3275" fillId="3269" borderId="3270" xfId="2" applyNumberFormat="1" applyFont="1" applyFill="1" applyBorder="1" applyAlignment="1" applyProtection="1">
      <alignment horizontal="right"/>
    </xf>
    <xf numFmtId="2" fontId="3276" fillId="3270" borderId="3271" xfId="2" applyNumberFormat="1" applyFont="1" applyFill="1" applyBorder="1" applyAlignment="1" applyProtection="1">
      <alignment horizontal="right"/>
    </xf>
    <xf numFmtId="2" fontId="3277" fillId="3271" borderId="3272" xfId="2" applyNumberFormat="1" applyFont="1" applyFill="1" applyBorder="1" applyAlignment="1" applyProtection="1">
      <alignment horizontal="right"/>
    </xf>
    <xf numFmtId="2" fontId="3278" fillId="3272" borderId="3273" xfId="2" applyNumberFormat="1" applyFont="1" applyFill="1" applyBorder="1" applyAlignment="1" applyProtection="1">
      <alignment horizontal="right"/>
    </xf>
    <xf numFmtId="2" fontId="3279" fillId="3273" borderId="3274" xfId="2" applyNumberFormat="1" applyFont="1" applyFill="1" applyBorder="1" applyAlignment="1" applyProtection="1">
      <alignment horizontal="right"/>
    </xf>
    <xf numFmtId="2" fontId="3280" fillId="3274" borderId="3275" xfId="2" applyNumberFormat="1" applyFont="1" applyFill="1" applyBorder="1" applyAlignment="1" applyProtection="1">
      <alignment horizontal="right"/>
    </xf>
    <xf numFmtId="2" fontId="3281" fillId="3275" borderId="3276" xfId="2" applyNumberFormat="1" applyFont="1" applyFill="1" applyBorder="1" applyAlignment="1" applyProtection="1">
      <alignment horizontal="right"/>
    </xf>
    <xf numFmtId="2" fontId="3282" fillId="3276" borderId="3277" xfId="2" applyNumberFormat="1" applyFont="1" applyFill="1" applyBorder="1" applyAlignment="1" applyProtection="1">
      <alignment horizontal="right"/>
    </xf>
    <xf numFmtId="2" fontId="3283" fillId="3277" borderId="3278" xfId="2" applyNumberFormat="1" applyFont="1" applyFill="1" applyBorder="1" applyAlignment="1" applyProtection="1">
      <alignment horizontal="right"/>
    </xf>
    <xf numFmtId="2" fontId="3284" fillId="3278" borderId="3279" xfId="2" applyNumberFormat="1" applyFont="1" applyFill="1" applyBorder="1" applyAlignment="1" applyProtection="1">
      <alignment horizontal="right"/>
    </xf>
    <xf numFmtId="2" fontId="3285" fillId="3279" borderId="3280" xfId="2" applyNumberFormat="1" applyFont="1" applyFill="1" applyBorder="1" applyAlignment="1" applyProtection="1">
      <alignment horizontal="right"/>
    </xf>
    <xf numFmtId="2" fontId="3286" fillId="3280" borderId="3281" xfId="2" applyNumberFormat="1" applyFont="1" applyFill="1" applyBorder="1" applyAlignment="1" applyProtection="1">
      <alignment horizontal="right"/>
    </xf>
    <xf numFmtId="2" fontId="3287" fillId="3281" borderId="3282" xfId="2" applyNumberFormat="1" applyFont="1" applyFill="1" applyBorder="1" applyAlignment="1" applyProtection="1">
      <alignment horizontal="right"/>
    </xf>
    <xf numFmtId="2" fontId="3288" fillId="3282" borderId="3283" xfId="2" applyNumberFormat="1" applyFont="1" applyFill="1" applyBorder="1" applyAlignment="1" applyProtection="1">
      <alignment horizontal="right"/>
    </xf>
    <xf numFmtId="2" fontId="3289" fillId="3283" borderId="3284" xfId="2" applyNumberFormat="1" applyFont="1" applyFill="1" applyBorder="1" applyAlignment="1" applyProtection="1">
      <alignment horizontal="right"/>
    </xf>
    <xf numFmtId="2" fontId="3290" fillId="3284" borderId="3285" xfId="2" applyNumberFormat="1" applyFont="1" applyFill="1" applyBorder="1" applyAlignment="1" applyProtection="1">
      <alignment horizontal="right"/>
    </xf>
    <xf numFmtId="2" fontId="3291" fillId="3285" borderId="3286" xfId="2" applyNumberFormat="1" applyFont="1" applyFill="1" applyBorder="1" applyAlignment="1" applyProtection="1">
      <alignment horizontal="right"/>
    </xf>
    <xf numFmtId="2" fontId="3292" fillId="3286" borderId="3287" xfId="2" applyNumberFormat="1" applyFont="1" applyFill="1" applyBorder="1" applyAlignment="1" applyProtection="1">
      <alignment horizontal="right"/>
    </xf>
    <xf numFmtId="2" fontId="3293" fillId="3287" borderId="3288" xfId="2" applyNumberFormat="1" applyFont="1" applyFill="1" applyBorder="1" applyAlignment="1" applyProtection="1">
      <alignment horizontal="right"/>
    </xf>
    <xf numFmtId="2" fontId="3294" fillId="3288" borderId="3289" xfId="2" applyNumberFormat="1" applyFont="1" applyFill="1" applyBorder="1" applyAlignment="1" applyProtection="1">
      <alignment horizontal="right"/>
    </xf>
    <xf numFmtId="2" fontId="3295" fillId="3289" borderId="3290" xfId="2" applyNumberFormat="1" applyFont="1" applyFill="1" applyBorder="1" applyAlignment="1" applyProtection="1">
      <alignment horizontal="right"/>
    </xf>
    <xf numFmtId="2" fontId="3296" fillId="3290" borderId="3291" xfId="2" applyNumberFormat="1" applyFont="1" applyFill="1" applyBorder="1" applyAlignment="1" applyProtection="1">
      <alignment horizontal="right"/>
    </xf>
    <xf numFmtId="2" fontId="3297" fillId="3291" borderId="3292" xfId="2" applyNumberFormat="1" applyFont="1" applyFill="1" applyBorder="1" applyAlignment="1" applyProtection="1">
      <alignment horizontal="right"/>
    </xf>
    <xf numFmtId="2" fontId="3298" fillId="3292" borderId="3293" xfId="2" applyNumberFormat="1" applyFont="1" applyFill="1" applyBorder="1" applyAlignment="1" applyProtection="1">
      <alignment horizontal="right"/>
    </xf>
    <xf numFmtId="2" fontId="3299" fillId="3293" borderId="3294" xfId="2" applyNumberFormat="1" applyFont="1" applyFill="1" applyBorder="1" applyAlignment="1" applyProtection="1">
      <alignment horizontal="right"/>
    </xf>
    <xf numFmtId="2" fontId="3300" fillId="3294" borderId="3295" xfId="2" applyNumberFormat="1" applyFont="1" applyFill="1" applyBorder="1" applyAlignment="1" applyProtection="1">
      <alignment horizontal="right"/>
    </xf>
    <xf numFmtId="2" fontId="3301" fillId="3295" borderId="3296" xfId="2" applyNumberFormat="1" applyFont="1" applyFill="1" applyBorder="1" applyAlignment="1" applyProtection="1">
      <alignment horizontal="right"/>
    </xf>
    <xf numFmtId="2" fontId="3302" fillId="3296" borderId="3297" xfId="2" applyNumberFormat="1" applyFont="1" applyFill="1" applyBorder="1" applyAlignment="1" applyProtection="1">
      <alignment horizontal="right"/>
    </xf>
    <xf numFmtId="2" fontId="3303" fillId="3297" borderId="3298" xfId="2" applyNumberFormat="1" applyFont="1" applyFill="1" applyBorder="1" applyAlignment="1" applyProtection="1">
      <alignment horizontal="right"/>
    </xf>
    <xf numFmtId="2" fontId="3304" fillId="3298" borderId="3299" xfId="2" applyNumberFormat="1" applyFont="1" applyFill="1" applyBorder="1" applyAlignment="1" applyProtection="1">
      <alignment horizontal="right"/>
    </xf>
    <xf numFmtId="2" fontId="3305" fillId="3299" borderId="3300" xfId="2" applyNumberFormat="1" applyFont="1" applyFill="1" applyBorder="1" applyAlignment="1" applyProtection="1">
      <alignment horizontal="right"/>
    </xf>
    <xf numFmtId="2" fontId="3306" fillId="3300" borderId="3301" xfId="2" applyNumberFormat="1" applyFont="1" applyFill="1" applyBorder="1" applyAlignment="1" applyProtection="1">
      <alignment horizontal="right"/>
    </xf>
    <xf numFmtId="2" fontId="3307" fillId="3301" borderId="3302" xfId="2" applyNumberFormat="1" applyFont="1" applyFill="1" applyBorder="1" applyAlignment="1" applyProtection="1">
      <alignment horizontal="right"/>
    </xf>
    <xf numFmtId="2" fontId="3308" fillId="3302" borderId="3303" xfId="2" applyNumberFormat="1" applyFont="1" applyFill="1" applyBorder="1" applyAlignment="1" applyProtection="1">
      <alignment horizontal="right"/>
    </xf>
    <xf numFmtId="2" fontId="3309" fillId="3303" borderId="3304" xfId="2" applyNumberFormat="1" applyFont="1" applyFill="1" applyBorder="1" applyAlignment="1" applyProtection="1">
      <alignment horizontal="right"/>
    </xf>
    <xf numFmtId="2" fontId="3310" fillId="3304" borderId="3305" xfId="2" applyNumberFormat="1" applyFont="1" applyFill="1" applyBorder="1" applyAlignment="1" applyProtection="1">
      <alignment horizontal="right"/>
    </xf>
    <xf numFmtId="2" fontId="3311" fillId="3305" borderId="3306" xfId="2" applyNumberFormat="1" applyFont="1" applyFill="1" applyBorder="1" applyAlignment="1" applyProtection="1">
      <alignment horizontal="right"/>
    </xf>
    <xf numFmtId="2" fontId="3312" fillId="3306" borderId="3307" xfId="2" applyNumberFormat="1" applyFont="1" applyFill="1" applyBorder="1" applyAlignment="1" applyProtection="1">
      <alignment horizontal="right"/>
    </xf>
    <xf numFmtId="2" fontId="3313" fillId="3307" borderId="3308" xfId="2" applyNumberFormat="1" applyFont="1" applyFill="1" applyBorder="1" applyAlignment="1" applyProtection="1">
      <alignment horizontal="right"/>
    </xf>
    <xf numFmtId="2" fontId="3314" fillId="3308" borderId="3309" xfId="2" applyNumberFormat="1" applyFont="1" applyFill="1" applyBorder="1" applyAlignment="1" applyProtection="1">
      <alignment horizontal="right"/>
    </xf>
    <xf numFmtId="2" fontId="3315" fillId="3309" borderId="3310" xfId="2" applyNumberFormat="1" applyFont="1" applyFill="1" applyBorder="1" applyAlignment="1" applyProtection="1">
      <alignment horizontal="right"/>
    </xf>
    <xf numFmtId="2" fontId="3316" fillId="3310" borderId="3311" xfId="2" applyNumberFormat="1" applyFont="1" applyFill="1" applyBorder="1" applyAlignment="1" applyProtection="1">
      <alignment horizontal="right"/>
    </xf>
    <xf numFmtId="2" fontId="3317" fillId="3311" borderId="3312" xfId="2" applyNumberFormat="1" applyFont="1" applyFill="1" applyBorder="1" applyAlignment="1" applyProtection="1">
      <alignment horizontal="right"/>
    </xf>
    <xf numFmtId="2" fontId="3318" fillId="3312" borderId="3313" xfId="2" applyNumberFormat="1" applyFont="1" applyFill="1" applyBorder="1" applyAlignment="1" applyProtection="1">
      <alignment horizontal="right"/>
    </xf>
    <xf numFmtId="2" fontId="3319" fillId="3313" borderId="3314" xfId="2" applyNumberFormat="1" applyFont="1" applyFill="1" applyBorder="1" applyAlignment="1" applyProtection="1">
      <alignment horizontal="right"/>
    </xf>
    <xf numFmtId="2" fontId="3320" fillId="3314" borderId="3315" xfId="2" applyNumberFormat="1" applyFont="1" applyFill="1" applyBorder="1" applyAlignment="1" applyProtection="1">
      <alignment horizontal="right"/>
    </xf>
    <xf numFmtId="2" fontId="3321" fillId="3315" borderId="3316" xfId="2" applyNumberFormat="1" applyFont="1" applyFill="1" applyBorder="1" applyAlignment="1" applyProtection="1">
      <alignment horizontal="right"/>
    </xf>
    <xf numFmtId="2" fontId="3322" fillId="3316" borderId="3317" xfId="2" applyNumberFormat="1" applyFont="1" applyFill="1" applyBorder="1" applyAlignment="1" applyProtection="1">
      <alignment horizontal="right"/>
    </xf>
    <xf numFmtId="2" fontId="3323" fillId="3317" borderId="3318" xfId="2" applyNumberFormat="1" applyFont="1" applyFill="1" applyBorder="1" applyAlignment="1" applyProtection="1">
      <alignment horizontal="right"/>
    </xf>
    <xf numFmtId="2" fontId="3324" fillId="3318" borderId="3319" xfId="2" applyNumberFormat="1" applyFont="1" applyFill="1" applyBorder="1" applyAlignment="1" applyProtection="1">
      <alignment horizontal="right"/>
    </xf>
    <xf numFmtId="2" fontId="3325" fillId="3319" borderId="3320" xfId="2" applyNumberFormat="1" applyFont="1" applyFill="1" applyBorder="1" applyAlignment="1" applyProtection="1">
      <alignment horizontal="right"/>
    </xf>
    <xf numFmtId="2" fontId="3326" fillId="3320" borderId="3321" xfId="2" applyNumberFormat="1" applyFont="1" applyFill="1" applyBorder="1" applyAlignment="1" applyProtection="1">
      <alignment horizontal="right"/>
    </xf>
    <xf numFmtId="2" fontId="3327" fillId="3321" borderId="3322" xfId="2" applyNumberFormat="1" applyFont="1" applyFill="1" applyBorder="1" applyAlignment="1" applyProtection="1">
      <alignment horizontal="right"/>
    </xf>
    <xf numFmtId="2" fontId="3328" fillId="3322" borderId="3323" xfId="2" applyNumberFormat="1" applyFont="1" applyFill="1" applyBorder="1" applyAlignment="1" applyProtection="1">
      <alignment horizontal="right"/>
    </xf>
    <xf numFmtId="2" fontId="3329" fillId="3323" borderId="3324" xfId="2" applyNumberFormat="1" applyFont="1" applyFill="1" applyBorder="1" applyAlignment="1" applyProtection="1">
      <alignment horizontal="right"/>
    </xf>
    <xf numFmtId="2" fontId="3330" fillId="3324" borderId="3325" xfId="2" applyNumberFormat="1" applyFont="1" applyFill="1" applyBorder="1" applyAlignment="1" applyProtection="1">
      <alignment horizontal="right"/>
    </xf>
    <xf numFmtId="2" fontId="3331" fillId="3325" borderId="3326" xfId="2" applyNumberFormat="1" applyFont="1" applyFill="1" applyBorder="1" applyAlignment="1" applyProtection="1">
      <alignment horizontal="right"/>
    </xf>
    <xf numFmtId="2" fontId="3332" fillId="3326" borderId="3327" xfId="2" applyNumberFormat="1" applyFont="1" applyFill="1" applyBorder="1" applyAlignment="1" applyProtection="1">
      <alignment horizontal="right"/>
    </xf>
    <xf numFmtId="2" fontId="3333" fillId="3327" borderId="3328" xfId="2" applyNumberFormat="1" applyFont="1" applyFill="1" applyBorder="1" applyAlignment="1" applyProtection="1">
      <alignment horizontal="right"/>
    </xf>
    <xf numFmtId="2" fontId="3336" fillId="3330" borderId="3331" xfId="2" applyNumberFormat="1" applyFont="1" applyFill="1" applyBorder="1" applyAlignment="1" applyProtection="1">
      <alignment horizontal="right" vertical="center"/>
    </xf>
    <xf numFmtId="2" fontId="3337" fillId="3331" borderId="3332" xfId="2" applyNumberFormat="1" applyFont="1" applyFill="1" applyBorder="1" applyAlignment="1" applyProtection="1">
      <alignment horizontal="right" vertical="center"/>
    </xf>
    <xf numFmtId="2" fontId="3338" fillId="3332" borderId="3333" xfId="2" applyNumberFormat="1" applyFont="1" applyFill="1" applyBorder="1" applyAlignment="1" applyProtection="1">
      <alignment horizontal="right" vertical="center"/>
    </xf>
    <xf numFmtId="2" fontId="3339" fillId="3333" borderId="3334" xfId="2" applyNumberFormat="1" applyFont="1" applyFill="1" applyBorder="1" applyAlignment="1" applyProtection="1">
      <alignment horizontal="right" vertical="center"/>
    </xf>
    <xf numFmtId="2" fontId="3340" fillId="3334" borderId="3335" xfId="2" applyNumberFormat="1" applyFont="1" applyFill="1" applyBorder="1" applyAlignment="1" applyProtection="1">
      <alignment horizontal="right" vertical="center"/>
    </xf>
    <xf numFmtId="2" fontId="3341" fillId="3335" borderId="3336" xfId="2" applyNumberFormat="1" applyFont="1" applyFill="1" applyBorder="1" applyAlignment="1" applyProtection="1">
      <alignment horizontal="right" vertical="center"/>
    </xf>
    <xf numFmtId="2" fontId="3342" fillId="3336" borderId="3337" xfId="2" applyNumberFormat="1" applyFont="1" applyFill="1" applyBorder="1" applyAlignment="1" applyProtection="1">
      <alignment horizontal="right" vertical="center"/>
    </xf>
    <xf numFmtId="2" fontId="3343" fillId="3337" borderId="3338" xfId="2" applyNumberFormat="1" applyFont="1" applyFill="1" applyBorder="1" applyAlignment="1" applyProtection="1">
      <alignment horizontal="right" vertical="center"/>
    </xf>
    <xf numFmtId="2" fontId="3344" fillId="3338" borderId="3339" xfId="2" applyNumberFormat="1" applyFont="1" applyFill="1" applyBorder="1" applyAlignment="1" applyProtection="1">
      <alignment horizontal="right" vertic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34" fillId="3328" borderId="3329" xfId="4" applyNumberFormat="1" applyFont="1" applyFill="1" applyBorder="1" applyAlignment="1">
      <alignment horizontal="center" vertical="top" wrapText="1"/>
    </xf>
    <xf numFmtId="0" fontId="3335" fillId="3329" borderId="3330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>
      <selection activeCell="A2" sqref="A2:A6"/>
    </sheetView>
  </sheetViews>
  <sheetFormatPr defaultColWidth="9" defaultRowHeight="15"/>
  <cols>
    <col min="1" max="1" width="10.85546875" style="16" customWidth="1"/>
    <col min="2" max="2" width="65.140625" style="16" customWidth="1"/>
    <col min="3" max="63" width="15.71093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361" t="s">
        <v>0</v>
      </c>
      <c r="B2" s="3361" t="s">
        <v>1</v>
      </c>
      <c r="C2" s="3358" t="s">
        <v>59</v>
      </c>
      <c r="D2" s="3359"/>
      <c r="E2" s="3359"/>
      <c r="F2" s="3359"/>
      <c r="G2" s="3359"/>
      <c r="H2" s="3359"/>
      <c r="I2" s="3359"/>
      <c r="J2" s="3359"/>
      <c r="K2" s="3359"/>
      <c r="L2" s="3359"/>
      <c r="M2" s="3359"/>
      <c r="N2" s="3359"/>
      <c r="O2" s="3359"/>
      <c r="P2" s="3359"/>
      <c r="Q2" s="3359"/>
      <c r="R2" s="3359"/>
      <c r="S2" s="3359"/>
      <c r="T2" s="3359"/>
      <c r="U2" s="3359"/>
      <c r="V2" s="3359"/>
      <c r="W2" s="3359"/>
      <c r="X2" s="3359"/>
      <c r="Y2" s="3359"/>
      <c r="Z2" s="3359"/>
      <c r="AA2" s="3359"/>
      <c r="AB2" s="3359"/>
      <c r="AC2" s="3359"/>
      <c r="AD2" s="3359"/>
      <c r="AE2" s="3359"/>
      <c r="AF2" s="3359"/>
      <c r="AG2" s="3359"/>
      <c r="AH2" s="3359"/>
      <c r="AI2" s="3359"/>
      <c r="AJ2" s="3359"/>
      <c r="AK2" s="3359"/>
      <c r="AL2" s="3359"/>
      <c r="AM2" s="3359"/>
      <c r="AN2" s="3359"/>
      <c r="AO2" s="3359"/>
      <c r="AP2" s="3359"/>
      <c r="AQ2" s="3359"/>
      <c r="AR2" s="3359"/>
      <c r="AS2" s="3359"/>
      <c r="AT2" s="3359"/>
      <c r="AU2" s="3359"/>
      <c r="AV2" s="3359"/>
      <c r="AW2" s="3359"/>
      <c r="AX2" s="3359"/>
      <c r="AY2" s="3359"/>
      <c r="AZ2" s="3359"/>
      <c r="BA2" s="3359"/>
      <c r="BB2" s="3359"/>
      <c r="BC2" s="3359"/>
      <c r="BD2" s="3359"/>
      <c r="BE2" s="3359"/>
      <c r="BF2" s="3359"/>
      <c r="BG2" s="3359"/>
      <c r="BH2" s="3359"/>
      <c r="BI2" s="3359"/>
      <c r="BJ2" s="3359"/>
      <c r="BK2" s="3363" t="s">
        <v>2</v>
      </c>
    </row>
    <row r="3" spans="1:75" ht="18" customHeight="1">
      <c r="A3" s="3361"/>
      <c r="B3" s="3361"/>
      <c r="C3" s="3359" t="s">
        <v>3</v>
      </c>
      <c r="D3" s="3359"/>
      <c r="E3" s="3359"/>
      <c r="F3" s="3359"/>
      <c r="G3" s="3359"/>
      <c r="H3" s="3359"/>
      <c r="I3" s="3359"/>
      <c r="J3" s="3359"/>
      <c r="K3" s="3359"/>
      <c r="L3" s="3359"/>
      <c r="M3" s="3359"/>
      <c r="N3" s="3359"/>
      <c r="O3" s="3359"/>
      <c r="P3" s="3359"/>
      <c r="Q3" s="3359"/>
      <c r="R3" s="3359"/>
      <c r="S3" s="3359"/>
      <c r="T3" s="3359"/>
      <c r="U3" s="3359"/>
      <c r="V3" s="3359"/>
      <c r="W3" s="3359" t="s">
        <v>4</v>
      </c>
      <c r="X3" s="3359"/>
      <c r="Y3" s="3359"/>
      <c r="Z3" s="3359"/>
      <c r="AA3" s="3359"/>
      <c r="AB3" s="3359"/>
      <c r="AC3" s="3359"/>
      <c r="AD3" s="3359"/>
      <c r="AE3" s="3359"/>
      <c r="AF3" s="3359"/>
      <c r="AG3" s="3359"/>
      <c r="AH3" s="3359"/>
      <c r="AI3" s="3359"/>
      <c r="AJ3" s="3359"/>
      <c r="AK3" s="3359"/>
      <c r="AL3" s="3359"/>
      <c r="AM3" s="3359"/>
      <c r="AN3" s="3359"/>
      <c r="AO3" s="3359"/>
      <c r="AP3" s="3359"/>
      <c r="AQ3" s="3359" t="s">
        <v>5</v>
      </c>
      <c r="AR3" s="3359"/>
      <c r="AS3" s="3359"/>
      <c r="AT3" s="3359"/>
      <c r="AU3" s="3359"/>
      <c r="AV3" s="3359"/>
      <c r="AW3" s="3359"/>
      <c r="AX3" s="3359"/>
      <c r="AY3" s="3359"/>
      <c r="AZ3" s="3359"/>
      <c r="BA3" s="3359"/>
      <c r="BB3" s="3359"/>
      <c r="BC3" s="3359"/>
      <c r="BD3" s="3359"/>
      <c r="BE3" s="3359"/>
      <c r="BF3" s="3359"/>
      <c r="BG3" s="3359"/>
      <c r="BH3" s="3359"/>
      <c r="BI3" s="3359"/>
      <c r="BJ3" s="3359"/>
      <c r="BK3" s="3363"/>
    </row>
    <row r="4" spans="1:75">
      <c r="A4" s="3361"/>
      <c r="B4" s="3361"/>
      <c r="C4" s="3360" t="s">
        <v>6</v>
      </c>
      <c r="D4" s="3360"/>
      <c r="E4" s="3360"/>
      <c r="F4" s="3360"/>
      <c r="G4" s="3360"/>
      <c r="H4" s="3360"/>
      <c r="I4" s="3360"/>
      <c r="J4" s="3360"/>
      <c r="K4" s="3360"/>
      <c r="L4" s="3360"/>
      <c r="M4" s="3360" t="s">
        <v>7</v>
      </c>
      <c r="N4" s="3360"/>
      <c r="O4" s="3360"/>
      <c r="P4" s="3360"/>
      <c r="Q4" s="3360"/>
      <c r="R4" s="3360"/>
      <c r="S4" s="3360"/>
      <c r="T4" s="3360"/>
      <c r="U4" s="3360"/>
      <c r="V4" s="3360"/>
      <c r="W4" s="3360" t="s">
        <v>6</v>
      </c>
      <c r="X4" s="3360"/>
      <c r="Y4" s="3360"/>
      <c r="Z4" s="3360"/>
      <c r="AA4" s="3360"/>
      <c r="AB4" s="3360"/>
      <c r="AC4" s="3360"/>
      <c r="AD4" s="3360"/>
      <c r="AE4" s="3360"/>
      <c r="AF4" s="3360"/>
      <c r="AG4" s="3360" t="s">
        <v>7</v>
      </c>
      <c r="AH4" s="3360"/>
      <c r="AI4" s="3360"/>
      <c r="AJ4" s="3360"/>
      <c r="AK4" s="3360"/>
      <c r="AL4" s="3360"/>
      <c r="AM4" s="3360"/>
      <c r="AN4" s="3360"/>
      <c r="AO4" s="3360"/>
      <c r="AP4" s="3360"/>
      <c r="AQ4" s="3360" t="s">
        <v>6</v>
      </c>
      <c r="AR4" s="3360"/>
      <c r="AS4" s="3360"/>
      <c r="AT4" s="3360"/>
      <c r="AU4" s="3360"/>
      <c r="AV4" s="3360"/>
      <c r="AW4" s="3360"/>
      <c r="AX4" s="3360"/>
      <c r="AY4" s="3360"/>
      <c r="AZ4" s="3360"/>
      <c r="BA4" s="3360" t="s">
        <v>7</v>
      </c>
      <c r="BB4" s="3360"/>
      <c r="BC4" s="3360"/>
      <c r="BD4" s="3360"/>
      <c r="BE4" s="3360"/>
      <c r="BF4" s="3360"/>
      <c r="BG4" s="3360"/>
      <c r="BH4" s="3360"/>
      <c r="BI4" s="3360"/>
      <c r="BJ4" s="3360"/>
      <c r="BK4" s="3363"/>
    </row>
    <row r="5" spans="1:75" ht="15" customHeight="1">
      <c r="A5" s="3361"/>
      <c r="B5" s="3361"/>
      <c r="C5" s="3359" t="s">
        <v>8</v>
      </c>
      <c r="D5" s="3359"/>
      <c r="E5" s="3359"/>
      <c r="F5" s="3359"/>
      <c r="G5" s="3359"/>
      <c r="H5" s="3359" t="s">
        <v>9</v>
      </c>
      <c r="I5" s="3359"/>
      <c r="J5" s="3359"/>
      <c r="K5" s="3359"/>
      <c r="L5" s="3359"/>
      <c r="M5" s="3359" t="s">
        <v>8</v>
      </c>
      <c r="N5" s="3359"/>
      <c r="O5" s="3359"/>
      <c r="P5" s="3359"/>
      <c r="Q5" s="3359"/>
      <c r="R5" s="3359" t="s">
        <v>9</v>
      </c>
      <c r="S5" s="3359"/>
      <c r="T5" s="3359"/>
      <c r="U5" s="3359"/>
      <c r="V5" s="3359"/>
      <c r="W5" s="3359" t="s">
        <v>8</v>
      </c>
      <c r="X5" s="3359"/>
      <c r="Y5" s="3359"/>
      <c r="Z5" s="3359"/>
      <c r="AA5" s="3359"/>
      <c r="AB5" s="3359" t="s">
        <v>9</v>
      </c>
      <c r="AC5" s="3359"/>
      <c r="AD5" s="3359"/>
      <c r="AE5" s="3359"/>
      <c r="AF5" s="3359"/>
      <c r="AG5" s="3359" t="s">
        <v>8</v>
      </c>
      <c r="AH5" s="3359"/>
      <c r="AI5" s="3359"/>
      <c r="AJ5" s="3359"/>
      <c r="AK5" s="3359"/>
      <c r="AL5" s="3359" t="s">
        <v>9</v>
      </c>
      <c r="AM5" s="3359"/>
      <c r="AN5" s="3359"/>
      <c r="AO5" s="3359"/>
      <c r="AP5" s="3359"/>
      <c r="AQ5" s="3359" t="s">
        <v>8</v>
      </c>
      <c r="AR5" s="3359"/>
      <c r="AS5" s="3359"/>
      <c r="AT5" s="3359"/>
      <c r="AU5" s="3359"/>
      <c r="AV5" s="3359" t="s">
        <v>9</v>
      </c>
      <c r="AW5" s="3359"/>
      <c r="AX5" s="3359"/>
      <c r="AY5" s="3359"/>
      <c r="AZ5" s="3359"/>
      <c r="BA5" s="3359" t="s">
        <v>8</v>
      </c>
      <c r="BB5" s="3359"/>
      <c r="BC5" s="3359"/>
      <c r="BD5" s="3359"/>
      <c r="BE5" s="3359"/>
      <c r="BF5" s="3359" t="s">
        <v>9</v>
      </c>
      <c r="BG5" s="3359"/>
      <c r="BH5" s="3359"/>
      <c r="BI5" s="3359"/>
      <c r="BJ5" s="3359"/>
      <c r="BK5" s="3363"/>
    </row>
    <row r="6" spans="1:75" ht="15" customHeight="1">
      <c r="A6" s="3362"/>
      <c r="B6" s="3362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64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2874.7053124099998</v>
      </c>
      <c r="E9" s="32">
        <v>135.49261139000001</v>
      </c>
      <c r="F9" s="33">
        <v>0</v>
      </c>
      <c r="G9" s="34">
        <v>0</v>
      </c>
      <c r="H9" s="35">
        <v>27.56424165</v>
      </c>
      <c r="I9" s="36">
        <v>5416.4806564399996</v>
      </c>
      <c r="J9" s="37">
        <v>2184.8120315400001</v>
      </c>
      <c r="K9" s="38">
        <v>0</v>
      </c>
      <c r="L9" s="39">
        <v>135.68907049000001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16.953997879999999</v>
      </c>
      <c r="S9" s="46">
        <v>68.283710310000004</v>
      </c>
      <c r="T9" s="47">
        <v>69.207733270000006</v>
      </c>
      <c r="U9" s="48">
        <v>0</v>
      </c>
      <c r="V9" s="49">
        <v>23.58275592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1.30936484</v>
      </c>
      <c r="AC9" s="56">
        <v>16.198594700000001</v>
      </c>
      <c r="AD9" s="57">
        <v>6.2817190299999996</v>
      </c>
      <c r="AE9" s="58">
        <v>0</v>
      </c>
      <c r="AF9" s="59">
        <v>15.92678186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1.2059355599999999</v>
      </c>
      <c r="AM9" s="66">
        <v>59.038828039999999</v>
      </c>
      <c r="AN9" s="67">
        <v>10.25587357</v>
      </c>
      <c r="AO9" s="68">
        <v>0</v>
      </c>
      <c r="AP9" s="69">
        <v>8.7611149800000003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20.018729109999999</v>
      </c>
      <c r="AW9" s="76">
        <v>615.15648075000001</v>
      </c>
      <c r="AX9" s="77">
        <v>0.11709071</v>
      </c>
      <c r="AY9" s="78">
        <v>0</v>
      </c>
      <c r="AZ9" s="79">
        <v>81.138978210000005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8.0726641099999998</v>
      </c>
      <c r="BG9" s="86">
        <v>16.939613820000002</v>
      </c>
      <c r="BH9" s="87">
        <v>3.67841453</v>
      </c>
      <c r="BI9" s="88">
        <v>0</v>
      </c>
      <c r="BJ9" s="89">
        <v>10.30657763</v>
      </c>
      <c r="BK9" s="90">
        <f>SUM(C9:BJ9)</f>
        <v>11827.178882749999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13.68410901</v>
      </c>
      <c r="E10" s="94">
        <v>101.68009173</v>
      </c>
      <c r="F10" s="95">
        <v>0</v>
      </c>
      <c r="G10" s="96">
        <v>0</v>
      </c>
      <c r="H10" s="97">
        <v>0.38842230999999999</v>
      </c>
      <c r="I10" s="98">
        <v>2521.9402971300001</v>
      </c>
      <c r="J10" s="99">
        <v>612.80895998000005</v>
      </c>
      <c r="K10" s="100">
        <v>0</v>
      </c>
      <c r="L10" s="101">
        <v>1.3522504799999999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0.11060629</v>
      </c>
      <c r="S10" s="108">
        <v>66.343651609999995</v>
      </c>
      <c r="T10" s="109">
        <v>38.454403450000001</v>
      </c>
      <c r="U10" s="110">
        <v>0</v>
      </c>
      <c r="V10" s="111">
        <v>0.271428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3.5865370000000001E-2</v>
      </c>
      <c r="AC10" s="118">
        <v>0.16610251000000001</v>
      </c>
      <c r="AD10" s="119">
        <v>0</v>
      </c>
      <c r="AE10" s="120">
        <v>0</v>
      </c>
      <c r="AF10" s="121">
        <v>0.14910644000000001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3.4104089999999997E-2</v>
      </c>
      <c r="AM10" s="128">
        <v>0</v>
      </c>
      <c r="AN10" s="129">
        <v>0</v>
      </c>
      <c r="AO10" s="130">
        <v>0</v>
      </c>
      <c r="AP10" s="131">
        <v>8.5311650000000003E-2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0.40377277</v>
      </c>
      <c r="AW10" s="138">
        <v>358.10325481000001</v>
      </c>
      <c r="AX10" s="139">
        <v>4.2868769999999996</v>
      </c>
      <c r="AY10" s="140">
        <v>0</v>
      </c>
      <c r="AZ10" s="141">
        <v>2.84281016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0.35535887999999999</v>
      </c>
      <c r="BG10" s="148">
        <v>5.4339999999999998E-5</v>
      </c>
      <c r="BH10" s="149">
        <v>0.63360192000000004</v>
      </c>
      <c r="BI10" s="150">
        <v>0</v>
      </c>
      <c r="BJ10" s="151">
        <v>1.56747952</v>
      </c>
      <c r="BK10" s="152">
        <f>SUM(C10:BJ10)</f>
        <v>3725.6979194500004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0.68409348000000003</v>
      </c>
      <c r="E11" s="156">
        <v>0</v>
      </c>
      <c r="F11" s="157">
        <v>0</v>
      </c>
      <c r="G11" s="158">
        <v>0</v>
      </c>
      <c r="H11" s="159">
        <v>0.41321332999999999</v>
      </c>
      <c r="I11" s="160">
        <v>577.96351370000002</v>
      </c>
      <c r="J11" s="161">
        <v>6.2777784700000003</v>
      </c>
      <c r="K11" s="162">
        <v>0</v>
      </c>
      <c r="L11" s="163">
        <v>3.4489481899999999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0.28654311999999998</v>
      </c>
      <c r="S11" s="170">
        <v>31.02877707</v>
      </c>
      <c r="T11" s="171">
        <v>23.01266961</v>
      </c>
      <c r="U11" s="172">
        <v>0</v>
      </c>
      <c r="V11" s="173">
        <v>1.1623562700000001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1.800069E-2</v>
      </c>
      <c r="AC11" s="180">
        <v>0</v>
      </c>
      <c r="AD11" s="181">
        <v>0</v>
      </c>
      <c r="AE11" s="182">
        <v>0</v>
      </c>
      <c r="AF11" s="183">
        <v>5.3433776899999996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6.028464E-2</v>
      </c>
      <c r="AM11" s="190">
        <v>0</v>
      </c>
      <c r="AN11" s="191">
        <v>9.2379232400000006</v>
      </c>
      <c r="AO11" s="192">
        <v>0</v>
      </c>
      <c r="AP11" s="193">
        <v>4.2576879999999998E-2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1.5018376899999999</v>
      </c>
      <c r="AW11" s="200">
        <v>157.43278978000001</v>
      </c>
      <c r="AX11" s="201">
        <v>0</v>
      </c>
      <c r="AY11" s="202">
        <v>0</v>
      </c>
      <c r="AZ11" s="203">
        <v>7.5047945599999997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1.63606951</v>
      </c>
      <c r="BG11" s="210">
        <v>6.5758186199999997</v>
      </c>
      <c r="BH11" s="211">
        <v>2.564228E-2</v>
      </c>
      <c r="BI11" s="212">
        <v>0</v>
      </c>
      <c r="BJ11" s="213">
        <v>4.44079581</v>
      </c>
      <c r="BK11" s="214">
        <f>SUM(C11:BJ11)</f>
        <v>838.09780463000016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2889.0735148999997</v>
      </c>
      <c r="E12" s="19">
        <f t="shared" si="0"/>
        <v>237.17270311999999</v>
      </c>
      <c r="F12" s="19">
        <f t="shared" si="0"/>
        <v>0</v>
      </c>
      <c r="G12" s="19">
        <f t="shared" si="0"/>
        <v>0</v>
      </c>
      <c r="H12" s="19">
        <f t="shared" si="0"/>
        <v>28.36587729</v>
      </c>
      <c r="I12" s="19">
        <f t="shared" si="0"/>
        <v>8516.3844672699997</v>
      </c>
      <c r="J12" s="19">
        <f t="shared" si="0"/>
        <v>2803.8987699900003</v>
      </c>
      <c r="K12" s="19">
        <f t="shared" si="0"/>
        <v>0</v>
      </c>
      <c r="L12" s="19">
        <f t="shared" si="0"/>
        <v>140.49026916000003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17.35114729</v>
      </c>
      <c r="S12" s="19">
        <f t="shared" si="0"/>
        <v>165.65613898999999</v>
      </c>
      <c r="T12" s="19">
        <f t="shared" si="0"/>
        <v>130.67480633</v>
      </c>
      <c r="U12" s="19">
        <f t="shared" si="0"/>
        <v>0</v>
      </c>
      <c r="V12" s="19">
        <f t="shared" si="0"/>
        <v>25.016540190000001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1.3632309</v>
      </c>
      <c r="AC12" s="19">
        <f t="shared" si="0"/>
        <v>16.364697210000003</v>
      </c>
      <c r="AD12" s="19">
        <f t="shared" si="0"/>
        <v>6.2817190299999996</v>
      </c>
      <c r="AE12" s="19">
        <f t="shared" si="0"/>
        <v>0</v>
      </c>
      <c r="AF12" s="19">
        <f t="shared" si="0"/>
        <v>21.41926599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1.3003242899999998</v>
      </c>
      <c r="AM12" s="19">
        <f t="shared" si="0"/>
        <v>59.038828039999999</v>
      </c>
      <c r="AN12" s="19">
        <f t="shared" si="0"/>
        <v>19.493796809999999</v>
      </c>
      <c r="AO12" s="19">
        <f t="shared" si="0"/>
        <v>0</v>
      </c>
      <c r="AP12" s="19">
        <f t="shared" si="0"/>
        <v>8.8890035100000002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21.924339569999997</v>
      </c>
      <c r="AW12" s="19">
        <f t="shared" si="0"/>
        <v>1130.69252534</v>
      </c>
      <c r="AX12" s="19">
        <f t="shared" si="0"/>
        <v>4.4039677099999999</v>
      </c>
      <c r="AY12" s="19">
        <f t="shared" si="0"/>
        <v>0</v>
      </c>
      <c r="AZ12" s="19">
        <f t="shared" si="0"/>
        <v>91.486582929999997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10.064092500000001</v>
      </c>
      <c r="BG12" s="19">
        <f t="shared" si="0"/>
        <v>23.51548678</v>
      </c>
      <c r="BH12" s="19">
        <f t="shared" si="0"/>
        <v>4.3376587299999994</v>
      </c>
      <c r="BI12" s="19">
        <f t="shared" si="0"/>
        <v>0</v>
      </c>
      <c r="BJ12" s="19">
        <f t="shared" si="0"/>
        <v>16.31485296</v>
      </c>
      <c r="BK12" s="19">
        <f t="shared" si="0"/>
        <v>16390.974606829997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0.85935594999999998</v>
      </c>
      <c r="E15" s="221">
        <v>0</v>
      </c>
      <c r="F15" s="222">
        <v>0</v>
      </c>
      <c r="G15" s="223">
        <v>0</v>
      </c>
      <c r="H15" s="224">
        <v>2.3265465700000001</v>
      </c>
      <c r="I15" s="225">
        <v>6.46771677</v>
      </c>
      <c r="J15" s="226">
        <v>0</v>
      </c>
      <c r="K15" s="227">
        <v>0</v>
      </c>
      <c r="L15" s="228">
        <v>3.1997742599999999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0.78832457</v>
      </c>
      <c r="S15" s="235">
        <v>5.4694995500000001</v>
      </c>
      <c r="T15" s="236">
        <v>0</v>
      </c>
      <c r="U15" s="237">
        <v>0</v>
      </c>
      <c r="V15" s="238">
        <v>0.52312493999999998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6.6955799999999996E-2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1.5367499999999999E-2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1.45494805</v>
      </c>
      <c r="AW15" s="265">
        <v>29.183802539999999</v>
      </c>
      <c r="AX15" s="266">
        <v>9.2509000000000005E-4</v>
      </c>
      <c r="AY15" s="267">
        <v>0</v>
      </c>
      <c r="AZ15" s="268">
        <v>4.13651883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0.89686856999999998</v>
      </c>
      <c r="BG15" s="275">
        <v>1.1766653499999999</v>
      </c>
      <c r="BH15" s="276">
        <v>0</v>
      </c>
      <c r="BI15" s="277">
        <v>0</v>
      </c>
      <c r="BJ15" s="278">
        <v>0.46127483000000002</v>
      </c>
      <c r="BK15" s="279">
        <f>SUM(C15:BJ15)</f>
        <v>57.027669170000003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0.85935594999999998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2.3265465700000001</v>
      </c>
      <c r="I16" s="19">
        <f t="shared" si="1"/>
        <v>6.46771677</v>
      </c>
      <c r="J16" s="19">
        <f t="shared" si="1"/>
        <v>0</v>
      </c>
      <c r="K16" s="19">
        <f t="shared" si="1"/>
        <v>0</v>
      </c>
      <c r="L16" s="19">
        <f t="shared" si="1"/>
        <v>3.1997742599999999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0.78832457</v>
      </c>
      <c r="S16" s="19">
        <f t="shared" si="1"/>
        <v>5.4694995500000001</v>
      </c>
      <c r="T16" s="19">
        <f t="shared" si="1"/>
        <v>0</v>
      </c>
      <c r="U16" s="19">
        <f t="shared" si="1"/>
        <v>0</v>
      </c>
      <c r="V16" s="19">
        <f t="shared" si="1"/>
        <v>0.52312493999999998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6.6955799999999996E-2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1.5367499999999999E-2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1.45494805</v>
      </c>
      <c r="AW16" s="19">
        <f t="shared" si="1"/>
        <v>29.183802539999999</v>
      </c>
      <c r="AX16" s="19">
        <f t="shared" si="1"/>
        <v>9.2509000000000005E-4</v>
      </c>
      <c r="AY16" s="19">
        <f t="shared" si="1"/>
        <v>0</v>
      </c>
      <c r="AZ16" s="19">
        <f t="shared" si="1"/>
        <v>4.13651883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0.89686856999999998</v>
      </c>
      <c r="BG16" s="19">
        <f t="shared" si="1"/>
        <v>1.1766653499999999</v>
      </c>
      <c r="BH16" s="19">
        <f t="shared" si="1"/>
        <v>0</v>
      </c>
      <c r="BI16" s="19">
        <f t="shared" si="1"/>
        <v>0</v>
      </c>
      <c r="BJ16" s="19">
        <f t="shared" si="1"/>
        <v>0.46127483000000002</v>
      </c>
      <c r="BK16" s="19">
        <f t="shared" si="1"/>
        <v>57.027669170000003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3.1464287400000002</v>
      </c>
      <c r="E31" s="481">
        <v>0</v>
      </c>
      <c r="F31" s="482">
        <v>0</v>
      </c>
      <c r="G31" s="483">
        <v>0</v>
      </c>
      <c r="H31" s="484">
        <v>7.3516798799999998</v>
      </c>
      <c r="I31" s="485">
        <v>1552.0809088000001</v>
      </c>
      <c r="J31" s="486">
        <v>7.0290802299999999</v>
      </c>
      <c r="K31" s="487">
        <v>0</v>
      </c>
      <c r="L31" s="488">
        <v>36.970097780000003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3.7706198899999999</v>
      </c>
      <c r="S31" s="495">
        <v>23.788356690000001</v>
      </c>
      <c r="T31" s="496">
        <v>26.743446840000001</v>
      </c>
      <c r="U31" s="497">
        <v>0</v>
      </c>
      <c r="V31" s="498">
        <v>2.70317213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0.66898608999999998</v>
      </c>
      <c r="AC31" s="505">
        <v>7.2109549999999994E-2</v>
      </c>
      <c r="AD31" s="506">
        <v>0</v>
      </c>
      <c r="AE31" s="507">
        <v>0</v>
      </c>
      <c r="AF31" s="508">
        <v>1.97906822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0.85833345999999999</v>
      </c>
      <c r="AM31" s="515">
        <v>2.4269280000000001E-2</v>
      </c>
      <c r="AN31" s="516">
        <v>0.1132338</v>
      </c>
      <c r="AO31" s="517">
        <v>0</v>
      </c>
      <c r="AP31" s="518">
        <v>0.30377567999999999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49.96088752</v>
      </c>
      <c r="AW31" s="525">
        <v>42.00223012</v>
      </c>
      <c r="AX31" s="526">
        <v>2.7001999999999999E-4</v>
      </c>
      <c r="AY31" s="527">
        <v>0</v>
      </c>
      <c r="AZ31" s="528">
        <v>59.627323250000003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32.876684900000001</v>
      </c>
      <c r="BG31" s="535">
        <v>3.0352333900000001</v>
      </c>
      <c r="BH31" s="536">
        <v>9.5638555299999997</v>
      </c>
      <c r="BI31" s="537">
        <v>0</v>
      </c>
      <c r="BJ31" s="538">
        <v>21.541499930000001</v>
      </c>
      <c r="BK31" s="539">
        <f t="shared" ref="BK31:BK36" si="5">SUM(C31:BJ31)</f>
        <v>1886.2115517200004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1.34781727</v>
      </c>
      <c r="E32" s="543">
        <v>0</v>
      </c>
      <c r="F32" s="544">
        <v>0</v>
      </c>
      <c r="G32" s="545">
        <v>0</v>
      </c>
      <c r="H32" s="546">
        <v>1.52752624</v>
      </c>
      <c r="I32" s="547">
        <v>1.3913599999999999E-3</v>
      </c>
      <c r="J32" s="548">
        <v>0</v>
      </c>
      <c r="K32" s="549">
        <v>0</v>
      </c>
      <c r="L32" s="550">
        <v>0.70762921000000001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0.76088906999999995</v>
      </c>
      <c r="S32" s="557">
        <v>4.410406E-2</v>
      </c>
      <c r="T32" s="558">
        <v>0</v>
      </c>
      <c r="U32" s="559">
        <v>0</v>
      </c>
      <c r="V32" s="560">
        <v>0.14973875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0.11794688</v>
      </c>
      <c r="AC32" s="567">
        <v>0</v>
      </c>
      <c r="AD32" s="568">
        <v>0</v>
      </c>
      <c r="AE32" s="569">
        <v>0</v>
      </c>
      <c r="AF32" s="570">
        <v>5.9126640000000001E-2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0.10691978000000001</v>
      </c>
      <c r="AM32" s="577">
        <v>0</v>
      </c>
      <c r="AN32" s="578">
        <v>0</v>
      </c>
      <c r="AO32" s="579">
        <v>0</v>
      </c>
      <c r="AP32" s="580">
        <v>2.5562900000000001E-3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25.671413919999999</v>
      </c>
      <c r="AW32" s="587">
        <v>2.40379839</v>
      </c>
      <c r="AX32" s="588">
        <v>0</v>
      </c>
      <c r="AY32" s="589">
        <v>0</v>
      </c>
      <c r="AZ32" s="590">
        <v>7.3332288400000003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5.8662052899999999</v>
      </c>
      <c r="BG32" s="597">
        <v>0.42431257</v>
      </c>
      <c r="BH32" s="598">
        <v>0</v>
      </c>
      <c r="BI32" s="599">
        <v>0</v>
      </c>
      <c r="BJ32" s="600">
        <v>2.6868910499999998</v>
      </c>
      <c r="BK32" s="601">
        <f t="shared" si="5"/>
        <v>49.21149561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44.205896269999997</v>
      </c>
      <c r="E33" s="605">
        <v>0</v>
      </c>
      <c r="F33" s="606">
        <v>0</v>
      </c>
      <c r="G33" s="607">
        <v>0</v>
      </c>
      <c r="H33" s="608">
        <v>8.9885839300000008</v>
      </c>
      <c r="I33" s="609">
        <v>835.55318667999995</v>
      </c>
      <c r="J33" s="610">
        <v>373.53802088999998</v>
      </c>
      <c r="K33" s="611">
        <v>0</v>
      </c>
      <c r="L33" s="612">
        <v>47.929962770000003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7.1655650800000004</v>
      </c>
      <c r="S33" s="619">
        <v>49.445364349999998</v>
      </c>
      <c r="T33" s="620">
        <v>104.50150157</v>
      </c>
      <c r="U33" s="621">
        <v>0</v>
      </c>
      <c r="V33" s="622">
        <v>4.0790973499999996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0.22237445</v>
      </c>
      <c r="AC33" s="629">
        <v>4.4981138500000002</v>
      </c>
      <c r="AD33" s="630">
        <v>4.0636980000000003E-2</v>
      </c>
      <c r="AE33" s="631">
        <v>0</v>
      </c>
      <c r="AF33" s="632">
        <v>0.70042621999999999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0.48022257000000002</v>
      </c>
      <c r="AM33" s="639">
        <v>3.2155509999999998E-2</v>
      </c>
      <c r="AN33" s="640">
        <v>5.6928060399999998</v>
      </c>
      <c r="AO33" s="641">
        <v>0</v>
      </c>
      <c r="AP33" s="642">
        <v>2.6405990400000001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81.934240299999999</v>
      </c>
      <c r="AW33" s="649">
        <v>62.072817360000002</v>
      </c>
      <c r="AX33" s="650">
        <v>0</v>
      </c>
      <c r="AY33" s="651">
        <v>0</v>
      </c>
      <c r="AZ33" s="652">
        <v>95.818866979999996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66.245367450000003</v>
      </c>
      <c r="BG33" s="659">
        <v>9.9215723699999998</v>
      </c>
      <c r="BH33" s="660">
        <v>27.03498188</v>
      </c>
      <c r="BI33" s="661">
        <v>0</v>
      </c>
      <c r="BJ33" s="662">
        <v>43.973325209999999</v>
      </c>
      <c r="BK33" s="663">
        <f t="shared" si="5"/>
        <v>1876.7156851000004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1.00983333</v>
      </c>
      <c r="E34" s="667">
        <v>0</v>
      </c>
      <c r="F34" s="668">
        <v>0</v>
      </c>
      <c r="G34" s="669">
        <v>0</v>
      </c>
      <c r="H34" s="670">
        <v>4.5046879999999998</v>
      </c>
      <c r="I34" s="671">
        <v>47.161090530000003</v>
      </c>
      <c r="J34" s="672">
        <v>8.3411766299999996</v>
      </c>
      <c r="K34" s="673">
        <v>0</v>
      </c>
      <c r="L34" s="674">
        <v>19.440183999999999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2.7569937000000002</v>
      </c>
      <c r="S34" s="681">
        <v>3.7409930500000002</v>
      </c>
      <c r="T34" s="682">
        <v>2.8248304200000001</v>
      </c>
      <c r="U34" s="683">
        <v>0</v>
      </c>
      <c r="V34" s="684">
        <v>1.99217248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0.82564369999999998</v>
      </c>
      <c r="AC34" s="691">
        <v>1.02387165</v>
      </c>
      <c r="AD34" s="692">
        <v>0</v>
      </c>
      <c r="AE34" s="693">
        <v>0</v>
      </c>
      <c r="AF34" s="694">
        <v>1.9183089499999999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1.0876470300000001</v>
      </c>
      <c r="AM34" s="701">
        <v>7.729E-5</v>
      </c>
      <c r="AN34" s="702">
        <v>3.4664428900000002</v>
      </c>
      <c r="AO34" s="703">
        <v>0</v>
      </c>
      <c r="AP34" s="704">
        <v>1.2529079000000001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23.219918839999998</v>
      </c>
      <c r="AW34" s="711">
        <v>26.123341539999998</v>
      </c>
      <c r="AX34" s="712">
        <v>1.42E-5</v>
      </c>
      <c r="AY34" s="713">
        <v>0</v>
      </c>
      <c r="AZ34" s="714">
        <v>41.275153439999997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4.4420237199999999</v>
      </c>
      <c r="BG34" s="721">
        <v>0.13479537999999999</v>
      </c>
      <c r="BH34" s="722">
        <v>5.8508060000000001E-2</v>
      </c>
      <c r="BI34" s="723">
        <v>0</v>
      </c>
      <c r="BJ34" s="724">
        <v>4.43038898</v>
      </c>
      <c r="BK34" s="725">
        <f t="shared" si="5"/>
        <v>201.03100571000002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0.79326403999999995</v>
      </c>
      <c r="E35" s="729">
        <v>0</v>
      </c>
      <c r="F35" s="730">
        <v>0</v>
      </c>
      <c r="G35" s="731">
        <v>0</v>
      </c>
      <c r="H35" s="732">
        <v>3.0770508799999998</v>
      </c>
      <c r="I35" s="733">
        <v>116.70125633000001</v>
      </c>
      <c r="J35" s="734">
        <v>4.1477418799999999</v>
      </c>
      <c r="K35" s="735">
        <v>0</v>
      </c>
      <c r="L35" s="736">
        <v>10.66989869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1.8014753999999999</v>
      </c>
      <c r="S35" s="743">
        <v>0.17227802</v>
      </c>
      <c r="T35" s="744">
        <v>10.46506359</v>
      </c>
      <c r="U35" s="745">
        <v>0</v>
      </c>
      <c r="V35" s="746">
        <v>1.7310103999999999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0.58950429999999998</v>
      </c>
      <c r="AC35" s="753">
        <v>0.13943792999999999</v>
      </c>
      <c r="AD35" s="754">
        <v>0</v>
      </c>
      <c r="AE35" s="755">
        <v>0</v>
      </c>
      <c r="AF35" s="756">
        <v>1.1495466400000001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0.23980118</v>
      </c>
      <c r="AM35" s="763">
        <v>0</v>
      </c>
      <c r="AN35" s="764">
        <v>0</v>
      </c>
      <c r="AO35" s="765">
        <v>0</v>
      </c>
      <c r="AP35" s="766">
        <v>0.71117967999999998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7.9136749699999998</v>
      </c>
      <c r="AW35" s="773">
        <v>14.04028868</v>
      </c>
      <c r="AX35" s="774">
        <v>0</v>
      </c>
      <c r="AY35" s="775">
        <v>0</v>
      </c>
      <c r="AZ35" s="776">
        <v>52.201528070000002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4.1578769099999997</v>
      </c>
      <c r="BG35" s="783">
        <v>1.7803779500000001</v>
      </c>
      <c r="BH35" s="784">
        <v>11.41254981</v>
      </c>
      <c r="BI35" s="785">
        <v>0</v>
      </c>
      <c r="BJ35" s="786">
        <v>9.8312837599999998</v>
      </c>
      <c r="BK35" s="787">
        <f t="shared" si="5"/>
        <v>253.72608910999998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0.69031306000000003</v>
      </c>
      <c r="E36" s="791">
        <v>0</v>
      </c>
      <c r="F36" s="792">
        <v>0</v>
      </c>
      <c r="G36" s="793">
        <v>0</v>
      </c>
      <c r="H36" s="794">
        <v>1.6905517299999999</v>
      </c>
      <c r="I36" s="795">
        <v>109.61748483</v>
      </c>
      <c r="J36" s="796">
        <v>7.03731346</v>
      </c>
      <c r="K36" s="797">
        <v>0</v>
      </c>
      <c r="L36" s="798">
        <v>12.266762610000001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1.3332688100000001</v>
      </c>
      <c r="S36" s="805">
        <v>16.582559010000001</v>
      </c>
      <c r="T36" s="806">
        <v>19.499555900000001</v>
      </c>
      <c r="U36" s="807">
        <v>0</v>
      </c>
      <c r="V36" s="808">
        <v>3.6704974899999998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0.83405658000000005</v>
      </c>
      <c r="AC36" s="815">
        <v>4.68317373</v>
      </c>
      <c r="AD36" s="816">
        <v>3.3714399999999999E-3</v>
      </c>
      <c r="AE36" s="817">
        <v>0</v>
      </c>
      <c r="AF36" s="818">
        <v>20.35331291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0.96528440999999998</v>
      </c>
      <c r="AM36" s="825">
        <v>5.8148390000000001E-2</v>
      </c>
      <c r="AN36" s="826">
        <v>5.5439999999999998E-5</v>
      </c>
      <c r="AO36" s="827">
        <v>0</v>
      </c>
      <c r="AP36" s="828">
        <v>5.2129880899999996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4.4869070300000002</v>
      </c>
      <c r="AW36" s="835">
        <v>9.9273464499999999</v>
      </c>
      <c r="AX36" s="836">
        <v>0.17106726999999999</v>
      </c>
      <c r="AY36" s="837">
        <v>0</v>
      </c>
      <c r="AZ36" s="838">
        <v>14.10458564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1.8981012500000001</v>
      </c>
      <c r="BG36" s="845">
        <v>0.20225293999999999</v>
      </c>
      <c r="BH36" s="846">
        <v>3.44510629</v>
      </c>
      <c r="BI36" s="847">
        <v>0</v>
      </c>
      <c r="BJ36" s="848">
        <v>4.1360388600000002</v>
      </c>
      <c r="BK36" s="849">
        <f t="shared" si="5"/>
        <v>242.87010362000007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51.193552709999992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27.140080659999999</v>
      </c>
      <c r="I37" s="19">
        <f t="shared" si="6"/>
        <v>2661.1153185300004</v>
      </c>
      <c r="J37" s="19">
        <f t="shared" si="6"/>
        <v>400.09333308999999</v>
      </c>
      <c r="K37" s="19">
        <f t="shared" si="6"/>
        <v>0</v>
      </c>
      <c r="L37" s="19">
        <f t="shared" si="6"/>
        <v>127.98453506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17.58881195</v>
      </c>
      <c r="S37" s="19">
        <f t="shared" si="6"/>
        <v>93.773655179999992</v>
      </c>
      <c r="T37" s="19">
        <f t="shared" si="6"/>
        <v>164.03439832000001</v>
      </c>
      <c r="U37" s="19">
        <f t="shared" si="6"/>
        <v>0</v>
      </c>
      <c r="V37" s="19">
        <f t="shared" si="6"/>
        <v>14.325688599999999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3.2585120000000001</v>
      </c>
      <c r="AC37" s="19">
        <f t="shared" si="6"/>
        <v>10.41670671</v>
      </c>
      <c r="AD37" s="19">
        <f t="shared" si="6"/>
        <v>4.4008420000000006E-2</v>
      </c>
      <c r="AE37" s="19">
        <f t="shared" si="6"/>
        <v>0</v>
      </c>
      <c r="AF37" s="19">
        <f t="shared" si="6"/>
        <v>26.159789580000002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3.7382084300000002</v>
      </c>
      <c r="AM37" s="19">
        <f t="shared" si="6"/>
        <v>0.11465047</v>
      </c>
      <c r="AN37" s="19">
        <f t="shared" si="6"/>
        <v>9.2725381700000007</v>
      </c>
      <c r="AO37" s="19">
        <f t="shared" si="6"/>
        <v>0</v>
      </c>
      <c r="AP37" s="19">
        <f t="shared" si="6"/>
        <v>10.124006680000001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193.18704257999997</v>
      </c>
      <c r="AW37" s="19">
        <f t="shared" si="6"/>
        <v>156.56982253999999</v>
      </c>
      <c r="AX37" s="19">
        <f t="shared" si="6"/>
        <v>0.17135149</v>
      </c>
      <c r="AY37" s="19">
        <f t="shared" si="6"/>
        <v>0</v>
      </c>
      <c r="AZ37" s="19">
        <f t="shared" si="6"/>
        <v>270.36068621999999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115.48625951999999</v>
      </c>
      <c r="BG37" s="19">
        <f t="shared" si="6"/>
        <v>15.498544599999999</v>
      </c>
      <c r="BH37" s="19">
        <f t="shared" si="6"/>
        <v>51.515001570000003</v>
      </c>
      <c r="BI37" s="19">
        <f t="shared" si="6"/>
        <v>0</v>
      </c>
      <c r="BJ37" s="19">
        <f t="shared" si="6"/>
        <v>86.599427790000007</v>
      </c>
      <c r="BK37" s="19">
        <f t="shared" si="6"/>
        <v>4509.7659308700004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2941.1264235600001</v>
      </c>
      <c r="E38" s="19">
        <f t="shared" si="7"/>
        <v>237.17270311999999</v>
      </c>
      <c r="F38" s="19">
        <f t="shared" si="7"/>
        <v>0</v>
      </c>
      <c r="G38" s="19">
        <f t="shared" si="7"/>
        <v>0</v>
      </c>
      <c r="H38" s="19">
        <f t="shared" si="7"/>
        <v>57.832504520000001</v>
      </c>
      <c r="I38" s="19">
        <f t="shared" si="7"/>
        <v>11183.96750257</v>
      </c>
      <c r="J38" s="19">
        <f t="shared" si="7"/>
        <v>3203.9921030799997</v>
      </c>
      <c r="K38" s="19">
        <f t="shared" si="7"/>
        <v>0</v>
      </c>
      <c r="L38" s="19">
        <f t="shared" si="7"/>
        <v>271.67457848000004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35.728283810000001</v>
      </c>
      <c r="S38" s="19">
        <f t="shared" si="7"/>
        <v>264.89929372</v>
      </c>
      <c r="T38" s="19">
        <f t="shared" si="7"/>
        <v>294.70920465</v>
      </c>
      <c r="U38" s="19">
        <f t="shared" si="7"/>
        <v>0</v>
      </c>
      <c r="V38" s="19">
        <f t="shared" si="7"/>
        <v>39.865353729999995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4.6886986999999998</v>
      </c>
      <c r="AC38" s="19">
        <f t="shared" si="7"/>
        <v>26.781403920000002</v>
      </c>
      <c r="AD38" s="19">
        <f t="shared" si="7"/>
        <v>6.3257274500000005</v>
      </c>
      <c r="AE38" s="19">
        <f t="shared" si="7"/>
        <v>0</v>
      </c>
      <c r="AF38" s="19">
        <f t="shared" si="7"/>
        <v>47.579055569999994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5.0539002199999992</v>
      </c>
      <c r="AM38" s="19">
        <f t="shared" si="7"/>
        <v>59.153478509999992</v>
      </c>
      <c r="AN38" s="19">
        <f t="shared" si="7"/>
        <v>28.766334980000003</v>
      </c>
      <c r="AO38" s="19">
        <f t="shared" si="7"/>
        <v>0</v>
      </c>
      <c r="AP38" s="19">
        <f t="shared" si="7"/>
        <v>19.013010190000003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216.56633019999998</v>
      </c>
      <c r="AW38" s="19">
        <f t="shared" si="7"/>
        <v>1316.4461504200003</v>
      </c>
      <c r="AX38" s="19">
        <f t="shared" si="7"/>
        <v>4.5762442900000009</v>
      </c>
      <c r="AY38" s="19">
        <f t="shared" si="7"/>
        <v>0</v>
      </c>
      <c r="AZ38" s="19">
        <f t="shared" si="7"/>
        <v>365.98378797999999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126.44722059</v>
      </c>
      <c r="BG38" s="19">
        <f t="shared" si="7"/>
        <v>40.190696729999999</v>
      </c>
      <c r="BH38" s="19">
        <f t="shared" si="7"/>
        <v>55.852660300000004</v>
      </c>
      <c r="BI38" s="19">
        <f t="shared" si="7"/>
        <v>0</v>
      </c>
      <c r="BJ38" s="19">
        <f t="shared" si="7"/>
        <v>103.37555558</v>
      </c>
      <c r="BK38" s="19">
        <f t="shared" si="7"/>
        <v>20957.768206869998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1.7181289399999999</v>
      </c>
      <c r="E42" s="859">
        <v>0</v>
      </c>
      <c r="F42" s="860">
        <v>0</v>
      </c>
      <c r="G42" s="861">
        <v>0</v>
      </c>
      <c r="H42" s="862">
        <v>53.248164109999998</v>
      </c>
      <c r="I42" s="863">
        <v>1.44218672</v>
      </c>
      <c r="J42" s="864">
        <v>0</v>
      </c>
      <c r="K42" s="865">
        <v>0</v>
      </c>
      <c r="L42" s="866">
        <v>7.9090486899999997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41.566446800000001</v>
      </c>
      <c r="S42" s="873">
        <v>1.4516619799999999</v>
      </c>
      <c r="T42" s="874">
        <v>0</v>
      </c>
      <c r="U42" s="875">
        <v>0</v>
      </c>
      <c r="V42" s="876">
        <v>4.1296959800000002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96.8048328</v>
      </c>
      <c r="AC42" s="883">
        <v>3.28048399</v>
      </c>
      <c r="AD42" s="884">
        <v>0</v>
      </c>
      <c r="AE42" s="885">
        <v>0</v>
      </c>
      <c r="AF42" s="886">
        <v>15.00742513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80.168301170000007</v>
      </c>
      <c r="AM42" s="893">
        <v>1.68043104</v>
      </c>
      <c r="AN42" s="894">
        <v>0</v>
      </c>
      <c r="AO42" s="895">
        <v>0</v>
      </c>
      <c r="AP42" s="896">
        <v>8.67978761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391.40864526000001</v>
      </c>
      <c r="AW42" s="903">
        <v>24.780879670000001</v>
      </c>
      <c r="AX42" s="904">
        <v>0</v>
      </c>
      <c r="AY42" s="905">
        <v>0</v>
      </c>
      <c r="AZ42" s="906">
        <v>85.079588459999997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235.80858778999999</v>
      </c>
      <c r="BG42" s="913">
        <v>6.73401608</v>
      </c>
      <c r="BH42" s="914">
        <v>0</v>
      </c>
      <c r="BI42" s="915">
        <v>0</v>
      </c>
      <c r="BJ42" s="916">
        <v>44.056175889999999</v>
      </c>
      <c r="BK42" s="917">
        <f>SUM(C42:BJ42)</f>
        <v>1104.9544881099998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1.41889668</v>
      </c>
      <c r="E43" s="921">
        <v>0</v>
      </c>
      <c r="F43" s="922">
        <v>0</v>
      </c>
      <c r="G43" s="923">
        <v>0</v>
      </c>
      <c r="H43" s="924">
        <v>10.1539229</v>
      </c>
      <c r="I43" s="925">
        <v>0.10664079999999999</v>
      </c>
      <c r="J43" s="926">
        <v>0</v>
      </c>
      <c r="K43" s="927">
        <v>0</v>
      </c>
      <c r="L43" s="928">
        <v>0.55492618999999999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7.5669223800000003</v>
      </c>
      <c r="S43" s="935">
        <v>0</v>
      </c>
      <c r="T43" s="936">
        <v>0</v>
      </c>
      <c r="U43" s="937">
        <v>0</v>
      </c>
      <c r="V43" s="938">
        <v>0.58697438000000002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1.07371514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0.66829337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224.6698451</v>
      </c>
      <c r="AW43" s="965">
        <v>0.87087840999999999</v>
      </c>
      <c r="AX43" s="966">
        <v>0</v>
      </c>
      <c r="AY43" s="967">
        <v>0</v>
      </c>
      <c r="AZ43" s="968">
        <v>14.0292022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200.84685408999999</v>
      </c>
      <c r="BG43" s="975">
        <v>0.39176253999999999</v>
      </c>
      <c r="BH43" s="976">
        <v>0</v>
      </c>
      <c r="BI43" s="977">
        <v>0</v>
      </c>
      <c r="BJ43" s="978">
        <v>3.5717527100000002</v>
      </c>
      <c r="BK43" s="979">
        <f>SUM(C43:BJ43)</f>
        <v>466.51058689000001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3.1370256200000002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63.402087009999995</v>
      </c>
      <c r="I44" s="19">
        <f t="shared" si="8"/>
        <v>1.5488275200000001</v>
      </c>
      <c r="J44" s="19">
        <f t="shared" si="8"/>
        <v>0</v>
      </c>
      <c r="K44" s="19">
        <f t="shared" si="8"/>
        <v>0</v>
      </c>
      <c r="L44" s="19">
        <f t="shared" si="8"/>
        <v>8.4639748800000003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49.133369180000003</v>
      </c>
      <c r="S44" s="19">
        <f t="shared" si="8"/>
        <v>1.4516619799999999</v>
      </c>
      <c r="T44" s="19">
        <f t="shared" si="8"/>
        <v>0</v>
      </c>
      <c r="U44" s="19">
        <f t="shared" si="8"/>
        <v>0</v>
      </c>
      <c r="V44" s="19">
        <f t="shared" si="8"/>
        <v>4.7166703600000002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97.878547940000004</v>
      </c>
      <c r="AC44" s="19">
        <f t="shared" si="8"/>
        <v>3.28048399</v>
      </c>
      <c r="AD44" s="19">
        <f t="shared" si="8"/>
        <v>0</v>
      </c>
      <c r="AE44" s="19">
        <f t="shared" si="8"/>
        <v>0</v>
      </c>
      <c r="AF44" s="19">
        <f t="shared" si="8"/>
        <v>15.00742513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80.836594540000007</v>
      </c>
      <c r="AM44" s="19">
        <f t="shared" si="8"/>
        <v>1.68043104</v>
      </c>
      <c r="AN44" s="19">
        <f t="shared" si="8"/>
        <v>0</v>
      </c>
      <c r="AO44" s="19">
        <f t="shared" si="8"/>
        <v>0</v>
      </c>
      <c r="AP44" s="19">
        <f t="shared" si="8"/>
        <v>8.67978761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616.07849036000005</v>
      </c>
      <c r="AW44" s="19">
        <f t="shared" si="8"/>
        <v>25.65175808</v>
      </c>
      <c r="AX44" s="19">
        <f t="shared" si="8"/>
        <v>0</v>
      </c>
      <c r="AY44" s="19">
        <f t="shared" si="8"/>
        <v>0</v>
      </c>
      <c r="AZ44" s="19">
        <f t="shared" si="8"/>
        <v>99.108790659999997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436.65544188000001</v>
      </c>
      <c r="BG44" s="19">
        <f t="shared" si="8"/>
        <v>7.1257786200000002</v>
      </c>
      <c r="BH44" s="19">
        <f t="shared" si="8"/>
        <v>0</v>
      </c>
      <c r="BI44" s="19">
        <f t="shared" si="8"/>
        <v>0</v>
      </c>
      <c r="BJ44" s="19">
        <f t="shared" si="8"/>
        <v>47.627928599999997</v>
      </c>
      <c r="BK44" s="19">
        <f t="shared" si="8"/>
        <v>1571.4650749999998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0.82428847999999999</v>
      </c>
      <c r="E47" s="986">
        <v>0</v>
      </c>
      <c r="F47" s="987">
        <v>0</v>
      </c>
      <c r="G47" s="988">
        <v>0</v>
      </c>
      <c r="H47" s="989">
        <v>8.4224895499999999</v>
      </c>
      <c r="I47" s="990">
        <v>0.68460253999999998</v>
      </c>
      <c r="J47" s="991">
        <v>0</v>
      </c>
      <c r="K47" s="992">
        <v>0</v>
      </c>
      <c r="L47" s="993">
        <v>15.243936700000001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5.0347121000000001</v>
      </c>
      <c r="S47" s="1000">
        <v>1.1491530700000001</v>
      </c>
      <c r="T47" s="1001">
        <v>0</v>
      </c>
      <c r="U47" s="1002">
        <v>0</v>
      </c>
      <c r="V47" s="1003">
        <v>3.4120302200000001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52.340685499999999</v>
      </c>
      <c r="AC47" s="1010">
        <v>2.4183188000000002</v>
      </c>
      <c r="AD47" s="1011">
        <v>0</v>
      </c>
      <c r="AE47" s="1012">
        <v>0</v>
      </c>
      <c r="AF47" s="1013">
        <v>38.935879149999998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50.946096130000001</v>
      </c>
      <c r="AM47" s="1020">
        <v>4.8396967100000001</v>
      </c>
      <c r="AN47" s="1021">
        <v>0</v>
      </c>
      <c r="AO47" s="1022">
        <v>0</v>
      </c>
      <c r="AP47" s="1023">
        <v>18.64842694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70.020313169999994</v>
      </c>
      <c r="AW47" s="1030">
        <v>13.895730909999999</v>
      </c>
      <c r="AX47" s="1031">
        <v>0</v>
      </c>
      <c r="AY47" s="1032">
        <v>0</v>
      </c>
      <c r="AZ47" s="1033">
        <v>147.39539145000001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39.173713419999999</v>
      </c>
      <c r="BG47" s="1040">
        <v>8.7696868699999992</v>
      </c>
      <c r="BH47" s="1041">
        <v>0</v>
      </c>
      <c r="BI47" s="1042">
        <v>0</v>
      </c>
      <c r="BJ47" s="1043">
        <v>52.881090829999998</v>
      </c>
      <c r="BK47" s="1044">
        <f t="shared" ref="BK47:BK69" si="9">SUM(C47:BJ47)</f>
        <v>535.03624253999999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0.73740362000000004</v>
      </c>
      <c r="E48" s="1048">
        <v>0</v>
      </c>
      <c r="F48" s="1049">
        <v>0</v>
      </c>
      <c r="G48" s="1050">
        <v>0</v>
      </c>
      <c r="H48" s="1051">
        <v>0.56379667</v>
      </c>
      <c r="I48" s="1052">
        <v>239.62298428</v>
      </c>
      <c r="J48" s="1053">
        <v>0</v>
      </c>
      <c r="K48" s="1054">
        <v>0</v>
      </c>
      <c r="L48" s="1055">
        <v>16.62931532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0.36917213999999998</v>
      </c>
      <c r="S48" s="1062">
        <v>0.10843838</v>
      </c>
      <c r="T48" s="1063">
        <v>0</v>
      </c>
      <c r="U48" s="1064">
        <v>0</v>
      </c>
      <c r="V48" s="1065">
        <v>0.24627539000000001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6.6381839999999998E-2</v>
      </c>
      <c r="AC48" s="1072">
        <v>0.16781257999999999</v>
      </c>
      <c r="AD48" s="1073">
        <v>0</v>
      </c>
      <c r="AE48" s="1074">
        <v>0</v>
      </c>
      <c r="AF48" s="1075">
        <v>4.5134999999999999E-4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5.2803629999999997E-2</v>
      </c>
      <c r="AM48" s="1082">
        <v>0</v>
      </c>
      <c r="AN48" s="1083">
        <v>0</v>
      </c>
      <c r="AO48" s="1084">
        <v>0</v>
      </c>
      <c r="AP48" s="1085">
        <v>0.10120177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1.7351525299999999</v>
      </c>
      <c r="AW48" s="1092">
        <v>9.2096033899999998</v>
      </c>
      <c r="AX48" s="1093">
        <v>0</v>
      </c>
      <c r="AY48" s="1094">
        <v>0</v>
      </c>
      <c r="AZ48" s="1095">
        <v>11.586995229999999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0.73683754000000001</v>
      </c>
      <c r="BG48" s="1102">
        <v>0.15086099</v>
      </c>
      <c r="BH48" s="1103">
        <v>0</v>
      </c>
      <c r="BI48" s="1104">
        <v>0</v>
      </c>
      <c r="BJ48" s="1105">
        <v>2.3960874599999999</v>
      </c>
      <c r="BK48" s="1106">
        <f t="shared" si="9"/>
        <v>284.48157411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1.3358662699999999</v>
      </c>
      <c r="E49" s="1110">
        <v>0</v>
      </c>
      <c r="F49" s="1111">
        <v>0</v>
      </c>
      <c r="G49" s="1112">
        <v>0</v>
      </c>
      <c r="H49" s="1113">
        <v>11.68294189</v>
      </c>
      <c r="I49" s="1114">
        <v>41.429144520000001</v>
      </c>
      <c r="J49" s="1115">
        <v>0</v>
      </c>
      <c r="K49" s="1116">
        <v>0</v>
      </c>
      <c r="L49" s="1117">
        <v>21.23542716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8.2172834300000002</v>
      </c>
      <c r="S49" s="1124">
        <v>8.3369531099999996</v>
      </c>
      <c r="T49" s="1125">
        <v>0</v>
      </c>
      <c r="U49" s="1126">
        <v>0</v>
      </c>
      <c r="V49" s="1127">
        <v>5.8680122199999998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20.516549049999998</v>
      </c>
      <c r="AC49" s="1134">
        <v>5.94942321</v>
      </c>
      <c r="AD49" s="1135">
        <v>0</v>
      </c>
      <c r="AE49" s="1136">
        <v>0</v>
      </c>
      <c r="AF49" s="1137">
        <v>37.079701640000003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26.95441379</v>
      </c>
      <c r="AM49" s="1144">
        <v>1.97102255</v>
      </c>
      <c r="AN49" s="1145">
        <v>0</v>
      </c>
      <c r="AO49" s="1146">
        <v>0</v>
      </c>
      <c r="AP49" s="1147">
        <v>25.255608509999998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87.85347247</v>
      </c>
      <c r="AW49" s="1154">
        <v>28.934239569999999</v>
      </c>
      <c r="AX49" s="1155">
        <v>0</v>
      </c>
      <c r="AY49" s="1156">
        <v>0</v>
      </c>
      <c r="AZ49" s="1157">
        <v>247.79006723000001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63.292675799999998</v>
      </c>
      <c r="BG49" s="1164">
        <v>13.12238048</v>
      </c>
      <c r="BH49" s="1165">
        <v>0</v>
      </c>
      <c r="BI49" s="1166">
        <v>0</v>
      </c>
      <c r="BJ49" s="1167">
        <v>103.37391091000001</v>
      </c>
      <c r="BK49" s="1168">
        <f t="shared" si="9"/>
        <v>760.19909380999979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1.0078719300000001</v>
      </c>
      <c r="E50" s="1172">
        <v>0</v>
      </c>
      <c r="F50" s="1173">
        <v>0</v>
      </c>
      <c r="G50" s="1174">
        <v>0</v>
      </c>
      <c r="H50" s="1175">
        <v>6.0776801499999999</v>
      </c>
      <c r="I50" s="1176">
        <v>15.447647999999999</v>
      </c>
      <c r="J50" s="1177">
        <v>0</v>
      </c>
      <c r="K50" s="1178">
        <v>0</v>
      </c>
      <c r="L50" s="1179">
        <v>4.2485481199999997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4.2213490499999997</v>
      </c>
      <c r="S50" s="1186">
        <v>0.95443062999999995</v>
      </c>
      <c r="T50" s="1187">
        <v>0</v>
      </c>
      <c r="U50" s="1188">
        <v>0</v>
      </c>
      <c r="V50" s="1189">
        <v>2.8967967200000002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21.288838340000002</v>
      </c>
      <c r="AC50" s="1196">
        <v>3.7126728400000002</v>
      </c>
      <c r="AD50" s="1197">
        <v>0</v>
      </c>
      <c r="AE50" s="1198">
        <v>0</v>
      </c>
      <c r="AF50" s="1199">
        <v>12.61851392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20.950415320000001</v>
      </c>
      <c r="AM50" s="1206">
        <v>2.2516020600000002</v>
      </c>
      <c r="AN50" s="1207">
        <v>0</v>
      </c>
      <c r="AO50" s="1208">
        <v>0</v>
      </c>
      <c r="AP50" s="1209">
        <v>7.6836811699999998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53.669294630000003</v>
      </c>
      <c r="AW50" s="1216">
        <v>5.2512510199999998</v>
      </c>
      <c r="AX50" s="1217">
        <v>0</v>
      </c>
      <c r="AY50" s="1218">
        <v>0</v>
      </c>
      <c r="AZ50" s="1219">
        <v>50.866659919999996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36.64492972</v>
      </c>
      <c r="BG50" s="1226">
        <v>6.6500331499999996</v>
      </c>
      <c r="BH50" s="1227">
        <v>5.2764999999999999E-3</v>
      </c>
      <c r="BI50" s="1228">
        <v>0</v>
      </c>
      <c r="BJ50" s="1229">
        <v>32.722720719999998</v>
      </c>
      <c r="BK50" s="1230">
        <f t="shared" si="9"/>
        <v>289.17021390999997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0.58923155000000005</v>
      </c>
      <c r="E51" s="1234">
        <v>0</v>
      </c>
      <c r="F51" s="1235">
        <v>0</v>
      </c>
      <c r="G51" s="1236">
        <v>0</v>
      </c>
      <c r="H51" s="1237">
        <v>15.213967090000001</v>
      </c>
      <c r="I51" s="1238">
        <v>25.511840060000001</v>
      </c>
      <c r="J51" s="1239">
        <v>0</v>
      </c>
      <c r="K51" s="1240">
        <v>0</v>
      </c>
      <c r="L51" s="1241">
        <v>6.2054528400000004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6.59572307</v>
      </c>
      <c r="S51" s="1248">
        <v>7.1377082999999999</v>
      </c>
      <c r="T51" s="1249">
        <v>0</v>
      </c>
      <c r="U51" s="1250">
        <v>0</v>
      </c>
      <c r="V51" s="1251">
        <v>2.1623937500000001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0.21200299</v>
      </c>
      <c r="AC51" s="1258">
        <v>3.1172600000000002E-3</v>
      </c>
      <c r="AD51" s="1259">
        <v>0</v>
      </c>
      <c r="AE51" s="1260">
        <v>0</v>
      </c>
      <c r="AF51" s="1261">
        <v>0.26028559000000001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0.12405708</v>
      </c>
      <c r="AM51" s="1268">
        <v>0</v>
      </c>
      <c r="AN51" s="1269">
        <v>0</v>
      </c>
      <c r="AO51" s="1270">
        <v>0</v>
      </c>
      <c r="AP51" s="1271">
        <v>9.7057800000000007E-3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15.46138449</v>
      </c>
      <c r="AW51" s="1278">
        <v>1.3143498600000001</v>
      </c>
      <c r="AX51" s="1279">
        <v>0</v>
      </c>
      <c r="AY51" s="1280">
        <v>0</v>
      </c>
      <c r="AZ51" s="1281">
        <v>3.6806891899999998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5.7890168099999997</v>
      </c>
      <c r="BG51" s="1288">
        <v>0.63472958999999995</v>
      </c>
      <c r="BH51" s="1289">
        <v>8.0936640000000004E-2</v>
      </c>
      <c r="BI51" s="1290">
        <v>0</v>
      </c>
      <c r="BJ51" s="1291">
        <v>1.94572324</v>
      </c>
      <c r="BK51" s="1292">
        <f t="shared" si="9"/>
        <v>92.932315180000018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0.12515909</v>
      </c>
      <c r="E52" s="1296">
        <v>0</v>
      </c>
      <c r="F52" s="1297">
        <v>0</v>
      </c>
      <c r="G52" s="1298">
        <v>0</v>
      </c>
      <c r="H52" s="1299">
        <v>0.40219736</v>
      </c>
      <c r="I52" s="1300">
        <v>6.436E-5</v>
      </c>
      <c r="J52" s="1301">
        <v>0</v>
      </c>
      <c r="K52" s="1302">
        <v>0</v>
      </c>
      <c r="L52" s="1303">
        <v>0.27094771000000001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0.31367714000000002</v>
      </c>
      <c r="S52" s="1310">
        <v>0</v>
      </c>
      <c r="T52" s="1311">
        <v>0</v>
      </c>
      <c r="U52" s="1312">
        <v>0</v>
      </c>
      <c r="V52" s="1313">
        <v>2.4767279999999999E-2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1.711273E-2</v>
      </c>
      <c r="AM52" s="1330">
        <v>0</v>
      </c>
      <c r="AN52" s="1331">
        <v>0</v>
      </c>
      <c r="AO52" s="1332">
        <v>0</v>
      </c>
      <c r="AP52" s="1333">
        <v>3.3855879999999998E-2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8.3137733699999998</v>
      </c>
      <c r="AW52" s="1340">
        <v>4.6973819999999999E-2</v>
      </c>
      <c r="AX52" s="1341">
        <v>0</v>
      </c>
      <c r="AY52" s="1342">
        <v>0</v>
      </c>
      <c r="AZ52" s="1343">
        <v>0.73071215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4.2528690899999999</v>
      </c>
      <c r="BG52" s="1350">
        <v>0</v>
      </c>
      <c r="BH52" s="1351">
        <v>0</v>
      </c>
      <c r="BI52" s="1352">
        <v>0</v>
      </c>
      <c r="BJ52" s="1353">
        <v>1.05801842</v>
      </c>
      <c r="BK52" s="1354">
        <f t="shared" si="9"/>
        <v>15.590128400000001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0.20025824</v>
      </c>
      <c r="E53" s="1358">
        <v>0</v>
      </c>
      <c r="F53" s="1359">
        <v>0</v>
      </c>
      <c r="G53" s="1360">
        <v>0</v>
      </c>
      <c r="H53" s="1361">
        <v>0.78800073999999998</v>
      </c>
      <c r="I53" s="1362">
        <v>15.22750284</v>
      </c>
      <c r="J53" s="1363">
        <v>5.3402196599999998</v>
      </c>
      <c r="K53" s="1364">
        <v>0</v>
      </c>
      <c r="L53" s="1365">
        <v>1.45918883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0.83417395999999999</v>
      </c>
      <c r="S53" s="1372">
        <v>0.31642671999999999</v>
      </c>
      <c r="T53" s="1373">
        <v>0</v>
      </c>
      <c r="U53" s="1374">
        <v>0</v>
      </c>
      <c r="V53" s="1375">
        <v>0.41643870999999999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6.9147156000000001</v>
      </c>
      <c r="AC53" s="1382">
        <v>3.02664957</v>
      </c>
      <c r="AD53" s="1383">
        <v>2.66944E-2</v>
      </c>
      <c r="AE53" s="1384">
        <v>0</v>
      </c>
      <c r="AF53" s="1385">
        <v>17.504264160000002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9.3726803499999995</v>
      </c>
      <c r="AM53" s="1392">
        <v>1.45644639</v>
      </c>
      <c r="AN53" s="1393">
        <v>0</v>
      </c>
      <c r="AO53" s="1394">
        <v>0</v>
      </c>
      <c r="AP53" s="1395">
        <v>13.653883459999999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8.53565416</v>
      </c>
      <c r="AW53" s="1402">
        <v>5.0278227800000002</v>
      </c>
      <c r="AX53" s="1403">
        <v>0</v>
      </c>
      <c r="AY53" s="1404">
        <v>0</v>
      </c>
      <c r="AZ53" s="1405">
        <v>24.922766509999999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7.4557196499999998</v>
      </c>
      <c r="BG53" s="1412">
        <v>2.2701874599999998</v>
      </c>
      <c r="BH53" s="1413">
        <v>0.80087200000000003</v>
      </c>
      <c r="BI53" s="1414">
        <v>0</v>
      </c>
      <c r="BJ53" s="1415">
        <v>11.855801980000001</v>
      </c>
      <c r="BK53" s="1416">
        <f t="shared" si="9"/>
        <v>137.40636817000001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0.86830171</v>
      </c>
      <c r="E54" s="1420">
        <v>0</v>
      </c>
      <c r="F54" s="1421">
        <v>0</v>
      </c>
      <c r="G54" s="1422">
        <v>0</v>
      </c>
      <c r="H54" s="1423">
        <v>10.34393933</v>
      </c>
      <c r="I54" s="1424">
        <v>16.539387390000002</v>
      </c>
      <c r="J54" s="1425">
        <v>0</v>
      </c>
      <c r="K54" s="1426">
        <v>0</v>
      </c>
      <c r="L54" s="1427">
        <v>9.8613442199999994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7.5679389099999996</v>
      </c>
      <c r="S54" s="1434">
        <v>0.14911525</v>
      </c>
      <c r="T54" s="1435">
        <v>0</v>
      </c>
      <c r="U54" s="1436">
        <v>0</v>
      </c>
      <c r="V54" s="1437">
        <v>3.2579804399999999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28.079790939999999</v>
      </c>
      <c r="AC54" s="1444">
        <v>3.9707392100000001</v>
      </c>
      <c r="AD54" s="1445">
        <v>0.31342136999999998</v>
      </c>
      <c r="AE54" s="1446">
        <v>0</v>
      </c>
      <c r="AF54" s="1447">
        <v>31.61607806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27.005970550000001</v>
      </c>
      <c r="AM54" s="1454">
        <v>2.4588432</v>
      </c>
      <c r="AN54" s="1455">
        <v>0</v>
      </c>
      <c r="AO54" s="1456">
        <v>0</v>
      </c>
      <c r="AP54" s="1457">
        <v>16.713099570000001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65.758311820000003</v>
      </c>
      <c r="AW54" s="1464">
        <v>98.99879378</v>
      </c>
      <c r="AX54" s="1465">
        <v>0</v>
      </c>
      <c r="AY54" s="1466">
        <v>0</v>
      </c>
      <c r="AZ54" s="1467">
        <v>224.35978212000001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42.94055445</v>
      </c>
      <c r="BG54" s="1474">
        <v>21.347059000000002</v>
      </c>
      <c r="BH54" s="1475">
        <v>0</v>
      </c>
      <c r="BI54" s="1476">
        <v>0</v>
      </c>
      <c r="BJ54" s="1477">
        <v>83.812601819999998</v>
      </c>
      <c r="BK54" s="1478">
        <f t="shared" si="9"/>
        <v>695.96305314000006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2.4801610000000002E-2</v>
      </c>
      <c r="E55" s="1482">
        <v>0</v>
      </c>
      <c r="F55" s="1483">
        <v>0</v>
      </c>
      <c r="G55" s="1484">
        <v>0</v>
      </c>
      <c r="H55" s="1485">
        <v>0.54339696999999998</v>
      </c>
      <c r="I55" s="1486">
        <v>6.54258571</v>
      </c>
      <c r="J55" s="1487">
        <v>0</v>
      </c>
      <c r="K55" s="1488">
        <v>0</v>
      </c>
      <c r="L55" s="1489">
        <v>0.27595243000000003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0.23348408000000001</v>
      </c>
      <c r="S55" s="1496">
        <v>1.7800303200000001</v>
      </c>
      <c r="T55" s="1497">
        <v>0</v>
      </c>
      <c r="U55" s="1498">
        <v>0</v>
      </c>
      <c r="V55" s="1499">
        <v>0.51307754000000005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0.79267657000000002</v>
      </c>
      <c r="AC55" s="1506">
        <v>0.15292259999999999</v>
      </c>
      <c r="AD55" s="1507">
        <v>0</v>
      </c>
      <c r="AE55" s="1508">
        <v>0</v>
      </c>
      <c r="AF55" s="1509">
        <v>0.75545806000000004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0.77456228000000005</v>
      </c>
      <c r="AM55" s="1516">
        <v>0</v>
      </c>
      <c r="AN55" s="1517">
        <v>0</v>
      </c>
      <c r="AO55" s="1518">
        <v>0</v>
      </c>
      <c r="AP55" s="1519">
        <v>0.47215219000000003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2.9731175099999998</v>
      </c>
      <c r="AW55" s="1526">
        <v>1.5360686800000001</v>
      </c>
      <c r="AX55" s="1527">
        <v>0</v>
      </c>
      <c r="AY55" s="1528">
        <v>0</v>
      </c>
      <c r="AZ55" s="1529">
        <v>11.40252385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1.19493589</v>
      </c>
      <c r="BG55" s="1536">
        <v>2.0394599999999999E-3</v>
      </c>
      <c r="BH55" s="1537">
        <v>0</v>
      </c>
      <c r="BI55" s="1538">
        <v>0</v>
      </c>
      <c r="BJ55" s="1539">
        <v>1.8892975299999999</v>
      </c>
      <c r="BK55" s="1540">
        <f t="shared" si="9"/>
        <v>31.859083279999997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1.49600092</v>
      </c>
      <c r="E56" s="1544">
        <v>0</v>
      </c>
      <c r="F56" s="1545">
        <v>0</v>
      </c>
      <c r="G56" s="1546">
        <v>0</v>
      </c>
      <c r="H56" s="1547">
        <v>22.647984709999999</v>
      </c>
      <c r="I56" s="1548">
        <v>24.053622059999999</v>
      </c>
      <c r="J56" s="1549">
        <v>0</v>
      </c>
      <c r="K56" s="1550">
        <v>0</v>
      </c>
      <c r="L56" s="1551">
        <v>13.023689879999999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12.228170049999999</v>
      </c>
      <c r="S56" s="1558">
        <v>0.95240968000000004</v>
      </c>
      <c r="T56" s="1559">
        <v>0</v>
      </c>
      <c r="U56" s="1560">
        <v>0</v>
      </c>
      <c r="V56" s="1561">
        <v>5.9150917600000001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72.14240762</v>
      </c>
      <c r="AC56" s="1568">
        <v>1.4564454099999999</v>
      </c>
      <c r="AD56" s="1569">
        <v>0</v>
      </c>
      <c r="AE56" s="1570">
        <v>0</v>
      </c>
      <c r="AF56" s="1571">
        <v>24.96289067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65.800801019999994</v>
      </c>
      <c r="AM56" s="1578">
        <v>1.30085213</v>
      </c>
      <c r="AN56" s="1579">
        <v>0</v>
      </c>
      <c r="AO56" s="1580">
        <v>0</v>
      </c>
      <c r="AP56" s="1581">
        <v>11.688937640000001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460.51406501999998</v>
      </c>
      <c r="AW56" s="1588">
        <v>30.575036130000001</v>
      </c>
      <c r="AX56" s="1589">
        <v>0</v>
      </c>
      <c r="AY56" s="1590">
        <v>0</v>
      </c>
      <c r="AZ56" s="1591">
        <v>144.97438767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131.94903658999999</v>
      </c>
      <c r="BG56" s="1598">
        <v>3.8141384700000001</v>
      </c>
      <c r="BH56" s="1599">
        <v>3.5809499999999998E-3</v>
      </c>
      <c r="BI56" s="1600">
        <v>0</v>
      </c>
      <c r="BJ56" s="1601">
        <v>47.168842679999997</v>
      </c>
      <c r="BK56" s="1602">
        <f t="shared" si="9"/>
        <v>1076.66839106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0.22537847999999999</v>
      </c>
      <c r="E57" s="1606">
        <v>0</v>
      </c>
      <c r="F57" s="1607">
        <v>0</v>
      </c>
      <c r="G57" s="1608">
        <v>0</v>
      </c>
      <c r="H57" s="1609">
        <v>3.3115590699999999</v>
      </c>
      <c r="I57" s="1610">
        <v>7.1185199999999997E-3</v>
      </c>
      <c r="J57" s="1611">
        <v>0</v>
      </c>
      <c r="K57" s="1612">
        <v>0</v>
      </c>
      <c r="L57" s="1613">
        <v>0.85730167999999995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2.2301706499999998</v>
      </c>
      <c r="S57" s="1620">
        <v>0.11079401999999999</v>
      </c>
      <c r="T57" s="1621">
        <v>0</v>
      </c>
      <c r="U57" s="1622">
        <v>0</v>
      </c>
      <c r="V57" s="1623">
        <v>0.73579952999999998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33.275150269999997</v>
      </c>
      <c r="AC57" s="1630">
        <v>0.82999045999999999</v>
      </c>
      <c r="AD57" s="1631">
        <v>0</v>
      </c>
      <c r="AE57" s="1632">
        <v>0</v>
      </c>
      <c r="AF57" s="1633">
        <v>20.096502539999999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34.77453886</v>
      </c>
      <c r="AM57" s="1640">
        <v>2.58920431</v>
      </c>
      <c r="AN57" s="1641">
        <v>0</v>
      </c>
      <c r="AO57" s="1642">
        <v>0</v>
      </c>
      <c r="AP57" s="1643">
        <v>10.97408974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11.36136086</v>
      </c>
      <c r="AW57" s="1650">
        <v>31.974848059999999</v>
      </c>
      <c r="AX57" s="1651">
        <v>0</v>
      </c>
      <c r="AY57" s="1652">
        <v>0</v>
      </c>
      <c r="AZ57" s="1653">
        <v>12.55161691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5.5272158500000002</v>
      </c>
      <c r="BG57" s="1660">
        <v>0.1022962</v>
      </c>
      <c r="BH57" s="1661">
        <v>0</v>
      </c>
      <c r="BI57" s="1662">
        <v>0</v>
      </c>
      <c r="BJ57" s="1663">
        <v>2.25612156</v>
      </c>
      <c r="BK57" s="1664">
        <f t="shared" si="9"/>
        <v>173.79105757000002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0.11974701</v>
      </c>
      <c r="E58" s="1668">
        <v>0</v>
      </c>
      <c r="F58" s="1669">
        <v>0</v>
      </c>
      <c r="G58" s="1670">
        <v>0</v>
      </c>
      <c r="H58" s="1671">
        <v>3.2853875800000001</v>
      </c>
      <c r="I58" s="1672">
        <v>3.94873224</v>
      </c>
      <c r="J58" s="1673">
        <v>0</v>
      </c>
      <c r="K58" s="1674">
        <v>0</v>
      </c>
      <c r="L58" s="1675">
        <v>1.74415765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2.4786539900000002</v>
      </c>
      <c r="S58" s="1682">
        <v>0.15200925000000001</v>
      </c>
      <c r="T58" s="1683">
        <v>0</v>
      </c>
      <c r="U58" s="1684">
        <v>0</v>
      </c>
      <c r="V58" s="1685">
        <v>0.98847417999999998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13.391181939999999</v>
      </c>
      <c r="AC58" s="1692">
        <v>0.22828756</v>
      </c>
      <c r="AD58" s="1693">
        <v>0</v>
      </c>
      <c r="AE58" s="1694">
        <v>0</v>
      </c>
      <c r="AF58" s="1695">
        <v>10.27057568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12.21528069</v>
      </c>
      <c r="AM58" s="1702">
        <v>0.53825946999999996</v>
      </c>
      <c r="AN58" s="1703">
        <v>0</v>
      </c>
      <c r="AO58" s="1704">
        <v>0</v>
      </c>
      <c r="AP58" s="1705">
        <v>4.8250863700000002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8.8969771400000006</v>
      </c>
      <c r="AW58" s="1712">
        <v>2.0715101599999999</v>
      </c>
      <c r="AX58" s="1713">
        <v>0</v>
      </c>
      <c r="AY58" s="1714">
        <v>0</v>
      </c>
      <c r="AZ58" s="1715">
        <v>11.93701677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4.5800160500000002</v>
      </c>
      <c r="BG58" s="1722">
        <v>0.76863988999999999</v>
      </c>
      <c r="BH58" s="1723">
        <v>0</v>
      </c>
      <c r="BI58" s="1724">
        <v>0</v>
      </c>
      <c r="BJ58" s="1725">
        <v>4.2058260699999996</v>
      </c>
      <c r="BK58" s="1726">
        <f t="shared" si="9"/>
        <v>86.645819689999996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2.37236994</v>
      </c>
      <c r="E59" s="1730">
        <v>0</v>
      </c>
      <c r="F59" s="1731">
        <v>0</v>
      </c>
      <c r="G59" s="1732">
        <v>0</v>
      </c>
      <c r="H59" s="1733">
        <v>149.49147434</v>
      </c>
      <c r="I59" s="1734">
        <v>42.074620349999996</v>
      </c>
      <c r="J59" s="1735">
        <v>0</v>
      </c>
      <c r="K59" s="1736">
        <v>0</v>
      </c>
      <c r="L59" s="1737">
        <v>52.258751439999998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162.45403945999999</v>
      </c>
      <c r="S59" s="1744">
        <v>2.25735726</v>
      </c>
      <c r="T59" s="1745">
        <v>0</v>
      </c>
      <c r="U59" s="1746">
        <v>0</v>
      </c>
      <c r="V59" s="1747">
        <v>17.461249540000001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2.39269753</v>
      </c>
      <c r="AC59" s="1754">
        <v>4.6706963699999999</v>
      </c>
      <c r="AD59" s="1755">
        <v>0</v>
      </c>
      <c r="AE59" s="1756">
        <v>0</v>
      </c>
      <c r="AF59" s="1757">
        <v>5.2309518199999996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3.75130892</v>
      </c>
      <c r="AM59" s="1764">
        <v>0.31365243999999998</v>
      </c>
      <c r="AN59" s="1765">
        <v>0</v>
      </c>
      <c r="AO59" s="1766">
        <v>0</v>
      </c>
      <c r="AP59" s="1767">
        <v>2.2683511699999999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194.82938415999999</v>
      </c>
      <c r="AW59" s="1774">
        <v>28.686393200000001</v>
      </c>
      <c r="AX59" s="1775">
        <v>0</v>
      </c>
      <c r="AY59" s="1776">
        <v>0</v>
      </c>
      <c r="AZ59" s="1777">
        <v>156.30780344999999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116.07455201</v>
      </c>
      <c r="BG59" s="1784">
        <v>18.31698793</v>
      </c>
      <c r="BH59" s="1785">
        <v>0.37060156999999999</v>
      </c>
      <c r="BI59" s="1786">
        <v>0</v>
      </c>
      <c r="BJ59" s="1787">
        <v>70.822194490000001</v>
      </c>
      <c r="BK59" s="1788">
        <f t="shared" si="9"/>
        <v>1032.4054373899999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4.19873998</v>
      </c>
      <c r="E60" s="1792">
        <v>0</v>
      </c>
      <c r="F60" s="1793">
        <v>0</v>
      </c>
      <c r="G60" s="1794">
        <v>0</v>
      </c>
      <c r="H60" s="1795">
        <v>75.586030800000003</v>
      </c>
      <c r="I60" s="1796">
        <v>366.22233037000001</v>
      </c>
      <c r="J60" s="1797">
        <v>0</v>
      </c>
      <c r="K60" s="1798">
        <v>0</v>
      </c>
      <c r="L60" s="1799">
        <v>43.211515400000003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60.429948090000003</v>
      </c>
      <c r="S60" s="1806">
        <v>34.304522830000003</v>
      </c>
      <c r="T60" s="1807">
        <v>6.3943079999999999E-2</v>
      </c>
      <c r="U60" s="1808">
        <v>0</v>
      </c>
      <c r="V60" s="1809">
        <v>19.564508279999998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52.697944579999998</v>
      </c>
      <c r="AC60" s="1816">
        <v>1.79198156</v>
      </c>
      <c r="AD60" s="1817">
        <v>0</v>
      </c>
      <c r="AE60" s="1818">
        <v>0</v>
      </c>
      <c r="AF60" s="1819">
        <v>36.566346600000003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57.729272340000001</v>
      </c>
      <c r="AM60" s="1826">
        <v>2.90329295</v>
      </c>
      <c r="AN60" s="1827">
        <v>0</v>
      </c>
      <c r="AO60" s="1828">
        <v>0</v>
      </c>
      <c r="AP60" s="1829">
        <v>25.180597899999999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690.60357247000002</v>
      </c>
      <c r="AW60" s="1836">
        <v>59.945324749999997</v>
      </c>
      <c r="AX60" s="1837">
        <v>9.9719160000000001E-2</v>
      </c>
      <c r="AY60" s="1838">
        <v>0</v>
      </c>
      <c r="AZ60" s="1839">
        <v>545.93391446999999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623.70287598000004</v>
      </c>
      <c r="BG60" s="1846">
        <v>34.964569830000002</v>
      </c>
      <c r="BH60" s="1847">
        <v>2.2056546099999998</v>
      </c>
      <c r="BI60" s="1848">
        <v>0</v>
      </c>
      <c r="BJ60" s="1849">
        <v>394.13704795000001</v>
      </c>
      <c r="BK60" s="1850">
        <f t="shared" si="9"/>
        <v>3132.0436539800003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4.2929446899999997</v>
      </c>
      <c r="E61" s="1854">
        <v>0</v>
      </c>
      <c r="F61" s="1855">
        <v>0</v>
      </c>
      <c r="G61" s="1856">
        <v>0</v>
      </c>
      <c r="H61" s="1857">
        <v>53.021941300000002</v>
      </c>
      <c r="I61" s="1858">
        <v>171.07209938</v>
      </c>
      <c r="J61" s="1859">
        <v>0</v>
      </c>
      <c r="K61" s="1860">
        <v>0</v>
      </c>
      <c r="L61" s="1861">
        <v>22.105821209999998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31.860180150000001</v>
      </c>
      <c r="S61" s="1868">
        <v>14.44838006</v>
      </c>
      <c r="T61" s="1869">
        <v>0</v>
      </c>
      <c r="U61" s="1870">
        <v>0</v>
      </c>
      <c r="V61" s="1871">
        <v>11.584986819999999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160.26488255000001</v>
      </c>
      <c r="AC61" s="1878">
        <v>4.9280506199999996</v>
      </c>
      <c r="AD61" s="1879">
        <v>0</v>
      </c>
      <c r="AE61" s="1880">
        <v>0</v>
      </c>
      <c r="AF61" s="1881">
        <v>56.302868599999996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157.88913456</v>
      </c>
      <c r="AM61" s="1888">
        <v>4.1383220400000003</v>
      </c>
      <c r="AN61" s="1889">
        <v>5.8670729999999997E-2</v>
      </c>
      <c r="AO61" s="1890">
        <v>0</v>
      </c>
      <c r="AP61" s="1891">
        <v>31.771819600000001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292.20615701000003</v>
      </c>
      <c r="AW61" s="1898">
        <v>18.500281820000001</v>
      </c>
      <c r="AX61" s="1899">
        <v>0</v>
      </c>
      <c r="AY61" s="1900">
        <v>0</v>
      </c>
      <c r="AZ61" s="1901">
        <v>147.94950216000001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202.19749060000001</v>
      </c>
      <c r="BG61" s="1908">
        <v>7.4008515900000003</v>
      </c>
      <c r="BH61" s="1909">
        <v>7.5830060000000005E-2</v>
      </c>
      <c r="BI61" s="1910">
        <v>0</v>
      </c>
      <c r="BJ61" s="1911">
        <v>102.21284743</v>
      </c>
      <c r="BK61" s="1912">
        <f t="shared" si="9"/>
        <v>1494.2830629800003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1.3421482300000001</v>
      </c>
      <c r="E62" s="1916">
        <v>10.32421712</v>
      </c>
      <c r="F62" s="1917">
        <v>0</v>
      </c>
      <c r="G62" s="1918">
        <v>0</v>
      </c>
      <c r="H62" s="1919">
        <v>12.190142420000001</v>
      </c>
      <c r="I62" s="1920">
        <v>68.668567920000001</v>
      </c>
      <c r="J62" s="1921">
        <v>30.921983050000001</v>
      </c>
      <c r="K62" s="1922">
        <v>0</v>
      </c>
      <c r="L62" s="1923">
        <v>9.1098934299999996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12.177748319999999</v>
      </c>
      <c r="S62" s="1930">
        <v>23.55372796</v>
      </c>
      <c r="T62" s="1931">
        <v>0.51621086000000005</v>
      </c>
      <c r="U62" s="1932">
        <v>0</v>
      </c>
      <c r="V62" s="1933">
        <v>5.1733491599999999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14.67016181</v>
      </c>
      <c r="AC62" s="1940">
        <v>9.6315250500000005</v>
      </c>
      <c r="AD62" s="1941">
        <v>0</v>
      </c>
      <c r="AE62" s="1942">
        <v>0</v>
      </c>
      <c r="AF62" s="1943">
        <v>31.679461490000001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16.320699260000001</v>
      </c>
      <c r="AM62" s="1950">
        <v>3.5720225000000001</v>
      </c>
      <c r="AN62" s="1951">
        <v>0</v>
      </c>
      <c r="AO62" s="1952">
        <v>0</v>
      </c>
      <c r="AP62" s="1953">
        <v>22.396924980000001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94.272584449999997</v>
      </c>
      <c r="AW62" s="1960">
        <v>28.186650830000001</v>
      </c>
      <c r="AX62" s="1961">
        <v>0</v>
      </c>
      <c r="AY62" s="1962">
        <v>0</v>
      </c>
      <c r="AZ62" s="1963">
        <v>189.45121954999999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98.786791579999999</v>
      </c>
      <c r="BG62" s="1970">
        <v>9.3518478700000003</v>
      </c>
      <c r="BH62" s="1971">
        <v>0</v>
      </c>
      <c r="BI62" s="1972">
        <v>0</v>
      </c>
      <c r="BJ62" s="1973">
        <v>109.87206261</v>
      </c>
      <c r="BK62" s="1974">
        <f t="shared" si="9"/>
        <v>802.16994045000001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0.45695756999999998</v>
      </c>
      <c r="E63" s="1978">
        <v>0</v>
      </c>
      <c r="F63" s="1979">
        <v>0</v>
      </c>
      <c r="G63" s="1980">
        <v>0</v>
      </c>
      <c r="H63" s="1981">
        <v>8.8980862300000005</v>
      </c>
      <c r="I63" s="1982">
        <v>1.22998838</v>
      </c>
      <c r="J63" s="1983">
        <v>0</v>
      </c>
      <c r="K63" s="1984">
        <v>0</v>
      </c>
      <c r="L63" s="1985">
        <v>2.4710468799999998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6.1463842099999999</v>
      </c>
      <c r="S63" s="1992">
        <v>0.25361677999999999</v>
      </c>
      <c r="T63" s="1993">
        <v>0</v>
      </c>
      <c r="U63" s="1994">
        <v>0</v>
      </c>
      <c r="V63" s="1995">
        <v>1.7633339400000001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72.990818259999998</v>
      </c>
      <c r="AC63" s="2002">
        <v>6.5952849999999996</v>
      </c>
      <c r="AD63" s="2003">
        <v>0</v>
      </c>
      <c r="AE63" s="2004">
        <v>0</v>
      </c>
      <c r="AF63" s="2005">
        <v>31.23753108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72.754168989999997</v>
      </c>
      <c r="AM63" s="2012">
        <v>1.85315304</v>
      </c>
      <c r="AN63" s="2013">
        <v>0</v>
      </c>
      <c r="AO63" s="2014">
        <v>0</v>
      </c>
      <c r="AP63" s="2015">
        <v>12.844361790000001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45.744897809999998</v>
      </c>
      <c r="AW63" s="2022">
        <v>2.0941420700000002</v>
      </c>
      <c r="AX63" s="2023">
        <v>0</v>
      </c>
      <c r="AY63" s="2024">
        <v>0</v>
      </c>
      <c r="AZ63" s="2025">
        <v>31.118785410000001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28.051724</v>
      </c>
      <c r="BG63" s="2032">
        <v>4.9556220099999999</v>
      </c>
      <c r="BH63" s="2033">
        <v>0</v>
      </c>
      <c r="BI63" s="2034">
        <v>0</v>
      </c>
      <c r="BJ63" s="2035">
        <v>16.541402229999999</v>
      </c>
      <c r="BK63" s="2036">
        <f t="shared" si="9"/>
        <v>348.00130567999997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0.90531117000000005</v>
      </c>
      <c r="E64" s="2040">
        <v>0</v>
      </c>
      <c r="F64" s="2041">
        <v>0</v>
      </c>
      <c r="G64" s="2042">
        <v>0</v>
      </c>
      <c r="H64" s="2043">
        <v>7.8545781100000003</v>
      </c>
      <c r="I64" s="2044">
        <v>38.065017480000002</v>
      </c>
      <c r="J64" s="2045">
        <v>0</v>
      </c>
      <c r="K64" s="2046">
        <v>0</v>
      </c>
      <c r="L64" s="2047">
        <v>7.8704116600000003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7.4448426899999998</v>
      </c>
      <c r="S64" s="2054">
        <v>1.6253019900000001</v>
      </c>
      <c r="T64" s="2055">
        <v>0</v>
      </c>
      <c r="U64" s="2056">
        <v>0</v>
      </c>
      <c r="V64" s="2057">
        <v>3.9644888300000001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19.90577944</v>
      </c>
      <c r="AC64" s="2064">
        <v>4.4684706299999997</v>
      </c>
      <c r="AD64" s="2065">
        <v>0</v>
      </c>
      <c r="AE64" s="2066">
        <v>0</v>
      </c>
      <c r="AF64" s="2067">
        <v>36.434231699999998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25.634839580000001</v>
      </c>
      <c r="AM64" s="2074">
        <v>7.91111304</v>
      </c>
      <c r="AN64" s="2075">
        <v>0</v>
      </c>
      <c r="AO64" s="2076">
        <v>0</v>
      </c>
      <c r="AP64" s="2077">
        <v>30.839485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67.544199590000005</v>
      </c>
      <c r="AW64" s="2084">
        <v>30.79068247</v>
      </c>
      <c r="AX64" s="2085">
        <v>0</v>
      </c>
      <c r="AY64" s="2086">
        <v>0</v>
      </c>
      <c r="AZ64" s="2087">
        <v>247.67810524000001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74.601532629999994</v>
      </c>
      <c r="BG64" s="2094">
        <v>32.647756559999998</v>
      </c>
      <c r="BH64" s="2095">
        <v>5.49842809</v>
      </c>
      <c r="BI64" s="2096">
        <v>0</v>
      </c>
      <c r="BJ64" s="2097">
        <v>164.56530699999999</v>
      </c>
      <c r="BK64" s="2098">
        <f t="shared" si="9"/>
        <v>816.24988289999976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3.3616451000000001</v>
      </c>
      <c r="E65" s="2102">
        <v>0</v>
      </c>
      <c r="F65" s="2103">
        <v>0</v>
      </c>
      <c r="G65" s="2104">
        <v>0</v>
      </c>
      <c r="H65" s="2105">
        <v>20.327448350000001</v>
      </c>
      <c r="I65" s="2106">
        <v>49.051006440000002</v>
      </c>
      <c r="J65" s="2107">
        <v>0</v>
      </c>
      <c r="K65" s="2108">
        <v>0</v>
      </c>
      <c r="L65" s="2109">
        <v>18.446663770000001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18.183544489999999</v>
      </c>
      <c r="S65" s="2116">
        <v>7.8274519800000002</v>
      </c>
      <c r="T65" s="2117">
        <v>0</v>
      </c>
      <c r="U65" s="2118">
        <v>0</v>
      </c>
      <c r="V65" s="2119">
        <v>13.45027749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26.061104700000001</v>
      </c>
      <c r="AC65" s="2126">
        <v>6.0877072400000003</v>
      </c>
      <c r="AD65" s="2127">
        <v>0</v>
      </c>
      <c r="AE65" s="2128">
        <v>0</v>
      </c>
      <c r="AF65" s="2129">
        <v>41.945614689999999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32.142435720000002</v>
      </c>
      <c r="AM65" s="2136">
        <v>3.4048884400000001</v>
      </c>
      <c r="AN65" s="2137">
        <v>0</v>
      </c>
      <c r="AO65" s="2138">
        <v>0</v>
      </c>
      <c r="AP65" s="2139">
        <v>36.159898269999999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271.65636710000001</v>
      </c>
      <c r="AW65" s="2146">
        <v>71.780263579999996</v>
      </c>
      <c r="AX65" s="2147">
        <v>0</v>
      </c>
      <c r="AY65" s="2148">
        <v>0</v>
      </c>
      <c r="AZ65" s="2149">
        <v>535.79535223000005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260.43729932999997</v>
      </c>
      <c r="BG65" s="2156">
        <v>58.032632550000002</v>
      </c>
      <c r="BH65" s="2157">
        <v>0.23386039</v>
      </c>
      <c r="BI65" s="2158">
        <v>0</v>
      </c>
      <c r="BJ65" s="2159">
        <v>332.77568201000003</v>
      </c>
      <c r="BK65" s="2160">
        <f t="shared" si="9"/>
        <v>1807.1611438700002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4.1569267700000001</v>
      </c>
      <c r="E66" s="2164">
        <v>0</v>
      </c>
      <c r="F66" s="2165">
        <v>0</v>
      </c>
      <c r="G66" s="2166">
        <v>0</v>
      </c>
      <c r="H66" s="2167">
        <v>25.852411400000001</v>
      </c>
      <c r="I66" s="2168">
        <v>79.809065279999999</v>
      </c>
      <c r="J66" s="2169">
        <v>0</v>
      </c>
      <c r="K66" s="2170">
        <v>0</v>
      </c>
      <c r="L66" s="2171">
        <v>12.27346008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16.336523020000001</v>
      </c>
      <c r="S66" s="2178">
        <v>34.614993200000001</v>
      </c>
      <c r="T66" s="2179">
        <v>0.39925245999999998</v>
      </c>
      <c r="U66" s="2180">
        <v>0</v>
      </c>
      <c r="V66" s="2181">
        <v>5.9612935900000004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33.89216708</v>
      </c>
      <c r="AC66" s="2188">
        <v>1.5459841400000001</v>
      </c>
      <c r="AD66" s="2189">
        <v>0</v>
      </c>
      <c r="AE66" s="2190">
        <v>0</v>
      </c>
      <c r="AF66" s="2191">
        <v>10.925597639999999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22.726373939999998</v>
      </c>
      <c r="AM66" s="2198">
        <v>0.38195277999999999</v>
      </c>
      <c r="AN66" s="2199">
        <v>0.43356929</v>
      </c>
      <c r="AO66" s="2200">
        <v>0</v>
      </c>
      <c r="AP66" s="2201">
        <v>1.5901635199999999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56.095765530000001</v>
      </c>
      <c r="AW66" s="2208">
        <v>2.9443597499999998</v>
      </c>
      <c r="AX66" s="2209">
        <v>0</v>
      </c>
      <c r="AY66" s="2210">
        <v>0</v>
      </c>
      <c r="AZ66" s="2211">
        <v>14.71053367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19.938768979999999</v>
      </c>
      <c r="BG66" s="2218">
        <v>4.3240466099999999</v>
      </c>
      <c r="BH66" s="2219">
        <v>2.7879919999999999E-2</v>
      </c>
      <c r="BI66" s="2220">
        <v>0</v>
      </c>
      <c r="BJ66" s="2221">
        <v>7.0349095000000004</v>
      </c>
      <c r="BK66" s="2222">
        <f t="shared" si="9"/>
        <v>355.97599815000012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0.96844856999999995</v>
      </c>
      <c r="E67" s="2226">
        <v>0</v>
      </c>
      <c r="F67" s="2227">
        <v>0</v>
      </c>
      <c r="G67" s="2228">
        <v>0</v>
      </c>
      <c r="H67" s="2229">
        <v>18.95046864</v>
      </c>
      <c r="I67" s="2230">
        <v>0.51303436999999996</v>
      </c>
      <c r="J67" s="2231">
        <v>0</v>
      </c>
      <c r="K67" s="2232">
        <v>0</v>
      </c>
      <c r="L67" s="2233">
        <v>4.3336005499999999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13.74352169</v>
      </c>
      <c r="S67" s="2240">
        <v>0.68957122999999998</v>
      </c>
      <c r="T67" s="2241">
        <v>0</v>
      </c>
      <c r="U67" s="2242">
        <v>0</v>
      </c>
      <c r="V67" s="2243">
        <v>1.0033381100000001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10.17768615</v>
      </c>
      <c r="AC67" s="2250">
        <v>8.7764510000000004E-2</v>
      </c>
      <c r="AD67" s="2251">
        <v>0</v>
      </c>
      <c r="AE67" s="2252">
        <v>0</v>
      </c>
      <c r="AF67" s="2253">
        <v>2.6490741999999998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6.3954424899999998</v>
      </c>
      <c r="AM67" s="2260">
        <v>6.4684859999999997E-2</v>
      </c>
      <c r="AN67" s="2261">
        <v>0</v>
      </c>
      <c r="AO67" s="2262">
        <v>0</v>
      </c>
      <c r="AP67" s="2263">
        <v>4.037905E-2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20.24282526</v>
      </c>
      <c r="AW67" s="2270">
        <v>2.3785323799999998</v>
      </c>
      <c r="AX67" s="2271">
        <v>0</v>
      </c>
      <c r="AY67" s="2272">
        <v>0</v>
      </c>
      <c r="AZ67" s="2273">
        <v>12.58382707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5.36194726</v>
      </c>
      <c r="BG67" s="2280">
        <v>1.6322090000000001E-2</v>
      </c>
      <c r="BH67" s="2281">
        <v>0</v>
      </c>
      <c r="BI67" s="2282">
        <v>0</v>
      </c>
      <c r="BJ67" s="2283">
        <v>0.97525645999999999</v>
      </c>
      <c r="BK67" s="2284">
        <f t="shared" si="9"/>
        <v>101.17572493999998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0.80943622999999998</v>
      </c>
      <c r="E68" s="2288">
        <v>0</v>
      </c>
      <c r="F68" s="2289">
        <v>0</v>
      </c>
      <c r="G68" s="2290">
        <v>0</v>
      </c>
      <c r="H68" s="2291">
        <v>27.734354849999999</v>
      </c>
      <c r="I68" s="2292">
        <v>38.253187490000002</v>
      </c>
      <c r="J68" s="2293">
        <v>0</v>
      </c>
      <c r="K68" s="2294">
        <v>0</v>
      </c>
      <c r="L68" s="2295">
        <v>16.44316624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25.947319660000002</v>
      </c>
      <c r="S68" s="2302">
        <v>1.2626812700000001</v>
      </c>
      <c r="T68" s="2303">
        <v>0</v>
      </c>
      <c r="U68" s="2304">
        <v>0</v>
      </c>
      <c r="V68" s="2305">
        <v>5.8914809100000003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39.532966639999998</v>
      </c>
      <c r="AC68" s="2312">
        <v>4.7925558400000003</v>
      </c>
      <c r="AD68" s="2313">
        <v>0</v>
      </c>
      <c r="AE68" s="2314">
        <v>0</v>
      </c>
      <c r="AF68" s="2315">
        <v>15.45818693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47.398789090000001</v>
      </c>
      <c r="AM68" s="2322">
        <v>2.4809868100000001</v>
      </c>
      <c r="AN68" s="2323">
        <v>0</v>
      </c>
      <c r="AO68" s="2324">
        <v>0</v>
      </c>
      <c r="AP68" s="2325">
        <v>10.39924515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116.44977929</v>
      </c>
      <c r="AW68" s="2332">
        <v>17.956405</v>
      </c>
      <c r="AX68" s="2333">
        <v>0</v>
      </c>
      <c r="AY68" s="2334">
        <v>0</v>
      </c>
      <c r="AZ68" s="2335">
        <v>110.25386858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82.344062550000004</v>
      </c>
      <c r="BG68" s="2342">
        <v>13.500729379999999</v>
      </c>
      <c r="BH68" s="2343">
        <v>0.16801147999999999</v>
      </c>
      <c r="BI68" s="2344">
        <v>0</v>
      </c>
      <c r="BJ68" s="2345">
        <v>53.036964009999998</v>
      </c>
      <c r="BK68" s="2346">
        <f t="shared" si="9"/>
        <v>630.11417740000013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0.24137552000000001</v>
      </c>
      <c r="E69" s="2350">
        <v>0</v>
      </c>
      <c r="F69" s="2351">
        <v>0</v>
      </c>
      <c r="G69" s="2352">
        <v>0</v>
      </c>
      <c r="H69" s="2353">
        <v>2.1689495399999998</v>
      </c>
      <c r="I69" s="2354">
        <v>1.08653764</v>
      </c>
      <c r="J69" s="2355">
        <v>0</v>
      </c>
      <c r="K69" s="2356">
        <v>0</v>
      </c>
      <c r="L69" s="2357">
        <v>2.5647387400000001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1.4080206900000001</v>
      </c>
      <c r="S69" s="2364">
        <v>0.97382135999999997</v>
      </c>
      <c r="T69" s="2365">
        <v>0</v>
      </c>
      <c r="U69" s="2366">
        <v>0</v>
      </c>
      <c r="V69" s="2367">
        <v>0.85233904000000005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27.353889970000001</v>
      </c>
      <c r="AC69" s="2374">
        <v>2.2294892100000001</v>
      </c>
      <c r="AD69" s="2375">
        <v>0</v>
      </c>
      <c r="AE69" s="2376">
        <v>0</v>
      </c>
      <c r="AF69" s="2377">
        <v>17.978656440000002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27.961256989999999</v>
      </c>
      <c r="AM69" s="2384">
        <v>2.5888542000000001</v>
      </c>
      <c r="AN69" s="2385">
        <v>0</v>
      </c>
      <c r="AO69" s="2386">
        <v>0</v>
      </c>
      <c r="AP69" s="2387">
        <v>9.9384830399999995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14.58577706</v>
      </c>
      <c r="AW69" s="2394">
        <v>40.221189250000002</v>
      </c>
      <c r="AX69" s="2395">
        <v>0</v>
      </c>
      <c r="AY69" s="2396">
        <v>0</v>
      </c>
      <c r="AZ69" s="2397">
        <v>29.017667500000002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8.9026381099999998</v>
      </c>
      <c r="BG69" s="2404">
        <v>4.7597625900000002</v>
      </c>
      <c r="BH69" s="2405">
        <v>0.12293917</v>
      </c>
      <c r="BI69" s="2406">
        <v>0</v>
      </c>
      <c r="BJ69" s="2407">
        <v>7.1095569100000002</v>
      </c>
      <c r="BK69" s="2408">
        <f t="shared" si="9"/>
        <v>202.06594296999998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71</v>
      </c>
      <c r="C70" s="19">
        <f t="shared" ref="C70:BK70" si="10">SUM(C47:C69)</f>
        <v>0</v>
      </c>
      <c r="D70" s="19">
        <f t="shared" si="10"/>
        <v>30.660612679999996</v>
      </c>
      <c r="E70" s="19">
        <f t="shared" si="10"/>
        <v>10.32421712</v>
      </c>
      <c r="F70" s="19">
        <f t="shared" si="10"/>
        <v>0</v>
      </c>
      <c r="G70" s="19">
        <f t="shared" si="10"/>
        <v>0</v>
      </c>
      <c r="H70" s="19">
        <f t="shared" si="10"/>
        <v>485.35922708999999</v>
      </c>
      <c r="I70" s="19">
        <f t="shared" si="10"/>
        <v>1245.06068762</v>
      </c>
      <c r="J70" s="19">
        <f t="shared" si="10"/>
        <v>36.262202710000004</v>
      </c>
      <c r="K70" s="19">
        <f t="shared" si="10"/>
        <v>0</v>
      </c>
      <c r="L70" s="19">
        <f t="shared" si="10"/>
        <v>282.14433193999997</v>
      </c>
      <c r="M70" s="19">
        <f t="shared" si="10"/>
        <v>0</v>
      </c>
      <c r="N70" s="19">
        <f t="shared" si="10"/>
        <v>0</v>
      </c>
      <c r="O70" s="19">
        <f t="shared" si="10"/>
        <v>0</v>
      </c>
      <c r="P70" s="19">
        <f t="shared" si="10"/>
        <v>0</v>
      </c>
      <c r="Q70" s="19">
        <f t="shared" si="10"/>
        <v>0</v>
      </c>
      <c r="R70" s="19">
        <f t="shared" si="10"/>
        <v>406.45658103999995</v>
      </c>
      <c r="S70" s="19">
        <f t="shared" si="10"/>
        <v>142.95889465000002</v>
      </c>
      <c r="T70" s="19">
        <f t="shared" si="10"/>
        <v>0.97940640000000001</v>
      </c>
      <c r="U70" s="19">
        <f t="shared" si="10"/>
        <v>0</v>
      </c>
      <c r="V70" s="19">
        <f t="shared" si="10"/>
        <v>113.10778345</v>
      </c>
      <c r="W70" s="19">
        <f t="shared" si="10"/>
        <v>0</v>
      </c>
      <c r="X70" s="19">
        <f t="shared" si="10"/>
        <v>0</v>
      </c>
      <c r="Y70" s="19">
        <f t="shared" si="10"/>
        <v>0</v>
      </c>
      <c r="Z70" s="19">
        <f t="shared" si="10"/>
        <v>0</v>
      </c>
      <c r="AA70" s="19">
        <f t="shared" si="10"/>
        <v>0</v>
      </c>
      <c r="AB70" s="19">
        <f t="shared" si="10"/>
        <v>708.96047937000003</v>
      </c>
      <c r="AC70" s="19">
        <f t="shared" si="10"/>
        <v>68.745889669999997</v>
      </c>
      <c r="AD70" s="19">
        <f t="shared" si="10"/>
        <v>0.34011576999999998</v>
      </c>
      <c r="AE70" s="19">
        <f t="shared" si="10"/>
        <v>0</v>
      </c>
      <c r="AF70" s="19">
        <f t="shared" si="10"/>
        <v>480.50912200999994</v>
      </c>
      <c r="AG70" s="19">
        <f t="shared" si="10"/>
        <v>0</v>
      </c>
      <c r="AH70" s="19">
        <f t="shared" si="10"/>
        <v>0</v>
      </c>
      <c r="AI70" s="19">
        <f t="shared" si="10"/>
        <v>0</v>
      </c>
      <c r="AJ70" s="19">
        <f t="shared" si="10"/>
        <v>0</v>
      </c>
      <c r="AK70" s="19">
        <f t="shared" si="10"/>
        <v>0</v>
      </c>
      <c r="AL70" s="19">
        <f t="shared" si="10"/>
        <v>719.69245431000013</v>
      </c>
      <c r="AM70" s="19">
        <f t="shared" si="10"/>
        <v>47.018849920000001</v>
      </c>
      <c r="AN70" s="19">
        <f t="shared" si="10"/>
        <v>0.49224002</v>
      </c>
      <c r="AO70" s="19">
        <f t="shared" si="10"/>
        <v>0</v>
      </c>
      <c r="AP70" s="19">
        <f t="shared" si="10"/>
        <v>293.48943849</v>
      </c>
      <c r="AQ70" s="19">
        <f t="shared" si="10"/>
        <v>0</v>
      </c>
      <c r="AR70" s="19">
        <f t="shared" si="10"/>
        <v>0</v>
      </c>
      <c r="AS70" s="19">
        <f t="shared" si="10"/>
        <v>0</v>
      </c>
      <c r="AT70" s="19">
        <f t="shared" si="10"/>
        <v>0</v>
      </c>
      <c r="AU70" s="19">
        <f t="shared" si="10"/>
        <v>0</v>
      </c>
      <c r="AV70" s="19">
        <f t="shared" si="10"/>
        <v>2659.3241868999999</v>
      </c>
      <c r="AW70" s="19">
        <f t="shared" si="10"/>
        <v>532.32045326000002</v>
      </c>
      <c r="AX70" s="19">
        <f t="shared" si="10"/>
        <v>9.9719160000000001E-2</v>
      </c>
      <c r="AY70" s="19">
        <f t="shared" si="10"/>
        <v>0</v>
      </c>
      <c r="AZ70" s="19">
        <f t="shared" si="10"/>
        <v>2912.9991883299999</v>
      </c>
      <c r="BA70" s="19">
        <f t="shared" si="10"/>
        <v>0</v>
      </c>
      <c r="BB70" s="19">
        <f t="shared" si="10"/>
        <v>0</v>
      </c>
      <c r="BC70" s="19">
        <f t="shared" si="10"/>
        <v>0</v>
      </c>
      <c r="BD70" s="19">
        <f t="shared" si="10"/>
        <v>0</v>
      </c>
      <c r="BE70" s="19">
        <f t="shared" si="10"/>
        <v>0</v>
      </c>
      <c r="BF70" s="19">
        <f t="shared" si="10"/>
        <v>1863.9372038900003</v>
      </c>
      <c r="BG70" s="19">
        <f t="shared" si="10"/>
        <v>245.90318057000005</v>
      </c>
      <c r="BH70" s="19">
        <f t="shared" si="10"/>
        <v>9.5938713800000013</v>
      </c>
      <c r="BI70" s="19">
        <f t="shared" si="10"/>
        <v>0</v>
      </c>
      <c r="BJ70" s="19">
        <f t="shared" si="10"/>
        <v>1604.6492738200002</v>
      </c>
      <c r="BK70" s="19">
        <f t="shared" si="10"/>
        <v>14901.389611570001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10" t="s">
        <v>120</v>
      </c>
      <c r="C71" s="19">
        <f t="shared" ref="C71:BK71" si="11">SUM(C42:C70)/2</f>
        <v>0</v>
      </c>
      <c r="D71" s="19">
        <f t="shared" si="11"/>
        <v>33.797638300000003</v>
      </c>
      <c r="E71" s="19">
        <f t="shared" si="11"/>
        <v>10.32421712</v>
      </c>
      <c r="F71" s="19">
        <f t="shared" si="11"/>
        <v>0</v>
      </c>
      <c r="G71" s="19">
        <f t="shared" si="11"/>
        <v>0</v>
      </c>
      <c r="H71" s="19">
        <f t="shared" si="11"/>
        <v>548.76131410000016</v>
      </c>
      <c r="I71" s="19">
        <f t="shared" si="11"/>
        <v>1246.60951514</v>
      </c>
      <c r="J71" s="19">
        <f t="shared" si="11"/>
        <v>36.262202710000004</v>
      </c>
      <c r="K71" s="19">
        <f t="shared" si="11"/>
        <v>0</v>
      </c>
      <c r="L71" s="19">
        <f t="shared" si="11"/>
        <v>290.60830682</v>
      </c>
      <c r="M71" s="19">
        <f t="shared" si="11"/>
        <v>0</v>
      </c>
      <c r="N71" s="19">
        <f t="shared" si="11"/>
        <v>0</v>
      </c>
      <c r="O71" s="19">
        <f t="shared" si="11"/>
        <v>0</v>
      </c>
      <c r="P71" s="19">
        <f t="shared" si="11"/>
        <v>0</v>
      </c>
      <c r="Q71" s="19">
        <f t="shared" si="11"/>
        <v>0</v>
      </c>
      <c r="R71" s="19">
        <f t="shared" si="11"/>
        <v>455.58995021999999</v>
      </c>
      <c r="S71" s="19">
        <f t="shared" si="11"/>
        <v>144.41055663000003</v>
      </c>
      <c r="T71" s="19">
        <f t="shared" si="11"/>
        <v>0.97940640000000001</v>
      </c>
      <c r="U71" s="19">
        <f t="shared" si="11"/>
        <v>0</v>
      </c>
      <c r="V71" s="19">
        <f t="shared" si="11"/>
        <v>117.82445380999999</v>
      </c>
      <c r="W71" s="19">
        <f t="shared" si="11"/>
        <v>0</v>
      </c>
      <c r="X71" s="19">
        <f t="shared" si="11"/>
        <v>0</v>
      </c>
      <c r="Y71" s="19">
        <f t="shared" si="11"/>
        <v>0</v>
      </c>
      <c r="Z71" s="19">
        <f t="shared" si="11"/>
        <v>0</v>
      </c>
      <c r="AA71" s="19">
        <f t="shared" si="11"/>
        <v>0</v>
      </c>
      <c r="AB71" s="19">
        <f t="shared" si="11"/>
        <v>806.83902731000001</v>
      </c>
      <c r="AC71" s="19">
        <f t="shared" si="11"/>
        <v>72.026373660000004</v>
      </c>
      <c r="AD71" s="19">
        <f t="shared" si="11"/>
        <v>0.34011576999999998</v>
      </c>
      <c r="AE71" s="19">
        <f t="shared" si="11"/>
        <v>0</v>
      </c>
      <c r="AF71" s="19">
        <f t="shared" si="11"/>
        <v>495.51654713999994</v>
      </c>
      <c r="AG71" s="19">
        <f t="shared" si="11"/>
        <v>0</v>
      </c>
      <c r="AH71" s="19">
        <f t="shared" si="11"/>
        <v>0</v>
      </c>
      <c r="AI71" s="19">
        <f t="shared" si="11"/>
        <v>0</v>
      </c>
      <c r="AJ71" s="19">
        <f t="shared" si="11"/>
        <v>0</v>
      </c>
      <c r="AK71" s="19">
        <f t="shared" si="11"/>
        <v>0</v>
      </c>
      <c r="AL71" s="19">
        <f t="shared" si="11"/>
        <v>800.52904885000009</v>
      </c>
      <c r="AM71" s="19">
        <f t="shared" si="11"/>
        <v>48.699280959999996</v>
      </c>
      <c r="AN71" s="19">
        <f t="shared" si="11"/>
        <v>0.49224002</v>
      </c>
      <c r="AO71" s="19">
        <f t="shared" si="11"/>
        <v>0</v>
      </c>
      <c r="AP71" s="19">
        <f t="shared" si="11"/>
        <v>302.1692261</v>
      </c>
      <c r="AQ71" s="19">
        <f t="shared" si="11"/>
        <v>0</v>
      </c>
      <c r="AR71" s="19">
        <f t="shared" si="11"/>
        <v>0</v>
      </c>
      <c r="AS71" s="19">
        <f t="shared" si="11"/>
        <v>0</v>
      </c>
      <c r="AT71" s="19">
        <f t="shared" si="11"/>
        <v>0</v>
      </c>
      <c r="AU71" s="19">
        <f t="shared" si="11"/>
        <v>0</v>
      </c>
      <c r="AV71" s="19">
        <f t="shared" si="11"/>
        <v>3275.40267726</v>
      </c>
      <c r="AW71" s="19">
        <f t="shared" si="11"/>
        <v>557.97221133999994</v>
      </c>
      <c r="AX71" s="19">
        <f t="shared" si="11"/>
        <v>9.9719160000000001E-2</v>
      </c>
      <c r="AY71" s="19">
        <f t="shared" si="11"/>
        <v>0</v>
      </c>
      <c r="AZ71" s="19">
        <f t="shared" si="11"/>
        <v>3012.1079789899995</v>
      </c>
      <c r="BA71" s="19">
        <f t="shared" si="11"/>
        <v>0</v>
      </c>
      <c r="BB71" s="19">
        <f t="shared" si="11"/>
        <v>0</v>
      </c>
      <c r="BC71" s="19">
        <f t="shared" si="11"/>
        <v>0</v>
      </c>
      <c r="BD71" s="19">
        <f t="shared" si="11"/>
        <v>0</v>
      </c>
      <c r="BE71" s="19">
        <f t="shared" si="11"/>
        <v>0</v>
      </c>
      <c r="BF71" s="19">
        <f t="shared" si="11"/>
        <v>2300.5926457700002</v>
      </c>
      <c r="BG71" s="19">
        <f t="shared" si="11"/>
        <v>253.02895919000002</v>
      </c>
      <c r="BH71" s="19">
        <f t="shared" si="11"/>
        <v>9.5938713800000013</v>
      </c>
      <c r="BI71" s="19">
        <f t="shared" si="11"/>
        <v>0</v>
      </c>
      <c r="BJ71" s="19">
        <f t="shared" si="11"/>
        <v>1652.2772024200003</v>
      </c>
      <c r="BK71" s="19">
        <f t="shared" si="11"/>
        <v>16472.854686569997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 ht="20.100000000000001" customHeight="1">
      <c r="A73" s="2412" t="s">
        <v>121</v>
      </c>
      <c r="B73" s="241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2414" t="s">
        <v>62</v>
      </c>
      <c r="B74" s="2413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74</v>
      </c>
      <c r="C75" s="2416">
        <v>0</v>
      </c>
      <c r="D75" s="2417">
        <v>0</v>
      </c>
      <c r="E75" s="2418">
        <v>0</v>
      </c>
      <c r="F75" s="2419">
        <v>0</v>
      </c>
      <c r="G75" s="2420">
        <v>0</v>
      </c>
      <c r="H75" s="2421">
        <v>0</v>
      </c>
      <c r="I75" s="2422">
        <v>0</v>
      </c>
      <c r="J75" s="2423">
        <v>0</v>
      </c>
      <c r="K75" s="2424">
        <v>0</v>
      </c>
      <c r="L75" s="2425">
        <v>0</v>
      </c>
      <c r="M75" s="2426">
        <v>0</v>
      </c>
      <c r="N75" s="2427">
        <v>0</v>
      </c>
      <c r="O75" s="2428">
        <v>0</v>
      </c>
      <c r="P75" s="2429">
        <v>0</v>
      </c>
      <c r="Q75" s="2430">
        <v>0</v>
      </c>
      <c r="R75" s="2431">
        <v>0</v>
      </c>
      <c r="S75" s="2432">
        <v>0</v>
      </c>
      <c r="T75" s="2433">
        <v>0</v>
      </c>
      <c r="U75" s="2434">
        <v>0</v>
      </c>
      <c r="V75" s="2435">
        <v>0</v>
      </c>
      <c r="W75" s="2436">
        <v>0</v>
      </c>
      <c r="X75" s="2437">
        <v>0</v>
      </c>
      <c r="Y75" s="2438">
        <v>0</v>
      </c>
      <c r="Z75" s="2439">
        <v>0</v>
      </c>
      <c r="AA75" s="2440">
        <v>0</v>
      </c>
      <c r="AB75" s="2441">
        <v>0</v>
      </c>
      <c r="AC75" s="2442">
        <v>0</v>
      </c>
      <c r="AD75" s="2443">
        <v>0</v>
      </c>
      <c r="AE75" s="2444">
        <v>0</v>
      </c>
      <c r="AF75" s="2445">
        <v>0</v>
      </c>
      <c r="AG75" s="2446">
        <v>0</v>
      </c>
      <c r="AH75" s="2447">
        <v>0</v>
      </c>
      <c r="AI75" s="2448">
        <v>0</v>
      </c>
      <c r="AJ75" s="2449">
        <v>0</v>
      </c>
      <c r="AK75" s="2450">
        <v>0</v>
      </c>
      <c r="AL75" s="2451">
        <v>0</v>
      </c>
      <c r="AM75" s="2452">
        <v>0</v>
      </c>
      <c r="AN75" s="2453">
        <v>0</v>
      </c>
      <c r="AO75" s="2454">
        <v>0</v>
      </c>
      <c r="AP75" s="2455">
        <v>0</v>
      </c>
      <c r="AQ75" s="2456">
        <v>0</v>
      </c>
      <c r="AR75" s="2457">
        <v>0</v>
      </c>
      <c r="AS75" s="2458">
        <v>0</v>
      </c>
      <c r="AT75" s="2459">
        <v>0</v>
      </c>
      <c r="AU75" s="2460">
        <v>0</v>
      </c>
      <c r="AV75" s="2461">
        <v>0</v>
      </c>
      <c r="AW75" s="2462">
        <v>0</v>
      </c>
      <c r="AX75" s="2463">
        <v>0</v>
      </c>
      <c r="AY75" s="2464">
        <v>0</v>
      </c>
      <c r="AZ75" s="2465">
        <v>0</v>
      </c>
      <c r="BA75" s="2466">
        <v>0</v>
      </c>
      <c r="BB75" s="2467">
        <v>0</v>
      </c>
      <c r="BC75" s="2468">
        <v>0</v>
      </c>
      <c r="BD75" s="2469">
        <v>0</v>
      </c>
      <c r="BE75" s="2470">
        <v>0</v>
      </c>
      <c r="BF75" s="2471">
        <v>0</v>
      </c>
      <c r="BG75" s="2472">
        <v>0</v>
      </c>
      <c r="BH75" s="2473">
        <v>0</v>
      </c>
      <c r="BI75" s="2474">
        <v>0</v>
      </c>
      <c r="BJ75" s="2475">
        <v>0</v>
      </c>
      <c r="BK75" s="2476">
        <f>SUM(C75:BJ75)</f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77" t="s">
        <v>67</v>
      </c>
      <c r="C76" s="19">
        <f t="shared" ref="C76:BK76" si="12">SUM(C75:C75)</f>
        <v>0</v>
      </c>
      <c r="D76" s="19">
        <f t="shared" si="12"/>
        <v>0</v>
      </c>
      <c r="E76" s="19">
        <f t="shared" si="12"/>
        <v>0</v>
      </c>
      <c r="F76" s="19">
        <f t="shared" si="12"/>
        <v>0</v>
      </c>
      <c r="G76" s="19">
        <f t="shared" si="12"/>
        <v>0</v>
      </c>
      <c r="H76" s="19">
        <f t="shared" si="12"/>
        <v>0</v>
      </c>
      <c r="I76" s="19">
        <f t="shared" si="12"/>
        <v>0</v>
      </c>
      <c r="J76" s="19">
        <f t="shared" si="12"/>
        <v>0</v>
      </c>
      <c r="K76" s="19">
        <f t="shared" si="12"/>
        <v>0</v>
      </c>
      <c r="L76" s="19">
        <f t="shared" si="12"/>
        <v>0</v>
      </c>
      <c r="M76" s="19">
        <f t="shared" si="12"/>
        <v>0</v>
      </c>
      <c r="N76" s="19">
        <f t="shared" si="12"/>
        <v>0</v>
      </c>
      <c r="O76" s="19">
        <f t="shared" si="12"/>
        <v>0</v>
      </c>
      <c r="P76" s="19">
        <f t="shared" si="12"/>
        <v>0</v>
      </c>
      <c r="Q76" s="19">
        <f t="shared" si="12"/>
        <v>0</v>
      </c>
      <c r="R76" s="19">
        <f t="shared" si="12"/>
        <v>0</v>
      </c>
      <c r="S76" s="19">
        <f t="shared" si="12"/>
        <v>0</v>
      </c>
      <c r="T76" s="19">
        <f t="shared" si="12"/>
        <v>0</v>
      </c>
      <c r="U76" s="19">
        <f t="shared" si="12"/>
        <v>0</v>
      </c>
      <c r="V76" s="19">
        <f t="shared" si="12"/>
        <v>0</v>
      </c>
      <c r="W76" s="19">
        <f t="shared" si="12"/>
        <v>0</v>
      </c>
      <c r="X76" s="19">
        <f t="shared" si="12"/>
        <v>0</v>
      </c>
      <c r="Y76" s="19">
        <f t="shared" si="12"/>
        <v>0</v>
      </c>
      <c r="Z76" s="19">
        <f t="shared" si="12"/>
        <v>0</v>
      </c>
      <c r="AA76" s="19">
        <f t="shared" si="12"/>
        <v>0</v>
      </c>
      <c r="AB76" s="19">
        <f t="shared" si="12"/>
        <v>0</v>
      </c>
      <c r="AC76" s="19">
        <f t="shared" si="12"/>
        <v>0</v>
      </c>
      <c r="AD76" s="19">
        <f t="shared" si="12"/>
        <v>0</v>
      </c>
      <c r="AE76" s="19">
        <f t="shared" si="12"/>
        <v>0</v>
      </c>
      <c r="AF76" s="19">
        <f t="shared" si="12"/>
        <v>0</v>
      </c>
      <c r="AG76" s="19">
        <f t="shared" si="12"/>
        <v>0</v>
      </c>
      <c r="AH76" s="19">
        <f t="shared" si="12"/>
        <v>0</v>
      </c>
      <c r="AI76" s="19">
        <f t="shared" si="12"/>
        <v>0</v>
      </c>
      <c r="AJ76" s="19">
        <f t="shared" si="12"/>
        <v>0</v>
      </c>
      <c r="AK76" s="19">
        <f t="shared" si="12"/>
        <v>0</v>
      </c>
      <c r="AL76" s="19">
        <f t="shared" si="12"/>
        <v>0</v>
      </c>
      <c r="AM76" s="19">
        <f t="shared" si="12"/>
        <v>0</v>
      </c>
      <c r="AN76" s="19">
        <f t="shared" si="12"/>
        <v>0</v>
      </c>
      <c r="AO76" s="19">
        <f t="shared" si="12"/>
        <v>0</v>
      </c>
      <c r="AP76" s="19">
        <f t="shared" si="12"/>
        <v>0</v>
      </c>
      <c r="AQ76" s="19">
        <f t="shared" si="12"/>
        <v>0</v>
      </c>
      <c r="AR76" s="19">
        <f t="shared" si="12"/>
        <v>0</v>
      </c>
      <c r="AS76" s="19">
        <f t="shared" si="12"/>
        <v>0</v>
      </c>
      <c r="AT76" s="19">
        <f t="shared" si="12"/>
        <v>0</v>
      </c>
      <c r="AU76" s="19">
        <f t="shared" si="12"/>
        <v>0</v>
      </c>
      <c r="AV76" s="19">
        <f t="shared" si="12"/>
        <v>0</v>
      </c>
      <c r="AW76" s="19">
        <f t="shared" si="12"/>
        <v>0</v>
      </c>
      <c r="AX76" s="19">
        <f t="shared" si="12"/>
        <v>0</v>
      </c>
      <c r="AY76" s="19">
        <f t="shared" si="12"/>
        <v>0</v>
      </c>
      <c r="AZ76" s="19">
        <f t="shared" si="12"/>
        <v>0</v>
      </c>
      <c r="BA76" s="19">
        <f t="shared" si="12"/>
        <v>0</v>
      </c>
      <c r="BB76" s="19">
        <f t="shared" si="12"/>
        <v>0</v>
      </c>
      <c r="BC76" s="19">
        <f t="shared" si="12"/>
        <v>0</v>
      </c>
      <c r="BD76" s="19">
        <f t="shared" si="12"/>
        <v>0</v>
      </c>
      <c r="BE76" s="19">
        <f t="shared" si="12"/>
        <v>0</v>
      </c>
      <c r="BF76" s="19">
        <f t="shared" si="12"/>
        <v>0</v>
      </c>
      <c r="BG76" s="19">
        <f t="shared" si="12"/>
        <v>0</v>
      </c>
      <c r="BH76" s="19">
        <f t="shared" si="12"/>
        <v>0</v>
      </c>
      <c r="BI76" s="19">
        <f t="shared" si="12"/>
        <v>0</v>
      </c>
      <c r="BJ76" s="19">
        <f t="shared" si="12"/>
        <v>0</v>
      </c>
      <c r="BK76" s="19">
        <f t="shared" si="12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478" t="s">
        <v>122</v>
      </c>
      <c r="C77" s="19">
        <f t="shared" ref="C77:BK77" si="13">SUM(C75:C76)/2</f>
        <v>0</v>
      </c>
      <c r="D77" s="19">
        <f t="shared" si="13"/>
        <v>0</v>
      </c>
      <c r="E77" s="19">
        <f t="shared" si="13"/>
        <v>0</v>
      </c>
      <c r="F77" s="19">
        <f t="shared" si="13"/>
        <v>0</v>
      </c>
      <c r="G77" s="19">
        <f t="shared" si="13"/>
        <v>0</v>
      </c>
      <c r="H77" s="19">
        <f t="shared" si="13"/>
        <v>0</v>
      </c>
      <c r="I77" s="19">
        <f t="shared" si="13"/>
        <v>0</v>
      </c>
      <c r="J77" s="19">
        <f t="shared" si="13"/>
        <v>0</v>
      </c>
      <c r="K77" s="19">
        <f t="shared" si="13"/>
        <v>0</v>
      </c>
      <c r="L77" s="19">
        <f t="shared" si="13"/>
        <v>0</v>
      </c>
      <c r="M77" s="19">
        <f t="shared" si="13"/>
        <v>0</v>
      </c>
      <c r="N77" s="19">
        <f t="shared" si="13"/>
        <v>0</v>
      </c>
      <c r="O77" s="19">
        <f t="shared" si="13"/>
        <v>0</v>
      </c>
      <c r="P77" s="19">
        <f t="shared" si="13"/>
        <v>0</v>
      </c>
      <c r="Q77" s="19">
        <f t="shared" si="13"/>
        <v>0</v>
      </c>
      <c r="R77" s="19">
        <f t="shared" si="13"/>
        <v>0</v>
      </c>
      <c r="S77" s="19">
        <f t="shared" si="13"/>
        <v>0</v>
      </c>
      <c r="T77" s="19">
        <f t="shared" si="13"/>
        <v>0</v>
      </c>
      <c r="U77" s="19">
        <f t="shared" si="13"/>
        <v>0</v>
      </c>
      <c r="V77" s="19">
        <f t="shared" si="13"/>
        <v>0</v>
      </c>
      <c r="W77" s="19">
        <f t="shared" si="13"/>
        <v>0</v>
      </c>
      <c r="X77" s="19">
        <f t="shared" si="13"/>
        <v>0</v>
      </c>
      <c r="Y77" s="19">
        <f t="shared" si="13"/>
        <v>0</v>
      </c>
      <c r="Z77" s="19">
        <f t="shared" si="13"/>
        <v>0</v>
      </c>
      <c r="AA77" s="19">
        <f t="shared" si="13"/>
        <v>0</v>
      </c>
      <c r="AB77" s="19">
        <f t="shared" si="13"/>
        <v>0</v>
      </c>
      <c r="AC77" s="19">
        <f t="shared" si="13"/>
        <v>0</v>
      </c>
      <c r="AD77" s="19">
        <f t="shared" si="13"/>
        <v>0</v>
      </c>
      <c r="AE77" s="19">
        <f t="shared" si="13"/>
        <v>0</v>
      </c>
      <c r="AF77" s="19">
        <f t="shared" si="13"/>
        <v>0</v>
      </c>
      <c r="AG77" s="19">
        <f t="shared" si="13"/>
        <v>0</v>
      </c>
      <c r="AH77" s="19">
        <f t="shared" si="13"/>
        <v>0</v>
      </c>
      <c r="AI77" s="19">
        <f t="shared" si="13"/>
        <v>0</v>
      </c>
      <c r="AJ77" s="19">
        <f t="shared" si="13"/>
        <v>0</v>
      </c>
      <c r="AK77" s="19">
        <f t="shared" si="13"/>
        <v>0</v>
      </c>
      <c r="AL77" s="19">
        <f t="shared" si="13"/>
        <v>0</v>
      </c>
      <c r="AM77" s="19">
        <f t="shared" si="13"/>
        <v>0</v>
      </c>
      <c r="AN77" s="19">
        <f t="shared" si="13"/>
        <v>0</v>
      </c>
      <c r="AO77" s="19">
        <f t="shared" si="13"/>
        <v>0</v>
      </c>
      <c r="AP77" s="19">
        <f t="shared" si="13"/>
        <v>0</v>
      </c>
      <c r="AQ77" s="19">
        <f t="shared" si="13"/>
        <v>0</v>
      </c>
      <c r="AR77" s="19">
        <f t="shared" si="13"/>
        <v>0</v>
      </c>
      <c r="AS77" s="19">
        <f t="shared" si="13"/>
        <v>0</v>
      </c>
      <c r="AT77" s="19">
        <f t="shared" si="13"/>
        <v>0</v>
      </c>
      <c r="AU77" s="19">
        <f t="shared" si="13"/>
        <v>0</v>
      </c>
      <c r="AV77" s="19">
        <f t="shared" si="13"/>
        <v>0</v>
      </c>
      <c r="AW77" s="19">
        <f t="shared" si="13"/>
        <v>0</v>
      </c>
      <c r="AX77" s="19">
        <f t="shared" si="13"/>
        <v>0</v>
      </c>
      <c r="AY77" s="19">
        <f t="shared" si="13"/>
        <v>0</v>
      </c>
      <c r="AZ77" s="19">
        <f t="shared" si="13"/>
        <v>0</v>
      </c>
      <c r="BA77" s="19">
        <f t="shared" si="13"/>
        <v>0</v>
      </c>
      <c r="BB77" s="19">
        <f t="shared" si="13"/>
        <v>0</v>
      </c>
      <c r="BC77" s="19">
        <f t="shared" si="13"/>
        <v>0</v>
      </c>
      <c r="BD77" s="19">
        <f t="shared" si="13"/>
        <v>0</v>
      </c>
      <c r="BE77" s="19">
        <f t="shared" si="13"/>
        <v>0</v>
      </c>
      <c r="BF77" s="19">
        <f t="shared" si="13"/>
        <v>0</v>
      </c>
      <c r="BG77" s="19">
        <f t="shared" si="13"/>
        <v>0</v>
      </c>
      <c r="BH77" s="19">
        <f t="shared" si="13"/>
        <v>0</v>
      </c>
      <c r="BI77" s="19">
        <f t="shared" si="13"/>
        <v>0</v>
      </c>
      <c r="BJ77" s="19">
        <f t="shared" si="13"/>
        <v>0</v>
      </c>
      <c r="BK77" s="19">
        <f t="shared" si="13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 ht="20.100000000000001" customHeight="1">
      <c r="A79" s="2480" t="s">
        <v>123</v>
      </c>
      <c r="B79" s="247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2482" t="s">
        <v>62</v>
      </c>
      <c r="B80" s="248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126</v>
      </c>
      <c r="C81" s="2484">
        <v>0</v>
      </c>
      <c r="D81" s="2485">
        <v>0</v>
      </c>
      <c r="E81" s="2486">
        <v>0</v>
      </c>
      <c r="F81" s="2487">
        <v>0</v>
      </c>
      <c r="G81" s="2488">
        <v>0</v>
      </c>
      <c r="H81" s="2489">
        <v>0</v>
      </c>
      <c r="I81" s="2490">
        <v>0</v>
      </c>
      <c r="J81" s="2491">
        <v>0</v>
      </c>
      <c r="K81" s="2492">
        <v>0</v>
      </c>
      <c r="L81" s="2493">
        <v>0</v>
      </c>
      <c r="M81" s="2494">
        <v>0</v>
      </c>
      <c r="N81" s="2495">
        <v>0</v>
      </c>
      <c r="O81" s="2496">
        <v>0</v>
      </c>
      <c r="P81" s="2497">
        <v>0</v>
      </c>
      <c r="Q81" s="2498">
        <v>0</v>
      </c>
      <c r="R81" s="2499">
        <v>0</v>
      </c>
      <c r="S81" s="2500">
        <v>0</v>
      </c>
      <c r="T81" s="2501">
        <v>0</v>
      </c>
      <c r="U81" s="2502">
        <v>0</v>
      </c>
      <c r="V81" s="2503">
        <v>0</v>
      </c>
      <c r="W81" s="2504">
        <v>0</v>
      </c>
      <c r="X81" s="2505">
        <v>0</v>
      </c>
      <c r="Y81" s="2506">
        <v>0</v>
      </c>
      <c r="Z81" s="2507">
        <v>0</v>
      </c>
      <c r="AA81" s="2508">
        <v>0</v>
      </c>
      <c r="AB81" s="2509">
        <v>0</v>
      </c>
      <c r="AC81" s="2510">
        <v>0</v>
      </c>
      <c r="AD81" s="2511">
        <v>0</v>
      </c>
      <c r="AE81" s="2512">
        <v>0</v>
      </c>
      <c r="AF81" s="2513">
        <v>0</v>
      </c>
      <c r="AG81" s="2514">
        <v>0</v>
      </c>
      <c r="AH81" s="2515">
        <v>0</v>
      </c>
      <c r="AI81" s="2516">
        <v>0</v>
      </c>
      <c r="AJ81" s="2517">
        <v>0</v>
      </c>
      <c r="AK81" s="2518">
        <v>0</v>
      </c>
      <c r="AL81" s="2519">
        <v>0</v>
      </c>
      <c r="AM81" s="2520">
        <v>0</v>
      </c>
      <c r="AN81" s="2521">
        <v>0</v>
      </c>
      <c r="AO81" s="2522">
        <v>0</v>
      </c>
      <c r="AP81" s="2523">
        <v>0</v>
      </c>
      <c r="AQ81" s="2524">
        <v>0</v>
      </c>
      <c r="AR81" s="2525">
        <v>0</v>
      </c>
      <c r="AS81" s="2526">
        <v>0</v>
      </c>
      <c r="AT81" s="2527">
        <v>0</v>
      </c>
      <c r="AU81" s="2528">
        <v>0</v>
      </c>
      <c r="AV81" s="2529">
        <v>33.478100740000002</v>
      </c>
      <c r="AW81" s="2530">
        <v>634.18445638000003</v>
      </c>
      <c r="AX81" s="2531">
        <v>0</v>
      </c>
      <c r="AY81" s="2532">
        <v>0</v>
      </c>
      <c r="AZ81" s="2533">
        <v>152.20661329999999</v>
      </c>
      <c r="BA81" s="2534">
        <v>0</v>
      </c>
      <c r="BB81" s="2535">
        <v>0</v>
      </c>
      <c r="BC81" s="2536">
        <v>0</v>
      </c>
      <c r="BD81" s="2537">
        <v>0</v>
      </c>
      <c r="BE81" s="2538">
        <v>0</v>
      </c>
      <c r="BF81" s="2539">
        <v>22.697939659999999</v>
      </c>
      <c r="BG81" s="2540">
        <v>1.20658957</v>
      </c>
      <c r="BH81" s="2541">
        <v>0</v>
      </c>
      <c r="BI81" s="2542">
        <v>0</v>
      </c>
      <c r="BJ81" s="2543">
        <v>50.550773769999999</v>
      </c>
      <c r="BK81" s="2544">
        <f>SUM(C81:BJ81)</f>
        <v>894.32447341999989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45" t="s">
        <v>67</v>
      </c>
      <c r="C82" s="19">
        <f t="shared" ref="C82:BK82" si="14">SUM(C81:C81)</f>
        <v>0</v>
      </c>
      <c r="D82" s="19">
        <f t="shared" si="14"/>
        <v>0</v>
      </c>
      <c r="E82" s="19">
        <f t="shared" si="14"/>
        <v>0</v>
      </c>
      <c r="F82" s="19">
        <f t="shared" si="14"/>
        <v>0</v>
      </c>
      <c r="G82" s="19">
        <f t="shared" si="14"/>
        <v>0</v>
      </c>
      <c r="H82" s="19">
        <f t="shared" si="14"/>
        <v>0</v>
      </c>
      <c r="I82" s="19">
        <f t="shared" si="14"/>
        <v>0</v>
      </c>
      <c r="J82" s="19">
        <f t="shared" si="14"/>
        <v>0</v>
      </c>
      <c r="K82" s="19">
        <f t="shared" si="14"/>
        <v>0</v>
      </c>
      <c r="L82" s="19">
        <f t="shared" si="14"/>
        <v>0</v>
      </c>
      <c r="M82" s="19">
        <f t="shared" si="14"/>
        <v>0</v>
      </c>
      <c r="N82" s="19">
        <f t="shared" si="14"/>
        <v>0</v>
      </c>
      <c r="O82" s="19">
        <f t="shared" si="14"/>
        <v>0</v>
      </c>
      <c r="P82" s="19">
        <f t="shared" si="14"/>
        <v>0</v>
      </c>
      <c r="Q82" s="19">
        <f t="shared" si="14"/>
        <v>0</v>
      </c>
      <c r="R82" s="19">
        <f t="shared" si="14"/>
        <v>0</v>
      </c>
      <c r="S82" s="19">
        <f t="shared" si="14"/>
        <v>0</v>
      </c>
      <c r="T82" s="19">
        <f t="shared" si="14"/>
        <v>0</v>
      </c>
      <c r="U82" s="19">
        <f t="shared" si="14"/>
        <v>0</v>
      </c>
      <c r="V82" s="19">
        <f t="shared" si="14"/>
        <v>0</v>
      </c>
      <c r="W82" s="19">
        <f t="shared" si="14"/>
        <v>0</v>
      </c>
      <c r="X82" s="19">
        <f t="shared" si="14"/>
        <v>0</v>
      </c>
      <c r="Y82" s="19">
        <f t="shared" si="14"/>
        <v>0</v>
      </c>
      <c r="Z82" s="19">
        <f t="shared" si="14"/>
        <v>0</v>
      </c>
      <c r="AA82" s="19">
        <f t="shared" si="14"/>
        <v>0</v>
      </c>
      <c r="AB82" s="19">
        <f t="shared" si="14"/>
        <v>0</v>
      </c>
      <c r="AC82" s="19">
        <f t="shared" si="14"/>
        <v>0</v>
      </c>
      <c r="AD82" s="19">
        <f t="shared" si="14"/>
        <v>0</v>
      </c>
      <c r="AE82" s="19">
        <f t="shared" si="14"/>
        <v>0</v>
      </c>
      <c r="AF82" s="19">
        <f t="shared" si="14"/>
        <v>0</v>
      </c>
      <c r="AG82" s="19">
        <f t="shared" si="14"/>
        <v>0</v>
      </c>
      <c r="AH82" s="19">
        <f t="shared" si="14"/>
        <v>0</v>
      </c>
      <c r="AI82" s="19">
        <f t="shared" si="14"/>
        <v>0</v>
      </c>
      <c r="AJ82" s="19">
        <f t="shared" si="14"/>
        <v>0</v>
      </c>
      <c r="AK82" s="19">
        <f t="shared" si="14"/>
        <v>0</v>
      </c>
      <c r="AL82" s="19">
        <f t="shared" si="14"/>
        <v>0</v>
      </c>
      <c r="AM82" s="19">
        <f t="shared" si="14"/>
        <v>0</v>
      </c>
      <c r="AN82" s="19">
        <f t="shared" si="14"/>
        <v>0</v>
      </c>
      <c r="AO82" s="19">
        <f t="shared" si="14"/>
        <v>0</v>
      </c>
      <c r="AP82" s="19">
        <f t="shared" si="14"/>
        <v>0</v>
      </c>
      <c r="AQ82" s="19">
        <f t="shared" si="14"/>
        <v>0</v>
      </c>
      <c r="AR82" s="19">
        <f t="shared" si="14"/>
        <v>0</v>
      </c>
      <c r="AS82" s="19">
        <f t="shared" si="14"/>
        <v>0</v>
      </c>
      <c r="AT82" s="19">
        <f t="shared" si="14"/>
        <v>0</v>
      </c>
      <c r="AU82" s="19">
        <f t="shared" si="14"/>
        <v>0</v>
      </c>
      <c r="AV82" s="19">
        <f t="shared" si="14"/>
        <v>33.478100740000002</v>
      </c>
      <c r="AW82" s="19">
        <f t="shared" si="14"/>
        <v>634.18445638000003</v>
      </c>
      <c r="AX82" s="19">
        <f t="shared" si="14"/>
        <v>0</v>
      </c>
      <c r="AY82" s="19">
        <f t="shared" si="14"/>
        <v>0</v>
      </c>
      <c r="AZ82" s="19">
        <f t="shared" si="14"/>
        <v>152.20661329999999</v>
      </c>
      <c r="BA82" s="19">
        <f t="shared" si="14"/>
        <v>0</v>
      </c>
      <c r="BB82" s="19">
        <f t="shared" si="14"/>
        <v>0</v>
      </c>
      <c r="BC82" s="19">
        <f t="shared" si="14"/>
        <v>0</v>
      </c>
      <c r="BD82" s="19">
        <f t="shared" si="14"/>
        <v>0</v>
      </c>
      <c r="BE82" s="19">
        <f t="shared" si="14"/>
        <v>0</v>
      </c>
      <c r="BF82" s="19">
        <f t="shared" si="14"/>
        <v>22.697939659999999</v>
      </c>
      <c r="BG82" s="19">
        <f t="shared" si="14"/>
        <v>1.20658957</v>
      </c>
      <c r="BH82" s="19">
        <f t="shared" si="14"/>
        <v>0</v>
      </c>
      <c r="BI82" s="19">
        <f t="shared" si="14"/>
        <v>0</v>
      </c>
      <c r="BJ82" s="19">
        <f t="shared" si="14"/>
        <v>50.550773769999999</v>
      </c>
      <c r="BK82" s="19">
        <f t="shared" si="14"/>
        <v>894.32447341999989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2547" t="s">
        <v>68</v>
      </c>
      <c r="B84" s="2546" t="s">
        <v>127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688.97227155999997</v>
      </c>
      <c r="AS85" s="2591">
        <v>0</v>
      </c>
      <c r="AT85" s="2592">
        <v>0</v>
      </c>
      <c r="AU85" s="2593">
        <v>0</v>
      </c>
      <c r="AV85" s="2594">
        <v>0.73655444999999997</v>
      </c>
      <c r="AW85" s="2595">
        <v>48.978007910000002</v>
      </c>
      <c r="AX85" s="2596">
        <v>0</v>
      </c>
      <c r="AY85" s="2597">
        <v>0</v>
      </c>
      <c r="AZ85" s="2598">
        <v>32.810712080000002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0.48947976999999998</v>
      </c>
      <c r="BG85" s="2605">
        <v>9.5004776100000008</v>
      </c>
      <c r="BH85" s="2606">
        <v>0</v>
      </c>
      <c r="BI85" s="2607">
        <v>0</v>
      </c>
      <c r="BJ85" s="2608">
        <v>0.1472668</v>
      </c>
      <c r="BK85" s="2609">
        <f>SUM(C85:BJ85)</f>
        <v>781.63477017999992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691.69183277000002</v>
      </c>
      <c r="AS86" s="2653">
        <v>0</v>
      </c>
      <c r="AT86" s="2654">
        <v>0</v>
      </c>
      <c r="AU86" s="2655">
        <v>0</v>
      </c>
      <c r="AV86" s="2656">
        <v>1.7669576499999999</v>
      </c>
      <c r="AW86" s="2657">
        <v>38.734507139999998</v>
      </c>
      <c r="AX86" s="2658">
        <v>0</v>
      </c>
      <c r="AY86" s="2659">
        <v>0</v>
      </c>
      <c r="AZ86" s="2660">
        <v>36.99298726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1.9515229999999999</v>
      </c>
      <c r="BG86" s="2667">
        <v>2.1843350000000001E-2</v>
      </c>
      <c r="BH86" s="2668">
        <v>0</v>
      </c>
      <c r="BI86" s="2669">
        <v>0</v>
      </c>
      <c r="BJ86" s="2670">
        <v>1.88430436</v>
      </c>
      <c r="BK86" s="2671">
        <f>SUM(C86:BJ86)</f>
        <v>773.04395552999995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666.12342920000003</v>
      </c>
      <c r="AS87" s="2715">
        <v>0</v>
      </c>
      <c r="AT87" s="2716">
        <v>0</v>
      </c>
      <c r="AU87" s="2717">
        <v>0</v>
      </c>
      <c r="AV87" s="2718">
        <v>1.6387665300000001</v>
      </c>
      <c r="AW87" s="2719">
        <v>217.55540801000001</v>
      </c>
      <c r="AX87" s="2720">
        <v>0</v>
      </c>
      <c r="AY87" s="2721">
        <v>0</v>
      </c>
      <c r="AZ87" s="2722">
        <v>5.1045623000000004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1.4001017</v>
      </c>
      <c r="BG87" s="2729">
        <v>14.70678039</v>
      </c>
      <c r="BH87" s="2730">
        <v>0</v>
      </c>
      <c r="BI87" s="2731">
        <v>0</v>
      </c>
      <c r="BJ87" s="2732">
        <v>2.0588450900000002</v>
      </c>
      <c r="BK87" s="2733">
        <f>SUM(C87:BJ87)</f>
        <v>908.58789322000007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593.42551357000002</v>
      </c>
      <c r="AS88" s="2777">
        <v>0</v>
      </c>
      <c r="AT88" s="2778">
        <v>0</v>
      </c>
      <c r="AU88" s="2779">
        <v>0</v>
      </c>
      <c r="AV88" s="2780">
        <v>1.55542961</v>
      </c>
      <c r="AW88" s="2781">
        <v>1658.36666863</v>
      </c>
      <c r="AX88" s="2782">
        <v>0</v>
      </c>
      <c r="AY88" s="2783">
        <v>0</v>
      </c>
      <c r="AZ88" s="2784">
        <v>14.895000189999999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1.5525800700000001</v>
      </c>
      <c r="BG88" s="2791">
        <v>0.26390274000000002</v>
      </c>
      <c r="BH88" s="2792">
        <v>0</v>
      </c>
      <c r="BI88" s="2793">
        <v>0</v>
      </c>
      <c r="BJ88" s="2794">
        <v>5.84849073</v>
      </c>
      <c r="BK88" s="2795">
        <f>SUM(C88:BJ88)</f>
        <v>2275.9075855400001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627.80284653000001</v>
      </c>
      <c r="AS89" s="2839">
        <v>0</v>
      </c>
      <c r="AT89" s="2840">
        <v>0</v>
      </c>
      <c r="AU89" s="2841">
        <v>0</v>
      </c>
      <c r="AV89" s="2842">
        <v>2.24158363</v>
      </c>
      <c r="AW89" s="2843">
        <v>96.857437270000005</v>
      </c>
      <c r="AX89" s="2844">
        <v>0</v>
      </c>
      <c r="AY89" s="2845">
        <v>0</v>
      </c>
      <c r="AZ89" s="2846">
        <v>22.70777605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2.2059917200000001</v>
      </c>
      <c r="BG89" s="2853">
        <v>2.773055E-2</v>
      </c>
      <c r="BH89" s="2854">
        <v>0</v>
      </c>
      <c r="BI89" s="2855">
        <v>0</v>
      </c>
      <c r="BJ89" s="2856">
        <v>1.24043718</v>
      </c>
      <c r="BK89" s="2857">
        <f>SUM(C89:BJ89)</f>
        <v>753.08380293000005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71</v>
      </c>
      <c r="C90" s="19">
        <f t="shared" ref="C90:BK90" si="15">SUM(C85:C89)</f>
        <v>0</v>
      </c>
      <c r="D90" s="19">
        <f t="shared" si="15"/>
        <v>0</v>
      </c>
      <c r="E90" s="19">
        <f t="shared" si="15"/>
        <v>0</v>
      </c>
      <c r="F90" s="19">
        <f t="shared" si="15"/>
        <v>0</v>
      </c>
      <c r="G90" s="19">
        <f t="shared" si="15"/>
        <v>0</v>
      </c>
      <c r="H90" s="19">
        <f t="shared" si="15"/>
        <v>0</v>
      </c>
      <c r="I90" s="19">
        <f t="shared" si="15"/>
        <v>0</v>
      </c>
      <c r="J90" s="19">
        <f t="shared" si="15"/>
        <v>0</v>
      </c>
      <c r="K90" s="19">
        <f t="shared" si="15"/>
        <v>0</v>
      </c>
      <c r="L90" s="19">
        <f t="shared" si="15"/>
        <v>0</v>
      </c>
      <c r="M90" s="19">
        <f t="shared" si="15"/>
        <v>0</v>
      </c>
      <c r="N90" s="19">
        <f t="shared" si="15"/>
        <v>0</v>
      </c>
      <c r="O90" s="19">
        <f t="shared" si="15"/>
        <v>0</v>
      </c>
      <c r="P90" s="19">
        <f t="shared" si="15"/>
        <v>0</v>
      </c>
      <c r="Q90" s="19">
        <f t="shared" si="15"/>
        <v>0</v>
      </c>
      <c r="R90" s="19">
        <f t="shared" si="15"/>
        <v>0</v>
      </c>
      <c r="S90" s="19">
        <f t="shared" si="15"/>
        <v>0</v>
      </c>
      <c r="T90" s="19">
        <f t="shared" si="15"/>
        <v>0</v>
      </c>
      <c r="U90" s="19">
        <f t="shared" si="15"/>
        <v>0</v>
      </c>
      <c r="V90" s="19">
        <f t="shared" si="15"/>
        <v>0</v>
      </c>
      <c r="W90" s="19">
        <f t="shared" si="15"/>
        <v>0</v>
      </c>
      <c r="X90" s="19">
        <f t="shared" si="15"/>
        <v>0</v>
      </c>
      <c r="Y90" s="19">
        <f t="shared" si="15"/>
        <v>0</v>
      </c>
      <c r="Z90" s="19">
        <f t="shared" si="15"/>
        <v>0</v>
      </c>
      <c r="AA90" s="19">
        <f t="shared" si="15"/>
        <v>0</v>
      </c>
      <c r="AB90" s="19">
        <f t="shared" si="15"/>
        <v>0</v>
      </c>
      <c r="AC90" s="19">
        <f t="shared" si="15"/>
        <v>0</v>
      </c>
      <c r="AD90" s="19">
        <f t="shared" si="15"/>
        <v>0</v>
      </c>
      <c r="AE90" s="19">
        <f t="shared" si="15"/>
        <v>0</v>
      </c>
      <c r="AF90" s="19">
        <f t="shared" si="15"/>
        <v>0</v>
      </c>
      <c r="AG90" s="19">
        <f t="shared" si="15"/>
        <v>0</v>
      </c>
      <c r="AH90" s="19">
        <f t="shared" si="15"/>
        <v>0</v>
      </c>
      <c r="AI90" s="19">
        <f t="shared" si="15"/>
        <v>0</v>
      </c>
      <c r="AJ90" s="19">
        <f t="shared" si="15"/>
        <v>0</v>
      </c>
      <c r="AK90" s="19">
        <f t="shared" si="15"/>
        <v>0</v>
      </c>
      <c r="AL90" s="19">
        <f t="shared" si="15"/>
        <v>0</v>
      </c>
      <c r="AM90" s="19">
        <f t="shared" si="15"/>
        <v>0</v>
      </c>
      <c r="AN90" s="19">
        <f t="shared" si="15"/>
        <v>0</v>
      </c>
      <c r="AO90" s="19">
        <f t="shared" si="15"/>
        <v>0</v>
      </c>
      <c r="AP90" s="19">
        <f t="shared" si="15"/>
        <v>0</v>
      </c>
      <c r="AQ90" s="19">
        <f t="shared" si="15"/>
        <v>0</v>
      </c>
      <c r="AR90" s="19">
        <f t="shared" si="15"/>
        <v>3268.0158936299999</v>
      </c>
      <c r="AS90" s="19">
        <f t="shared" si="15"/>
        <v>0</v>
      </c>
      <c r="AT90" s="19">
        <f t="shared" si="15"/>
        <v>0</v>
      </c>
      <c r="AU90" s="19">
        <f t="shared" si="15"/>
        <v>0</v>
      </c>
      <c r="AV90" s="19">
        <f t="shared" si="15"/>
        <v>7.9392918699999999</v>
      </c>
      <c r="AW90" s="19">
        <f t="shared" si="15"/>
        <v>2060.49202896</v>
      </c>
      <c r="AX90" s="19">
        <f t="shared" si="15"/>
        <v>0</v>
      </c>
      <c r="AY90" s="19">
        <f t="shared" si="15"/>
        <v>0</v>
      </c>
      <c r="AZ90" s="19">
        <f t="shared" si="15"/>
        <v>112.51103788</v>
      </c>
      <c r="BA90" s="19">
        <f t="shared" si="15"/>
        <v>0</v>
      </c>
      <c r="BB90" s="19">
        <f t="shared" si="15"/>
        <v>0</v>
      </c>
      <c r="BC90" s="19">
        <f t="shared" si="15"/>
        <v>0</v>
      </c>
      <c r="BD90" s="19">
        <f t="shared" si="15"/>
        <v>0</v>
      </c>
      <c r="BE90" s="19">
        <f t="shared" si="15"/>
        <v>0</v>
      </c>
      <c r="BF90" s="19">
        <f t="shared" si="15"/>
        <v>7.5996762599999998</v>
      </c>
      <c r="BG90" s="19">
        <f t="shared" si="15"/>
        <v>24.520734640000001</v>
      </c>
      <c r="BH90" s="19">
        <f t="shared" si="15"/>
        <v>0</v>
      </c>
      <c r="BI90" s="19">
        <f t="shared" si="15"/>
        <v>0</v>
      </c>
      <c r="BJ90" s="19">
        <f t="shared" si="15"/>
        <v>11.179344160000001</v>
      </c>
      <c r="BK90" s="19">
        <f t="shared" si="15"/>
        <v>5492.2580074000007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859" t="s">
        <v>133</v>
      </c>
      <c r="C91" s="19">
        <f t="shared" ref="C91:BK91" si="16">SUM(C81:C90)/2</f>
        <v>0</v>
      </c>
      <c r="D91" s="19">
        <f t="shared" si="16"/>
        <v>0</v>
      </c>
      <c r="E91" s="19">
        <f t="shared" si="16"/>
        <v>0</v>
      </c>
      <c r="F91" s="19">
        <f t="shared" si="16"/>
        <v>0</v>
      </c>
      <c r="G91" s="19">
        <f t="shared" si="16"/>
        <v>0</v>
      </c>
      <c r="H91" s="19">
        <f t="shared" si="16"/>
        <v>0</v>
      </c>
      <c r="I91" s="19">
        <f t="shared" si="16"/>
        <v>0</v>
      </c>
      <c r="J91" s="19">
        <f t="shared" si="16"/>
        <v>0</v>
      </c>
      <c r="K91" s="19">
        <f t="shared" si="16"/>
        <v>0</v>
      </c>
      <c r="L91" s="19">
        <f t="shared" si="16"/>
        <v>0</v>
      </c>
      <c r="M91" s="19">
        <f t="shared" si="16"/>
        <v>0</v>
      </c>
      <c r="N91" s="19">
        <f t="shared" si="16"/>
        <v>0</v>
      </c>
      <c r="O91" s="19">
        <f t="shared" si="16"/>
        <v>0</v>
      </c>
      <c r="P91" s="19">
        <f t="shared" si="16"/>
        <v>0</v>
      </c>
      <c r="Q91" s="19">
        <f t="shared" si="16"/>
        <v>0</v>
      </c>
      <c r="R91" s="19">
        <f t="shared" si="16"/>
        <v>0</v>
      </c>
      <c r="S91" s="19">
        <f t="shared" si="16"/>
        <v>0</v>
      </c>
      <c r="T91" s="19">
        <f t="shared" si="16"/>
        <v>0</v>
      </c>
      <c r="U91" s="19">
        <f t="shared" si="16"/>
        <v>0</v>
      </c>
      <c r="V91" s="19">
        <f t="shared" si="16"/>
        <v>0</v>
      </c>
      <c r="W91" s="19">
        <f t="shared" si="16"/>
        <v>0</v>
      </c>
      <c r="X91" s="19">
        <f t="shared" si="16"/>
        <v>0</v>
      </c>
      <c r="Y91" s="19">
        <f t="shared" si="16"/>
        <v>0</v>
      </c>
      <c r="Z91" s="19">
        <f t="shared" si="16"/>
        <v>0</v>
      </c>
      <c r="AA91" s="19">
        <f t="shared" si="16"/>
        <v>0</v>
      </c>
      <c r="AB91" s="19">
        <f t="shared" si="16"/>
        <v>0</v>
      </c>
      <c r="AC91" s="19">
        <f t="shared" si="16"/>
        <v>0</v>
      </c>
      <c r="AD91" s="19">
        <f t="shared" si="16"/>
        <v>0</v>
      </c>
      <c r="AE91" s="19">
        <f t="shared" si="16"/>
        <v>0</v>
      </c>
      <c r="AF91" s="19">
        <f t="shared" si="16"/>
        <v>0</v>
      </c>
      <c r="AG91" s="19">
        <f t="shared" si="16"/>
        <v>0</v>
      </c>
      <c r="AH91" s="19">
        <f t="shared" si="16"/>
        <v>0</v>
      </c>
      <c r="AI91" s="19">
        <f t="shared" si="16"/>
        <v>0</v>
      </c>
      <c r="AJ91" s="19">
        <f t="shared" si="16"/>
        <v>0</v>
      </c>
      <c r="AK91" s="19">
        <f t="shared" si="16"/>
        <v>0</v>
      </c>
      <c r="AL91" s="19">
        <f t="shared" si="16"/>
        <v>0</v>
      </c>
      <c r="AM91" s="19">
        <f t="shared" si="16"/>
        <v>0</v>
      </c>
      <c r="AN91" s="19">
        <f t="shared" si="16"/>
        <v>0</v>
      </c>
      <c r="AO91" s="19">
        <f t="shared" si="16"/>
        <v>0</v>
      </c>
      <c r="AP91" s="19">
        <f t="shared" si="16"/>
        <v>0</v>
      </c>
      <c r="AQ91" s="19">
        <f t="shared" si="16"/>
        <v>0</v>
      </c>
      <c r="AR91" s="19">
        <f t="shared" si="16"/>
        <v>3268.0158936299999</v>
      </c>
      <c r="AS91" s="19">
        <f t="shared" si="16"/>
        <v>0</v>
      </c>
      <c r="AT91" s="19">
        <f t="shared" si="16"/>
        <v>0</v>
      </c>
      <c r="AU91" s="19">
        <f t="shared" si="16"/>
        <v>0</v>
      </c>
      <c r="AV91" s="19">
        <f t="shared" si="16"/>
        <v>41.41739261</v>
      </c>
      <c r="AW91" s="19">
        <f t="shared" si="16"/>
        <v>2694.67648534</v>
      </c>
      <c r="AX91" s="19">
        <f t="shared" si="16"/>
        <v>0</v>
      </c>
      <c r="AY91" s="19">
        <f t="shared" si="16"/>
        <v>0</v>
      </c>
      <c r="AZ91" s="19">
        <f t="shared" si="16"/>
        <v>264.71765117999996</v>
      </c>
      <c r="BA91" s="19">
        <f t="shared" si="16"/>
        <v>0</v>
      </c>
      <c r="BB91" s="19">
        <f t="shared" si="16"/>
        <v>0</v>
      </c>
      <c r="BC91" s="19">
        <f t="shared" si="16"/>
        <v>0</v>
      </c>
      <c r="BD91" s="19">
        <f t="shared" si="16"/>
        <v>0</v>
      </c>
      <c r="BE91" s="19">
        <f t="shared" si="16"/>
        <v>0</v>
      </c>
      <c r="BF91" s="19">
        <f t="shared" si="16"/>
        <v>30.297615920000002</v>
      </c>
      <c r="BG91" s="19">
        <f t="shared" si="16"/>
        <v>25.727324209999999</v>
      </c>
      <c r="BH91" s="19">
        <f t="shared" si="16"/>
        <v>0</v>
      </c>
      <c r="BI91" s="19">
        <f t="shared" si="16"/>
        <v>0</v>
      </c>
      <c r="BJ91" s="19">
        <f t="shared" si="16"/>
        <v>61.730117929999999</v>
      </c>
      <c r="BK91" s="19">
        <f t="shared" si="16"/>
        <v>6386.5824808200005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 ht="20.100000000000001" customHeight="1">
      <c r="A93" s="2861" t="s">
        <v>134</v>
      </c>
      <c r="B93" s="286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2863" t="s">
        <v>62</v>
      </c>
      <c r="B94" s="2862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74</v>
      </c>
      <c r="C95" s="2865">
        <v>0</v>
      </c>
      <c r="D95" s="2866">
        <v>0</v>
      </c>
      <c r="E95" s="2867">
        <v>0</v>
      </c>
      <c r="F95" s="2868">
        <v>0</v>
      </c>
      <c r="G95" s="2869">
        <v>0</v>
      </c>
      <c r="H95" s="2870">
        <v>0</v>
      </c>
      <c r="I95" s="2871">
        <v>0</v>
      </c>
      <c r="J95" s="2872">
        <v>0</v>
      </c>
      <c r="K95" s="2873">
        <v>0</v>
      </c>
      <c r="L95" s="2874">
        <v>0</v>
      </c>
      <c r="M95" s="2875">
        <v>0</v>
      </c>
      <c r="N95" s="2876">
        <v>0</v>
      </c>
      <c r="O95" s="2877">
        <v>0</v>
      </c>
      <c r="P95" s="2878">
        <v>0</v>
      </c>
      <c r="Q95" s="2879">
        <v>0</v>
      </c>
      <c r="R95" s="2880">
        <v>0</v>
      </c>
      <c r="S95" s="2881">
        <v>0</v>
      </c>
      <c r="T95" s="2882">
        <v>0</v>
      </c>
      <c r="U95" s="2883">
        <v>0</v>
      </c>
      <c r="V95" s="2884">
        <v>0</v>
      </c>
      <c r="W95" s="2885">
        <v>0</v>
      </c>
      <c r="X95" s="2886">
        <v>0</v>
      </c>
      <c r="Y95" s="2887">
        <v>0</v>
      </c>
      <c r="Z95" s="2888">
        <v>0</v>
      </c>
      <c r="AA95" s="2889">
        <v>0</v>
      </c>
      <c r="AB95" s="2890">
        <v>0</v>
      </c>
      <c r="AC95" s="2891">
        <v>0</v>
      </c>
      <c r="AD95" s="2892">
        <v>0</v>
      </c>
      <c r="AE95" s="2893">
        <v>0</v>
      </c>
      <c r="AF95" s="2894">
        <v>0</v>
      </c>
      <c r="AG95" s="2895">
        <v>0</v>
      </c>
      <c r="AH95" s="2896">
        <v>0</v>
      </c>
      <c r="AI95" s="2897">
        <v>0</v>
      </c>
      <c r="AJ95" s="2898">
        <v>0</v>
      </c>
      <c r="AK95" s="2899">
        <v>0</v>
      </c>
      <c r="AL95" s="2900">
        <v>0</v>
      </c>
      <c r="AM95" s="2901">
        <v>0</v>
      </c>
      <c r="AN95" s="2902">
        <v>0</v>
      </c>
      <c r="AO95" s="2903">
        <v>0</v>
      </c>
      <c r="AP95" s="2904">
        <v>0</v>
      </c>
      <c r="AQ95" s="2905">
        <v>0</v>
      </c>
      <c r="AR95" s="2906">
        <v>0</v>
      </c>
      <c r="AS95" s="2907">
        <v>0</v>
      </c>
      <c r="AT95" s="2908">
        <v>0</v>
      </c>
      <c r="AU95" s="2909">
        <v>0</v>
      </c>
      <c r="AV95" s="2910">
        <v>0</v>
      </c>
      <c r="AW95" s="2911">
        <v>0</v>
      </c>
      <c r="AX95" s="2912">
        <v>0</v>
      </c>
      <c r="AY95" s="2913">
        <v>0</v>
      </c>
      <c r="AZ95" s="2914">
        <v>0</v>
      </c>
      <c r="BA95" s="2915">
        <v>0</v>
      </c>
      <c r="BB95" s="2916">
        <v>0</v>
      </c>
      <c r="BC95" s="2917">
        <v>0</v>
      </c>
      <c r="BD95" s="2918">
        <v>0</v>
      </c>
      <c r="BE95" s="2919">
        <v>0</v>
      </c>
      <c r="BF95" s="2920">
        <v>0</v>
      </c>
      <c r="BG95" s="2921">
        <v>0</v>
      </c>
      <c r="BH95" s="2922">
        <v>0</v>
      </c>
      <c r="BI95" s="2923">
        <v>0</v>
      </c>
      <c r="BJ95" s="2924">
        <v>0</v>
      </c>
      <c r="BK95" s="2925">
        <f>SUM(C95:BJ95)</f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926" t="s">
        <v>67</v>
      </c>
      <c r="C96" s="19">
        <f t="shared" ref="C96:BK96" si="17">SUM(C95:C95)</f>
        <v>0</v>
      </c>
      <c r="D96" s="19">
        <f t="shared" si="17"/>
        <v>0</v>
      </c>
      <c r="E96" s="19">
        <f t="shared" si="17"/>
        <v>0</v>
      </c>
      <c r="F96" s="19">
        <f t="shared" si="17"/>
        <v>0</v>
      </c>
      <c r="G96" s="19">
        <f t="shared" si="17"/>
        <v>0</v>
      </c>
      <c r="H96" s="19">
        <f t="shared" si="17"/>
        <v>0</v>
      </c>
      <c r="I96" s="19">
        <f t="shared" si="17"/>
        <v>0</v>
      </c>
      <c r="J96" s="19">
        <f t="shared" si="17"/>
        <v>0</v>
      </c>
      <c r="K96" s="19">
        <f t="shared" si="17"/>
        <v>0</v>
      </c>
      <c r="L96" s="19">
        <f t="shared" si="17"/>
        <v>0</v>
      </c>
      <c r="M96" s="19">
        <f t="shared" si="17"/>
        <v>0</v>
      </c>
      <c r="N96" s="19">
        <f t="shared" si="17"/>
        <v>0</v>
      </c>
      <c r="O96" s="19">
        <f t="shared" si="17"/>
        <v>0</v>
      </c>
      <c r="P96" s="19">
        <f t="shared" si="17"/>
        <v>0</v>
      </c>
      <c r="Q96" s="19">
        <f t="shared" si="17"/>
        <v>0</v>
      </c>
      <c r="R96" s="19">
        <f t="shared" si="17"/>
        <v>0</v>
      </c>
      <c r="S96" s="19">
        <f t="shared" si="17"/>
        <v>0</v>
      </c>
      <c r="T96" s="19">
        <f t="shared" si="17"/>
        <v>0</v>
      </c>
      <c r="U96" s="19">
        <f t="shared" si="17"/>
        <v>0</v>
      </c>
      <c r="V96" s="19">
        <f t="shared" si="17"/>
        <v>0</v>
      </c>
      <c r="W96" s="19">
        <f t="shared" si="17"/>
        <v>0</v>
      </c>
      <c r="X96" s="19">
        <f t="shared" si="17"/>
        <v>0</v>
      </c>
      <c r="Y96" s="19">
        <f t="shared" si="17"/>
        <v>0</v>
      </c>
      <c r="Z96" s="19">
        <f t="shared" si="17"/>
        <v>0</v>
      </c>
      <c r="AA96" s="19">
        <f t="shared" si="17"/>
        <v>0</v>
      </c>
      <c r="AB96" s="19">
        <f t="shared" si="17"/>
        <v>0</v>
      </c>
      <c r="AC96" s="19">
        <f t="shared" si="17"/>
        <v>0</v>
      </c>
      <c r="AD96" s="19">
        <f t="shared" si="17"/>
        <v>0</v>
      </c>
      <c r="AE96" s="19">
        <f t="shared" si="17"/>
        <v>0</v>
      </c>
      <c r="AF96" s="19">
        <f t="shared" si="17"/>
        <v>0</v>
      </c>
      <c r="AG96" s="19">
        <f t="shared" si="17"/>
        <v>0</v>
      </c>
      <c r="AH96" s="19">
        <f t="shared" si="17"/>
        <v>0</v>
      </c>
      <c r="AI96" s="19">
        <f t="shared" si="17"/>
        <v>0</v>
      </c>
      <c r="AJ96" s="19">
        <f t="shared" si="17"/>
        <v>0</v>
      </c>
      <c r="AK96" s="19">
        <f t="shared" si="17"/>
        <v>0</v>
      </c>
      <c r="AL96" s="19">
        <f t="shared" si="17"/>
        <v>0</v>
      </c>
      <c r="AM96" s="19">
        <f t="shared" si="17"/>
        <v>0</v>
      </c>
      <c r="AN96" s="19">
        <f t="shared" si="17"/>
        <v>0</v>
      </c>
      <c r="AO96" s="19">
        <f t="shared" si="17"/>
        <v>0</v>
      </c>
      <c r="AP96" s="19">
        <f t="shared" si="17"/>
        <v>0</v>
      </c>
      <c r="AQ96" s="19">
        <f t="shared" si="17"/>
        <v>0</v>
      </c>
      <c r="AR96" s="19">
        <f t="shared" si="17"/>
        <v>0</v>
      </c>
      <c r="AS96" s="19">
        <f t="shared" si="17"/>
        <v>0</v>
      </c>
      <c r="AT96" s="19">
        <f t="shared" si="17"/>
        <v>0</v>
      </c>
      <c r="AU96" s="19">
        <f t="shared" si="17"/>
        <v>0</v>
      </c>
      <c r="AV96" s="19">
        <f t="shared" si="17"/>
        <v>0</v>
      </c>
      <c r="AW96" s="19">
        <f t="shared" si="17"/>
        <v>0</v>
      </c>
      <c r="AX96" s="19">
        <f t="shared" si="17"/>
        <v>0</v>
      </c>
      <c r="AY96" s="19">
        <f t="shared" si="17"/>
        <v>0</v>
      </c>
      <c r="AZ96" s="19">
        <f t="shared" si="17"/>
        <v>0</v>
      </c>
      <c r="BA96" s="19">
        <f t="shared" si="17"/>
        <v>0</v>
      </c>
      <c r="BB96" s="19">
        <f t="shared" si="17"/>
        <v>0</v>
      </c>
      <c r="BC96" s="19">
        <f t="shared" si="17"/>
        <v>0</v>
      </c>
      <c r="BD96" s="19">
        <f t="shared" si="17"/>
        <v>0</v>
      </c>
      <c r="BE96" s="19">
        <f t="shared" si="17"/>
        <v>0</v>
      </c>
      <c r="BF96" s="19">
        <f t="shared" si="17"/>
        <v>0</v>
      </c>
      <c r="BG96" s="19">
        <f t="shared" si="17"/>
        <v>0</v>
      </c>
      <c r="BH96" s="19">
        <f t="shared" si="17"/>
        <v>0</v>
      </c>
      <c r="BI96" s="19">
        <f t="shared" si="17"/>
        <v>0</v>
      </c>
      <c r="BJ96" s="19">
        <f t="shared" si="17"/>
        <v>0</v>
      </c>
      <c r="BK96" s="19">
        <f t="shared" si="17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27" t="s">
        <v>135</v>
      </c>
      <c r="C97" s="19">
        <f t="shared" ref="C97:BK97" si="18">SUM(C95:C96)/2</f>
        <v>0</v>
      </c>
      <c r="D97" s="19">
        <f t="shared" si="18"/>
        <v>0</v>
      </c>
      <c r="E97" s="19">
        <f t="shared" si="18"/>
        <v>0</v>
      </c>
      <c r="F97" s="19">
        <f t="shared" si="18"/>
        <v>0</v>
      </c>
      <c r="G97" s="19">
        <f t="shared" si="18"/>
        <v>0</v>
      </c>
      <c r="H97" s="19">
        <f t="shared" si="18"/>
        <v>0</v>
      </c>
      <c r="I97" s="19">
        <f t="shared" si="18"/>
        <v>0</v>
      </c>
      <c r="J97" s="19">
        <f t="shared" si="18"/>
        <v>0</v>
      </c>
      <c r="K97" s="19">
        <f t="shared" si="18"/>
        <v>0</v>
      </c>
      <c r="L97" s="19">
        <f t="shared" si="18"/>
        <v>0</v>
      </c>
      <c r="M97" s="19">
        <f t="shared" si="18"/>
        <v>0</v>
      </c>
      <c r="N97" s="19">
        <f t="shared" si="18"/>
        <v>0</v>
      </c>
      <c r="O97" s="19">
        <f t="shared" si="18"/>
        <v>0</v>
      </c>
      <c r="P97" s="19">
        <f t="shared" si="18"/>
        <v>0</v>
      </c>
      <c r="Q97" s="19">
        <f t="shared" si="18"/>
        <v>0</v>
      </c>
      <c r="R97" s="19">
        <f t="shared" si="18"/>
        <v>0</v>
      </c>
      <c r="S97" s="19">
        <f t="shared" si="18"/>
        <v>0</v>
      </c>
      <c r="T97" s="19">
        <f t="shared" si="18"/>
        <v>0</v>
      </c>
      <c r="U97" s="19">
        <f t="shared" si="18"/>
        <v>0</v>
      </c>
      <c r="V97" s="19">
        <f t="shared" si="18"/>
        <v>0</v>
      </c>
      <c r="W97" s="19">
        <f t="shared" si="18"/>
        <v>0</v>
      </c>
      <c r="X97" s="19">
        <f t="shared" si="18"/>
        <v>0</v>
      </c>
      <c r="Y97" s="19">
        <f t="shared" si="18"/>
        <v>0</v>
      </c>
      <c r="Z97" s="19">
        <f t="shared" si="18"/>
        <v>0</v>
      </c>
      <c r="AA97" s="19">
        <f t="shared" si="18"/>
        <v>0</v>
      </c>
      <c r="AB97" s="19">
        <f t="shared" si="18"/>
        <v>0</v>
      </c>
      <c r="AC97" s="19">
        <f t="shared" si="18"/>
        <v>0</v>
      </c>
      <c r="AD97" s="19">
        <f t="shared" si="18"/>
        <v>0</v>
      </c>
      <c r="AE97" s="19">
        <f t="shared" si="18"/>
        <v>0</v>
      </c>
      <c r="AF97" s="19">
        <f t="shared" si="18"/>
        <v>0</v>
      </c>
      <c r="AG97" s="19">
        <f t="shared" si="18"/>
        <v>0</v>
      </c>
      <c r="AH97" s="19">
        <f t="shared" si="18"/>
        <v>0</v>
      </c>
      <c r="AI97" s="19">
        <f t="shared" si="18"/>
        <v>0</v>
      </c>
      <c r="AJ97" s="19">
        <f t="shared" si="18"/>
        <v>0</v>
      </c>
      <c r="AK97" s="19">
        <f t="shared" si="18"/>
        <v>0</v>
      </c>
      <c r="AL97" s="19">
        <f t="shared" si="18"/>
        <v>0</v>
      </c>
      <c r="AM97" s="19">
        <f t="shared" si="18"/>
        <v>0</v>
      </c>
      <c r="AN97" s="19">
        <f t="shared" si="18"/>
        <v>0</v>
      </c>
      <c r="AO97" s="19">
        <f t="shared" si="18"/>
        <v>0</v>
      </c>
      <c r="AP97" s="19">
        <f t="shared" si="18"/>
        <v>0</v>
      </c>
      <c r="AQ97" s="19">
        <f t="shared" si="18"/>
        <v>0</v>
      </c>
      <c r="AR97" s="19">
        <f t="shared" si="18"/>
        <v>0</v>
      </c>
      <c r="AS97" s="19">
        <f t="shared" si="18"/>
        <v>0</v>
      </c>
      <c r="AT97" s="19">
        <f t="shared" si="18"/>
        <v>0</v>
      </c>
      <c r="AU97" s="19">
        <f t="shared" si="18"/>
        <v>0</v>
      </c>
      <c r="AV97" s="19">
        <f t="shared" si="18"/>
        <v>0</v>
      </c>
      <c r="AW97" s="19">
        <f t="shared" si="18"/>
        <v>0</v>
      </c>
      <c r="AX97" s="19">
        <f t="shared" si="18"/>
        <v>0</v>
      </c>
      <c r="AY97" s="19">
        <f t="shared" si="18"/>
        <v>0</v>
      </c>
      <c r="AZ97" s="19">
        <f t="shared" si="18"/>
        <v>0</v>
      </c>
      <c r="BA97" s="19">
        <f t="shared" si="18"/>
        <v>0</v>
      </c>
      <c r="BB97" s="19">
        <f t="shared" si="18"/>
        <v>0</v>
      </c>
      <c r="BC97" s="19">
        <f t="shared" si="18"/>
        <v>0</v>
      </c>
      <c r="BD97" s="19">
        <f t="shared" si="18"/>
        <v>0</v>
      </c>
      <c r="BE97" s="19">
        <f t="shared" si="18"/>
        <v>0</v>
      </c>
      <c r="BF97" s="19">
        <f t="shared" si="18"/>
        <v>0</v>
      </c>
      <c r="BG97" s="19">
        <f t="shared" si="18"/>
        <v>0</v>
      </c>
      <c r="BH97" s="19">
        <f t="shared" si="18"/>
        <v>0</v>
      </c>
      <c r="BI97" s="19">
        <f t="shared" si="18"/>
        <v>0</v>
      </c>
      <c r="BJ97" s="19">
        <f t="shared" si="18"/>
        <v>0</v>
      </c>
      <c r="BK97" s="19">
        <f t="shared" si="18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2928" t="s">
        <v>2</v>
      </c>
      <c r="C99" s="19">
        <f t="shared" ref="C99:BK99" si="19">SUM(,C38,C71,C77,C91,C97)</f>
        <v>0</v>
      </c>
      <c r="D99" s="19">
        <f t="shared" si="19"/>
        <v>2974.9240618600002</v>
      </c>
      <c r="E99" s="19">
        <f t="shared" si="19"/>
        <v>247.49692024000001</v>
      </c>
      <c r="F99" s="19">
        <f t="shared" si="19"/>
        <v>0</v>
      </c>
      <c r="G99" s="19">
        <f t="shared" si="19"/>
        <v>0</v>
      </c>
      <c r="H99" s="19">
        <f t="shared" si="19"/>
        <v>606.59381862000021</v>
      </c>
      <c r="I99" s="19">
        <f t="shared" si="19"/>
        <v>12430.57701771</v>
      </c>
      <c r="J99" s="19">
        <f t="shared" si="19"/>
        <v>3240.2543057899998</v>
      </c>
      <c r="K99" s="19">
        <f t="shared" si="19"/>
        <v>0</v>
      </c>
      <c r="L99" s="19">
        <f t="shared" si="19"/>
        <v>562.28288530000009</v>
      </c>
      <c r="M99" s="19">
        <f t="shared" si="19"/>
        <v>0</v>
      </c>
      <c r="N99" s="19">
        <f t="shared" si="19"/>
        <v>0</v>
      </c>
      <c r="O99" s="19">
        <f t="shared" si="19"/>
        <v>0</v>
      </c>
      <c r="P99" s="19">
        <f t="shared" si="19"/>
        <v>0</v>
      </c>
      <c r="Q99" s="19">
        <f t="shared" si="19"/>
        <v>0</v>
      </c>
      <c r="R99" s="19">
        <f t="shared" si="19"/>
        <v>491.31823402999999</v>
      </c>
      <c r="S99" s="19">
        <f t="shared" si="19"/>
        <v>409.30985035000003</v>
      </c>
      <c r="T99" s="19">
        <f t="shared" si="19"/>
        <v>295.68861105000002</v>
      </c>
      <c r="U99" s="19">
        <f t="shared" si="19"/>
        <v>0</v>
      </c>
      <c r="V99" s="19">
        <f t="shared" si="19"/>
        <v>157.68980754</v>
      </c>
      <c r="W99" s="19">
        <f t="shared" si="19"/>
        <v>0</v>
      </c>
      <c r="X99" s="19">
        <f t="shared" si="19"/>
        <v>0</v>
      </c>
      <c r="Y99" s="19">
        <f t="shared" si="19"/>
        <v>0</v>
      </c>
      <c r="Z99" s="19">
        <f t="shared" si="19"/>
        <v>0</v>
      </c>
      <c r="AA99" s="19">
        <f t="shared" si="19"/>
        <v>0</v>
      </c>
      <c r="AB99" s="19">
        <f t="shared" si="19"/>
        <v>811.52772601000004</v>
      </c>
      <c r="AC99" s="19">
        <f t="shared" si="19"/>
        <v>98.807777580000007</v>
      </c>
      <c r="AD99" s="19">
        <f t="shared" si="19"/>
        <v>6.6658432200000002</v>
      </c>
      <c r="AE99" s="19">
        <f t="shared" si="19"/>
        <v>0</v>
      </c>
      <c r="AF99" s="19">
        <f t="shared" si="19"/>
        <v>543.09560270999998</v>
      </c>
      <c r="AG99" s="19">
        <f t="shared" si="19"/>
        <v>0</v>
      </c>
      <c r="AH99" s="19">
        <f t="shared" si="19"/>
        <v>0</v>
      </c>
      <c r="AI99" s="19">
        <f t="shared" si="19"/>
        <v>0</v>
      </c>
      <c r="AJ99" s="19">
        <f t="shared" si="19"/>
        <v>0</v>
      </c>
      <c r="AK99" s="19">
        <f t="shared" si="19"/>
        <v>0</v>
      </c>
      <c r="AL99" s="19">
        <f t="shared" si="19"/>
        <v>805.58294907000004</v>
      </c>
      <c r="AM99" s="19">
        <f t="shared" si="19"/>
        <v>107.85275947</v>
      </c>
      <c r="AN99" s="19">
        <f t="shared" si="19"/>
        <v>29.258575000000004</v>
      </c>
      <c r="AO99" s="19">
        <f t="shared" si="19"/>
        <v>0</v>
      </c>
      <c r="AP99" s="19">
        <f t="shared" si="19"/>
        <v>321.18223628999999</v>
      </c>
      <c r="AQ99" s="19">
        <f t="shared" si="19"/>
        <v>0</v>
      </c>
      <c r="AR99" s="19">
        <f t="shared" si="19"/>
        <v>3268.0158936299999</v>
      </c>
      <c r="AS99" s="19">
        <f t="shared" si="19"/>
        <v>0</v>
      </c>
      <c r="AT99" s="19">
        <f t="shared" si="19"/>
        <v>0</v>
      </c>
      <c r="AU99" s="19">
        <f t="shared" si="19"/>
        <v>0</v>
      </c>
      <c r="AV99" s="19">
        <f t="shared" si="19"/>
        <v>3533.38640007</v>
      </c>
      <c r="AW99" s="19">
        <f t="shared" si="19"/>
        <v>4569.0948471000002</v>
      </c>
      <c r="AX99" s="19">
        <f t="shared" si="19"/>
        <v>4.6759634500000011</v>
      </c>
      <c r="AY99" s="19">
        <f t="shared" si="19"/>
        <v>0</v>
      </c>
      <c r="AZ99" s="19">
        <f t="shared" si="19"/>
        <v>3642.8094181499991</v>
      </c>
      <c r="BA99" s="19">
        <f t="shared" si="19"/>
        <v>0</v>
      </c>
      <c r="BB99" s="19">
        <f t="shared" si="19"/>
        <v>0</v>
      </c>
      <c r="BC99" s="19">
        <f t="shared" si="19"/>
        <v>0</v>
      </c>
      <c r="BD99" s="19">
        <f t="shared" si="19"/>
        <v>0</v>
      </c>
      <c r="BE99" s="19">
        <f t="shared" si="19"/>
        <v>0</v>
      </c>
      <c r="BF99" s="19">
        <f t="shared" si="19"/>
        <v>2457.3374822800006</v>
      </c>
      <c r="BG99" s="19">
        <f t="shared" si="19"/>
        <v>318.94698013000004</v>
      </c>
      <c r="BH99" s="19">
        <f t="shared" si="19"/>
        <v>65.446531680000007</v>
      </c>
      <c r="BI99" s="19">
        <f t="shared" si="19"/>
        <v>0</v>
      </c>
      <c r="BJ99" s="19">
        <f t="shared" si="19"/>
        <v>1817.3828759300004</v>
      </c>
      <c r="BK99" s="19">
        <f t="shared" si="19"/>
        <v>43817.205374259996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 ht="20.100000000000001" customHeight="1">
      <c r="A101" s="2930" t="s">
        <v>136</v>
      </c>
      <c r="B101" s="2929" t="s">
        <v>137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2932" t="s">
        <v>62</v>
      </c>
      <c r="B102" s="2931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3" t="s">
        <v>138</v>
      </c>
      <c r="C103" s="2934">
        <v>0</v>
      </c>
      <c r="D103" s="2935">
        <v>0</v>
      </c>
      <c r="E103" s="2936">
        <v>0</v>
      </c>
      <c r="F103" s="2937">
        <v>0</v>
      </c>
      <c r="G103" s="2938">
        <v>0</v>
      </c>
      <c r="H103" s="2939">
        <v>154.12413301999999</v>
      </c>
      <c r="I103" s="2940">
        <v>2.2403450600000001</v>
      </c>
      <c r="J103" s="2941">
        <v>0</v>
      </c>
      <c r="K103" s="2942">
        <v>0</v>
      </c>
      <c r="L103" s="2943">
        <v>44.59801693</v>
      </c>
      <c r="M103" s="2944">
        <v>0</v>
      </c>
      <c r="N103" s="2945">
        <v>0</v>
      </c>
      <c r="O103" s="2946">
        <v>0</v>
      </c>
      <c r="P103" s="2947">
        <v>0</v>
      </c>
      <c r="Q103" s="2948">
        <v>0</v>
      </c>
      <c r="R103" s="2949">
        <v>143.27248868999999</v>
      </c>
      <c r="S103" s="2950">
        <v>0.21649102000000001</v>
      </c>
      <c r="T103" s="2951">
        <v>0</v>
      </c>
      <c r="U103" s="2952">
        <v>0</v>
      </c>
      <c r="V103" s="2953">
        <v>15.44608991</v>
      </c>
      <c r="W103" s="2954">
        <v>0</v>
      </c>
      <c r="X103" s="2955">
        <v>0</v>
      </c>
      <c r="Y103" s="2956">
        <v>0</v>
      </c>
      <c r="Z103" s="2957">
        <v>0</v>
      </c>
      <c r="AA103" s="2958">
        <v>0</v>
      </c>
      <c r="AB103" s="2959">
        <v>23.77234545</v>
      </c>
      <c r="AC103" s="2960">
        <v>0.70894341000000005</v>
      </c>
      <c r="AD103" s="2961">
        <v>0</v>
      </c>
      <c r="AE103" s="2962">
        <v>0</v>
      </c>
      <c r="AF103" s="2963">
        <v>4.6966344199999996</v>
      </c>
      <c r="AG103" s="2964">
        <v>0</v>
      </c>
      <c r="AH103" s="2965">
        <v>0</v>
      </c>
      <c r="AI103" s="2966">
        <v>0</v>
      </c>
      <c r="AJ103" s="2967">
        <v>0</v>
      </c>
      <c r="AK103" s="2968">
        <v>0</v>
      </c>
      <c r="AL103" s="2969">
        <v>17.555360870000001</v>
      </c>
      <c r="AM103" s="2970">
        <v>0.17994532999999999</v>
      </c>
      <c r="AN103" s="2971">
        <v>0</v>
      </c>
      <c r="AO103" s="2972">
        <v>0</v>
      </c>
      <c r="AP103" s="2973">
        <v>0.84848080999999997</v>
      </c>
      <c r="AQ103" s="2974">
        <v>0</v>
      </c>
      <c r="AR103" s="2975">
        <v>0</v>
      </c>
      <c r="AS103" s="2976">
        <v>0</v>
      </c>
      <c r="AT103" s="2977">
        <v>0</v>
      </c>
      <c r="AU103" s="2978">
        <v>0</v>
      </c>
      <c r="AV103" s="2979">
        <v>37.170849089999997</v>
      </c>
      <c r="AW103" s="2980">
        <v>2.20382071</v>
      </c>
      <c r="AX103" s="2981">
        <v>6.5912970000000001E-2</v>
      </c>
      <c r="AY103" s="2982">
        <v>0</v>
      </c>
      <c r="AZ103" s="2983">
        <v>34.441888429999999</v>
      </c>
      <c r="BA103" s="2984">
        <v>0</v>
      </c>
      <c r="BB103" s="2985">
        <v>0</v>
      </c>
      <c r="BC103" s="2986">
        <v>0</v>
      </c>
      <c r="BD103" s="2987">
        <v>0</v>
      </c>
      <c r="BE103" s="2988">
        <v>0</v>
      </c>
      <c r="BF103" s="2989">
        <v>13.848410680000001</v>
      </c>
      <c r="BG103" s="2990">
        <v>0.44684368000000002</v>
      </c>
      <c r="BH103" s="2991">
        <v>0.37999206000000002</v>
      </c>
      <c r="BI103" s="2992">
        <v>0</v>
      </c>
      <c r="BJ103" s="2993">
        <v>4.27500327</v>
      </c>
      <c r="BK103" s="2994">
        <f>SUM(C103:BJ103)</f>
        <v>500.49199580999999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96" t="s">
        <v>67</v>
      </c>
      <c r="C104" s="19">
        <f t="shared" ref="C104:BK104" si="20">SUM(C103:C103)</f>
        <v>0</v>
      </c>
      <c r="D104" s="19">
        <f t="shared" si="20"/>
        <v>0</v>
      </c>
      <c r="E104" s="19">
        <f t="shared" si="20"/>
        <v>0</v>
      </c>
      <c r="F104" s="19">
        <f t="shared" si="20"/>
        <v>0</v>
      </c>
      <c r="G104" s="19">
        <f t="shared" si="20"/>
        <v>0</v>
      </c>
      <c r="H104" s="19">
        <f t="shared" si="20"/>
        <v>154.12413301999999</v>
      </c>
      <c r="I104" s="19">
        <f t="shared" si="20"/>
        <v>2.2403450600000001</v>
      </c>
      <c r="J104" s="19">
        <f t="shared" si="20"/>
        <v>0</v>
      </c>
      <c r="K104" s="19">
        <f t="shared" si="20"/>
        <v>0</v>
      </c>
      <c r="L104" s="19">
        <f t="shared" si="20"/>
        <v>44.59801693</v>
      </c>
      <c r="M104" s="19">
        <f t="shared" si="20"/>
        <v>0</v>
      </c>
      <c r="N104" s="19">
        <f t="shared" si="20"/>
        <v>0</v>
      </c>
      <c r="O104" s="19">
        <f t="shared" si="20"/>
        <v>0</v>
      </c>
      <c r="P104" s="19">
        <f t="shared" si="20"/>
        <v>0</v>
      </c>
      <c r="Q104" s="19">
        <f t="shared" si="20"/>
        <v>0</v>
      </c>
      <c r="R104" s="19">
        <f t="shared" si="20"/>
        <v>143.27248868999999</v>
      </c>
      <c r="S104" s="19">
        <f t="shared" si="20"/>
        <v>0.21649102000000001</v>
      </c>
      <c r="T104" s="19">
        <f t="shared" si="20"/>
        <v>0</v>
      </c>
      <c r="U104" s="19">
        <f t="shared" si="20"/>
        <v>0</v>
      </c>
      <c r="V104" s="19">
        <f t="shared" si="20"/>
        <v>15.44608991</v>
      </c>
      <c r="W104" s="19">
        <f t="shared" si="20"/>
        <v>0</v>
      </c>
      <c r="X104" s="19">
        <f t="shared" si="20"/>
        <v>0</v>
      </c>
      <c r="Y104" s="19">
        <f t="shared" si="20"/>
        <v>0</v>
      </c>
      <c r="Z104" s="19">
        <f t="shared" si="20"/>
        <v>0</v>
      </c>
      <c r="AA104" s="19">
        <f t="shared" si="20"/>
        <v>0</v>
      </c>
      <c r="AB104" s="19">
        <f t="shared" si="20"/>
        <v>23.77234545</v>
      </c>
      <c r="AC104" s="19">
        <f t="shared" si="20"/>
        <v>0.70894341000000005</v>
      </c>
      <c r="AD104" s="19">
        <f t="shared" si="20"/>
        <v>0</v>
      </c>
      <c r="AE104" s="19">
        <f t="shared" si="20"/>
        <v>0</v>
      </c>
      <c r="AF104" s="19">
        <f t="shared" si="20"/>
        <v>4.6966344199999996</v>
      </c>
      <c r="AG104" s="19">
        <f t="shared" si="20"/>
        <v>0</v>
      </c>
      <c r="AH104" s="19">
        <f t="shared" si="20"/>
        <v>0</v>
      </c>
      <c r="AI104" s="19">
        <f t="shared" si="20"/>
        <v>0</v>
      </c>
      <c r="AJ104" s="19">
        <f t="shared" si="20"/>
        <v>0</v>
      </c>
      <c r="AK104" s="19">
        <f t="shared" si="20"/>
        <v>0</v>
      </c>
      <c r="AL104" s="19">
        <f t="shared" si="20"/>
        <v>17.555360870000001</v>
      </c>
      <c r="AM104" s="19">
        <f t="shared" si="20"/>
        <v>0.17994532999999999</v>
      </c>
      <c r="AN104" s="19">
        <f t="shared" si="20"/>
        <v>0</v>
      </c>
      <c r="AO104" s="19">
        <f t="shared" si="20"/>
        <v>0</v>
      </c>
      <c r="AP104" s="19">
        <f t="shared" si="20"/>
        <v>0.84848080999999997</v>
      </c>
      <c r="AQ104" s="19">
        <f t="shared" si="20"/>
        <v>0</v>
      </c>
      <c r="AR104" s="19">
        <f t="shared" si="20"/>
        <v>0</v>
      </c>
      <c r="AS104" s="19">
        <f t="shared" si="20"/>
        <v>0</v>
      </c>
      <c r="AT104" s="19">
        <f t="shared" si="20"/>
        <v>0</v>
      </c>
      <c r="AU104" s="19">
        <f t="shared" si="20"/>
        <v>0</v>
      </c>
      <c r="AV104" s="19">
        <f t="shared" si="20"/>
        <v>37.170849089999997</v>
      </c>
      <c r="AW104" s="19">
        <f t="shared" si="20"/>
        <v>2.20382071</v>
      </c>
      <c r="AX104" s="19">
        <f t="shared" si="20"/>
        <v>6.5912970000000001E-2</v>
      </c>
      <c r="AY104" s="19">
        <f t="shared" si="20"/>
        <v>0</v>
      </c>
      <c r="AZ104" s="19">
        <f t="shared" si="20"/>
        <v>34.441888429999999</v>
      </c>
      <c r="BA104" s="19">
        <f t="shared" si="20"/>
        <v>0</v>
      </c>
      <c r="BB104" s="19">
        <f t="shared" si="20"/>
        <v>0</v>
      </c>
      <c r="BC104" s="19">
        <f t="shared" si="20"/>
        <v>0</v>
      </c>
      <c r="BD104" s="19">
        <f t="shared" si="20"/>
        <v>0</v>
      </c>
      <c r="BE104" s="19">
        <f t="shared" si="20"/>
        <v>0</v>
      </c>
      <c r="BF104" s="19">
        <f t="shared" si="20"/>
        <v>13.848410680000001</v>
      </c>
      <c r="BG104" s="19">
        <f t="shared" si="20"/>
        <v>0.44684368000000002</v>
      </c>
      <c r="BH104" s="19">
        <f t="shared" si="20"/>
        <v>0.37999206000000002</v>
      </c>
      <c r="BI104" s="19">
        <f t="shared" si="20"/>
        <v>0</v>
      </c>
      <c r="BJ104" s="19">
        <f t="shared" si="20"/>
        <v>4.27500327</v>
      </c>
      <c r="BK104" s="19">
        <f t="shared" si="20"/>
        <v>500.49199580999999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2995" t="s">
        <v>139</v>
      </c>
      <c r="C105" s="19">
        <f t="shared" ref="C105:BK105" si="21">SUM(C103:C104)/2</f>
        <v>0</v>
      </c>
      <c r="D105" s="19">
        <f t="shared" si="21"/>
        <v>0</v>
      </c>
      <c r="E105" s="19">
        <f t="shared" si="21"/>
        <v>0</v>
      </c>
      <c r="F105" s="19">
        <f t="shared" si="21"/>
        <v>0</v>
      </c>
      <c r="G105" s="19">
        <f t="shared" si="21"/>
        <v>0</v>
      </c>
      <c r="H105" s="19">
        <f t="shared" si="21"/>
        <v>154.12413301999999</v>
      </c>
      <c r="I105" s="19">
        <f t="shared" si="21"/>
        <v>2.2403450600000001</v>
      </c>
      <c r="J105" s="19">
        <f t="shared" si="21"/>
        <v>0</v>
      </c>
      <c r="K105" s="19">
        <f t="shared" si="21"/>
        <v>0</v>
      </c>
      <c r="L105" s="19">
        <f t="shared" si="21"/>
        <v>44.59801693</v>
      </c>
      <c r="M105" s="19">
        <f t="shared" si="21"/>
        <v>0</v>
      </c>
      <c r="N105" s="19">
        <f t="shared" si="21"/>
        <v>0</v>
      </c>
      <c r="O105" s="19">
        <f t="shared" si="21"/>
        <v>0</v>
      </c>
      <c r="P105" s="19">
        <f t="shared" si="21"/>
        <v>0</v>
      </c>
      <c r="Q105" s="19">
        <f t="shared" si="21"/>
        <v>0</v>
      </c>
      <c r="R105" s="19">
        <f t="shared" si="21"/>
        <v>143.27248868999999</v>
      </c>
      <c r="S105" s="19">
        <f t="shared" si="21"/>
        <v>0.21649102000000001</v>
      </c>
      <c r="T105" s="19">
        <f t="shared" si="21"/>
        <v>0</v>
      </c>
      <c r="U105" s="19">
        <f t="shared" si="21"/>
        <v>0</v>
      </c>
      <c r="V105" s="19">
        <f t="shared" si="21"/>
        <v>15.44608991</v>
      </c>
      <c r="W105" s="19">
        <f t="shared" si="21"/>
        <v>0</v>
      </c>
      <c r="X105" s="19">
        <f t="shared" si="21"/>
        <v>0</v>
      </c>
      <c r="Y105" s="19">
        <f t="shared" si="21"/>
        <v>0</v>
      </c>
      <c r="Z105" s="19">
        <f t="shared" si="21"/>
        <v>0</v>
      </c>
      <c r="AA105" s="19">
        <f t="shared" si="21"/>
        <v>0</v>
      </c>
      <c r="AB105" s="19">
        <f t="shared" si="21"/>
        <v>23.77234545</v>
      </c>
      <c r="AC105" s="19">
        <f t="shared" si="21"/>
        <v>0.70894341000000005</v>
      </c>
      <c r="AD105" s="19">
        <f t="shared" si="21"/>
        <v>0</v>
      </c>
      <c r="AE105" s="19">
        <f t="shared" si="21"/>
        <v>0</v>
      </c>
      <c r="AF105" s="19">
        <f t="shared" si="21"/>
        <v>4.6966344199999996</v>
      </c>
      <c r="AG105" s="19">
        <f t="shared" si="21"/>
        <v>0</v>
      </c>
      <c r="AH105" s="19">
        <f t="shared" si="21"/>
        <v>0</v>
      </c>
      <c r="AI105" s="19">
        <f t="shared" si="21"/>
        <v>0</v>
      </c>
      <c r="AJ105" s="19">
        <f t="shared" si="21"/>
        <v>0</v>
      </c>
      <c r="AK105" s="19">
        <f t="shared" si="21"/>
        <v>0</v>
      </c>
      <c r="AL105" s="19">
        <f t="shared" si="21"/>
        <v>17.555360870000001</v>
      </c>
      <c r="AM105" s="19">
        <f t="shared" si="21"/>
        <v>0.17994532999999999</v>
      </c>
      <c r="AN105" s="19">
        <f t="shared" si="21"/>
        <v>0</v>
      </c>
      <c r="AO105" s="19">
        <f t="shared" si="21"/>
        <v>0</v>
      </c>
      <c r="AP105" s="19">
        <f t="shared" si="21"/>
        <v>0.84848080999999997</v>
      </c>
      <c r="AQ105" s="19">
        <f t="shared" si="21"/>
        <v>0</v>
      </c>
      <c r="AR105" s="19">
        <f t="shared" si="21"/>
        <v>0</v>
      </c>
      <c r="AS105" s="19">
        <f t="shared" si="21"/>
        <v>0</v>
      </c>
      <c r="AT105" s="19">
        <f t="shared" si="21"/>
        <v>0</v>
      </c>
      <c r="AU105" s="19">
        <f t="shared" si="21"/>
        <v>0</v>
      </c>
      <c r="AV105" s="19">
        <f t="shared" si="21"/>
        <v>37.170849089999997</v>
      </c>
      <c r="AW105" s="19">
        <f t="shared" si="21"/>
        <v>2.20382071</v>
      </c>
      <c r="AX105" s="19">
        <f t="shared" si="21"/>
        <v>6.5912970000000001E-2</v>
      </c>
      <c r="AY105" s="19">
        <f t="shared" si="21"/>
        <v>0</v>
      </c>
      <c r="AZ105" s="19">
        <f t="shared" si="21"/>
        <v>34.441888429999999</v>
      </c>
      <c r="BA105" s="19">
        <f t="shared" si="21"/>
        <v>0</v>
      </c>
      <c r="BB105" s="19">
        <f t="shared" si="21"/>
        <v>0</v>
      </c>
      <c r="BC105" s="19">
        <f t="shared" si="21"/>
        <v>0</v>
      </c>
      <c r="BD105" s="19">
        <f t="shared" si="21"/>
        <v>0</v>
      </c>
      <c r="BE105" s="19">
        <f t="shared" si="21"/>
        <v>0</v>
      </c>
      <c r="BF105" s="19">
        <f t="shared" si="21"/>
        <v>13.848410680000001</v>
      </c>
      <c r="BG105" s="19">
        <f t="shared" si="21"/>
        <v>0.44684368000000002</v>
      </c>
      <c r="BH105" s="19">
        <f t="shared" si="21"/>
        <v>0.37999206000000002</v>
      </c>
      <c r="BI105" s="19">
        <f t="shared" si="21"/>
        <v>0</v>
      </c>
      <c r="BJ105" s="19">
        <f t="shared" si="21"/>
        <v>4.27500327</v>
      </c>
      <c r="BK105" s="19">
        <f t="shared" si="21"/>
        <v>500.49199580999999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97" t="s">
        <v>140</v>
      </c>
      <c r="B112" s="18"/>
      <c r="C112" s="19"/>
      <c r="D112" s="19"/>
      <c r="E112" s="19"/>
      <c r="F112" s="19"/>
      <c r="G112" s="19"/>
      <c r="H112" s="19"/>
      <c r="I112" s="3001" t="s">
        <v>141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2998" t="s">
        <v>142</v>
      </c>
      <c r="B113" s="18"/>
      <c r="C113" s="19"/>
      <c r="D113" s="19"/>
      <c r="E113" s="19"/>
      <c r="F113" s="19"/>
      <c r="G113" s="19"/>
      <c r="H113" s="19"/>
      <c r="I113" s="3002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3003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3004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99" t="s">
        <v>146</v>
      </c>
      <c r="B116" s="21"/>
      <c r="C116" s="22"/>
      <c r="D116" s="22"/>
      <c r="E116" s="22"/>
      <c r="F116" s="22"/>
      <c r="G116" s="22"/>
      <c r="H116" s="22"/>
      <c r="I116" s="3005" t="s">
        <v>147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3000" t="s">
        <v>148</v>
      </c>
      <c r="B117" s="21"/>
      <c r="C117" s="22"/>
      <c r="D117" s="22"/>
      <c r="E117" s="22"/>
      <c r="F117" s="22"/>
      <c r="G117" s="22"/>
      <c r="H117" s="22"/>
      <c r="I117" s="3006" t="s">
        <v>149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65" t="s">
        <v>150</v>
      </c>
      <c r="B1" s="3365"/>
      <c r="C1" s="3365"/>
      <c r="D1" s="3365"/>
      <c r="E1" s="3365"/>
      <c r="F1" s="3365"/>
      <c r="G1" s="3365"/>
      <c r="H1" s="3365"/>
      <c r="I1" s="3365"/>
      <c r="J1" s="3365"/>
      <c r="K1" s="3365"/>
    </row>
    <row r="2" spans="1:1023">
      <c r="A2" s="3366" t="s">
        <v>151</v>
      </c>
      <c r="B2" s="3366"/>
      <c r="C2" s="3366"/>
      <c r="D2" s="3366"/>
      <c r="E2" s="3366"/>
      <c r="F2" s="3366"/>
      <c r="G2" s="3366"/>
      <c r="H2" s="3366"/>
      <c r="I2" s="3366"/>
      <c r="J2" s="3366"/>
      <c r="K2" s="3366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16">
        <v>3.5609399999999999E-3</v>
      </c>
      <c r="D4" s="3017">
        <v>3.8276699999999997E-2</v>
      </c>
      <c r="E4" s="3018">
        <v>1.1911243199999999</v>
      </c>
      <c r="F4" s="3019">
        <v>0</v>
      </c>
      <c r="G4" s="3020">
        <v>0</v>
      </c>
      <c r="H4" s="3021">
        <v>2.2290330000000001E-2</v>
      </c>
      <c r="I4" s="3022">
        <v>1.7281900000000001E-3</v>
      </c>
      <c r="J4" s="3023">
        <v>1.25698048</v>
      </c>
      <c r="K4" s="3024">
        <v>0.16832965</v>
      </c>
    </row>
    <row r="5" spans="1:1023">
      <c r="A5" s="6">
        <v>2</v>
      </c>
      <c r="B5" s="8" t="s">
        <v>21</v>
      </c>
      <c r="C5" s="3124">
        <v>20.33591303</v>
      </c>
      <c r="D5" s="3125">
        <v>23.914047239999999</v>
      </c>
      <c r="E5" s="3126">
        <v>201.79270940000001</v>
      </c>
      <c r="F5" s="3127">
        <v>0</v>
      </c>
      <c r="G5" s="3128">
        <v>0</v>
      </c>
      <c r="H5" s="3129">
        <v>4.5845377799999998</v>
      </c>
      <c r="I5" s="3130">
        <v>0.64003962000000003</v>
      </c>
      <c r="J5" s="3131">
        <v>251.26724707</v>
      </c>
      <c r="K5" s="3132">
        <v>13.3701527</v>
      </c>
    </row>
    <row r="6" spans="1:1023">
      <c r="A6" s="6">
        <v>3</v>
      </c>
      <c r="B6" s="7" t="s">
        <v>22</v>
      </c>
      <c r="C6" s="3043">
        <v>2.838502E-2</v>
      </c>
      <c r="D6" s="3044">
        <v>0.1064727</v>
      </c>
      <c r="E6" s="3045">
        <v>6.4733309800000001</v>
      </c>
      <c r="F6" s="3046">
        <v>0</v>
      </c>
      <c r="G6" s="3047">
        <v>0</v>
      </c>
      <c r="H6" s="3048">
        <v>4.9038720000000001E-2</v>
      </c>
      <c r="I6" s="3049">
        <v>3.4268890000000003E-2</v>
      </c>
      <c r="J6" s="3050">
        <v>6.6914963099999998</v>
      </c>
      <c r="K6" s="3051">
        <v>0.21046896000000001</v>
      </c>
    </row>
    <row r="7" spans="1:1023">
      <c r="A7" s="6">
        <v>4</v>
      </c>
      <c r="B7" s="8" t="s">
        <v>23</v>
      </c>
      <c r="C7" s="3061">
        <v>3.7233871299999999</v>
      </c>
      <c r="D7" s="3062">
        <v>17.862641010000001</v>
      </c>
      <c r="E7" s="3063">
        <v>187.53146433000001</v>
      </c>
      <c r="F7" s="3064">
        <v>0</v>
      </c>
      <c r="G7" s="3065">
        <v>0</v>
      </c>
      <c r="H7" s="3066">
        <v>0.79605884000000005</v>
      </c>
      <c r="I7" s="3067">
        <v>0.11964917</v>
      </c>
      <c r="J7" s="3068">
        <v>210.03320049999999</v>
      </c>
      <c r="K7" s="3069">
        <v>4.6318205099999998</v>
      </c>
    </row>
    <row r="8" spans="1:1023">
      <c r="A8" s="6">
        <v>5</v>
      </c>
      <c r="B8" s="8" t="s">
        <v>24</v>
      </c>
      <c r="C8" s="3169">
        <v>3.7316119799999998</v>
      </c>
      <c r="D8" s="3170">
        <v>10.308391</v>
      </c>
      <c r="E8" s="3171">
        <v>351.97537239000002</v>
      </c>
      <c r="F8" s="3172">
        <v>0</v>
      </c>
      <c r="G8" s="3173">
        <v>0</v>
      </c>
      <c r="H8" s="3174">
        <v>1.4284959100000001</v>
      </c>
      <c r="I8" s="3175">
        <v>0.92356998000000001</v>
      </c>
      <c r="J8" s="3176">
        <v>368.36744126000002</v>
      </c>
      <c r="K8" s="3177">
        <v>12.323859199999999</v>
      </c>
    </row>
    <row r="9" spans="1:1023">
      <c r="A9" s="6">
        <v>6</v>
      </c>
      <c r="B9" s="8" t="s">
        <v>25</v>
      </c>
      <c r="C9" s="3034">
        <v>1.4996695600000001</v>
      </c>
      <c r="D9" s="3035">
        <v>2.20862756</v>
      </c>
      <c r="E9" s="3036">
        <v>60.531613579999998</v>
      </c>
      <c r="F9" s="3037">
        <v>0</v>
      </c>
      <c r="G9" s="3038">
        <v>0</v>
      </c>
      <c r="H9" s="3039">
        <v>0.83715260000000002</v>
      </c>
      <c r="I9" s="3040">
        <v>0.19471145000000001</v>
      </c>
      <c r="J9" s="3041">
        <v>65.271774739999998</v>
      </c>
      <c r="K9" s="3042">
        <v>2.1105900800000001</v>
      </c>
    </row>
    <row r="10" spans="1:1023">
      <c r="A10" s="6">
        <v>7</v>
      </c>
      <c r="B10" s="8" t="s">
        <v>26</v>
      </c>
      <c r="C10" s="3079">
        <v>53.906117109999997</v>
      </c>
      <c r="D10" s="3080">
        <v>39.247436239999999</v>
      </c>
      <c r="E10" s="3081">
        <v>299.92898480999997</v>
      </c>
      <c r="F10" s="3082">
        <v>0</v>
      </c>
      <c r="G10" s="3083">
        <v>0</v>
      </c>
      <c r="H10" s="3084">
        <v>2.2941788700000001</v>
      </c>
      <c r="I10" s="3085">
        <v>0.34289317000000002</v>
      </c>
      <c r="J10" s="3086">
        <v>395.71961019999998</v>
      </c>
      <c r="K10" s="3087">
        <v>5.3540116299999996</v>
      </c>
    </row>
    <row r="11" spans="1:1023">
      <c r="A11" s="6">
        <v>8</v>
      </c>
      <c r="B11" s="7" t="s">
        <v>27</v>
      </c>
      <c r="C11" s="3025">
        <v>2.271418E-2</v>
      </c>
      <c r="D11" s="3026">
        <v>0.38492383000000002</v>
      </c>
      <c r="E11" s="3027">
        <v>1.78547009</v>
      </c>
      <c r="F11" s="3028">
        <v>0</v>
      </c>
      <c r="G11" s="3029">
        <v>0</v>
      </c>
      <c r="H11" s="3030">
        <v>2.2290299999999999E-3</v>
      </c>
      <c r="I11" s="3031">
        <v>6.6431299999999997E-3</v>
      </c>
      <c r="J11" s="3032">
        <v>2.20198027</v>
      </c>
      <c r="K11" s="3033">
        <v>0.21751402</v>
      </c>
    </row>
    <row r="12" spans="1:1023">
      <c r="A12" s="6">
        <v>9</v>
      </c>
      <c r="B12" s="7" t="s">
        <v>28</v>
      </c>
      <c r="C12" s="3313">
        <v>6.7499999999999997E-6</v>
      </c>
      <c r="D12" s="3314">
        <v>0.39072455</v>
      </c>
      <c r="E12" s="3315">
        <v>0.12472187999999999</v>
      </c>
      <c r="F12" s="3316">
        <v>0</v>
      </c>
      <c r="G12" s="3317">
        <v>0</v>
      </c>
      <c r="H12" s="3318">
        <v>0</v>
      </c>
      <c r="I12" s="3319">
        <v>5.9475000000000001E-4</v>
      </c>
      <c r="J12" s="3320">
        <v>0.51604793000000004</v>
      </c>
      <c r="K12" s="3321">
        <v>3.9330690000000001E-2</v>
      </c>
    </row>
    <row r="13" spans="1:1023">
      <c r="A13" s="6">
        <v>10</v>
      </c>
      <c r="B13" s="8" t="s">
        <v>29</v>
      </c>
      <c r="C13" s="3133">
        <v>1.5882636999999999</v>
      </c>
      <c r="D13" s="3134">
        <v>5.7505315100000001</v>
      </c>
      <c r="E13" s="3135">
        <v>75.480418569999998</v>
      </c>
      <c r="F13" s="3136">
        <v>0</v>
      </c>
      <c r="G13" s="3137">
        <v>0</v>
      </c>
      <c r="H13" s="3138">
        <v>0.44976343000000002</v>
      </c>
      <c r="I13" s="3139">
        <v>0.13193798000000001</v>
      </c>
      <c r="J13" s="3140">
        <v>83.400915190000006</v>
      </c>
      <c r="K13" s="3141">
        <v>2.6523941799999999</v>
      </c>
    </row>
    <row r="14" spans="1:1023">
      <c r="A14" s="6">
        <v>11</v>
      </c>
      <c r="B14" s="8" t="s">
        <v>30</v>
      </c>
      <c r="C14" s="3304">
        <v>326.65048998999998</v>
      </c>
      <c r="D14" s="3305">
        <v>250.42656847000001</v>
      </c>
      <c r="E14" s="3306">
        <v>1260.8185662200001</v>
      </c>
      <c r="F14" s="3307">
        <v>0</v>
      </c>
      <c r="G14" s="3308">
        <v>0</v>
      </c>
      <c r="H14" s="3309">
        <v>9.2091023199999995</v>
      </c>
      <c r="I14" s="3310">
        <v>23.90471256</v>
      </c>
      <c r="J14" s="3311">
        <v>1871.0094395599999</v>
      </c>
      <c r="K14" s="3312">
        <v>20.655022249999998</v>
      </c>
    </row>
    <row r="15" spans="1:1023">
      <c r="A15" s="6">
        <v>12</v>
      </c>
      <c r="B15" s="8" t="s">
        <v>31</v>
      </c>
      <c r="C15" s="3142">
        <v>739.62003098000002</v>
      </c>
      <c r="D15" s="3143">
        <v>161.82483203000001</v>
      </c>
      <c r="E15" s="3144">
        <v>295.37319994000001</v>
      </c>
      <c r="F15" s="3145">
        <v>0</v>
      </c>
      <c r="G15" s="3146">
        <v>0</v>
      </c>
      <c r="H15" s="3147">
        <v>16.986964960000002</v>
      </c>
      <c r="I15" s="3148">
        <v>27.194376779999999</v>
      </c>
      <c r="J15" s="3149">
        <v>1240.99940468</v>
      </c>
      <c r="K15" s="3150">
        <v>21.74291101</v>
      </c>
    </row>
    <row r="16" spans="1:1023">
      <c r="A16" s="6">
        <v>13</v>
      </c>
      <c r="B16" s="8" t="s">
        <v>32</v>
      </c>
      <c r="C16" s="3052">
        <v>0.37655706</v>
      </c>
      <c r="D16" s="3053">
        <v>1.96435571</v>
      </c>
      <c r="E16" s="3054">
        <v>57.116303629999997</v>
      </c>
      <c r="F16" s="3055">
        <v>0</v>
      </c>
      <c r="G16" s="3056">
        <v>0</v>
      </c>
      <c r="H16" s="3057">
        <v>0.80762045000000005</v>
      </c>
      <c r="I16" s="3058">
        <v>7.9109899999999997E-2</v>
      </c>
      <c r="J16" s="3059">
        <v>60.343946750000001</v>
      </c>
      <c r="K16" s="3060">
        <v>3.77167977</v>
      </c>
    </row>
    <row r="17" spans="1:11">
      <c r="A17" s="6">
        <v>14</v>
      </c>
      <c r="B17" s="8" t="s">
        <v>33</v>
      </c>
      <c r="C17" s="3160">
        <v>0.43594397000000001</v>
      </c>
      <c r="D17" s="3161">
        <v>0.56365326000000004</v>
      </c>
      <c r="E17" s="3162">
        <v>37.515162050000001</v>
      </c>
      <c r="F17" s="3163">
        <v>0</v>
      </c>
      <c r="G17" s="3164">
        <v>0</v>
      </c>
      <c r="H17" s="3165">
        <v>0.60144487999999996</v>
      </c>
      <c r="I17" s="3166">
        <v>3.1944790000000001E-2</v>
      </c>
      <c r="J17" s="3167">
        <v>39.148148970000001</v>
      </c>
      <c r="K17" s="3168">
        <v>2.05225642</v>
      </c>
    </row>
    <row r="18" spans="1:11">
      <c r="A18" s="6">
        <v>15</v>
      </c>
      <c r="B18" s="8" t="s">
        <v>34</v>
      </c>
      <c r="C18" s="3097">
        <v>8.5626987700000008</v>
      </c>
      <c r="D18" s="3098">
        <v>31.166376790000001</v>
      </c>
      <c r="E18" s="3099">
        <v>640.70206339000003</v>
      </c>
      <c r="F18" s="3100">
        <v>0</v>
      </c>
      <c r="G18" s="3101">
        <v>0</v>
      </c>
      <c r="H18" s="3102">
        <v>2.7601977899999999</v>
      </c>
      <c r="I18" s="3103">
        <v>4.36341322</v>
      </c>
      <c r="J18" s="3104">
        <v>687.55474995999998</v>
      </c>
      <c r="K18" s="3105">
        <v>8.6911344400000008</v>
      </c>
    </row>
    <row r="19" spans="1:11">
      <c r="A19" s="6">
        <v>16</v>
      </c>
      <c r="B19" s="8" t="s">
        <v>35</v>
      </c>
      <c r="C19" s="3223">
        <v>545.48577778000003</v>
      </c>
      <c r="D19" s="3224">
        <v>181.19096304999999</v>
      </c>
      <c r="E19" s="3225">
        <v>973.54198363</v>
      </c>
      <c r="F19" s="3226">
        <v>0</v>
      </c>
      <c r="G19" s="3227">
        <v>0</v>
      </c>
      <c r="H19" s="3228">
        <v>29.367799130000002</v>
      </c>
      <c r="I19" s="3229">
        <v>11.65617716</v>
      </c>
      <c r="J19" s="3230">
        <v>1741.24270075</v>
      </c>
      <c r="K19" s="3231">
        <v>47.97705405</v>
      </c>
    </row>
    <row r="20" spans="1:11">
      <c r="A20" s="6">
        <v>17</v>
      </c>
      <c r="B20" s="8" t="s">
        <v>36</v>
      </c>
      <c r="C20" s="3250">
        <v>104.81941678</v>
      </c>
      <c r="D20" s="3251">
        <v>89.123134289999996</v>
      </c>
      <c r="E20" s="3252">
        <v>557.80892888000005</v>
      </c>
      <c r="F20" s="3253">
        <v>0</v>
      </c>
      <c r="G20" s="3254">
        <v>0</v>
      </c>
      <c r="H20" s="3255">
        <v>6.5244888000000003</v>
      </c>
      <c r="I20" s="3256">
        <v>1.3745021900000001</v>
      </c>
      <c r="J20" s="3257">
        <v>759.65047095</v>
      </c>
      <c r="K20" s="3258">
        <v>15.96328439</v>
      </c>
    </row>
    <row r="21" spans="1:11">
      <c r="A21" s="6">
        <v>18</v>
      </c>
      <c r="B21" s="8" t="s">
        <v>37</v>
      </c>
      <c r="C21" s="3241">
        <v>5.1216E-4</v>
      </c>
      <c r="D21" s="3242">
        <v>0</v>
      </c>
      <c r="E21" s="3243">
        <v>0.23158202</v>
      </c>
      <c r="F21" s="3244">
        <v>0</v>
      </c>
      <c r="G21" s="3245">
        <v>0</v>
      </c>
      <c r="H21" s="3246">
        <v>0</v>
      </c>
      <c r="I21" s="3247">
        <v>2.06485E-3</v>
      </c>
      <c r="J21" s="3248">
        <v>0.23415902999999999</v>
      </c>
      <c r="K21" s="3249">
        <v>3.2776840000000002E-2</v>
      </c>
    </row>
    <row r="22" spans="1:11">
      <c r="A22" s="6">
        <v>19</v>
      </c>
      <c r="B22" s="7" t="s">
        <v>38</v>
      </c>
      <c r="C22" s="3178">
        <v>0</v>
      </c>
      <c r="D22" s="3179">
        <v>2.0069799999999998E-3</v>
      </c>
      <c r="E22" s="3180">
        <v>4.338384E-2</v>
      </c>
      <c r="F22" s="3181">
        <v>0</v>
      </c>
      <c r="G22" s="3182">
        <v>0</v>
      </c>
      <c r="H22" s="3183">
        <v>0</v>
      </c>
      <c r="I22" s="3184">
        <v>3.472E-5</v>
      </c>
      <c r="J22" s="3185">
        <v>4.5425550000000002E-2</v>
      </c>
      <c r="K22" s="3186">
        <v>2.1797700000000001E-3</v>
      </c>
    </row>
    <row r="23" spans="1:11">
      <c r="A23" s="6">
        <v>20</v>
      </c>
      <c r="B23" s="8" t="s">
        <v>39</v>
      </c>
      <c r="C23" s="3151">
        <v>256.36205338000002</v>
      </c>
      <c r="D23" s="3152">
        <v>123.04060416</v>
      </c>
      <c r="E23" s="3153">
        <v>627.10299007000003</v>
      </c>
      <c r="F23" s="3154">
        <v>0</v>
      </c>
      <c r="G23" s="3155">
        <v>0</v>
      </c>
      <c r="H23" s="3156">
        <v>5.3354166300000001</v>
      </c>
      <c r="I23" s="3157">
        <v>2.66783452</v>
      </c>
      <c r="J23" s="3158">
        <v>1014.50889876</v>
      </c>
      <c r="K23" s="3159">
        <v>16.013564550000002</v>
      </c>
    </row>
    <row r="24" spans="1:11">
      <c r="A24" s="6">
        <v>21</v>
      </c>
      <c r="B24" s="8" t="s">
        <v>40</v>
      </c>
      <c r="C24" s="3322">
        <v>10489.823686870001</v>
      </c>
      <c r="D24" s="3323">
        <v>1882.20456844</v>
      </c>
      <c r="E24" s="3324">
        <v>3412.8004351999998</v>
      </c>
      <c r="F24" s="3325">
        <v>0</v>
      </c>
      <c r="G24" s="3326">
        <v>0</v>
      </c>
      <c r="H24" s="3327">
        <v>687.96284840999999</v>
      </c>
      <c r="I24" s="3328">
        <v>5362.84419273</v>
      </c>
      <c r="J24" s="3329">
        <v>21835.635731660001</v>
      </c>
      <c r="K24" s="3330">
        <v>92.636695599999996</v>
      </c>
    </row>
    <row r="25" spans="1:11">
      <c r="A25" s="6">
        <v>22</v>
      </c>
      <c r="B25" s="7" t="s">
        <v>41</v>
      </c>
      <c r="C25" s="3070">
        <v>5.8240760000000003E-2</v>
      </c>
      <c r="D25" s="3071">
        <v>1.1518789999999999E-2</v>
      </c>
      <c r="E25" s="3072">
        <v>2.4147834399999999</v>
      </c>
      <c r="F25" s="3073">
        <v>0</v>
      </c>
      <c r="G25" s="3074">
        <v>0</v>
      </c>
      <c r="H25" s="3075">
        <v>3.3653639999999999E-2</v>
      </c>
      <c r="I25" s="3076">
        <v>9.7772899999999992E-3</v>
      </c>
      <c r="J25" s="3077">
        <v>2.52797392</v>
      </c>
      <c r="K25" s="3078">
        <v>0.32234787999999998</v>
      </c>
    </row>
    <row r="26" spans="1:11">
      <c r="A26" s="6">
        <v>23</v>
      </c>
      <c r="B26" s="8" t="s">
        <v>42</v>
      </c>
      <c r="C26" s="3115">
        <v>0.30415776999999999</v>
      </c>
      <c r="D26" s="3116">
        <v>3.9984255599999998</v>
      </c>
      <c r="E26" s="3117">
        <v>11.271897859999999</v>
      </c>
      <c r="F26" s="3118">
        <v>0</v>
      </c>
      <c r="G26" s="3119">
        <v>0</v>
      </c>
      <c r="H26" s="3120">
        <v>0.91724704999999995</v>
      </c>
      <c r="I26" s="3121">
        <v>1.232741E-2</v>
      </c>
      <c r="J26" s="3122">
        <v>16.504055640000001</v>
      </c>
      <c r="K26" s="3123">
        <v>0.26460713000000002</v>
      </c>
    </row>
    <row r="27" spans="1:11">
      <c r="A27" s="6">
        <v>24</v>
      </c>
      <c r="B27" s="7" t="s">
        <v>43</v>
      </c>
      <c r="C27" s="3340">
        <v>4.0862199999999998E-3</v>
      </c>
      <c r="D27" s="3341">
        <v>3.5863800000000001E-2</v>
      </c>
      <c r="E27" s="3342">
        <v>7.36828868</v>
      </c>
      <c r="F27" s="3343">
        <v>0</v>
      </c>
      <c r="G27" s="3344">
        <v>0</v>
      </c>
      <c r="H27" s="3345">
        <v>0</v>
      </c>
      <c r="I27" s="3346">
        <v>5.7344800000000001E-3</v>
      </c>
      <c r="J27" s="3347">
        <v>7.4139731900000001</v>
      </c>
      <c r="K27" s="3348">
        <v>9.7391350000000002E-2</v>
      </c>
    </row>
    <row r="28" spans="1:11">
      <c r="A28" s="6">
        <v>25</v>
      </c>
      <c r="B28" s="7" t="s">
        <v>44</v>
      </c>
      <c r="C28" s="3214">
        <v>4.266971E-2</v>
      </c>
      <c r="D28" s="3215">
        <v>0.27152370999999997</v>
      </c>
      <c r="E28" s="3216">
        <v>4.2060177999999997</v>
      </c>
      <c r="F28" s="3217">
        <v>0</v>
      </c>
      <c r="G28" s="3218">
        <v>0</v>
      </c>
      <c r="H28" s="3219">
        <v>0.40902754000000002</v>
      </c>
      <c r="I28" s="3220">
        <v>1.7391900000000001E-3</v>
      </c>
      <c r="J28" s="3221">
        <v>4.9309779499999999</v>
      </c>
      <c r="K28" s="3222">
        <v>0.12786776</v>
      </c>
    </row>
    <row r="29" spans="1:11">
      <c r="A29" s="6">
        <v>26</v>
      </c>
      <c r="B29" s="8" t="s">
        <v>45</v>
      </c>
      <c r="C29" s="3259">
        <v>1857.87596407</v>
      </c>
      <c r="D29" s="3260">
        <v>464.59778935000003</v>
      </c>
      <c r="E29" s="3261">
        <v>799.95695727999998</v>
      </c>
      <c r="F29" s="3262">
        <v>0</v>
      </c>
      <c r="G29" s="3263">
        <v>0</v>
      </c>
      <c r="H29" s="3264">
        <v>37.448797200000001</v>
      </c>
      <c r="I29" s="3265">
        <v>19.834014400000001</v>
      </c>
      <c r="J29" s="3266">
        <v>3179.7135223099999</v>
      </c>
      <c r="K29" s="3267">
        <v>37.303784520000001</v>
      </c>
    </row>
    <row r="30" spans="1:11">
      <c r="A30" s="6">
        <v>27</v>
      </c>
      <c r="B30" s="8" t="s">
        <v>46</v>
      </c>
      <c r="C30" s="3277">
        <v>72.118332190000004</v>
      </c>
      <c r="D30" s="3278">
        <v>172.17372911999999</v>
      </c>
      <c r="E30" s="3279">
        <v>454.10331701000001</v>
      </c>
      <c r="F30" s="3280">
        <v>0</v>
      </c>
      <c r="G30" s="3281">
        <v>0</v>
      </c>
      <c r="H30" s="3282">
        <v>2.9450782900000001</v>
      </c>
      <c r="I30" s="3283">
        <v>0.91017409999999999</v>
      </c>
      <c r="J30" s="3284">
        <v>702.25063071</v>
      </c>
      <c r="K30" s="3285">
        <v>10.396799059999999</v>
      </c>
    </row>
    <row r="31" spans="1:11">
      <c r="A31" s="6">
        <v>28</v>
      </c>
      <c r="B31" s="8" t="s">
        <v>47</v>
      </c>
      <c r="C31" s="3106">
        <v>7.9061156599999993</v>
      </c>
      <c r="D31" s="3107">
        <v>21.158430689999999</v>
      </c>
      <c r="E31" s="3108">
        <v>568.42885641999999</v>
      </c>
      <c r="F31" s="3109">
        <v>0</v>
      </c>
      <c r="G31" s="3110">
        <v>0</v>
      </c>
      <c r="H31" s="3111">
        <v>9.70827141</v>
      </c>
      <c r="I31" s="3112">
        <v>3.3293381800000001</v>
      </c>
      <c r="J31" s="3113">
        <v>610.53101235999998</v>
      </c>
      <c r="K31" s="3114">
        <v>9.3950027800000004</v>
      </c>
    </row>
    <row r="32" spans="1:11">
      <c r="A32" s="6">
        <v>29</v>
      </c>
      <c r="B32" s="8" t="s">
        <v>48</v>
      </c>
      <c r="C32" s="3007">
        <v>3.9468369999999999</v>
      </c>
      <c r="D32" s="3008">
        <v>0.46235467000000002</v>
      </c>
      <c r="E32" s="3009">
        <v>8.2990075900000004</v>
      </c>
      <c r="F32" s="3010">
        <v>0</v>
      </c>
      <c r="G32" s="3011">
        <v>0</v>
      </c>
      <c r="H32" s="3012">
        <v>0.58999791000000001</v>
      </c>
      <c r="I32" s="3013">
        <v>2.3916630000000001E-2</v>
      </c>
      <c r="J32" s="3014">
        <v>13.3221138</v>
      </c>
      <c r="K32" s="3015">
        <v>0.45700350000000001</v>
      </c>
    </row>
    <row r="33" spans="1:14">
      <c r="A33" s="6">
        <v>30</v>
      </c>
      <c r="B33" s="8" t="s">
        <v>49</v>
      </c>
      <c r="C33" s="3088">
        <v>3.48987661</v>
      </c>
      <c r="D33" s="3089">
        <v>10.729528090000001</v>
      </c>
      <c r="E33" s="3090">
        <v>206.05520888000001</v>
      </c>
      <c r="F33" s="3091">
        <v>0</v>
      </c>
      <c r="G33" s="3092">
        <v>0</v>
      </c>
      <c r="H33" s="3093">
        <v>2.57454546</v>
      </c>
      <c r="I33" s="3094">
        <v>0.31720293999999999</v>
      </c>
      <c r="J33" s="3095">
        <v>223.16636198</v>
      </c>
      <c r="K33" s="3096">
        <v>11.07140691</v>
      </c>
    </row>
    <row r="34" spans="1:14">
      <c r="A34" s="6">
        <v>31</v>
      </c>
      <c r="B34" s="8" t="s">
        <v>50</v>
      </c>
      <c r="C34" s="3187">
        <v>10.3640908</v>
      </c>
      <c r="D34" s="3188">
        <v>45.040732599999998</v>
      </c>
      <c r="E34" s="3189">
        <v>470.00453864000002</v>
      </c>
      <c r="F34" s="3190">
        <v>0</v>
      </c>
      <c r="G34" s="3191">
        <v>0</v>
      </c>
      <c r="H34" s="3192">
        <v>6.6841043200000003</v>
      </c>
      <c r="I34" s="3193">
        <v>7.46800642</v>
      </c>
      <c r="J34" s="3194">
        <v>539.56147278000003</v>
      </c>
      <c r="K34" s="3195">
        <v>16.08135235</v>
      </c>
    </row>
    <row r="35" spans="1:14">
      <c r="A35" s="6">
        <v>32</v>
      </c>
      <c r="B35" s="7" t="s">
        <v>51</v>
      </c>
      <c r="C35" s="3268">
        <v>1.3357000000000001E-4</v>
      </c>
      <c r="D35" s="3269">
        <v>1.5895010000000001E-2</v>
      </c>
      <c r="E35" s="3270">
        <v>17.54259909</v>
      </c>
      <c r="F35" s="3271">
        <v>0</v>
      </c>
      <c r="G35" s="3272">
        <v>0</v>
      </c>
      <c r="H35" s="3273">
        <v>3.8530429999999997E-2</v>
      </c>
      <c r="I35" s="3274">
        <v>1.8006700000000001E-3</v>
      </c>
      <c r="J35" s="3275">
        <v>17.598958769999999</v>
      </c>
      <c r="K35" s="3276">
        <v>0.20050223</v>
      </c>
    </row>
    <row r="36" spans="1:14">
      <c r="A36" s="6">
        <v>33</v>
      </c>
      <c r="B36" s="8" t="s">
        <v>52</v>
      </c>
      <c r="C36" s="3232">
        <v>859.69902734000004</v>
      </c>
      <c r="D36" s="3233">
        <v>533.96805208000001</v>
      </c>
      <c r="E36" s="3234">
        <v>778.86158364000005</v>
      </c>
      <c r="F36" s="3235">
        <v>0</v>
      </c>
      <c r="G36" s="3236">
        <v>0</v>
      </c>
      <c r="H36" s="3237">
        <v>23.474865749999999</v>
      </c>
      <c r="I36" s="3238">
        <v>6.0148810499999996</v>
      </c>
      <c r="J36" s="3239">
        <v>2202.0184098599998</v>
      </c>
      <c r="K36" s="3240">
        <v>32.581576400000003</v>
      </c>
    </row>
    <row r="37" spans="1:14">
      <c r="A37" s="6">
        <v>34</v>
      </c>
      <c r="B37" s="8" t="s">
        <v>53</v>
      </c>
      <c r="C37" s="3205">
        <v>154.86597221</v>
      </c>
      <c r="D37" s="3206">
        <v>82.922963629999998</v>
      </c>
      <c r="E37" s="3207">
        <v>484.28521465</v>
      </c>
      <c r="F37" s="3208">
        <v>0</v>
      </c>
      <c r="G37" s="3209">
        <v>0</v>
      </c>
      <c r="H37" s="3210">
        <v>7.7542479200000001</v>
      </c>
      <c r="I37" s="3211">
        <v>4.2155074800000003</v>
      </c>
      <c r="J37" s="3212">
        <v>734.04390588000001</v>
      </c>
      <c r="K37" s="3213">
        <v>19.350584999999999</v>
      </c>
    </row>
    <row r="38" spans="1:14">
      <c r="A38" s="6">
        <v>35</v>
      </c>
      <c r="B38" s="8" t="s">
        <v>54</v>
      </c>
      <c r="C38" s="3286">
        <v>0.19902057000000001</v>
      </c>
      <c r="D38" s="3287">
        <v>0.56366340000000004</v>
      </c>
      <c r="E38" s="3288">
        <v>28.49260829</v>
      </c>
      <c r="F38" s="3289">
        <v>0</v>
      </c>
      <c r="G38" s="3290">
        <v>0</v>
      </c>
      <c r="H38" s="3291">
        <v>0.212395</v>
      </c>
      <c r="I38" s="3292">
        <v>1.2334940000000001E-2</v>
      </c>
      <c r="J38" s="3293">
        <v>29.480022200000001</v>
      </c>
      <c r="K38" s="3294">
        <v>0.57687599000000001</v>
      </c>
    </row>
    <row r="39" spans="1:14">
      <c r="A39" s="6">
        <v>36</v>
      </c>
      <c r="B39" s="8" t="s">
        <v>55</v>
      </c>
      <c r="C39" s="3331">
        <v>204.89589151000001</v>
      </c>
      <c r="D39" s="3332">
        <v>151.13519805999999</v>
      </c>
      <c r="E39" s="3333">
        <v>1741.11612651</v>
      </c>
      <c r="F39" s="3334">
        <v>0</v>
      </c>
      <c r="G39" s="3335">
        <v>0</v>
      </c>
      <c r="H39" s="3336">
        <v>17.533129129999999</v>
      </c>
      <c r="I39" s="3337">
        <v>10.29861283</v>
      </c>
      <c r="J39" s="3338">
        <v>2124.9789580500001</v>
      </c>
      <c r="K39" s="3339">
        <v>51.835494930000003</v>
      </c>
    </row>
    <row r="40" spans="1:14">
      <c r="A40" s="6">
        <v>37</v>
      </c>
      <c r="B40" s="8" t="s">
        <v>56</v>
      </c>
      <c r="C40" s="3196">
        <v>4.60790918</v>
      </c>
      <c r="D40" s="3197">
        <v>22.102573870000001</v>
      </c>
      <c r="E40" s="3198">
        <v>97.481187509999998</v>
      </c>
      <c r="F40" s="3199">
        <v>0</v>
      </c>
      <c r="G40" s="3200">
        <v>0</v>
      </c>
      <c r="H40" s="3201">
        <v>1.62695992</v>
      </c>
      <c r="I40" s="3202">
        <v>0.26736365000000001</v>
      </c>
      <c r="J40" s="3203">
        <v>126.08599413</v>
      </c>
      <c r="K40" s="3204">
        <v>7.5448818500000003</v>
      </c>
    </row>
    <row r="41" spans="1:14">
      <c r="A41" s="6">
        <v>38</v>
      </c>
      <c r="B41" s="8" t="s">
        <v>57</v>
      </c>
      <c r="C41" s="3295">
        <v>653.61948451000001</v>
      </c>
      <c r="D41" s="3296">
        <v>235.88622204000001</v>
      </c>
      <c r="E41" s="3297">
        <v>1743.0966840799999</v>
      </c>
      <c r="F41" s="3298">
        <v>0</v>
      </c>
      <c r="G41" s="3299">
        <v>0</v>
      </c>
      <c r="H41" s="3300">
        <v>12.35399353</v>
      </c>
      <c r="I41" s="3301">
        <v>3.0208759700000001</v>
      </c>
      <c r="J41" s="3302">
        <v>2647.97726014</v>
      </c>
      <c r="K41" s="3303">
        <v>32.267485460000003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67" t="s">
        <v>18</v>
      </c>
      <c r="B43" s="3368" t="s">
        <v>18</v>
      </c>
      <c r="C43" s="3349">
        <v>16390.974606840002</v>
      </c>
      <c r="D43" s="3350">
        <v>4566.7935999900001</v>
      </c>
      <c r="E43" s="3351">
        <v>16472.854686580002</v>
      </c>
      <c r="F43" s="3352">
        <v>0</v>
      </c>
      <c r="G43" s="3353">
        <v>0</v>
      </c>
      <c r="H43" s="3354">
        <v>894.32447341</v>
      </c>
      <c r="I43" s="3355">
        <v>5492.2580073999998</v>
      </c>
      <c r="J43" s="3356">
        <v>43817.205374220001</v>
      </c>
      <c r="K43" s="3357">
        <v>500.49199580999999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2025-12-09T06:07:32Z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