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7) October 2025\Monthly\SEBI AAUM\AMC Website\T30B30\"/>
    </mc:Choice>
  </mc:AlternateContent>
  <xr:revisionPtr revIDLastSave="0" documentId="13_ncr:1_{E221C667-6F58-4B36-ABBE-A87A19E4F9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104" i="1" l="1"/>
  <c r="BF104" i="1"/>
  <c r="BD104" i="1"/>
  <c r="BC104" i="1"/>
  <c r="BB104" i="1"/>
  <c r="BA104" i="1"/>
  <c r="AW104" i="1"/>
  <c r="AV104" i="1"/>
  <c r="AU104" i="1"/>
  <c r="AT104" i="1"/>
  <c r="AS104" i="1"/>
  <c r="AR104" i="1"/>
  <c r="AQ104" i="1"/>
  <c r="AP104" i="1"/>
  <c r="AO104" i="1"/>
  <c r="AK104" i="1"/>
  <c r="AJ104" i="1"/>
  <c r="AI104" i="1"/>
  <c r="AH104" i="1"/>
  <c r="AG104" i="1"/>
  <c r="AF104" i="1"/>
  <c r="AE104" i="1"/>
  <c r="AD104" i="1"/>
  <c r="AC104" i="1"/>
  <c r="Y104" i="1"/>
  <c r="W104" i="1"/>
  <c r="V104" i="1"/>
  <c r="U104" i="1"/>
  <c r="T104" i="1"/>
  <c r="S104" i="1"/>
  <c r="R104" i="1"/>
  <c r="Q104" i="1"/>
  <c r="K104" i="1"/>
  <c r="J104" i="1"/>
  <c r="I104" i="1"/>
  <c r="H104" i="1"/>
  <c r="G104" i="1"/>
  <c r="F104" i="1"/>
  <c r="E104" i="1"/>
  <c r="BJ103" i="1"/>
  <c r="BJ104" i="1" s="1"/>
  <c r="BI103" i="1"/>
  <c r="BI104" i="1" s="1"/>
  <c r="BH103" i="1"/>
  <c r="BH104" i="1" s="1"/>
  <c r="BG103" i="1"/>
  <c r="BF103" i="1"/>
  <c r="BE103" i="1"/>
  <c r="BE104" i="1" s="1"/>
  <c r="BD103" i="1"/>
  <c r="BC103" i="1"/>
  <c r="BB103" i="1"/>
  <c r="BA103" i="1"/>
  <c r="AZ103" i="1"/>
  <c r="AZ104" i="1" s="1"/>
  <c r="AY103" i="1"/>
  <c r="AY104" i="1" s="1"/>
  <c r="AX103" i="1"/>
  <c r="AX104" i="1" s="1"/>
  <c r="AW103" i="1"/>
  <c r="AV103" i="1"/>
  <c r="AU103" i="1"/>
  <c r="AT103" i="1"/>
  <c r="AS103" i="1"/>
  <c r="AR103" i="1"/>
  <c r="AQ103" i="1"/>
  <c r="AP103" i="1"/>
  <c r="AO103" i="1"/>
  <c r="AN103" i="1"/>
  <c r="AN104" i="1" s="1"/>
  <c r="AM103" i="1"/>
  <c r="AM104" i="1" s="1"/>
  <c r="AL103" i="1"/>
  <c r="AL104" i="1" s="1"/>
  <c r="AK103" i="1"/>
  <c r="AJ103" i="1"/>
  <c r="AI103" i="1"/>
  <c r="AH103" i="1"/>
  <c r="AG103" i="1"/>
  <c r="AF103" i="1"/>
  <c r="AE103" i="1"/>
  <c r="AD103" i="1"/>
  <c r="AC103" i="1"/>
  <c r="AB103" i="1"/>
  <c r="AB104" i="1" s="1"/>
  <c r="AA103" i="1"/>
  <c r="AA104" i="1" s="1"/>
  <c r="Z103" i="1"/>
  <c r="Z104" i="1" s="1"/>
  <c r="Y103" i="1"/>
  <c r="X103" i="1"/>
  <c r="X104" i="1" s="1"/>
  <c r="W103" i="1"/>
  <c r="V103" i="1"/>
  <c r="U103" i="1"/>
  <c r="T103" i="1"/>
  <c r="S103" i="1"/>
  <c r="R103" i="1"/>
  <c r="Q103" i="1"/>
  <c r="P103" i="1"/>
  <c r="P104" i="1" s="1"/>
  <c r="O103" i="1"/>
  <c r="O104" i="1" s="1"/>
  <c r="N103" i="1"/>
  <c r="N104" i="1" s="1"/>
  <c r="M103" i="1"/>
  <c r="M104" i="1" s="1"/>
  <c r="L103" i="1"/>
  <c r="L104" i="1" s="1"/>
  <c r="K103" i="1"/>
  <c r="J103" i="1"/>
  <c r="I103" i="1"/>
  <c r="H103" i="1"/>
  <c r="G103" i="1"/>
  <c r="F103" i="1"/>
  <c r="E103" i="1"/>
  <c r="D103" i="1"/>
  <c r="D104" i="1" s="1"/>
  <c r="C103" i="1"/>
  <c r="C104" i="1" s="1"/>
  <c r="BK102" i="1"/>
  <c r="AA98" i="1"/>
  <c r="BI96" i="1"/>
  <c r="BH96" i="1"/>
  <c r="BG96" i="1"/>
  <c r="BF96" i="1"/>
  <c r="BE96" i="1"/>
  <c r="BA96" i="1"/>
  <c r="AZ96" i="1"/>
  <c r="AY96" i="1"/>
  <c r="AW96" i="1"/>
  <c r="AV96" i="1"/>
  <c r="AU96" i="1"/>
  <c r="AT96" i="1"/>
  <c r="AS96" i="1"/>
  <c r="AM96" i="1"/>
  <c r="AK96" i="1"/>
  <c r="AJ96" i="1"/>
  <c r="AI96" i="1"/>
  <c r="AH96" i="1"/>
  <c r="AG96" i="1"/>
  <c r="AC96" i="1"/>
  <c r="AA96" i="1"/>
  <c r="Y96" i="1"/>
  <c r="X96" i="1"/>
  <c r="W96" i="1"/>
  <c r="V96" i="1"/>
  <c r="U96" i="1"/>
  <c r="Q96" i="1"/>
  <c r="P96" i="1"/>
  <c r="O96" i="1"/>
  <c r="M96" i="1"/>
  <c r="L96" i="1"/>
  <c r="K96" i="1"/>
  <c r="J96" i="1"/>
  <c r="I96" i="1"/>
  <c r="C96" i="1"/>
  <c r="BJ95" i="1"/>
  <c r="BJ96" i="1" s="1"/>
  <c r="BI95" i="1"/>
  <c r="BH95" i="1"/>
  <c r="BG95" i="1"/>
  <c r="BF95" i="1"/>
  <c r="BE95" i="1"/>
  <c r="BD95" i="1"/>
  <c r="BD96" i="1" s="1"/>
  <c r="BC95" i="1"/>
  <c r="BC96" i="1" s="1"/>
  <c r="BB95" i="1"/>
  <c r="BB96" i="1" s="1"/>
  <c r="BA95" i="1"/>
  <c r="AZ95" i="1"/>
  <c r="AY95" i="1"/>
  <c r="AX95" i="1"/>
  <c r="AX96" i="1" s="1"/>
  <c r="AW95" i="1"/>
  <c r="AV95" i="1"/>
  <c r="AU95" i="1"/>
  <c r="AT95" i="1"/>
  <c r="AS95" i="1"/>
  <c r="AR95" i="1"/>
  <c r="AR96" i="1" s="1"/>
  <c r="AQ95" i="1"/>
  <c r="AQ96" i="1" s="1"/>
  <c r="AP95" i="1"/>
  <c r="AP96" i="1" s="1"/>
  <c r="AO95" i="1"/>
  <c r="AO96" i="1" s="1"/>
  <c r="AN95" i="1"/>
  <c r="AN96" i="1" s="1"/>
  <c r="AM95" i="1"/>
  <c r="AL95" i="1"/>
  <c r="AL96" i="1" s="1"/>
  <c r="AK95" i="1"/>
  <c r="AJ95" i="1"/>
  <c r="AI95" i="1"/>
  <c r="AH95" i="1"/>
  <c r="AG95" i="1"/>
  <c r="AF95" i="1"/>
  <c r="AF96" i="1" s="1"/>
  <c r="AE95" i="1"/>
  <c r="AE96" i="1" s="1"/>
  <c r="AD95" i="1"/>
  <c r="AD96" i="1" s="1"/>
  <c r="AC95" i="1"/>
  <c r="AB95" i="1"/>
  <c r="AB96" i="1" s="1"/>
  <c r="AA95" i="1"/>
  <c r="Z95" i="1"/>
  <c r="Z96" i="1" s="1"/>
  <c r="Z98" i="1" s="1"/>
  <c r="Y95" i="1"/>
  <c r="X95" i="1"/>
  <c r="W95" i="1"/>
  <c r="V95" i="1"/>
  <c r="U95" i="1"/>
  <c r="T95" i="1"/>
  <c r="T96" i="1" s="1"/>
  <c r="S95" i="1"/>
  <c r="S96" i="1" s="1"/>
  <c r="R95" i="1"/>
  <c r="R96" i="1" s="1"/>
  <c r="Q95" i="1"/>
  <c r="P95" i="1"/>
  <c r="O95" i="1"/>
  <c r="N95" i="1"/>
  <c r="N96" i="1" s="1"/>
  <c r="M95" i="1"/>
  <c r="L95" i="1"/>
  <c r="K95" i="1"/>
  <c r="J95" i="1"/>
  <c r="I95" i="1"/>
  <c r="H95" i="1"/>
  <c r="H96" i="1" s="1"/>
  <c r="G95" i="1"/>
  <c r="G96" i="1" s="1"/>
  <c r="F95" i="1"/>
  <c r="F96" i="1" s="1"/>
  <c r="E95" i="1"/>
  <c r="E96" i="1" s="1"/>
  <c r="D95" i="1"/>
  <c r="D96" i="1" s="1"/>
  <c r="C95" i="1"/>
  <c r="BK94" i="1"/>
  <c r="BK95" i="1" s="1"/>
  <c r="BK96" i="1" s="1"/>
  <c r="BE90" i="1"/>
  <c r="BB90" i="1"/>
  <c r="AR90" i="1"/>
  <c r="AP90" i="1"/>
  <c r="AG90" i="1"/>
  <c r="AF90" i="1"/>
  <c r="AE90" i="1"/>
  <c r="AD90" i="1"/>
  <c r="U90" i="1"/>
  <c r="R90" i="1"/>
  <c r="H90" i="1"/>
  <c r="F90" i="1"/>
  <c r="BJ89" i="1"/>
  <c r="BI89" i="1"/>
  <c r="BH89" i="1"/>
  <c r="BG89" i="1"/>
  <c r="BF89" i="1"/>
  <c r="BE89" i="1"/>
  <c r="BD89" i="1"/>
  <c r="BD90" i="1" s="1"/>
  <c r="BC89" i="1"/>
  <c r="BC90" i="1" s="1"/>
  <c r="BB89" i="1"/>
  <c r="BA89" i="1"/>
  <c r="BA90" i="1" s="1"/>
  <c r="AZ89" i="1"/>
  <c r="AY89" i="1"/>
  <c r="AX89" i="1"/>
  <c r="AW89" i="1"/>
  <c r="AV89" i="1"/>
  <c r="AU89" i="1"/>
  <c r="AT89" i="1"/>
  <c r="AS89" i="1"/>
  <c r="AS90" i="1" s="1"/>
  <c r="AR89" i="1"/>
  <c r="AQ89" i="1"/>
  <c r="AQ90" i="1" s="1"/>
  <c r="AP89" i="1"/>
  <c r="AO89" i="1"/>
  <c r="AO90" i="1" s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C90" i="1" s="1"/>
  <c r="AB89" i="1"/>
  <c r="AA89" i="1"/>
  <c r="Z89" i="1"/>
  <c r="Y89" i="1"/>
  <c r="X89" i="1"/>
  <c r="W89" i="1"/>
  <c r="V89" i="1"/>
  <c r="U89" i="1"/>
  <c r="T89" i="1"/>
  <c r="T90" i="1" s="1"/>
  <c r="S89" i="1"/>
  <c r="S90" i="1" s="1"/>
  <c r="R89" i="1"/>
  <c r="Q89" i="1"/>
  <c r="Q90" i="1" s="1"/>
  <c r="P89" i="1"/>
  <c r="O89" i="1"/>
  <c r="N89" i="1"/>
  <c r="M89" i="1"/>
  <c r="L89" i="1"/>
  <c r="K89" i="1"/>
  <c r="J89" i="1"/>
  <c r="I89" i="1"/>
  <c r="I90" i="1" s="1"/>
  <c r="H89" i="1"/>
  <c r="G89" i="1"/>
  <c r="G90" i="1" s="1"/>
  <c r="F89" i="1"/>
  <c r="E89" i="1"/>
  <c r="E90" i="1" s="1"/>
  <c r="D89" i="1"/>
  <c r="C89" i="1"/>
  <c r="BK88" i="1"/>
  <c r="BK87" i="1"/>
  <c r="BK86" i="1"/>
  <c r="BK85" i="1"/>
  <c r="BK84" i="1"/>
  <c r="BK89" i="1" s="1"/>
  <c r="BJ81" i="1"/>
  <c r="BJ90" i="1" s="1"/>
  <c r="BI81" i="1"/>
  <c r="BI90" i="1" s="1"/>
  <c r="BH81" i="1"/>
  <c r="BH90" i="1" s="1"/>
  <c r="BG81" i="1"/>
  <c r="BG90" i="1" s="1"/>
  <c r="BF81" i="1"/>
  <c r="BE81" i="1"/>
  <c r="BD81" i="1"/>
  <c r="BC81" i="1"/>
  <c r="BB81" i="1"/>
  <c r="BA81" i="1"/>
  <c r="AZ81" i="1"/>
  <c r="AZ90" i="1" s="1"/>
  <c r="AY81" i="1"/>
  <c r="AY90" i="1" s="1"/>
  <c r="AX81" i="1"/>
  <c r="AX90" i="1" s="1"/>
  <c r="AW81" i="1"/>
  <c r="AW90" i="1" s="1"/>
  <c r="AV81" i="1"/>
  <c r="AV90" i="1" s="1"/>
  <c r="AU81" i="1"/>
  <c r="AU90" i="1" s="1"/>
  <c r="AT81" i="1"/>
  <c r="AS81" i="1"/>
  <c r="AR81" i="1"/>
  <c r="AQ81" i="1"/>
  <c r="AP81" i="1"/>
  <c r="AO81" i="1"/>
  <c r="AN81" i="1"/>
  <c r="AN90" i="1" s="1"/>
  <c r="AM81" i="1"/>
  <c r="AM90" i="1" s="1"/>
  <c r="AL81" i="1"/>
  <c r="AL90" i="1" s="1"/>
  <c r="AK81" i="1"/>
  <c r="AK90" i="1" s="1"/>
  <c r="AJ81" i="1"/>
  <c r="AJ90" i="1" s="1"/>
  <c r="AI81" i="1"/>
  <c r="AI90" i="1" s="1"/>
  <c r="AH81" i="1"/>
  <c r="AG81" i="1"/>
  <c r="AF81" i="1"/>
  <c r="AE81" i="1"/>
  <c r="AD81" i="1"/>
  <c r="AC81" i="1"/>
  <c r="AB81" i="1"/>
  <c r="AB90" i="1" s="1"/>
  <c r="AA81" i="1"/>
  <c r="AA90" i="1" s="1"/>
  <c r="Z81" i="1"/>
  <c r="Z90" i="1" s="1"/>
  <c r="Y81" i="1"/>
  <c r="Y90" i="1" s="1"/>
  <c r="X81" i="1"/>
  <c r="X90" i="1" s="1"/>
  <c r="W81" i="1"/>
  <c r="W90" i="1" s="1"/>
  <c r="V81" i="1"/>
  <c r="U81" i="1"/>
  <c r="T81" i="1"/>
  <c r="S81" i="1"/>
  <c r="R81" i="1"/>
  <c r="Q81" i="1"/>
  <c r="P81" i="1"/>
  <c r="P90" i="1" s="1"/>
  <c r="O81" i="1"/>
  <c r="O90" i="1" s="1"/>
  <c r="N81" i="1"/>
  <c r="N90" i="1" s="1"/>
  <c r="M81" i="1"/>
  <c r="M90" i="1" s="1"/>
  <c r="L81" i="1"/>
  <c r="L90" i="1" s="1"/>
  <c r="K81" i="1"/>
  <c r="K90" i="1" s="1"/>
  <c r="J81" i="1"/>
  <c r="I81" i="1"/>
  <c r="H81" i="1"/>
  <c r="G81" i="1"/>
  <c r="F81" i="1"/>
  <c r="E81" i="1"/>
  <c r="D81" i="1"/>
  <c r="D90" i="1" s="1"/>
  <c r="C81" i="1"/>
  <c r="C90" i="1" s="1"/>
  <c r="BK80" i="1"/>
  <c r="BK76" i="1"/>
  <c r="BI76" i="1"/>
  <c r="BH76" i="1"/>
  <c r="BG76" i="1"/>
  <c r="BF76" i="1"/>
  <c r="BE76" i="1"/>
  <c r="AY76" i="1"/>
  <c r="AW76" i="1"/>
  <c r="AV76" i="1"/>
  <c r="AU76" i="1"/>
  <c r="AT76" i="1"/>
  <c r="AS76" i="1"/>
  <c r="AM76" i="1"/>
  <c r="AK76" i="1"/>
  <c r="AJ76" i="1"/>
  <c r="AI76" i="1"/>
  <c r="AH76" i="1"/>
  <c r="AG76" i="1"/>
  <c r="AD76" i="1"/>
  <c r="AA76" i="1"/>
  <c r="Y76" i="1"/>
  <c r="X76" i="1"/>
  <c r="W76" i="1"/>
  <c r="V76" i="1"/>
  <c r="U76" i="1"/>
  <c r="R76" i="1"/>
  <c r="O76" i="1"/>
  <c r="M76" i="1"/>
  <c r="L76" i="1"/>
  <c r="K76" i="1"/>
  <c r="J76" i="1"/>
  <c r="I76" i="1"/>
  <c r="C76" i="1"/>
  <c r="BJ75" i="1"/>
  <c r="BJ76" i="1" s="1"/>
  <c r="BI75" i="1"/>
  <c r="BH75" i="1"/>
  <c r="BG75" i="1"/>
  <c r="BF75" i="1"/>
  <c r="BE75" i="1"/>
  <c r="BD75" i="1"/>
  <c r="BD76" i="1" s="1"/>
  <c r="BC75" i="1"/>
  <c r="BC76" i="1" s="1"/>
  <c r="BB75" i="1"/>
  <c r="BB76" i="1" s="1"/>
  <c r="BA75" i="1"/>
  <c r="BA76" i="1" s="1"/>
  <c r="AZ75" i="1"/>
  <c r="AZ76" i="1" s="1"/>
  <c r="AY75" i="1"/>
  <c r="AX75" i="1"/>
  <c r="AX76" i="1" s="1"/>
  <c r="AW75" i="1"/>
  <c r="AV75" i="1"/>
  <c r="AU75" i="1"/>
  <c r="AT75" i="1"/>
  <c r="AS75" i="1"/>
  <c r="AR75" i="1"/>
  <c r="AR76" i="1" s="1"/>
  <c r="AQ75" i="1"/>
  <c r="AQ76" i="1" s="1"/>
  <c r="AP75" i="1"/>
  <c r="AP76" i="1" s="1"/>
  <c r="AO75" i="1"/>
  <c r="AO76" i="1" s="1"/>
  <c r="AN75" i="1"/>
  <c r="AN76" i="1" s="1"/>
  <c r="AM75" i="1"/>
  <c r="AL75" i="1"/>
  <c r="AL76" i="1" s="1"/>
  <c r="AK75" i="1"/>
  <c r="AJ75" i="1"/>
  <c r="AI75" i="1"/>
  <c r="AH75" i="1"/>
  <c r="AG75" i="1"/>
  <c r="AF75" i="1"/>
  <c r="AF76" i="1" s="1"/>
  <c r="AE75" i="1"/>
  <c r="AE76" i="1" s="1"/>
  <c r="AD75" i="1"/>
  <c r="AC75" i="1"/>
  <c r="AC76" i="1" s="1"/>
  <c r="AB75" i="1"/>
  <c r="AB76" i="1" s="1"/>
  <c r="AA75" i="1"/>
  <c r="Z75" i="1"/>
  <c r="Z76" i="1" s="1"/>
  <c r="Y75" i="1"/>
  <c r="X75" i="1"/>
  <c r="W75" i="1"/>
  <c r="V75" i="1"/>
  <c r="U75" i="1"/>
  <c r="T75" i="1"/>
  <c r="T76" i="1" s="1"/>
  <c r="S75" i="1"/>
  <c r="S76" i="1" s="1"/>
  <c r="R75" i="1"/>
  <c r="Q75" i="1"/>
  <c r="Q76" i="1" s="1"/>
  <c r="P75" i="1"/>
  <c r="P76" i="1" s="1"/>
  <c r="O75" i="1"/>
  <c r="N75" i="1"/>
  <c r="N76" i="1" s="1"/>
  <c r="M75" i="1"/>
  <c r="L75" i="1"/>
  <c r="K75" i="1"/>
  <c r="J75" i="1"/>
  <c r="I75" i="1"/>
  <c r="H75" i="1"/>
  <c r="H76" i="1" s="1"/>
  <c r="G75" i="1"/>
  <c r="G76" i="1" s="1"/>
  <c r="F75" i="1"/>
  <c r="F76" i="1" s="1"/>
  <c r="E75" i="1"/>
  <c r="E76" i="1" s="1"/>
  <c r="D75" i="1"/>
  <c r="D76" i="1" s="1"/>
  <c r="C75" i="1"/>
  <c r="BK74" i="1"/>
  <c r="BK75" i="1" s="1"/>
  <c r="BE70" i="1"/>
  <c r="BD70" i="1"/>
  <c r="AG70" i="1"/>
  <c r="U70" i="1"/>
  <c r="I70" i="1"/>
  <c r="H70" i="1"/>
  <c r="G70" i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44" i="1"/>
  <c r="BJ44" i="1"/>
  <c r="BJ70" i="1" s="1"/>
  <c r="BI44" i="1"/>
  <c r="BI70" i="1" s="1"/>
  <c r="BH44" i="1"/>
  <c r="BH70" i="1" s="1"/>
  <c r="BG44" i="1"/>
  <c r="BG70" i="1" s="1"/>
  <c r="BF44" i="1"/>
  <c r="BF70" i="1" s="1"/>
  <c r="BE44" i="1"/>
  <c r="BD44" i="1"/>
  <c r="BC44" i="1"/>
  <c r="BC70" i="1" s="1"/>
  <c r="BB44" i="1"/>
  <c r="BB70" i="1" s="1"/>
  <c r="BA44" i="1"/>
  <c r="AZ44" i="1"/>
  <c r="AZ70" i="1" s="1"/>
  <c r="AY44" i="1"/>
  <c r="AY70" i="1" s="1"/>
  <c r="AX44" i="1"/>
  <c r="AX70" i="1" s="1"/>
  <c r="AW44" i="1"/>
  <c r="AW70" i="1" s="1"/>
  <c r="AV44" i="1"/>
  <c r="AV70" i="1" s="1"/>
  <c r="AU44" i="1"/>
  <c r="AU70" i="1" s="1"/>
  <c r="AT44" i="1"/>
  <c r="AT70" i="1" s="1"/>
  <c r="AS44" i="1"/>
  <c r="AS70" i="1" s="1"/>
  <c r="AR44" i="1"/>
  <c r="AR70" i="1" s="1"/>
  <c r="AQ44" i="1"/>
  <c r="AQ70" i="1" s="1"/>
  <c r="AP44" i="1"/>
  <c r="AP70" i="1" s="1"/>
  <c r="AO44" i="1"/>
  <c r="AN44" i="1"/>
  <c r="AN70" i="1" s="1"/>
  <c r="AM44" i="1"/>
  <c r="AM70" i="1" s="1"/>
  <c r="AL44" i="1"/>
  <c r="AL70" i="1" s="1"/>
  <c r="AK44" i="1"/>
  <c r="AK70" i="1" s="1"/>
  <c r="AJ44" i="1"/>
  <c r="AJ70" i="1" s="1"/>
  <c r="AI44" i="1"/>
  <c r="AI70" i="1" s="1"/>
  <c r="AH44" i="1"/>
  <c r="AH70" i="1" s="1"/>
  <c r="AG44" i="1"/>
  <c r="AF44" i="1"/>
  <c r="AF70" i="1" s="1"/>
  <c r="AE44" i="1"/>
  <c r="AE70" i="1" s="1"/>
  <c r="AD44" i="1"/>
  <c r="AD70" i="1" s="1"/>
  <c r="AC44" i="1"/>
  <c r="AB44" i="1"/>
  <c r="AB70" i="1" s="1"/>
  <c r="AA44" i="1"/>
  <c r="AA70" i="1" s="1"/>
  <c r="Z44" i="1"/>
  <c r="Z70" i="1" s="1"/>
  <c r="Y44" i="1"/>
  <c r="Y70" i="1" s="1"/>
  <c r="X44" i="1"/>
  <c r="X70" i="1" s="1"/>
  <c r="W44" i="1"/>
  <c r="W70" i="1" s="1"/>
  <c r="V44" i="1"/>
  <c r="V70" i="1" s="1"/>
  <c r="U44" i="1"/>
  <c r="T44" i="1"/>
  <c r="T70" i="1" s="1"/>
  <c r="S44" i="1"/>
  <c r="S70" i="1" s="1"/>
  <c r="R44" i="1"/>
  <c r="R70" i="1" s="1"/>
  <c r="Q44" i="1"/>
  <c r="P44" i="1"/>
  <c r="P70" i="1" s="1"/>
  <c r="O44" i="1"/>
  <c r="O70" i="1" s="1"/>
  <c r="N44" i="1"/>
  <c r="N70" i="1" s="1"/>
  <c r="M44" i="1"/>
  <c r="M70" i="1" s="1"/>
  <c r="L44" i="1"/>
  <c r="L70" i="1" s="1"/>
  <c r="K44" i="1"/>
  <c r="K70" i="1" s="1"/>
  <c r="J44" i="1"/>
  <c r="J70" i="1" s="1"/>
  <c r="I44" i="1"/>
  <c r="H44" i="1"/>
  <c r="G44" i="1"/>
  <c r="F44" i="1"/>
  <c r="F70" i="1" s="1"/>
  <c r="E44" i="1"/>
  <c r="D44" i="1"/>
  <c r="D70" i="1" s="1"/>
  <c r="C44" i="1"/>
  <c r="C70" i="1" s="1"/>
  <c r="BK43" i="1"/>
  <c r="BK42" i="1"/>
  <c r="R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C38" i="1" s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S38" i="1" s="1"/>
  <c r="R24" i="1"/>
  <c r="Q24" i="1"/>
  <c r="P24" i="1"/>
  <c r="O24" i="1"/>
  <c r="N24" i="1"/>
  <c r="M24" i="1"/>
  <c r="L24" i="1"/>
  <c r="K24" i="1"/>
  <c r="J24" i="1"/>
  <c r="I24" i="1"/>
  <c r="H24" i="1"/>
  <c r="H38" i="1" s="1"/>
  <c r="H98" i="1" s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S38" i="1" s="1"/>
  <c r="AR20" i="1"/>
  <c r="AQ20" i="1"/>
  <c r="AQ38" i="1" s="1"/>
  <c r="AQ98" i="1" s="1"/>
  <c r="AP20" i="1"/>
  <c r="AO20" i="1"/>
  <c r="AN20" i="1"/>
  <c r="AM20" i="1"/>
  <c r="AL20" i="1"/>
  <c r="AK20" i="1"/>
  <c r="AJ20" i="1"/>
  <c r="AI20" i="1"/>
  <c r="AH20" i="1"/>
  <c r="AG20" i="1"/>
  <c r="AG38" i="1" s="1"/>
  <c r="AG98" i="1" s="1"/>
  <c r="AF20" i="1"/>
  <c r="AE20" i="1"/>
  <c r="AE38" i="1" s="1"/>
  <c r="AE98" i="1" s="1"/>
  <c r="AD20" i="1"/>
  <c r="AC20" i="1"/>
  <c r="AB20" i="1"/>
  <c r="AA20" i="1"/>
  <c r="Z20" i="1"/>
  <c r="Y20" i="1"/>
  <c r="X20" i="1"/>
  <c r="W20" i="1"/>
  <c r="V20" i="1"/>
  <c r="U20" i="1"/>
  <c r="U38" i="1" s="1"/>
  <c r="U98" i="1" s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G38" i="1" s="1"/>
  <c r="G98" i="1" s="1"/>
  <c r="F20" i="1"/>
  <c r="F38" i="1" s="1"/>
  <c r="E20" i="1"/>
  <c r="D20" i="1"/>
  <c r="C20" i="1"/>
  <c r="BK19" i="1"/>
  <c r="BJ16" i="1"/>
  <c r="BI16" i="1"/>
  <c r="BH16" i="1"/>
  <c r="BG16" i="1"/>
  <c r="BG38" i="1" s="1"/>
  <c r="BG98" i="1" s="1"/>
  <c r="BF16" i="1"/>
  <c r="BE16" i="1"/>
  <c r="BE38" i="1" s="1"/>
  <c r="BE98" i="1" s="1"/>
  <c r="BD16" i="1"/>
  <c r="BC16" i="1"/>
  <c r="BB16" i="1"/>
  <c r="BA16" i="1"/>
  <c r="AZ16" i="1"/>
  <c r="AY16" i="1"/>
  <c r="AX16" i="1"/>
  <c r="AW16" i="1"/>
  <c r="AV16" i="1"/>
  <c r="AU16" i="1"/>
  <c r="AU38" i="1" s="1"/>
  <c r="AU98" i="1" s="1"/>
  <c r="AT16" i="1"/>
  <c r="AT38" i="1" s="1"/>
  <c r="AS16" i="1"/>
  <c r="AR16" i="1"/>
  <c r="AQ16" i="1"/>
  <c r="AP16" i="1"/>
  <c r="AO16" i="1"/>
  <c r="AN16" i="1"/>
  <c r="AM16" i="1"/>
  <c r="AL16" i="1"/>
  <c r="AK16" i="1"/>
  <c r="AJ16" i="1"/>
  <c r="AI16" i="1"/>
  <c r="AI38" i="1" s="1"/>
  <c r="AI98" i="1" s="1"/>
  <c r="AH16" i="1"/>
  <c r="AG16" i="1"/>
  <c r="AF16" i="1"/>
  <c r="AE16" i="1"/>
  <c r="AD16" i="1"/>
  <c r="AC16" i="1"/>
  <c r="AB16" i="1"/>
  <c r="AA16" i="1"/>
  <c r="Z16" i="1"/>
  <c r="Y16" i="1"/>
  <c r="X16" i="1"/>
  <c r="W16" i="1"/>
  <c r="W38" i="1" s="1"/>
  <c r="W98" i="1" s="1"/>
  <c r="V16" i="1"/>
  <c r="U16" i="1"/>
  <c r="T16" i="1"/>
  <c r="S16" i="1"/>
  <c r="R16" i="1"/>
  <c r="Q16" i="1"/>
  <c r="P16" i="1"/>
  <c r="O16" i="1"/>
  <c r="N16" i="1"/>
  <c r="M16" i="1"/>
  <c r="L16" i="1"/>
  <c r="K16" i="1"/>
  <c r="K38" i="1" s="1"/>
  <c r="K98" i="1" s="1"/>
  <c r="J16" i="1"/>
  <c r="J38" i="1" s="1"/>
  <c r="I16" i="1"/>
  <c r="I38" i="1" s="1"/>
  <c r="I98" i="1" s="1"/>
  <c r="H16" i="1"/>
  <c r="G16" i="1"/>
  <c r="F16" i="1"/>
  <c r="E16" i="1"/>
  <c r="D16" i="1"/>
  <c r="C16" i="1"/>
  <c r="BK15" i="1"/>
  <c r="BK16" i="1" s="1"/>
  <c r="BJ12" i="1"/>
  <c r="BJ38" i="1" s="1"/>
  <c r="BJ98" i="1" s="1"/>
  <c r="BI12" i="1"/>
  <c r="BI38" i="1" s="1"/>
  <c r="BI98" i="1" s="1"/>
  <c r="BH12" i="1"/>
  <c r="BH38" i="1" s="1"/>
  <c r="BH98" i="1" s="1"/>
  <c r="BG12" i="1"/>
  <c r="BF12" i="1"/>
  <c r="BF38" i="1" s="1"/>
  <c r="BE12" i="1"/>
  <c r="BD12" i="1"/>
  <c r="BC12" i="1"/>
  <c r="BB12" i="1"/>
  <c r="BA12" i="1"/>
  <c r="AZ12" i="1"/>
  <c r="AZ38" i="1" s="1"/>
  <c r="AY12" i="1"/>
  <c r="AY38" i="1" s="1"/>
  <c r="AY98" i="1" s="1"/>
  <c r="AX12" i="1"/>
  <c r="AX38" i="1" s="1"/>
  <c r="AX98" i="1" s="1"/>
  <c r="AW12" i="1"/>
  <c r="AW38" i="1" s="1"/>
  <c r="AW98" i="1" s="1"/>
  <c r="AV12" i="1"/>
  <c r="AV38" i="1" s="1"/>
  <c r="AV98" i="1" s="1"/>
  <c r="AU12" i="1"/>
  <c r="AT12" i="1"/>
  <c r="AS12" i="1"/>
  <c r="AR12" i="1"/>
  <c r="AQ12" i="1"/>
  <c r="AP12" i="1"/>
  <c r="AO12" i="1"/>
  <c r="AN12" i="1"/>
  <c r="AM12" i="1"/>
  <c r="AM38" i="1" s="1"/>
  <c r="AM98" i="1" s="1"/>
  <c r="AL12" i="1"/>
  <c r="AL38" i="1" s="1"/>
  <c r="AL98" i="1" s="1"/>
  <c r="AK12" i="1"/>
  <c r="AK38" i="1" s="1"/>
  <c r="AK98" i="1" s="1"/>
  <c r="AJ12" i="1"/>
  <c r="AJ38" i="1" s="1"/>
  <c r="AJ98" i="1" s="1"/>
  <c r="AI12" i="1"/>
  <c r="AH12" i="1"/>
  <c r="AH38" i="1" s="1"/>
  <c r="AG12" i="1"/>
  <c r="AF12" i="1"/>
  <c r="AE12" i="1"/>
  <c r="AD12" i="1"/>
  <c r="AC12" i="1"/>
  <c r="AB12" i="1"/>
  <c r="AA12" i="1"/>
  <c r="AA38" i="1" s="1"/>
  <c r="Z12" i="1"/>
  <c r="Z38" i="1" s="1"/>
  <c r="Y12" i="1"/>
  <c r="Y38" i="1" s="1"/>
  <c r="Y98" i="1" s="1"/>
  <c r="X12" i="1"/>
  <c r="X38" i="1" s="1"/>
  <c r="X98" i="1" s="1"/>
  <c r="W12" i="1"/>
  <c r="V12" i="1"/>
  <c r="V38" i="1" s="1"/>
  <c r="U12" i="1"/>
  <c r="T12" i="1"/>
  <c r="S12" i="1"/>
  <c r="R12" i="1"/>
  <c r="Q12" i="1"/>
  <c r="P12" i="1"/>
  <c r="O12" i="1"/>
  <c r="O38" i="1" s="1"/>
  <c r="O98" i="1" s="1"/>
  <c r="N12" i="1"/>
  <c r="N38" i="1" s="1"/>
  <c r="N98" i="1" s="1"/>
  <c r="M12" i="1"/>
  <c r="M38" i="1" s="1"/>
  <c r="M98" i="1" s="1"/>
  <c r="L12" i="1"/>
  <c r="L38" i="1" s="1"/>
  <c r="L98" i="1" s="1"/>
  <c r="K12" i="1"/>
  <c r="J12" i="1"/>
  <c r="I12" i="1"/>
  <c r="H12" i="1"/>
  <c r="G12" i="1"/>
  <c r="F12" i="1"/>
  <c r="E12" i="1"/>
  <c r="D12" i="1"/>
  <c r="D38" i="1" s="1"/>
  <c r="C12" i="1"/>
  <c r="C38" i="1" s="1"/>
  <c r="C98" i="1" s="1"/>
  <c r="BK11" i="1"/>
  <c r="BK10" i="1"/>
  <c r="BK9" i="1"/>
  <c r="BK12" i="1" s="1"/>
  <c r="AS98" i="1" l="1"/>
  <c r="S98" i="1"/>
  <c r="BC98" i="1"/>
  <c r="D98" i="1"/>
  <c r="AZ98" i="1"/>
  <c r="F98" i="1"/>
  <c r="E38" i="1"/>
  <c r="E98" i="1" s="1"/>
  <c r="Q38" i="1"/>
  <c r="AC38" i="1"/>
  <c r="AO38" i="1"/>
  <c r="BA38" i="1"/>
  <c r="P38" i="1"/>
  <c r="P98" i="1" s="1"/>
  <c r="AB38" i="1"/>
  <c r="AB98" i="1" s="1"/>
  <c r="AN38" i="1"/>
  <c r="AN98" i="1" s="1"/>
  <c r="J90" i="1"/>
  <c r="J98" i="1" s="1"/>
  <c r="V90" i="1"/>
  <c r="V98" i="1" s="1"/>
  <c r="AH90" i="1"/>
  <c r="AH98" i="1" s="1"/>
  <c r="AT90" i="1"/>
  <c r="AT98" i="1" s="1"/>
  <c r="BF90" i="1"/>
  <c r="BF98" i="1" s="1"/>
  <c r="R98" i="1"/>
  <c r="BK69" i="1"/>
  <c r="E70" i="1"/>
  <c r="Q70" i="1"/>
  <c r="AO70" i="1"/>
  <c r="BK103" i="1"/>
  <c r="BK104" i="1" s="1"/>
  <c r="AC70" i="1"/>
  <c r="BA70" i="1"/>
  <c r="AP38" i="1"/>
  <c r="AP98" i="1" s="1"/>
  <c r="BB38" i="1"/>
  <c r="BB98" i="1" s="1"/>
  <c r="T38" i="1"/>
  <c r="T98" i="1" s="1"/>
  <c r="AR38" i="1"/>
  <c r="AR98" i="1" s="1"/>
  <c r="AD38" i="1"/>
  <c r="AD98" i="1" s="1"/>
  <c r="AF38" i="1"/>
  <c r="AF98" i="1" s="1"/>
  <c r="BD38" i="1"/>
  <c r="BD98" i="1" s="1"/>
  <c r="BK37" i="1"/>
  <c r="BK38" i="1" s="1"/>
  <c r="BK98" i="1" s="1"/>
  <c r="BK70" i="1"/>
  <c r="BK81" i="1"/>
  <c r="BK90" i="1" s="1"/>
  <c r="BA98" i="1" l="1"/>
  <c r="AO98" i="1"/>
  <c r="AC98" i="1"/>
  <c r="Q98" i="1"/>
</calcChain>
</file>

<file path=xl/sharedStrings.xml><?xml version="1.0" encoding="utf-8"?>
<sst xmlns="http://schemas.openxmlformats.org/spreadsheetml/2006/main" count="193" uniqueCount="151">
  <si>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</si>
  <si>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</si>
  <si>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</si>
  <si>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</si>
  <si>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</si>
  <si>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</si>
  <si>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</si>
  <si>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</si>
  <si>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</si>
  <si>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</si>
  <si>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</si>
  <si>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</si>
  <si>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</si>
  <si>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</si>
  <si>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</si>
  <si>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</si>
  <si>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</si>
  <si>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</si>
  <si>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</si>
  <si>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</si>
  <si>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</si>
  <si>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</si>
  <si>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</si>
  <si>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</si>
  <si>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</si>
  <si>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</si>
  <si>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</si>
  <si>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</si>
  <si>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</si>
  <si>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</si>
  <si>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</si>
  <si>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</si>
  <si>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</si>
  <si>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</si>
  <si>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</si>
  <si>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</si>
  <si>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</si>
  <si>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</si>
  <si>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</si>
  <si>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</si>
  <si>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</si>
  <si>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</si>
  <si>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</si>
  <si>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</si>
  <si>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</si>
  <si>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</si>
  <si>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</si>
  <si>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</si>
  <si>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</si>
  <si>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</si>
  <si>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</si>
  <si>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</si>
  <si>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</si>
  <si>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</si>
  <si>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</si>
  <si>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</si>
  <si>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</si>
  <si>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</si>
  <si>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</si>
  <si>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2025-10-31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</si>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</sst>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283">
    <font>
      <sz val="11"/>
      <color rgb="FF000000"/>
      <name val="Calibri"/>
      <charset val="134"/>
    </font>
    <font>
      <sz val="1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277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07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8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8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7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8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8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8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8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8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7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7" fontId="165" fillId="159" borderId="160" xfId="0" applyNumberFormat="1" applyFont="1" applyFill="1" applyBorder="1" applyAlignment="1">
      <alignment horizontal="right"/>
    </xf>
    <xf numFmtId="167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7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7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8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8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7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7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8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7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7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8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8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8" fontId="847" fillId="841" borderId="842" xfId="0" applyNumberFormat="1" applyFont="1" applyFill="1" applyBorder="1" applyAlignment="1">
      <alignment horizontal="right"/>
    </xf>
    <xf numFmtId="168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8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8" fontId="857" fillId="851" borderId="852" xfId="0" applyNumberFormat="1" applyFont="1" applyFill="1" applyBorder="1" applyAlignment="1">
      <alignment horizontal="right"/>
    </xf>
    <xf numFmtId="168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8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8" fontId="867" fillId="861" borderId="862" xfId="0" applyNumberFormat="1" applyFont="1" applyFill="1" applyBorder="1" applyAlignment="1">
      <alignment horizontal="right"/>
    </xf>
    <xf numFmtId="168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8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8" fontId="877" fillId="871" borderId="872" xfId="0" applyNumberFormat="1" applyFont="1" applyFill="1" applyBorder="1" applyAlignment="1">
      <alignment horizontal="right"/>
    </xf>
    <xf numFmtId="168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8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8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8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8" fontId="897" fillId="891" borderId="892" xfId="0" applyNumberFormat="1" applyFont="1" applyFill="1" applyBorder="1" applyAlignment="1">
      <alignment horizontal="right"/>
    </xf>
    <xf numFmtId="168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8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7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7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7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7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7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7" fontId="969" fillId="963" borderId="964" xfId="0" applyNumberFormat="1" applyFont="1" applyFill="1" applyBorder="1" applyAlignment="1">
      <alignment horizontal="right"/>
    </xf>
    <xf numFmtId="168" fontId="970" fillId="964" borderId="965" xfId="0" applyNumberFormat="1" applyFont="1" applyFill="1" applyBorder="1" applyAlignment="1">
      <alignment horizontal="right"/>
    </xf>
    <xf numFmtId="167" fontId="971" fillId="965" borderId="966" xfId="0" applyNumberFormat="1" applyFont="1" applyFill="1" applyBorder="1" applyAlignment="1">
      <alignment horizontal="right"/>
    </xf>
    <xf numFmtId="167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8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8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7" fontId="981" fillId="975" borderId="976" xfId="0" applyNumberFormat="1" applyFont="1" applyFill="1" applyBorder="1" applyAlignment="1">
      <alignment horizontal="right"/>
    </xf>
    <xf numFmtId="167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8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8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7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8" fontId="994" fillId="988" borderId="989" xfId="0" applyNumberFormat="1" applyFont="1" applyFill="1" applyBorder="1" applyAlignment="1">
      <alignment horizontal="right"/>
    </xf>
    <xf numFmtId="168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8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7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8" fontId="1004" fillId="998" borderId="999" xfId="0" applyNumberFormat="1" applyFont="1" applyFill="1" applyBorder="1" applyAlignment="1">
      <alignment horizontal="right"/>
    </xf>
    <xf numFmtId="168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8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7" fontId="1011" fillId="1005" borderId="1006" xfId="0" applyNumberFormat="1" applyFont="1" applyFill="1" applyBorder="1" applyAlignment="1">
      <alignment horizontal="right"/>
    </xf>
    <xf numFmtId="167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8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8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7" fontId="1021" fillId="1015" borderId="1016" xfId="0" applyNumberFormat="1" applyFont="1" applyFill="1" applyBorder="1" applyAlignment="1">
      <alignment horizontal="right"/>
    </xf>
    <xf numFmtId="167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8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167" fontId="1027" fillId="1021" borderId="1022" xfId="0" applyNumberFormat="1" applyFont="1" applyFill="1" applyBorder="1" applyAlignment="1">
      <alignment horizontal="right"/>
    </xf>
    <xf numFmtId="168" fontId="1028" fillId="1022" borderId="1023" xfId="0" applyNumberFormat="1" applyFont="1" applyFill="1" applyBorder="1" applyAlignment="1">
      <alignment horizontal="right"/>
    </xf>
    <xf numFmtId="167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7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8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8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8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7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8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7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7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7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8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7" fontId="1304" fillId="1298" borderId="1299" xfId="0" applyNumberFormat="1" applyFont="1" applyFill="1" applyBorder="1" applyAlignment="1">
      <alignment horizontal="right"/>
    </xf>
    <xf numFmtId="167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7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7" fontId="1335" fillId="1329" borderId="1330" xfId="0" applyNumberFormat="1" applyFont="1" applyFill="1" applyBorder="1" applyAlignment="1">
      <alignment horizontal="right"/>
    </xf>
    <xf numFmtId="167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7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8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8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8" fontId="1366" fillId="1360" borderId="1361" xfId="0" applyNumberFormat="1" applyFont="1" applyFill="1" applyBorder="1" applyAlignment="1">
      <alignment horizontal="right"/>
    </xf>
    <xf numFmtId="168" fontId="1367" fillId="1361" borderId="1362" xfId="0" applyNumberFormat="1" applyFont="1" applyFill="1" applyBorder="1" applyAlignment="1">
      <alignment horizontal="right"/>
    </xf>
    <xf numFmtId="168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8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8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8" fontId="1397" fillId="1391" borderId="1392" xfId="0" applyNumberFormat="1" applyFont="1" applyFill="1" applyBorder="1" applyAlignment="1">
      <alignment horizontal="right"/>
    </xf>
    <xf numFmtId="167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7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8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7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7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8" fontId="1459" fillId="1453" borderId="1454" xfId="0" applyNumberFormat="1" applyFont="1" applyFill="1" applyBorder="1" applyAlignment="1">
      <alignment horizontal="right"/>
    </xf>
    <xf numFmtId="167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8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7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8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8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8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8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7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7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8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7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8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8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8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7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7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8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7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8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8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8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7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7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7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7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7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7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7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7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7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7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7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8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8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8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8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7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7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7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8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8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 applyAlignment="1">
      <alignment horizontal="right"/>
    </xf>
    <xf numFmtId="0" fontId="2333" fillId="2327" borderId="2328" xfId="0" applyFont="1" applyFill="1" applyBorder="1" applyAlignment="1">
      <alignment horizontal="right"/>
    </xf>
    <xf numFmtId="0" fontId="2334" fillId="2328" borderId="2329" xfId="0" applyFont="1" applyFill="1" applyBorder="1"/>
    <xf numFmtId="0" fontId="2335" fillId="2329" borderId="2330" xfId="0" applyFont="1" applyFill="1" applyBorder="1"/>
    <xf numFmtId="0" fontId="2336" fillId="2330" borderId="2331" xfId="0" applyFont="1" applyFill="1" applyBorder="1"/>
    <xf numFmtId="0" fontId="2337" fillId="2331" borderId="2332" xfId="0" applyFont="1" applyFill="1" applyBorder="1"/>
    <xf numFmtId="0" fontId="2338" fillId="2332" borderId="2333" xfId="0" applyFont="1" applyFill="1" applyBorder="1"/>
    <xf numFmtId="167" fontId="2339" fillId="2333" borderId="2334" xfId="0" applyNumberFormat="1" applyFont="1" applyFill="1" applyBorder="1" applyAlignment="1">
      <alignment horizontal="right"/>
    </xf>
    <xf numFmtId="167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7" fontId="2342" fillId="2336" borderId="2337" xfId="0" applyNumberFormat="1" applyFont="1" applyFill="1" applyBorder="1" applyAlignment="1">
      <alignment horizontal="right"/>
    </xf>
    <xf numFmtId="168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7" fontId="2348" fillId="2342" borderId="2343" xfId="0" applyNumberFormat="1" applyFont="1" applyFill="1" applyBorder="1" applyAlignment="1">
      <alignment horizontal="right"/>
    </xf>
    <xf numFmtId="167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7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7" fontId="2358" fillId="2352" borderId="2353" xfId="0" applyNumberFormat="1" applyFont="1" applyFill="1" applyBorder="1" applyAlignment="1">
      <alignment horizontal="right"/>
    </xf>
    <xf numFmtId="167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7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7" fontId="2368" fillId="2362" borderId="2363" xfId="0" applyNumberFormat="1" applyFont="1" applyFill="1" applyBorder="1" applyAlignment="1">
      <alignment horizontal="right"/>
    </xf>
    <xf numFmtId="167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7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7" fontId="2378" fillId="2372" borderId="2373" xfId="0" applyNumberFormat="1" applyFont="1" applyFill="1" applyBorder="1" applyAlignment="1">
      <alignment horizontal="right"/>
    </xf>
    <xf numFmtId="167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7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7" fontId="2388" fillId="2382" borderId="2383" xfId="0" applyNumberFormat="1" applyFont="1" applyFill="1" applyBorder="1" applyAlignment="1">
      <alignment horizontal="right"/>
    </xf>
    <xf numFmtId="167" fontId="2389" fillId="2383" borderId="2384" xfId="0" applyNumberFormat="1" applyFont="1" applyFill="1" applyBorder="1" applyAlignment="1">
      <alignment horizontal="right"/>
    </xf>
    <xf numFmtId="167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7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167" fontId="2394" fillId="2388" borderId="2389" xfId="0" applyNumberFormat="1" applyFont="1" applyFill="1" applyBorder="1" applyAlignment="1">
      <alignment horizontal="right"/>
    </xf>
    <xf numFmtId="167" fontId="2395" fillId="2389" borderId="2390" xfId="0" applyNumberFormat="1" applyFont="1" applyFill="1" applyBorder="1" applyAlignment="1">
      <alignment horizontal="right"/>
    </xf>
    <xf numFmtId="167" fontId="2396" fillId="2390" borderId="2391" xfId="0" applyNumberFormat="1" applyFont="1" applyFill="1" applyBorder="1" applyAlignment="1">
      <alignment horizontal="right"/>
    </xf>
    <xf numFmtId="167" fontId="2397" fillId="2391" borderId="2392" xfId="0" applyNumberFormat="1" applyFont="1" applyFill="1" applyBorder="1" applyAlignment="1">
      <alignment horizontal="right"/>
    </xf>
    <xf numFmtId="167" fontId="2398" fillId="2392" borderId="2393" xfId="0" applyNumberFormat="1" applyFont="1" applyFill="1" applyBorder="1" applyAlignment="1">
      <alignment horizontal="right"/>
    </xf>
    <xf numFmtId="167" fontId="2399" fillId="2393" borderId="2394" xfId="0" applyNumberFormat="1" applyFont="1" applyFill="1" applyBorder="1" applyAlignment="1">
      <alignment horizontal="right"/>
    </xf>
    <xf numFmtId="0" fontId="2400" fillId="2394" borderId="2395" xfId="0" applyFont="1" applyFill="1" applyBorder="1" applyAlignment="1">
      <alignment horizontal="right"/>
    </xf>
    <xf numFmtId="0" fontId="2401" fillId="2395" borderId="2396" xfId="0" applyFont="1" applyFill="1" applyBorder="1" applyAlignment="1">
      <alignment horizontal="right"/>
    </xf>
    <xf numFmtId="0" fontId="2402" fillId="2396" borderId="2397" xfId="0" applyFont="1" applyFill="1" applyBorder="1"/>
    <xf numFmtId="0" fontId="2403" fillId="2397" borderId="2398" xfId="0" applyFont="1" applyFill="1" applyBorder="1"/>
    <xf numFmtId="0" fontId="2404" fillId="2398" borderId="2399" xfId="0" applyFont="1" applyFill="1" applyBorder="1"/>
    <xf numFmtId="0" fontId="2405" fillId="2399" borderId="2400" xfId="0" applyFont="1" applyFill="1" applyBorder="1"/>
    <xf numFmtId="0" fontId="2406" fillId="2400" borderId="2401" xfId="0" applyFont="1" applyFill="1" applyBorder="1"/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7" fontId="2410" fillId="2404" borderId="2405" xfId="0" applyNumberFormat="1" applyFont="1" applyFill="1" applyBorder="1" applyAlignment="1">
      <alignment horizontal="right"/>
    </xf>
    <xf numFmtId="167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7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7" fontId="2420" fillId="2414" borderId="2415" xfId="0" applyNumberFormat="1" applyFont="1" applyFill="1" applyBorder="1" applyAlignment="1">
      <alignment horizontal="right"/>
    </xf>
    <xf numFmtId="167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7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7" fontId="2430" fillId="2424" borderId="2425" xfId="0" applyNumberFormat="1" applyFont="1" applyFill="1" applyBorder="1" applyAlignment="1">
      <alignment horizontal="right"/>
    </xf>
    <xf numFmtId="167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7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7" fontId="2440" fillId="2434" borderId="2435" xfId="0" applyNumberFormat="1" applyFont="1" applyFill="1" applyBorder="1" applyAlignment="1">
      <alignment horizontal="right"/>
    </xf>
    <xf numFmtId="167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7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7" fontId="2450" fillId="2444" borderId="2445" xfId="0" applyNumberFormat="1" applyFont="1" applyFill="1" applyBorder="1" applyAlignment="1">
      <alignment horizontal="right"/>
    </xf>
    <xf numFmtId="167" fontId="2451" fillId="2445" borderId="2446" xfId="0" applyNumberFormat="1" applyFont="1" applyFill="1" applyBorder="1" applyAlignment="1">
      <alignment horizontal="right"/>
    </xf>
    <xf numFmtId="168" fontId="2452" fillId="2446" borderId="2447" xfId="0" applyNumberFormat="1" applyFont="1" applyFill="1" applyBorder="1" applyAlignment="1">
      <alignment horizontal="right"/>
    </xf>
    <xf numFmtId="168" fontId="2453" fillId="2447" borderId="2448" xfId="0" applyNumberFormat="1" applyFont="1" applyFill="1" applyBorder="1" applyAlignment="1">
      <alignment horizontal="right"/>
    </xf>
    <xf numFmtId="167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168" fontId="2456" fillId="2450" borderId="2451" xfId="0" applyNumberFormat="1" applyFont="1" applyFill="1" applyBorder="1" applyAlignment="1">
      <alignment horizontal="right"/>
    </xf>
    <xf numFmtId="167" fontId="2457" fillId="2451" borderId="2452" xfId="0" applyNumberFormat="1" applyFont="1" applyFill="1" applyBorder="1" applyAlignment="1">
      <alignment horizontal="right"/>
    </xf>
    <xf numFmtId="167" fontId="2458" fillId="2452" borderId="2453" xfId="0" applyNumberFormat="1" applyFont="1" applyFill="1" applyBorder="1" applyAlignment="1">
      <alignment horizontal="right"/>
    </xf>
    <xf numFmtId="167" fontId="2459" fillId="2453" borderId="2454" xfId="0" applyNumberFormat="1" applyFont="1" applyFill="1" applyBorder="1" applyAlignment="1">
      <alignment horizontal="right"/>
    </xf>
    <xf numFmtId="167" fontId="2460" fillId="2454" borderId="2455" xfId="0" applyNumberFormat="1" applyFont="1" applyFill="1" applyBorder="1" applyAlignment="1">
      <alignment horizontal="right"/>
    </xf>
    <xf numFmtId="167" fontId="2461" fillId="2455" borderId="2456" xfId="0" applyNumberFormat="1" applyFont="1" applyFill="1" applyBorder="1" applyAlignment="1">
      <alignment horizontal="right"/>
    </xf>
    <xf numFmtId="168" fontId="2462" fillId="2456" borderId="2457" xfId="0" applyNumberFormat="1" applyFont="1" applyFill="1" applyBorder="1" applyAlignment="1">
      <alignment horizontal="right"/>
    </xf>
    <xf numFmtId="168" fontId="2463" fillId="2457" borderId="2458" xfId="0" applyNumberFormat="1" applyFont="1" applyFill="1" applyBorder="1" applyAlignment="1">
      <alignment horizontal="right"/>
    </xf>
    <xf numFmtId="167" fontId="2464" fillId="2458" borderId="2459" xfId="0" applyNumberFormat="1" applyFont="1" applyFill="1" applyBorder="1" applyAlignment="1">
      <alignment horizontal="right"/>
    </xf>
    <xf numFmtId="167" fontId="2465" fillId="2459" borderId="2460" xfId="0" applyNumberFormat="1" applyFont="1" applyFill="1" applyBorder="1" applyAlignment="1">
      <alignment horizontal="right"/>
    </xf>
    <xf numFmtId="168" fontId="2466" fillId="2460" borderId="2461" xfId="0" applyNumberFormat="1" applyFont="1" applyFill="1" applyBorder="1" applyAlignment="1">
      <alignment horizontal="right"/>
    </xf>
    <xf numFmtId="167" fontId="2467" fillId="2461" borderId="2462" xfId="0" applyNumberFormat="1" applyFont="1" applyFill="1" applyBorder="1" applyAlignment="1">
      <alignment horizontal="right"/>
    </xf>
    <xf numFmtId="0" fontId="2468" fillId="2462" borderId="2463" xfId="0" applyFont="1" applyFill="1" applyBorder="1" applyAlignment="1">
      <alignment horizontal="right"/>
    </xf>
    <xf numFmtId="0" fontId="2469" fillId="2463" borderId="2464" xfId="0" applyFont="1" applyFill="1" applyBorder="1"/>
    <xf numFmtId="0" fontId="2470" fillId="2464" borderId="2465" xfId="0" applyFont="1" applyFill="1" applyBorder="1"/>
    <xf numFmtId="0" fontId="2471" fillId="2465" borderId="2466" xfId="0" applyFont="1" applyFill="1" applyBorder="1"/>
    <xf numFmtId="167" fontId="2472" fillId="2466" borderId="2467" xfId="0" applyNumberFormat="1" applyFont="1" applyFill="1" applyBorder="1" applyAlignment="1">
      <alignment horizontal="right"/>
    </xf>
    <xf numFmtId="167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7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7" fontId="2482" fillId="2476" borderId="2477" xfId="0" applyNumberFormat="1" applyFont="1" applyFill="1" applyBorder="1" applyAlignment="1">
      <alignment horizontal="right"/>
    </xf>
    <xf numFmtId="167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7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7" fontId="2492" fillId="2486" borderId="2487" xfId="0" applyNumberFormat="1" applyFont="1" applyFill="1" applyBorder="1" applyAlignment="1">
      <alignment horizontal="right"/>
    </xf>
    <xf numFmtId="167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7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7" fontId="2502" fillId="2496" borderId="2497" xfId="0" applyNumberFormat="1" applyFont="1" applyFill="1" applyBorder="1" applyAlignment="1">
      <alignment horizontal="right"/>
    </xf>
    <xf numFmtId="167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7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7" fontId="2512" fillId="2506" borderId="2507" xfId="0" applyNumberFormat="1" applyFont="1" applyFill="1" applyBorder="1" applyAlignment="1">
      <alignment horizontal="right"/>
    </xf>
    <xf numFmtId="168" fontId="2513" fillId="2507" borderId="2508" xfId="0" applyNumberFormat="1" applyFont="1" applyFill="1" applyBorder="1" applyAlignment="1">
      <alignment horizontal="right"/>
    </xf>
    <xf numFmtId="167" fontId="2514" fillId="2508" borderId="2509" xfId="0" applyNumberFormat="1" applyFont="1" applyFill="1" applyBorder="1" applyAlignment="1">
      <alignment horizontal="right"/>
    </xf>
    <xf numFmtId="167" fontId="2515" fillId="2509" borderId="2510" xfId="0" applyNumberFormat="1" applyFont="1" applyFill="1" applyBorder="1" applyAlignment="1">
      <alignment horizontal="right"/>
    </xf>
    <xf numFmtId="167" fontId="2516" fillId="2510" borderId="2511" xfId="0" applyNumberFormat="1" applyFont="1" applyFill="1" applyBorder="1" applyAlignment="1">
      <alignment horizontal="right"/>
    </xf>
    <xf numFmtId="168" fontId="2517" fillId="2511" borderId="2512" xfId="0" applyNumberFormat="1" applyFont="1" applyFill="1" applyBorder="1" applyAlignment="1">
      <alignment horizontal="right"/>
    </xf>
    <xf numFmtId="168" fontId="2518" fillId="2512" borderId="2513" xfId="0" applyNumberFormat="1" applyFont="1" applyFill="1" applyBorder="1" applyAlignment="1">
      <alignment horizontal="right"/>
    </xf>
    <xf numFmtId="167" fontId="2519" fillId="2513" borderId="2514" xfId="0" applyNumberFormat="1" applyFont="1" applyFill="1" applyBorder="1" applyAlignment="1">
      <alignment horizontal="right"/>
    </xf>
    <xf numFmtId="167" fontId="2520" fillId="2514" borderId="2515" xfId="0" applyNumberFormat="1" applyFont="1" applyFill="1" applyBorder="1" applyAlignment="1">
      <alignment horizontal="right"/>
    </xf>
    <xf numFmtId="168" fontId="2521" fillId="2515" borderId="2516" xfId="0" applyNumberFormat="1" applyFont="1" applyFill="1" applyBorder="1" applyAlignment="1">
      <alignment horizontal="right"/>
    </xf>
    <xf numFmtId="167" fontId="2522" fillId="2516" borderId="2517" xfId="0" applyNumberFormat="1" applyFont="1" applyFill="1" applyBorder="1" applyAlignment="1">
      <alignment horizontal="right"/>
    </xf>
    <xf numFmtId="167" fontId="2523" fillId="2517" borderId="2518" xfId="0" applyNumberFormat="1" applyFont="1" applyFill="1" applyBorder="1" applyAlignment="1">
      <alignment horizontal="right"/>
    </xf>
    <xf numFmtId="167" fontId="2524" fillId="2518" borderId="2519" xfId="0" applyNumberFormat="1" applyFont="1" applyFill="1" applyBorder="1" applyAlignment="1">
      <alignment horizontal="right"/>
    </xf>
    <xf numFmtId="167" fontId="2525" fillId="2519" borderId="2520" xfId="0" applyNumberFormat="1" applyFont="1" applyFill="1" applyBorder="1" applyAlignment="1">
      <alignment horizontal="right"/>
    </xf>
    <xf numFmtId="167" fontId="2526" fillId="2520" borderId="2521" xfId="0" applyNumberFormat="1" applyFont="1" applyFill="1" applyBorder="1" applyAlignment="1">
      <alignment horizontal="right"/>
    </xf>
    <xf numFmtId="168" fontId="2527" fillId="2521" borderId="2522" xfId="0" applyNumberFormat="1" applyFont="1" applyFill="1" applyBorder="1" applyAlignment="1">
      <alignment horizontal="right"/>
    </xf>
    <xf numFmtId="168" fontId="2528" fillId="2522" borderId="2523" xfId="0" applyNumberFormat="1" applyFont="1" applyFill="1" applyBorder="1" applyAlignment="1">
      <alignment horizontal="right"/>
    </xf>
    <xf numFmtId="167" fontId="2529" fillId="2523" borderId="2524" xfId="0" applyNumberFormat="1" applyFont="1" applyFill="1" applyBorder="1" applyAlignment="1">
      <alignment horizontal="right"/>
    </xf>
    <xf numFmtId="167" fontId="2530" fillId="2524" borderId="2525" xfId="0" applyNumberFormat="1" applyFont="1" applyFill="1" applyBorder="1" applyAlignment="1">
      <alignment horizontal="right"/>
    </xf>
    <xf numFmtId="168" fontId="2531" fillId="2525" borderId="2526" xfId="0" applyNumberFormat="1" applyFont="1" applyFill="1" applyBorder="1" applyAlignment="1">
      <alignment horizontal="right"/>
    </xf>
    <xf numFmtId="167" fontId="2532" fillId="2526" borderId="2527" xfId="0" applyNumberFormat="1" applyFont="1" applyFill="1" applyBorder="1" applyAlignment="1">
      <alignment horizontal="right"/>
    </xf>
    <xf numFmtId="0" fontId="2533" fillId="2527" borderId="2528" xfId="0" applyFont="1" applyFill="1" applyBorder="1"/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8" fontId="2575" fillId="2569" borderId="2570" xfId="0" applyNumberFormat="1" applyFont="1" applyFill="1" applyBorder="1" applyAlignment="1">
      <alignment horizontal="right"/>
    </xf>
    <xf numFmtId="167" fontId="2576" fillId="2570" borderId="2571" xfId="0" applyNumberFormat="1" applyFont="1" applyFill="1" applyBorder="1" applyAlignment="1">
      <alignment horizontal="right"/>
    </xf>
    <xf numFmtId="167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8" fontId="2579" fillId="2573" borderId="2574" xfId="0" applyNumberFormat="1" applyFont="1" applyFill="1" applyBorder="1" applyAlignment="1">
      <alignment horizontal="right"/>
    </xf>
    <xf numFmtId="168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8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167" fontId="2586" fillId="2580" borderId="2581" xfId="0" applyNumberFormat="1" applyFont="1" applyFill="1" applyBorder="1" applyAlignment="1">
      <alignment horizontal="right"/>
    </xf>
    <xf numFmtId="167" fontId="2587" fillId="2581" borderId="2582" xfId="0" applyNumberFormat="1" applyFont="1" applyFill="1" applyBorder="1" applyAlignment="1">
      <alignment horizontal="right"/>
    </xf>
    <xf numFmtId="167" fontId="2588" fillId="2582" borderId="2583" xfId="0" applyNumberFormat="1" applyFont="1" applyFill="1" applyBorder="1" applyAlignment="1">
      <alignment horizontal="right"/>
    </xf>
    <xf numFmtId="168" fontId="2589" fillId="2583" borderId="2584" xfId="0" applyNumberFormat="1" applyFont="1" applyFill="1" applyBorder="1" applyAlignment="1">
      <alignment horizontal="right"/>
    </xf>
    <xf numFmtId="168" fontId="2590" fillId="2584" borderId="2585" xfId="0" applyNumberFormat="1" applyFont="1" applyFill="1" applyBorder="1" applyAlignment="1">
      <alignment horizontal="right"/>
    </xf>
    <xf numFmtId="167" fontId="2591" fillId="2585" borderId="2586" xfId="0" applyNumberFormat="1" applyFont="1" applyFill="1" applyBorder="1" applyAlignment="1">
      <alignment horizontal="right"/>
    </xf>
    <xf numFmtId="167" fontId="2592" fillId="2586" borderId="2587" xfId="0" applyNumberFormat="1" applyFont="1" applyFill="1" applyBorder="1" applyAlignment="1">
      <alignment horizontal="right"/>
    </xf>
    <xf numFmtId="168" fontId="2593" fillId="2587" borderId="2588" xfId="0" applyNumberFormat="1" applyFont="1" applyFill="1" applyBorder="1" applyAlignment="1">
      <alignment horizontal="right"/>
    </xf>
    <xf numFmtId="167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8" fontId="2637" fillId="2631" borderId="2632" xfId="0" applyNumberFormat="1" applyFont="1" applyFill="1" applyBorder="1" applyAlignment="1">
      <alignment horizontal="right"/>
    </xf>
    <xf numFmtId="167" fontId="2638" fillId="2632" borderId="2633" xfId="0" applyNumberFormat="1" applyFont="1" applyFill="1" applyBorder="1" applyAlignment="1">
      <alignment horizontal="right"/>
    </xf>
    <xf numFmtId="167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8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8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7" fontId="2648" fillId="2642" borderId="2643" xfId="0" applyNumberFormat="1" applyFont="1" applyFill="1" applyBorder="1" applyAlignment="1">
      <alignment horizontal="right"/>
    </xf>
    <xf numFmtId="167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8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167" fontId="2654" fillId="2648" borderId="2649" xfId="0" applyNumberFormat="1" applyFont="1" applyFill="1" applyBorder="1" applyAlignment="1">
      <alignment horizontal="right"/>
    </xf>
    <xf numFmtId="168" fontId="2655" fillId="2649" borderId="2650" xfId="0" applyNumberFormat="1" applyFont="1" applyFill="1" applyBorder="1" applyAlignment="1">
      <alignment horizontal="right"/>
    </xf>
    <xf numFmtId="167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 applyAlignment="1">
      <alignment horizontal="right"/>
    </xf>
    <xf numFmtId="0" fontId="2782" fillId="2776" borderId="2777" xfId="0" applyFont="1" applyFill="1" applyBorder="1" applyAlignment="1">
      <alignment horizontal="right"/>
    </xf>
    <xf numFmtId="0" fontId="2783" fillId="2777" borderId="2778" xfId="0" applyFont="1" applyFill="1" applyBorder="1"/>
    <xf numFmtId="0" fontId="2784" fillId="2778" borderId="2779" xfId="0" applyFont="1" applyFill="1" applyBorder="1"/>
    <xf numFmtId="0" fontId="2785" fillId="2779" borderId="2780" xfId="0" applyFont="1" applyFill="1" applyBorder="1"/>
    <xf numFmtId="0" fontId="2786" fillId="2780" borderId="2781" xfId="0" applyFont="1" applyFill="1" applyBorder="1"/>
    <xf numFmtId="0" fontId="2787" fillId="2781" borderId="2782" xfId="0" applyFont="1" applyFill="1" applyBorder="1"/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8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7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7" fontId="2827" fillId="2821" borderId="2822" xfId="0" applyNumberFormat="1" applyFont="1" applyFill="1" applyBorder="1" applyAlignment="1">
      <alignment horizontal="right"/>
    </xf>
    <xf numFmtId="167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7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7" fontId="2837" fillId="2831" borderId="2832" xfId="0" applyNumberFormat="1" applyFont="1" applyFill="1" applyBorder="1" applyAlignment="1">
      <alignment horizontal="right"/>
    </xf>
    <xf numFmtId="167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7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167" fontId="2843" fillId="2837" borderId="2838" xfId="0" applyNumberFormat="1" applyFont="1" applyFill="1" applyBorder="1" applyAlignment="1">
      <alignment horizontal="right"/>
    </xf>
    <xf numFmtId="167" fontId="2844" fillId="2838" borderId="2839" xfId="0" applyNumberFormat="1" applyFont="1" applyFill="1" applyBorder="1" applyAlignment="1">
      <alignment horizontal="right"/>
    </xf>
    <xf numFmtId="167" fontId="2845" fillId="2839" borderId="2840" xfId="0" applyNumberFormat="1" applyFont="1" applyFill="1" applyBorder="1" applyAlignment="1">
      <alignment horizontal="right"/>
    </xf>
    <xf numFmtId="167" fontId="2846" fillId="2840" borderId="2841" xfId="0" applyNumberFormat="1" applyFont="1" applyFill="1" applyBorder="1" applyAlignment="1">
      <alignment horizontal="right"/>
    </xf>
    <xf numFmtId="167" fontId="2847" fillId="2841" borderId="2842" xfId="0" applyNumberFormat="1" applyFont="1" applyFill="1" applyBorder="1" applyAlignment="1">
      <alignment horizontal="right"/>
    </xf>
    <xf numFmtId="167" fontId="2848" fillId="2842" borderId="2843" xfId="0" applyNumberFormat="1" applyFont="1" applyFill="1" applyBorder="1" applyAlignment="1">
      <alignment horizontal="right"/>
    </xf>
    <xf numFmtId="0" fontId="2849" fillId="2843" borderId="2844" xfId="0" applyFont="1" applyFill="1" applyBorder="1" applyAlignment="1">
      <alignment horizontal="right"/>
    </xf>
    <xf numFmtId="0" fontId="2850" fillId="2844" borderId="2845" xfId="0" applyFont="1" applyFill="1" applyBorder="1" applyAlignment="1">
      <alignment horizontal="right"/>
    </xf>
    <xf numFmtId="0" fontId="2851" fillId="2845" borderId="2846" xfId="0" applyFont="1" applyFill="1" applyBorder="1" applyAlignment="1">
      <alignment horizontal="right"/>
    </xf>
    <xf numFmtId="0" fontId="2852" fillId="2846" borderId="2847" xfId="0" applyFont="1" applyFill="1" applyBorder="1"/>
    <xf numFmtId="0" fontId="2853" fillId="2847" borderId="2848" xfId="0" applyFont="1" applyFill="1" applyBorder="1"/>
    <xf numFmtId="0" fontId="2854" fillId="2848" borderId="2849" xfId="0" applyFont="1" applyFill="1" applyBorder="1"/>
    <xf numFmtId="0" fontId="2855" fillId="2849" borderId="2850" xfId="0" applyFont="1" applyFill="1" applyBorder="1"/>
    <xf numFmtId="0" fontId="2856" fillId="2850" borderId="2851" xfId="0" applyFont="1" applyFill="1" applyBorder="1"/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8" fontId="2862" fillId="2856" borderId="2857" xfId="0" applyNumberFormat="1" applyFont="1" applyFill="1" applyBorder="1" applyAlignment="1">
      <alignment horizontal="right"/>
    </xf>
    <xf numFmtId="168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8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8" fontId="2872" fillId="2866" borderId="2867" xfId="0" applyNumberFormat="1" applyFont="1" applyFill="1" applyBorder="1" applyAlignment="1">
      <alignment horizontal="right"/>
    </xf>
    <xf numFmtId="168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8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8" fontId="2882" fillId="2876" borderId="2877" xfId="0" applyNumberFormat="1" applyFont="1" applyFill="1" applyBorder="1" applyAlignment="1">
      <alignment horizontal="right"/>
    </xf>
    <xf numFmtId="168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7" fontId="2885" fillId="2879" borderId="2880" xfId="0" applyNumberFormat="1" applyFont="1" applyFill="1" applyBorder="1" applyAlignment="1">
      <alignment horizontal="right"/>
    </xf>
    <xf numFmtId="168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7" fontId="2889" fillId="2883" borderId="2884" xfId="0" applyNumberFormat="1" applyFont="1" applyFill="1" applyBorder="1" applyAlignment="1">
      <alignment horizontal="right"/>
    </xf>
    <xf numFmtId="167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8" fontId="2892" fillId="2886" borderId="2887" xfId="0" applyNumberFormat="1" applyFont="1" applyFill="1" applyBorder="1" applyAlignment="1">
      <alignment horizontal="right"/>
    </xf>
    <xf numFmtId="168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8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7" fontId="2899" fillId="2893" borderId="2894" xfId="0" applyNumberFormat="1" applyFont="1" applyFill="1" applyBorder="1" applyAlignment="1">
      <alignment horizontal="right"/>
    </xf>
    <xf numFmtId="167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8" fontId="2902" fillId="2896" borderId="2897" xfId="0" applyNumberFormat="1" applyFont="1" applyFill="1" applyBorder="1" applyAlignment="1">
      <alignment horizontal="right"/>
    </xf>
    <xf numFmtId="168" fontId="2903" fillId="2897" borderId="2898" xfId="0" applyNumberFormat="1" applyFont="1" applyFill="1" applyBorder="1" applyAlignment="1">
      <alignment horizontal="right"/>
    </xf>
    <xf numFmtId="168" fontId="2904" fillId="2898" borderId="2899" xfId="0" applyNumberFormat="1" applyFont="1" applyFill="1" applyBorder="1" applyAlignment="1">
      <alignment horizontal="right"/>
    </xf>
    <xf numFmtId="167" fontId="2905" fillId="2899" borderId="2900" xfId="0" applyNumberFormat="1" applyFont="1" applyFill="1" applyBorder="1" applyAlignment="1">
      <alignment horizontal="right"/>
    </xf>
    <xf numFmtId="168" fontId="2906" fillId="2900" borderId="2901" xfId="0" applyNumberFormat="1" applyFont="1" applyFill="1" applyBorder="1" applyAlignment="1">
      <alignment horizontal="right"/>
    </xf>
    <xf numFmtId="167" fontId="2907" fillId="2901" borderId="2902" xfId="0" applyNumberFormat="1" applyFont="1" applyFill="1" applyBorder="1" applyAlignment="1">
      <alignment horizontal="right"/>
    </xf>
    <xf numFmtId="167" fontId="2908" fillId="2902" borderId="2903" xfId="0" applyNumberFormat="1" applyFont="1" applyFill="1" applyBorder="1" applyAlignment="1">
      <alignment horizontal="right"/>
    </xf>
    <xf numFmtId="167" fontId="2909" fillId="2903" borderId="2904" xfId="0" applyNumberFormat="1" applyFont="1" applyFill="1" applyBorder="1" applyAlignment="1">
      <alignment horizontal="right"/>
    </xf>
    <xf numFmtId="167" fontId="2910" fillId="2904" borderId="2905" xfId="0" applyNumberFormat="1" applyFont="1" applyFill="1" applyBorder="1" applyAlignment="1">
      <alignment horizontal="right"/>
    </xf>
    <xf numFmtId="167" fontId="2911" fillId="2905" borderId="2906" xfId="0" applyNumberFormat="1" applyFont="1" applyFill="1" applyBorder="1" applyAlignment="1">
      <alignment horizontal="right"/>
    </xf>
    <xf numFmtId="168" fontId="2912" fillId="2906" borderId="2907" xfId="0" applyNumberFormat="1" applyFont="1" applyFill="1" applyBorder="1" applyAlignment="1">
      <alignment horizontal="right"/>
    </xf>
    <xf numFmtId="168" fontId="2913" fillId="2907" borderId="2908" xfId="0" applyNumberFormat="1" applyFont="1" applyFill="1" applyBorder="1" applyAlignment="1">
      <alignment horizontal="right"/>
    </xf>
    <xf numFmtId="168" fontId="2914" fillId="2908" borderId="2909" xfId="0" applyNumberFormat="1" applyFont="1" applyFill="1" applyBorder="1" applyAlignment="1">
      <alignment horizontal="right"/>
    </xf>
    <xf numFmtId="167" fontId="2915" fillId="2909" borderId="2910" xfId="0" applyNumberFormat="1" applyFont="1" applyFill="1" applyBorder="1" applyAlignment="1">
      <alignment horizontal="right"/>
    </xf>
    <xf numFmtId="168" fontId="2916" fillId="2910" borderId="2911" xfId="0" applyNumberFormat="1" applyFont="1" applyFill="1" applyBorder="1" applyAlignment="1">
      <alignment horizontal="right"/>
    </xf>
    <xf numFmtId="167" fontId="2917" fillId="2911" borderId="2912" xfId="0" applyNumberFormat="1" applyFont="1" applyFill="1" applyBorder="1" applyAlignment="1">
      <alignment horizontal="right"/>
    </xf>
    <xf numFmtId="0" fontId="2918" fillId="2912" borderId="2913" xfId="0" applyFont="1" applyFill="1" applyBorder="1" applyAlignment="1">
      <alignment horizontal="right"/>
    </xf>
    <xf numFmtId="0" fontId="2919" fillId="2913" borderId="2914" xfId="0" applyFont="1" applyFill="1" applyBorder="1" applyAlignment="1">
      <alignment horizontal="right"/>
    </xf>
    <xf numFmtId="0" fontId="2920" fillId="2914" borderId="2915" xfId="0" applyFont="1" applyFill="1" applyBorder="1"/>
    <xf numFmtId="0" fontId="2921" fillId="2915" borderId="2916" xfId="0" applyFont="1" applyFill="1" applyBorder="1"/>
    <xf numFmtId="0" fontId="2922" fillId="2916" borderId="2917" xfId="0" applyFont="1" applyFill="1" applyBorder="1"/>
    <xf numFmtId="0" fontId="2923" fillId="2917" borderId="2918" xfId="0" applyFont="1" applyFill="1" applyBorder="1"/>
    <xf numFmtId="167" fontId="2924" fillId="2918" borderId="2919" xfId="0" applyNumberFormat="1" applyFont="1" applyFill="1" applyBorder="1"/>
    <xf numFmtId="167" fontId="2925" fillId="2919" borderId="2920" xfId="0" applyNumberFormat="1" applyFont="1" applyFill="1" applyBorder="1"/>
    <xf numFmtId="167" fontId="2926" fillId="2920" borderId="2921" xfId="0" applyNumberFormat="1" applyFont="1" applyFill="1" applyBorder="1"/>
    <xf numFmtId="167" fontId="2927" fillId="2921" borderId="2922" xfId="0" applyNumberFormat="1" applyFont="1" applyFill="1" applyBorder="1"/>
    <xf numFmtId="167" fontId="2928" fillId="2922" borderId="2923" xfId="0" applyNumberFormat="1" applyFont="1" applyFill="1" applyBorder="1"/>
    <xf numFmtId="167" fontId="2929" fillId="2923" borderId="2924" xfId="0" applyNumberFormat="1" applyFont="1" applyFill="1" applyBorder="1"/>
    <xf numFmtId="2" fontId="2930" fillId="2924" borderId="2925" xfId="2" applyNumberFormat="1" applyFont="1" applyFill="1" applyBorder="1" applyAlignment="1" applyProtection="1">
      <alignment horizontal="right"/>
    </xf>
    <xf numFmtId="2" fontId="2931" fillId="2925" borderId="2926" xfId="2" applyNumberFormat="1" applyFont="1" applyFill="1" applyBorder="1" applyAlignment="1" applyProtection="1">
      <alignment horizontal="right"/>
    </xf>
    <xf numFmtId="2" fontId="2932" fillId="2926" borderId="2927" xfId="2" applyNumberFormat="1" applyFont="1" applyFill="1" applyBorder="1" applyAlignment="1" applyProtection="1">
      <alignment horizontal="right"/>
    </xf>
    <xf numFmtId="2" fontId="2933" fillId="2927" borderId="2928" xfId="2" applyNumberFormat="1" applyFont="1" applyFill="1" applyBorder="1" applyAlignment="1" applyProtection="1">
      <alignment horizontal="right"/>
    </xf>
    <xf numFmtId="2" fontId="2934" fillId="2928" borderId="2929" xfId="2" applyNumberFormat="1" applyFont="1" applyFill="1" applyBorder="1" applyAlignment="1" applyProtection="1">
      <alignment horizontal="right"/>
    </xf>
    <xf numFmtId="2" fontId="2935" fillId="2929" borderId="2930" xfId="2" applyNumberFormat="1" applyFont="1" applyFill="1" applyBorder="1" applyAlignment="1" applyProtection="1">
      <alignment horizontal="right"/>
    </xf>
    <xf numFmtId="2" fontId="2936" fillId="2930" borderId="2931" xfId="2" applyNumberFormat="1" applyFont="1" applyFill="1" applyBorder="1" applyAlignment="1" applyProtection="1">
      <alignment horizontal="right"/>
    </xf>
    <xf numFmtId="2" fontId="2937" fillId="2931" borderId="2932" xfId="2" applyNumberFormat="1" applyFont="1" applyFill="1" applyBorder="1" applyAlignment="1" applyProtection="1">
      <alignment horizontal="right"/>
    </xf>
    <xf numFmtId="2" fontId="2938" fillId="2932" borderId="2933" xfId="2" applyNumberFormat="1" applyFont="1" applyFill="1" applyBorder="1" applyAlignment="1" applyProtection="1">
      <alignment horizontal="right"/>
    </xf>
    <xf numFmtId="2" fontId="2939" fillId="2933" borderId="2934" xfId="2" applyNumberFormat="1" applyFont="1" applyFill="1" applyBorder="1" applyAlignment="1" applyProtection="1">
      <alignment horizontal="right"/>
    </xf>
    <xf numFmtId="2" fontId="2940" fillId="2934" borderId="2935" xfId="2" applyNumberFormat="1" applyFont="1" applyFill="1" applyBorder="1" applyAlignment="1" applyProtection="1">
      <alignment horizontal="right"/>
    </xf>
    <xf numFmtId="2" fontId="2941" fillId="2935" borderId="2936" xfId="2" applyNumberFormat="1" applyFont="1" applyFill="1" applyBorder="1" applyAlignment="1" applyProtection="1">
      <alignment horizontal="right"/>
    </xf>
    <xf numFmtId="2" fontId="2942" fillId="2936" borderId="2937" xfId="2" applyNumberFormat="1" applyFont="1" applyFill="1" applyBorder="1" applyAlignment="1" applyProtection="1">
      <alignment horizontal="right"/>
    </xf>
    <xf numFmtId="2" fontId="2943" fillId="2937" borderId="2938" xfId="2" applyNumberFormat="1" applyFont="1" applyFill="1" applyBorder="1" applyAlignment="1" applyProtection="1">
      <alignment horizontal="right"/>
    </xf>
    <xf numFmtId="2" fontId="2944" fillId="2938" borderId="2939" xfId="2" applyNumberFormat="1" applyFont="1" applyFill="1" applyBorder="1" applyAlignment="1" applyProtection="1">
      <alignment horizontal="right"/>
    </xf>
    <xf numFmtId="2" fontId="2945" fillId="2939" borderId="2940" xfId="2" applyNumberFormat="1" applyFont="1" applyFill="1" applyBorder="1" applyAlignment="1" applyProtection="1">
      <alignment horizontal="right"/>
    </xf>
    <xf numFmtId="2" fontId="2946" fillId="2940" borderId="2941" xfId="2" applyNumberFormat="1" applyFont="1" applyFill="1" applyBorder="1" applyAlignment="1" applyProtection="1">
      <alignment horizontal="right"/>
    </xf>
    <xf numFmtId="2" fontId="2947" fillId="2941" borderId="2942" xfId="2" applyNumberFormat="1" applyFont="1" applyFill="1" applyBorder="1" applyAlignment="1" applyProtection="1">
      <alignment horizontal="right"/>
    </xf>
    <xf numFmtId="2" fontId="2948" fillId="2942" borderId="2943" xfId="2" applyNumberFormat="1" applyFont="1" applyFill="1" applyBorder="1" applyAlignment="1" applyProtection="1">
      <alignment horizontal="right"/>
    </xf>
    <xf numFmtId="2" fontId="2949" fillId="2943" borderId="2944" xfId="2" applyNumberFormat="1" applyFont="1" applyFill="1" applyBorder="1" applyAlignment="1" applyProtection="1">
      <alignment horizontal="right"/>
    </xf>
    <xf numFmtId="2" fontId="2950" fillId="2944" borderId="2945" xfId="2" applyNumberFormat="1" applyFont="1" applyFill="1" applyBorder="1" applyAlignment="1" applyProtection="1">
      <alignment horizontal="right"/>
    </xf>
    <xf numFmtId="2" fontId="2951" fillId="2945" borderId="2946" xfId="2" applyNumberFormat="1" applyFont="1" applyFill="1" applyBorder="1" applyAlignment="1" applyProtection="1">
      <alignment horizontal="right"/>
    </xf>
    <xf numFmtId="2" fontId="2952" fillId="2946" borderId="2947" xfId="2" applyNumberFormat="1" applyFont="1" applyFill="1" applyBorder="1" applyAlignment="1" applyProtection="1">
      <alignment horizontal="right"/>
    </xf>
    <xf numFmtId="2" fontId="2953" fillId="2947" borderId="2948" xfId="2" applyNumberFormat="1" applyFont="1" applyFill="1" applyBorder="1" applyAlignment="1" applyProtection="1">
      <alignment horizontal="right"/>
    </xf>
    <xf numFmtId="2" fontId="2954" fillId="2948" borderId="2949" xfId="2" applyNumberFormat="1" applyFont="1" applyFill="1" applyBorder="1" applyAlignment="1" applyProtection="1">
      <alignment horizontal="right"/>
    </xf>
    <xf numFmtId="2" fontId="2955" fillId="2949" borderId="2950" xfId="2" applyNumberFormat="1" applyFont="1" applyFill="1" applyBorder="1" applyAlignment="1" applyProtection="1">
      <alignment horizontal="right"/>
    </xf>
    <xf numFmtId="2" fontId="2956" fillId="2950" borderId="2951" xfId="2" applyNumberFormat="1" applyFont="1" applyFill="1" applyBorder="1" applyAlignment="1" applyProtection="1">
      <alignment horizontal="right"/>
    </xf>
    <xf numFmtId="2" fontId="2957" fillId="2951" borderId="2952" xfId="2" applyNumberFormat="1" applyFont="1" applyFill="1" applyBorder="1" applyAlignment="1" applyProtection="1">
      <alignment horizontal="right"/>
    </xf>
    <xf numFmtId="2" fontId="2958" fillId="2952" borderId="2953" xfId="2" applyNumberFormat="1" applyFont="1" applyFill="1" applyBorder="1" applyAlignment="1" applyProtection="1">
      <alignment horizontal="right"/>
    </xf>
    <xf numFmtId="2" fontId="2959" fillId="2953" borderId="2954" xfId="2" applyNumberFormat="1" applyFont="1" applyFill="1" applyBorder="1" applyAlignment="1" applyProtection="1">
      <alignment horizontal="right"/>
    </xf>
    <xf numFmtId="2" fontId="2960" fillId="2954" borderId="2955" xfId="2" applyNumberFormat="1" applyFont="1" applyFill="1" applyBorder="1" applyAlignment="1" applyProtection="1">
      <alignment horizontal="right"/>
    </xf>
    <xf numFmtId="2" fontId="2961" fillId="2955" borderId="2956" xfId="2" applyNumberFormat="1" applyFont="1" applyFill="1" applyBorder="1" applyAlignment="1" applyProtection="1">
      <alignment horizontal="right"/>
    </xf>
    <xf numFmtId="2" fontId="2962" fillId="2956" borderId="2957" xfId="2" applyNumberFormat="1" applyFont="1" applyFill="1" applyBorder="1" applyAlignment="1" applyProtection="1">
      <alignment horizontal="right"/>
    </xf>
    <xf numFmtId="2" fontId="2963" fillId="2957" borderId="2958" xfId="2" applyNumberFormat="1" applyFont="1" applyFill="1" applyBorder="1" applyAlignment="1" applyProtection="1">
      <alignment horizontal="right"/>
    </xf>
    <xf numFmtId="2" fontId="2964" fillId="2958" borderId="2959" xfId="2" applyNumberFormat="1" applyFont="1" applyFill="1" applyBorder="1" applyAlignment="1" applyProtection="1">
      <alignment horizontal="right"/>
    </xf>
    <xf numFmtId="2" fontId="2965" fillId="2959" borderId="2960" xfId="2" applyNumberFormat="1" applyFont="1" applyFill="1" applyBorder="1" applyAlignment="1" applyProtection="1">
      <alignment horizontal="right"/>
    </xf>
    <xf numFmtId="2" fontId="2966" fillId="2960" borderId="2961" xfId="2" applyNumberFormat="1" applyFont="1" applyFill="1" applyBorder="1" applyAlignment="1" applyProtection="1">
      <alignment horizontal="right"/>
    </xf>
    <xf numFmtId="2" fontId="2967" fillId="2961" borderId="2962" xfId="2" applyNumberFormat="1" applyFont="1" applyFill="1" applyBorder="1" applyAlignment="1" applyProtection="1">
      <alignment horizontal="right"/>
    </xf>
    <xf numFmtId="2" fontId="2968" fillId="2962" borderId="2963" xfId="2" applyNumberFormat="1" applyFont="1" applyFill="1" applyBorder="1" applyAlignment="1" applyProtection="1">
      <alignment horizontal="right"/>
    </xf>
    <xf numFmtId="2" fontId="2969" fillId="2963" borderId="2964" xfId="2" applyNumberFormat="1" applyFont="1" applyFill="1" applyBorder="1" applyAlignment="1" applyProtection="1">
      <alignment horizontal="right"/>
    </xf>
    <xf numFmtId="2" fontId="2970" fillId="2964" borderId="2965" xfId="2" applyNumberFormat="1" applyFont="1" applyFill="1" applyBorder="1" applyAlignment="1" applyProtection="1">
      <alignment horizontal="right"/>
    </xf>
    <xf numFmtId="2" fontId="2971" fillId="2965" borderId="2966" xfId="2" applyNumberFormat="1" applyFont="1" applyFill="1" applyBorder="1" applyAlignment="1" applyProtection="1">
      <alignment horizontal="right"/>
    </xf>
    <xf numFmtId="2" fontId="2972" fillId="2966" borderId="2967" xfId="2" applyNumberFormat="1" applyFont="1" applyFill="1" applyBorder="1" applyAlignment="1" applyProtection="1">
      <alignment horizontal="right"/>
    </xf>
    <xf numFmtId="2" fontId="2973" fillId="2967" borderId="2968" xfId="2" applyNumberFormat="1" applyFont="1" applyFill="1" applyBorder="1" applyAlignment="1" applyProtection="1">
      <alignment horizontal="right"/>
    </xf>
    <xf numFmtId="2" fontId="2974" fillId="2968" borderId="2969" xfId="2" applyNumberFormat="1" applyFont="1" applyFill="1" applyBorder="1" applyAlignment="1" applyProtection="1">
      <alignment horizontal="right"/>
    </xf>
    <xf numFmtId="2" fontId="2975" fillId="2969" borderId="2970" xfId="2" applyNumberFormat="1" applyFont="1" applyFill="1" applyBorder="1" applyAlignment="1" applyProtection="1">
      <alignment horizontal="right"/>
    </xf>
    <xf numFmtId="2" fontId="2976" fillId="2970" borderId="2971" xfId="2" applyNumberFormat="1" applyFont="1" applyFill="1" applyBorder="1" applyAlignment="1" applyProtection="1">
      <alignment horizontal="right"/>
    </xf>
    <xf numFmtId="2" fontId="2977" fillId="2971" borderId="2972" xfId="2" applyNumberFormat="1" applyFont="1" applyFill="1" applyBorder="1" applyAlignment="1" applyProtection="1">
      <alignment horizontal="right"/>
    </xf>
    <xf numFmtId="2" fontId="2978" fillId="2972" borderId="2973" xfId="2" applyNumberFormat="1" applyFont="1" applyFill="1" applyBorder="1" applyAlignment="1" applyProtection="1">
      <alignment horizontal="right"/>
    </xf>
    <xf numFmtId="2" fontId="2979" fillId="2973" borderId="2974" xfId="2" applyNumberFormat="1" applyFont="1" applyFill="1" applyBorder="1" applyAlignment="1" applyProtection="1">
      <alignment horizontal="right"/>
    </xf>
    <xf numFmtId="2" fontId="2980" fillId="2974" borderId="2975" xfId="2" applyNumberFormat="1" applyFont="1" applyFill="1" applyBorder="1" applyAlignment="1" applyProtection="1">
      <alignment horizontal="right"/>
    </xf>
    <xf numFmtId="2" fontId="2981" fillId="2975" borderId="2976" xfId="2" applyNumberFormat="1" applyFont="1" applyFill="1" applyBorder="1" applyAlignment="1" applyProtection="1">
      <alignment horizontal="right"/>
    </xf>
    <xf numFmtId="2" fontId="2982" fillId="2976" borderId="2977" xfId="2" applyNumberFormat="1" applyFont="1" applyFill="1" applyBorder="1" applyAlignment="1" applyProtection="1">
      <alignment horizontal="right"/>
    </xf>
    <xf numFmtId="2" fontId="2983" fillId="2977" borderId="2978" xfId="2" applyNumberFormat="1" applyFont="1" applyFill="1" applyBorder="1" applyAlignment="1" applyProtection="1">
      <alignment horizontal="right"/>
    </xf>
    <xf numFmtId="2" fontId="2984" fillId="2978" borderId="2979" xfId="2" applyNumberFormat="1" applyFont="1" applyFill="1" applyBorder="1" applyAlignment="1" applyProtection="1">
      <alignment horizontal="right"/>
    </xf>
    <xf numFmtId="2" fontId="2985" fillId="2979" borderId="2980" xfId="2" applyNumberFormat="1" applyFont="1" applyFill="1" applyBorder="1" applyAlignment="1" applyProtection="1">
      <alignment horizontal="right"/>
    </xf>
    <xf numFmtId="2" fontId="2986" fillId="2980" borderId="2981" xfId="2" applyNumberFormat="1" applyFont="1" applyFill="1" applyBorder="1" applyAlignment="1" applyProtection="1">
      <alignment horizontal="right"/>
    </xf>
    <xf numFmtId="2" fontId="2987" fillId="2981" borderId="2982" xfId="2" applyNumberFormat="1" applyFont="1" applyFill="1" applyBorder="1" applyAlignment="1" applyProtection="1">
      <alignment horizontal="right"/>
    </xf>
    <xf numFmtId="2" fontId="2988" fillId="2982" borderId="2983" xfId="2" applyNumberFormat="1" applyFont="1" applyFill="1" applyBorder="1" applyAlignment="1" applyProtection="1">
      <alignment horizontal="right"/>
    </xf>
    <xf numFmtId="2" fontId="2989" fillId="2983" borderId="2984" xfId="2" applyNumberFormat="1" applyFont="1" applyFill="1" applyBorder="1" applyAlignment="1" applyProtection="1">
      <alignment horizontal="right"/>
    </xf>
    <xf numFmtId="2" fontId="2990" fillId="2984" borderId="2985" xfId="2" applyNumberFormat="1" applyFont="1" applyFill="1" applyBorder="1" applyAlignment="1" applyProtection="1">
      <alignment horizontal="right"/>
    </xf>
    <xf numFmtId="2" fontId="2991" fillId="2985" borderId="2986" xfId="2" applyNumberFormat="1" applyFont="1" applyFill="1" applyBorder="1" applyAlignment="1" applyProtection="1">
      <alignment horizontal="right"/>
    </xf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 vertical="center"/>
    </xf>
    <xf numFmtId="2" fontId="3275" fillId="3269" borderId="3270" xfId="2" applyNumberFormat="1" applyFont="1" applyFill="1" applyBorder="1" applyAlignment="1" applyProtection="1">
      <alignment horizontal="right" vertical="center"/>
    </xf>
    <xf numFmtId="2" fontId="3276" fillId="3270" borderId="3271" xfId="2" applyNumberFormat="1" applyFont="1" applyFill="1" applyBorder="1" applyAlignment="1" applyProtection="1">
      <alignment horizontal="right" vertical="center"/>
    </xf>
    <xf numFmtId="2" fontId="3277" fillId="3271" borderId="3272" xfId="2" applyNumberFormat="1" applyFont="1" applyFill="1" applyBorder="1" applyAlignment="1" applyProtection="1">
      <alignment horizontal="right" vertical="center"/>
    </xf>
    <xf numFmtId="2" fontId="3278" fillId="3272" borderId="3273" xfId="2" applyNumberFormat="1" applyFont="1" applyFill="1" applyBorder="1" applyAlignment="1" applyProtection="1">
      <alignment horizontal="right" vertical="center"/>
    </xf>
    <xf numFmtId="2" fontId="3279" fillId="3273" borderId="3274" xfId="2" applyNumberFormat="1" applyFont="1" applyFill="1" applyBorder="1" applyAlignment="1" applyProtection="1">
      <alignment horizontal="right" vertical="center"/>
    </xf>
    <xf numFmtId="2" fontId="3280" fillId="3274" borderId="3275" xfId="2" applyNumberFormat="1" applyFont="1" applyFill="1" applyBorder="1" applyAlignment="1" applyProtection="1">
      <alignment horizontal="right" vertical="center"/>
    </xf>
    <xf numFmtId="2" fontId="3281" fillId="3275" borderId="3276" xfId="2" applyNumberFormat="1" applyFont="1" applyFill="1" applyBorder="1" applyAlignment="1" applyProtection="1">
      <alignment horizontal="right" vertical="center"/>
    </xf>
    <xf numFmtId="2" fontId="3282" fillId="3276" borderId="3277" xfId="2" applyNumberFormat="1" applyFont="1" applyFill="1" applyBorder="1" applyAlignment="1" applyProtection="1">
      <alignment horizontal="right" vertic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272" fillId="3266" borderId="3267" xfId="4" applyNumberFormat="1" applyFont="1" applyFill="1" applyBorder="1" applyAlignment="1">
      <alignment horizontal="center" vertical="top" wrapText="1"/>
    </xf>
    <xf numFmtId="0" fontId="3273" fillId="3267" borderId="3268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5"/>
  <cols>
    <col min="1" max="1" width="10.85546875" style="16" customWidth="1"/>
    <col min="2" max="2" width="52.28515625" style="16" customWidth="1"/>
    <col min="3" max="63" width="15.7109375" style="16" customWidth="1"/>
    <col min="64" max="1023" width="9.140625" style="16" customWidth="1"/>
    <col min="1024" max="1025" width="8.7109375" style="16" customWidth="1"/>
  </cols>
  <sheetData>
    <row r="2" spans="1:75" ht="15" customHeight="1">
      <c r="A2" s="3299" t="s">
        <v>0</v>
      </c>
      <c r="B2" s="3299" t="s">
        <v>1</v>
      </c>
      <c r="C2" s="3296" t="s">
        <v>59</v>
      </c>
      <c r="D2" s="3297"/>
      <c r="E2" s="3297"/>
      <c r="F2" s="3297"/>
      <c r="G2" s="3297"/>
      <c r="H2" s="3297"/>
      <c r="I2" s="3297"/>
      <c r="J2" s="3297"/>
      <c r="K2" s="3297"/>
      <c r="L2" s="3297"/>
      <c r="M2" s="3297"/>
      <c r="N2" s="3297"/>
      <c r="O2" s="3297"/>
      <c r="P2" s="3297"/>
      <c r="Q2" s="3297"/>
      <c r="R2" s="3297"/>
      <c r="S2" s="3297"/>
      <c r="T2" s="3297"/>
      <c r="U2" s="3297"/>
      <c r="V2" s="3297"/>
      <c r="W2" s="3297"/>
      <c r="X2" s="3297"/>
      <c r="Y2" s="3297"/>
      <c r="Z2" s="3297"/>
      <c r="AA2" s="3297"/>
      <c r="AB2" s="3297"/>
      <c r="AC2" s="3297"/>
      <c r="AD2" s="3297"/>
      <c r="AE2" s="3297"/>
      <c r="AF2" s="3297"/>
      <c r="AG2" s="3297"/>
      <c r="AH2" s="3297"/>
      <c r="AI2" s="3297"/>
      <c r="AJ2" s="3297"/>
      <c r="AK2" s="3297"/>
      <c r="AL2" s="3297"/>
      <c r="AM2" s="3297"/>
      <c r="AN2" s="3297"/>
      <c r="AO2" s="3297"/>
      <c r="AP2" s="3297"/>
      <c r="AQ2" s="3297"/>
      <c r="AR2" s="3297"/>
      <c r="AS2" s="3297"/>
      <c r="AT2" s="3297"/>
      <c r="AU2" s="3297"/>
      <c r="AV2" s="3297"/>
      <c r="AW2" s="3297"/>
      <c r="AX2" s="3297"/>
      <c r="AY2" s="3297"/>
      <c r="AZ2" s="3297"/>
      <c r="BA2" s="3297"/>
      <c r="BB2" s="3297"/>
      <c r="BC2" s="3297"/>
      <c r="BD2" s="3297"/>
      <c r="BE2" s="3297"/>
      <c r="BF2" s="3297"/>
      <c r="BG2" s="3297"/>
      <c r="BH2" s="3297"/>
      <c r="BI2" s="3297"/>
      <c r="BJ2" s="3297"/>
      <c r="BK2" s="3301" t="s">
        <v>2</v>
      </c>
    </row>
    <row r="3" spans="1:75" ht="18" customHeight="1">
      <c r="A3" s="3299"/>
      <c r="B3" s="3299"/>
      <c r="C3" s="3297" t="s">
        <v>3</v>
      </c>
      <c r="D3" s="3297"/>
      <c r="E3" s="3297"/>
      <c r="F3" s="3297"/>
      <c r="G3" s="3297"/>
      <c r="H3" s="3297"/>
      <c r="I3" s="3297"/>
      <c r="J3" s="3297"/>
      <c r="K3" s="3297"/>
      <c r="L3" s="3297"/>
      <c r="M3" s="3297"/>
      <c r="N3" s="3297"/>
      <c r="O3" s="3297"/>
      <c r="P3" s="3297"/>
      <c r="Q3" s="3297"/>
      <c r="R3" s="3297"/>
      <c r="S3" s="3297"/>
      <c r="T3" s="3297"/>
      <c r="U3" s="3297"/>
      <c r="V3" s="3297"/>
      <c r="W3" s="3297" t="s">
        <v>4</v>
      </c>
      <c r="X3" s="3297"/>
      <c r="Y3" s="3297"/>
      <c r="Z3" s="3297"/>
      <c r="AA3" s="3297"/>
      <c r="AB3" s="3297"/>
      <c r="AC3" s="3297"/>
      <c r="AD3" s="3297"/>
      <c r="AE3" s="3297"/>
      <c r="AF3" s="3297"/>
      <c r="AG3" s="3297"/>
      <c r="AH3" s="3297"/>
      <c r="AI3" s="3297"/>
      <c r="AJ3" s="3297"/>
      <c r="AK3" s="3297"/>
      <c r="AL3" s="3297"/>
      <c r="AM3" s="3297"/>
      <c r="AN3" s="3297"/>
      <c r="AO3" s="3297"/>
      <c r="AP3" s="3297"/>
      <c r="AQ3" s="3297" t="s">
        <v>5</v>
      </c>
      <c r="AR3" s="3297"/>
      <c r="AS3" s="3297"/>
      <c r="AT3" s="3297"/>
      <c r="AU3" s="3297"/>
      <c r="AV3" s="3297"/>
      <c r="AW3" s="3297"/>
      <c r="AX3" s="3297"/>
      <c r="AY3" s="3297"/>
      <c r="AZ3" s="3297"/>
      <c r="BA3" s="3297"/>
      <c r="BB3" s="3297"/>
      <c r="BC3" s="3297"/>
      <c r="BD3" s="3297"/>
      <c r="BE3" s="3297"/>
      <c r="BF3" s="3297"/>
      <c r="BG3" s="3297"/>
      <c r="BH3" s="3297"/>
      <c r="BI3" s="3297"/>
      <c r="BJ3" s="3297"/>
      <c r="BK3" s="3301"/>
    </row>
    <row r="4" spans="1:75">
      <c r="A4" s="3299"/>
      <c r="B4" s="3299"/>
      <c r="C4" s="3298" t="s">
        <v>6</v>
      </c>
      <c r="D4" s="3298"/>
      <c r="E4" s="3298"/>
      <c r="F4" s="3298"/>
      <c r="G4" s="3298"/>
      <c r="H4" s="3298"/>
      <c r="I4" s="3298"/>
      <c r="J4" s="3298"/>
      <c r="K4" s="3298"/>
      <c r="L4" s="3298"/>
      <c r="M4" s="3298" t="s">
        <v>7</v>
      </c>
      <c r="N4" s="3298"/>
      <c r="O4" s="3298"/>
      <c r="P4" s="3298"/>
      <c r="Q4" s="3298"/>
      <c r="R4" s="3298"/>
      <c r="S4" s="3298"/>
      <c r="T4" s="3298"/>
      <c r="U4" s="3298"/>
      <c r="V4" s="3298"/>
      <c r="W4" s="3298" t="s">
        <v>6</v>
      </c>
      <c r="X4" s="3298"/>
      <c r="Y4" s="3298"/>
      <c r="Z4" s="3298"/>
      <c r="AA4" s="3298"/>
      <c r="AB4" s="3298"/>
      <c r="AC4" s="3298"/>
      <c r="AD4" s="3298"/>
      <c r="AE4" s="3298"/>
      <c r="AF4" s="3298"/>
      <c r="AG4" s="3298" t="s">
        <v>7</v>
      </c>
      <c r="AH4" s="3298"/>
      <c r="AI4" s="3298"/>
      <c r="AJ4" s="3298"/>
      <c r="AK4" s="3298"/>
      <c r="AL4" s="3298"/>
      <c r="AM4" s="3298"/>
      <c r="AN4" s="3298"/>
      <c r="AO4" s="3298"/>
      <c r="AP4" s="3298"/>
      <c r="AQ4" s="3298" t="s">
        <v>6</v>
      </c>
      <c r="AR4" s="3298"/>
      <c r="AS4" s="3298"/>
      <c r="AT4" s="3298"/>
      <c r="AU4" s="3298"/>
      <c r="AV4" s="3298"/>
      <c r="AW4" s="3298"/>
      <c r="AX4" s="3298"/>
      <c r="AY4" s="3298"/>
      <c r="AZ4" s="3298"/>
      <c r="BA4" s="3298" t="s">
        <v>7</v>
      </c>
      <c r="BB4" s="3298"/>
      <c r="BC4" s="3298"/>
      <c r="BD4" s="3298"/>
      <c r="BE4" s="3298"/>
      <c r="BF4" s="3298"/>
      <c r="BG4" s="3298"/>
      <c r="BH4" s="3298"/>
      <c r="BI4" s="3298"/>
      <c r="BJ4" s="3298"/>
      <c r="BK4" s="3301"/>
    </row>
    <row r="5" spans="1:75" ht="15" customHeight="1">
      <c r="A5" s="3299"/>
      <c r="B5" s="3299"/>
      <c r="C5" s="3297" t="s">
        <v>8</v>
      </c>
      <c r="D5" s="3297"/>
      <c r="E5" s="3297"/>
      <c r="F5" s="3297"/>
      <c r="G5" s="3297"/>
      <c r="H5" s="3297" t="s">
        <v>9</v>
      </c>
      <c r="I5" s="3297"/>
      <c r="J5" s="3297"/>
      <c r="K5" s="3297"/>
      <c r="L5" s="3297"/>
      <c r="M5" s="3297" t="s">
        <v>8</v>
      </c>
      <c r="N5" s="3297"/>
      <c r="O5" s="3297"/>
      <c r="P5" s="3297"/>
      <c r="Q5" s="3297"/>
      <c r="R5" s="3297" t="s">
        <v>9</v>
      </c>
      <c r="S5" s="3297"/>
      <c r="T5" s="3297"/>
      <c r="U5" s="3297"/>
      <c r="V5" s="3297"/>
      <c r="W5" s="3297" t="s">
        <v>8</v>
      </c>
      <c r="X5" s="3297"/>
      <c r="Y5" s="3297"/>
      <c r="Z5" s="3297"/>
      <c r="AA5" s="3297"/>
      <c r="AB5" s="3297" t="s">
        <v>9</v>
      </c>
      <c r="AC5" s="3297"/>
      <c r="AD5" s="3297"/>
      <c r="AE5" s="3297"/>
      <c r="AF5" s="3297"/>
      <c r="AG5" s="3297" t="s">
        <v>8</v>
      </c>
      <c r="AH5" s="3297"/>
      <c r="AI5" s="3297"/>
      <c r="AJ5" s="3297"/>
      <c r="AK5" s="3297"/>
      <c r="AL5" s="3297" t="s">
        <v>9</v>
      </c>
      <c r="AM5" s="3297"/>
      <c r="AN5" s="3297"/>
      <c r="AO5" s="3297"/>
      <c r="AP5" s="3297"/>
      <c r="AQ5" s="3297" t="s">
        <v>8</v>
      </c>
      <c r="AR5" s="3297"/>
      <c r="AS5" s="3297"/>
      <c r="AT5" s="3297"/>
      <c r="AU5" s="3297"/>
      <c r="AV5" s="3297" t="s">
        <v>9</v>
      </c>
      <c r="AW5" s="3297"/>
      <c r="AX5" s="3297"/>
      <c r="AY5" s="3297"/>
      <c r="AZ5" s="3297"/>
      <c r="BA5" s="3297" t="s">
        <v>8</v>
      </c>
      <c r="BB5" s="3297"/>
      <c r="BC5" s="3297"/>
      <c r="BD5" s="3297"/>
      <c r="BE5" s="3297"/>
      <c r="BF5" s="3297" t="s">
        <v>9</v>
      </c>
      <c r="BG5" s="3297"/>
      <c r="BH5" s="3297"/>
      <c r="BI5" s="3297"/>
      <c r="BJ5" s="3297"/>
      <c r="BK5" s="3301"/>
    </row>
    <row r="6" spans="1:75" ht="15" customHeight="1">
      <c r="A6" s="3300"/>
      <c r="B6" s="3300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02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3030.8865295999999</v>
      </c>
      <c r="E9" s="32">
        <v>151.71476200000001</v>
      </c>
      <c r="F9" s="33">
        <v>0</v>
      </c>
      <c r="G9" s="34">
        <v>0</v>
      </c>
      <c r="H9" s="35">
        <v>27.59726629</v>
      </c>
      <c r="I9" s="36">
        <v>5914.4622524500001</v>
      </c>
      <c r="J9" s="37">
        <v>2178.3321267900001</v>
      </c>
      <c r="K9" s="38">
        <v>0</v>
      </c>
      <c r="L9" s="39">
        <v>136.41217847999999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17.27357636</v>
      </c>
      <c r="S9" s="46">
        <v>74.1907858</v>
      </c>
      <c r="T9" s="47">
        <v>73.499360030000005</v>
      </c>
      <c r="U9" s="48">
        <v>0</v>
      </c>
      <c r="V9" s="49">
        <v>24.370506219999999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1.31988108</v>
      </c>
      <c r="AC9" s="56">
        <v>18.534836129999999</v>
      </c>
      <c r="AD9" s="57">
        <v>5.7363603899999998</v>
      </c>
      <c r="AE9" s="58">
        <v>0</v>
      </c>
      <c r="AF9" s="59">
        <v>16.13080016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1.2277059400000001</v>
      </c>
      <c r="AM9" s="66">
        <v>44.103249480000002</v>
      </c>
      <c r="AN9" s="67">
        <v>7.4745937099999997</v>
      </c>
      <c r="AO9" s="68">
        <v>0</v>
      </c>
      <c r="AP9" s="69">
        <v>8.8971707999999996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19.88265942</v>
      </c>
      <c r="AW9" s="76">
        <v>794.12205229999995</v>
      </c>
      <c r="AX9" s="77">
        <v>0.11654249999999999</v>
      </c>
      <c r="AY9" s="78">
        <v>0</v>
      </c>
      <c r="AZ9" s="79">
        <v>81.541829469999996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8.0748867499999992</v>
      </c>
      <c r="BG9" s="86">
        <v>23.181333479999999</v>
      </c>
      <c r="BH9" s="87">
        <v>3.6354041700000002</v>
      </c>
      <c r="BI9" s="88">
        <v>0</v>
      </c>
      <c r="BJ9" s="89">
        <v>10.19500532</v>
      </c>
      <c r="BK9" s="90">
        <f>SUM(C9:BJ9)</f>
        <v>12672.913655119999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13.393934870000001</v>
      </c>
      <c r="E10" s="94">
        <v>101.16610287</v>
      </c>
      <c r="F10" s="95">
        <v>0</v>
      </c>
      <c r="G10" s="96">
        <v>0</v>
      </c>
      <c r="H10" s="97">
        <v>0.34848824</v>
      </c>
      <c r="I10" s="98">
        <v>2439.1576993600002</v>
      </c>
      <c r="J10" s="99">
        <v>510.22125832</v>
      </c>
      <c r="K10" s="100">
        <v>0</v>
      </c>
      <c r="L10" s="101">
        <v>1.5569743599999999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9.8968239999999999E-2</v>
      </c>
      <c r="S10" s="108">
        <v>44.706948539999999</v>
      </c>
      <c r="T10" s="109">
        <v>35.75401858</v>
      </c>
      <c r="U10" s="110">
        <v>0</v>
      </c>
      <c r="V10" s="111">
        <v>0.27464247000000003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3.8751500000000001E-2</v>
      </c>
      <c r="AC10" s="118">
        <v>0.46096682999999999</v>
      </c>
      <c r="AD10" s="119">
        <v>0</v>
      </c>
      <c r="AE10" s="120">
        <v>0</v>
      </c>
      <c r="AF10" s="121">
        <v>0.63680353999999995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5.3345330000000003E-2</v>
      </c>
      <c r="AM10" s="128">
        <v>0</v>
      </c>
      <c r="AN10" s="129">
        <v>8.8676069999999996E-2</v>
      </c>
      <c r="AO10" s="130">
        <v>0</v>
      </c>
      <c r="AP10" s="131">
        <v>8.4894049999999999E-2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0.36392071999999998</v>
      </c>
      <c r="AW10" s="138">
        <v>322.63815397000002</v>
      </c>
      <c r="AX10" s="139">
        <v>2.5201934800000001</v>
      </c>
      <c r="AY10" s="140">
        <v>0</v>
      </c>
      <c r="AZ10" s="141">
        <v>3.5236731300000002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0.34325233999999999</v>
      </c>
      <c r="BG10" s="148">
        <v>8.3070000000000003E-5</v>
      </c>
      <c r="BH10" s="149">
        <v>0.63050050999999996</v>
      </c>
      <c r="BI10" s="150">
        <v>0</v>
      </c>
      <c r="BJ10" s="151">
        <v>1.7771132599999999</v>
      </c>
      <c r="BK10" s="152">
        <f>SUM(C10:BJ10)</f>
        <v>3479.8393636500005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0.68104940000000003</v>
      </c>
      <c r="E11" s="156">
        <v>0</v>
      </c>
      <c r="F11" s="157">
        <v>0</v>
      </c>
      <c r="G11" s="158">
        <v>0</v>
      </c>
      <c r="H11" s="159">
        <v>0.37601435999999999</v>
      </c>
      <c r="I11" s="160">
        <v>577.91339358000005</v>
      </c>
      <c r="J11" s="161">
        <v>5.6995916400000004</v>
      </c>
      <c r="K11" s="162">
        <v>0</v>
      </c>
      <c r="L11" s="163">
        <v>1.5985791499999999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0.30743198999999999</v>
      </c>
      <c r="S11" s="170">
        <v>0.11413287</v>
      </c>
      <c r="T11" s="171">
        <v>10.32694047</v>
      </c>
      <c r="U11" s="172">
        <v>0</v>
      </c>
      <c r="V11" s="173">
        <v>1.1318361299999999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1.0810139999999999E-2</v>
      </c>
      <c r="AC11" s="180">
        <v>0</v>
      </c>
      <c r="AD11" s="181">
        <v>0</v>
      </c>
      <c r="AE11" s="182">
        <v>0</v>
      </c>
      <c r="AF11" s="183">
        <v>5.05923094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5.534099E-2</v>
      </c>
      <c r="AM11" s="190">
        <v>0</v>
      </c>
      <c r="AN11" s="191">
        <v>9.0654655999999996</v>
      </c>
      <c r="AO11" s="192">
        <v>0</v>
      </c>
      <c r="AP11" s="193">
        <v>4.2393529999999999E-2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1.3687835699999999</v>
      </c>
      <c r="AW11" s="200">
        <v>234.69242184000001</v>
      </c>
      <c r="AX11" s="201">
        <v>0</v>
      </c>
      <c r="AY11" s="202">
        <v>0</v>
      </c>
      <c r="AZ11" s="203">
        <v>4.2593433699999999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1.4029735000000001</v>
      </c>
      <c r="BG11" s="210">
        <v>9.2780050099999993</v>
      </c>
      <c r="BH11" s="211">
        <v>2.9507317899999999</v>
      </c>
      <c r="BI11" s="212">
        <v>0</v>
      </c>
      <c r="BJ11" s="213">
        <v>3.3038070400000001</v>
      </c>
      <c r="BK11" s="214">
        <f>SUM(C11:BJ11)</f>
        <v>869.63827691000029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3044.9615138700001</v>
      </c>
      <c r="E12" s="19">
        <f t="shared" si="0"/>
        <v>252.88086487000001</v>
      </c>
      <c r="F12" s="19">
        <f t="shared" si="0"/>
        <v>0</v>
      </c>
      <c r="G12" s="19">
        <f t="shared" si="0"/>
        <v>0</v>
      </c>
      <c r="H12" s="19">
        <f t="shared" si="0"/>
        <v>28.321768890000001</v>
      </c>
      <c r="I12" s="19">
        <f t="shared" si="0"/>
        <v>8931.5333453900002</v>
      </c>
      <c r="J12" s="19">
        <f t="shared" si="0"/>
        <v>2694.25297675</v>
      </c>
      <c r="K12" s="19">
        <f t="shared" si="0"/>
        <v>0</v>
      </c>
      <c r="L12" s="19">
        <f t="shared" si="0"/>
        <v>139.56773199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17.679976590000003</v>
      </c>
      <c r="S12" s="19">
        <f t="shared" si="0"/>
        <v>119.01186721000001</v>
      </c>
      <c r="T12" s="19">
        <f t="shared" si="0"/>
        <v>119.58031908</v>
      </c>
      <c r="U12" s="19">
        <f t="shared" si="0"/>
        <v>0</v>
      </c>
      <c r="V12" s="19">
        <f t="shared" si="0"/>
        <v>25.776984819999999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1.3694427200000001</v>
      </c>
      <c r="AC12" s="19">
        <f t="shared" si="0"/>
        <v>18.995802959999999</v>
      </c>
      <c r="AD12" s="19">
        <f t="shared" si="0"/>
        <v>5.7363603899999998</v>
      </c>
      <c r="AE12" s="19">
        <f t="shared" si="0"/>
        <v>0</v>
      </c>
      <c r="AF12" s="19">
        <f t="shared" si="0"/>
        <v>21.826834639999998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1.33639226</v>
      </c>
      <c r="AM12" s="19">
        <f t="shared" si="0"/>
        <v>44.103249480000002</v>
      </c>
      <c r="AN12" s="19">
        <f t="shared" si="0"/>
        <v>16.628735379999998</v>
      </c>
      <c r="AO12" s="19">
        <f t="shared" si="0"/>
        <v>0</v>
      </c>
      <c r="AP12" s="19">
        <f t="shared" si="0"/>
        <v>9.0244583800000004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21.61536371</v>
      </c>
      <c r="AW12" s="19">
        <f t="shared" si="0"/>
        <v>1351.45262811</v>
      </c>
      <c r="AX12" s="19">
        <f t="shared" si="0"/>
        <v>2.6367359800000001</v>
      </c>
      <c r="AY12" s="19">
        <f t="shared" si="0"/>
        <v>0</v>
      </c>
      <c r="AZ12" s="19">
        <f t="shared" si="0"/>
        <v>89.324845969999998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9.8211125899999985</v>
      </c>
      <c r="BG12" s="19">
        <f t="shared" si="0"/>
        <v>32.459421559999996</v>
      </c>
      <c r="BH12" s="19">
        <f t="shared" si="0"/>
        <v>7.2166364700000001</v>
      </c>
      <c r="BI12" s="19">
        <f t="shared" si="0"/>
        <v>0</v>
      </c>
      <c r="BJ12" s="19">
        <f t="shared" si="0"/>
        <v>15.275925620000001</v>
      </c>
      <c r="BK12" s="19">
        <f t="shared" si="0"/>
        <v>17022.391295680001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0.86657344999999997</v>
      </c>
      <c r="E15" s="221">
        <v>0</v>
      </c>
      <c r="F15" s="222">
        <v>0</v>
      </c>
      <c r="G15" s="223">
        <v>0</v>
      </c>
      <c r="H15" s="224">
        <v>2.3614880500000002</v>
      </c>
      <c r="I15" s="225">
        <v>6.5220374200000002</v>
      </c>
      <c r="J15" s="226">
        <v>0</v>
      </c>
      <c r="K15" s="227">
        <v>0</v>
      </c>
      <c r="L15" s="228">
        <v>3.2403241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0.90337049999999997</v>
      </c>
      <c r="S15" s="235">
        <v>5.5154364400000002</v>
      </c>
      <c r="T15" s="236">
        <v>0</v>
      </c>
      <c r="U15" s="237">
        <v>0</v>
      </c>
      <c r="V15" s="238">
        <v>0.53025233000000005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6.7279770000000003E-2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1.53203E-2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1.52486484</v>
      </c>
      <c r="AW15" s="265">
        <v>29.46138264</v>
      </c>
      <c r="AX15" s="266">
        <v>9.3342999999999996E-4</v>
      </c>
      <c r="AY15" s="267">
        <v>0</v>
      </c>
      <c r="AZ15" s="268">
        <v>4.2953292100000002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0.92055193999999996</v>
      </c>
      <c r="BG15" s="275">
        <v>1.1872842800000001</v>
      </c>
      <c r="BH15" s="276">
        <v>0</v>
      </c>
      <c r="BI15" s="277">
        <v>0</v>
      </c>
      <c r="BJ15" s="278">
        <v>0.46742875</v>
      </c>
      <c r="BK15" s="279">
        <f>SUM(C15:BJ15)</f>
        <v>57.879857450000003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0.86657344999999997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2.3614880500000002</v>
      </c>
      <c r="I16" s="19">
        <f t="shared" si="1"/>
        <v>6.5220374200000002</v>
      </c>
      <c r="J16" s="19">
        <f t="shared" si="1"/>
        <v>0</v>
      </c>
      <c r="K16" s="19">
        <f t="shared" si="1"/>
        <v>0</v>
      </c>
      <c r="L16" s="19">
        <f t="shared" si="1"/>
        <v>3.2403241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0.90337049999999997</v>
      </c>
      <c r="S16" s="19">
        <f t="shared" si="1"/>
        <v>5.5154364400000002</v>
      </c>
      <c r="T16" s="19">
        <f t="shared" si="1"/>
        <v>0</v>
      </c>
      <c r="U16" s="19">
        <f t="shared" si="1"/>
        <v>0</v>
      </c>
      <c r="V16" s="19">
        <f t="shared" si="1"/>
        <v>0.53025233000000005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6.7279770000000003E-2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1.53203E-2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1.52486484</v>
      </c>
      <c r="AW16" s="19">
        <f t="shared" si="1"/>
        <v>29.46138264</v>
      </c>
      <c r="AX16" s="19">
        <f t="shared" si="1"/>
        <v>9.3342999999999996E-4</v>
      </c>
      <c r="AY16" s="19">
        <f t="shared" si="1"/>
        <v>0</v>
      </c>
      <c r="AZ16" s="19">
        <f t="shared" si="1"/>
        <v>4.2953292100000002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0.92055193999999996</v>
      </c>
      <c r="BG16" s="19">
        <f t="shared" si="1"/>
        <v>1.1872842800000001</v>
      </c>
      <c r="BH16" s="19">
        <f t="shared" si="1"/>
        <v>0</v>
      </c>
      <c r="BI16" s="19">
        <f t="shared" si="1"/>
        <v>0</v>
      </c>
      <c r="BJ16" s="19">
        <f t="shared" si="1"/>
        <v>0.46742875</v>
      </c>
      <c r="BK16" s="19">
        <f t="shared" si="1"/>
        <v>57.879857450000003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3.12971507</v>
      </c>
      <c r="E31" s="481">
        <v>0</v>
      </c>
      <c r="F31" s="482">
        <v>0</v>
      </c>
      <c r="G31" s="483">
        <v>0</v>
      </c>
      <c r="H31" s="484">
        <v>7.2090389999999998</v>
      </c>
      <c r="I31" s="485">
        <v>1553.7625639</v>
      </c>
      <c r="J31" s="486">
        <v>7.0449804599999997</v>
      </c>
      <c r="K31" s="487">
        <v>0</v>
      </c>
      <c r="L31" s="488">
        <v>35.65791419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3.6123308500000002</v>
      </c>
      <c r="S31" s="495">
        <v>29.196498949999999</v>
      </c>
      <c r="T31" s="496">
        <v>29.069934029999999</v>
      </c>
      <c r="U31" s="497">
        <v>0</v>
      </c>
      <c r="V31" s="498">
        <v>2.7398467100000001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0.66594100000000001</v>
      </c>
      <c r="AC31" s="505">
        <v>7.1756520000000004E-2</v>
      </c>
      <c r="AD31" s="506">
        <v>0</v>
      </c>
      <c r="AE31" s="507">
        <v>0</v>
      </c>
      <c r="AF31" s="508">
        <v>1.9819333299999999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0.85592860999999998</v>
      </c>
      <c r="AM31" s="515">
        <v>2.4150459999999999E-2</v>
      </c>
      <c r="AN31" s="516">
        <v>0.11267943</v>
      </c>
      <c r="AO31" s="517">
        <v>0</v>
      </c>
      <c r="AP31" s="518">
        <v>0.30910400999999998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49.498047059999998</v>
      </c>
      <c r="AW31" s="525">
        <v>41.95107762</v>
      </c>
      <c r="AX31" s="526">
        <v>2.6870000000000003E-4</v>
      </c>
      <c r="AY31" s="527">
        <v>0</v>
      </c>
      <c r="AZ31" s="528">
        <v>56.998745649999996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32.699480479999998</v>
      </c>
      <c r="BG31" s="535">
        <v>3.0285661199999998</v>
      </c>
      <c r="BH31" s="536">
        <v>9.5170334699999994</v>
      </c>
      <c r="BI31" s="537">
        <v>0</v>
      </c>
      <c r="BJ31" s="538">
        <v>21.604726979999999</v>
      </c>
      <c r="BK31" s="539">
        <f t="shared" ref="BK31:BK36" si="5">SUM(C31:BJ31)</f>
        <v>1890.7422626000002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1.33188171</v>
      </c>
      <c r="E32" s="543">
        <v>0</v>
      </c>
      <c r="F32" s="544">
        <v>0</v>
      </c>
      <c r="G32" s="545">
        <v>0</v>
      </c>
      <c r="H32" s="546">
        <v>1.5185943500000001</v>
      </c>
      <c r="I32" s="547">
        <v>1.37491E-3</v>
      </c>
      <c r="J32" s="548">
        <v>0</v>
      </c>
      <c r="K32" s="549">
        <v>0</v>
      </c>
      <c r="L32" s="550">
        <v>0.76603982999999998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0.74957428000000004</v>
      </c>
      <c r="S32" s="557">
        <v>0.26311307</v>
      </c>
      <c r="T32" s="558">
        <v>0</v>
      </c>
      <c r="U32" s="559">
        <v>0</v>
      </c>
      <c r="V32" s="560">
        <v>0.14796881000000001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0.11853313</v>
      </c>
      <c r="AC32" s="567">
        <v>0</v>
      </c>
      <c r="AD32" s="568">
        <v>0</v>
      </c>
      <c r="AE32" s="569">
        <v>0</v>
      </c>
      <c r="AF32" s="570">
        <v>6.0287350000000003E-2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0.10452278</v>
      </c>
      <c r="AM32" s="577">
        <v>0</v>
      </c>
      <c r="AN32" s="578">
        <v>0</v>
      </c>
      <c r="AO32" s="579">
        <v>0</v>
      </c>
      <c r="AP32" s="580">
        <v>2.52797E-3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25.567731429999998</v>
      </c>
      <c r="AW32" s="587">
        <v>2.3776637200000001</v>
      </c>
      <c r="AX32" s="588">
        <v>0</v>
      </c>
      <c r="AY32" s="589">
        <v>0</v>
      </c>
      <c r="AZ32" s="590">
        <v>7.2696054200000004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5.8716329199999997</v>
      </c>
      <c r="BG32" s="597">
        <v>0.41961110000000001</v>
      </c>
      <c r="BH32" s="598">
        <v>0</v>
      </c>
      <c r="BI32" s="599">
        <v>0</v>
      </c>
      <c r="BJ32" s="600">
        <v>2.6665888500000001</v>
      </c>
      <c r="BK32" s="601">
        <f t="shared" si="5"/>
        <v>49.237251629999989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43.973354620000002</v>
      </c>
      <c r="E33" s="605">
        <v>0</v>
      </c>
      <c r="F33" s="606">
        <v>0</v>
      </c>
      <c r="G33" s="607">
        <v>0</v>
      </c>
      <c r="H33" s="608">
        <v>8.9541761900000001</v>
      </c>
      <c r="I33" s="609">
        <v>784.93031838000002</v>
      </c>
      <c r="J33" s="610">
        <v>264.53485147999999</v>
      </c>
      <c r="K33" s="611">
        <v>0</v>
      </c>
      <c r="L33" s="612">
        <v>46.811197890000003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7.0335760699999996</v>
      </c>
      <c r="S33" s="619">
        <v>44.099334810000002</v>
      </c>
      <c r="T33" s="620">
        <v>108.50365066000001</v>
      </c>
      <c r="U33" s="621">
        <v>0</v>
      </c>
      <c r="V33" s="622">
        <v>3.91566584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0.21588383</v>
      </c>
      <c r="AC33" s="629">
        <v>2.3294188999999998</v>
      </c>
      <c r="AD33" s="630">
        <v>0.60821071000000004</v>
      </c>
      <c r="AE33" s="631">
        <v>0</v>
      </c>
      <c r="AF33" s="632">
        <v>1.1619912400000001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0.50068325999999996</v>
      </c>
      <c r="AM33" s="639">
        <v>3.2004970000000001E-2</v>
      </c>
      <c r="AN33" s="640">
        <v>6.5314189200000001</v>
      </c>
      <c r="AO33" s="641">
        <v>0</v>
      </c>
      <c r="AP33" s="642">
        <v>2.5539189900000001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81.8257464</v>
      </c>
      <c r="AW33" s="649">
        <v>114.85685499</v>
      </c>
      <c r="AX33" s="650">
        <v>0</v>
      </c>
      <c r="AY33" s="651">
        <v>0</v>
      </c>
      <c r="AZ33" s="652">
        <v>95.447571670000002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66.279822629999998</v>
      </c>
      <c r="BG33" s="659">
        <v>10.43572971</v>
      </c>
      <c r="BH33" s="660">
        <v>22.64240203</v>
      </c>
      <c r="BI33" s="661">
        <v>0</v>
      </c>
      <c r="BJ33" s="662">
        <v>43.896760700000002</v>
      </c>
      <c r="BK33" s="663">
        <f t="shared" si="5"/>
        <v>1762.07454489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1.00606255</v>
      </c>
      <c r="E34" s="667">
        <v>0</v>
      </c>
      <c r="F34" s="668">
        <v>0</v>
      </c>
      <c r="G34" s="669">
        <v>0</v>
      </c>
      <c r="H34" s="670">
        <v>4.4473634100000003</v>
      </c>
      <c r="I34" s="671">
        <v>46.987325050000003</v>
      </c>
      <c r="J34" s="672">
        <v>8.3100302100000007</v>
      </c>
      <c r="K34" s="673">
        <v>0</v>
      </c>
      <c r="L34" s="674">
        <v>19.752504519999999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2.74707072</v>
      </c>
      <c r="S34" s="681">
        <v>3.7270239699999999</v>
      </c>
      <c r="T34" s="682">
        <v>2.81428235</v>
      </c>
      <c r="U34" s="683">
        <v>0</v>
      </c>
      <c r="V34" s="684">
        <v>2.3542462400000002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0.82211440999999996</v>
      </c>
      <c r="AC34" s="691">
        <v>1.02090992</v>
      </c>
      <c r="AD34" s="692">
        <v>0</v>
      </c>
      <c r="AE34" s="693">
        <v>0</v>
      </c>
      <c r="AF34" s="694">
        <v>1.95417313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1.10087164</v>
      </c>
      <c r="AM34" s="701">
        <v>7.7070000000000006E-5</v>
      </c>
      <c r="AN34" s="702">
        <v>3.4564155900000002</v>
      </c>
      <c r="AO34" s="703">
        <v>0</v>
      </c>
      <c r="AP34" s="704">
        <v>1.40453129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23.246843989999999</v>
      </c>
      <c r="AW34" s="711">
        <v>26.048439120000001</v>
      </c>
      <c r="AX34" s="712">
        <v>1.416E-5</v>
      </c>
      <c r="AY34" s="713">
        <v>0</v>
      </c>
      <c r="AZ34" s="714">
        <v>41.413317970000001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4.5120289099999997</v>
      </c>
      <c r="BG34" s="721">
        <v>0.14581500999999999</v>
      </c>
      <c r="BH34" s="722">
        <v>0.87866297000000004</v>
      </c>
      <c r="BI34" s="723">
        <v>0</v>
      </c>
      <c r="BJ34" s="724">
        <v>4.6962712299999998</v>
      </c>
      <c r="BK34" s="725">
        <f t="shared" si="5"/>
        <v>202.84639543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0.78905519000000002</v>
      </c>
      <c r="E35" s="729">
        <v>0</v>
      </c>
      <c r="F35" s="730">
        <v>0</v>
      </c>
      <c r="G35" s="731">
        <v>0</v>
      </c>
      <c r="H35" s="732">
        <v>3.0302303099999999</v>
      </c>
      <c r="I35" s="733">
        <v>9.2492015700000003</v>
      </c>
      <c r="J35" s="734">
        <v>3.5952660700000001</v>
      </c>
      <c r="K35" s="735">
        <v>0</v>
      </c>
      <c r="L35" s="736">
        <v>10.83795967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1.79874541</v>
      </c>
      <c r="S35" s="743">
        <v>0.17136396000000001</v>
      </c>
      <c r="T35" s="744">
        <v>10.4095388</v>
      </c>
      <c r="U35" s="745">
        <v>0</v>
      </c>
      <c r="V35" s="746">
        <v>1.64505792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0.58942762999999998</v>
      </c>
      <c r="AC35" s="753">
        <v>0.13880956</v>
      </c>
      <c r="AD35" s="754">
        <v>0</v>
      </c>
      <c r="AE35" s="755">
        <v>0</v>
      </c>
      <c r="AF35" s="756">
        <v>1.2333438699999999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0.23813851999999999</v>
      </c>
      <c r="AM35" s="763">
        <v>0</v>
      </c>
      <c r="AN35" s="764">
        <v>0</v>
      </c>
      <c r="AO35" s="765">
        <v>0</v>
      </c>
      <c r="AP35" s="766">
        <v>0.70797478000000003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7.6584691600000001</v>
      </c>
      <c r="AW35" s="773">
        <v>13.647850719999999</v>
      </c>
      <c r="AX35" s="774">
        <v>0</v>
      </c>
      <c r="AY35" s="775">
        <v>0</v>
      </c>
      <c r="AZ35" s="776">
        <v>54.638004909999999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4.2511319299999997</v>
      </c>
      <c r="BG35" s="783">
        <v>1.49303662</v>
      </c>
      <c r="BH35" s="784">
        <v>17.344154150000001</v>
      </c>
      <c r="BI35" s="785">
        <v>0</v>
      </c>
      <c r="BJ35" s="786">
        <v>10.27821795</v>
      </c>
      <c r="BK35" s="787">
        <f t="shared" si="5"/>
        <v>153.74497869999999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0.68695567000000002</v>
      </c>
      <c r="E36" s="791">
        <v>0</v>
      </c>
      <c r="F36" s="792">
        <v>0</v>
      </c>
      <c r="G36" s="793">
        <v>0</v>
      </c>
      <c r="H36" s="794">
        <v>1.4884166999999999</v>
      </c>
      <c r="I36" s="795">
        <v>50.433054630000001</v>
      </c>
      <c r="J36" s="796">
        <v>7.0598720000000004</v>
      </c>
      <c r="K36" s="797">
        <v>0</v>
      </c>
      <c r="L36" s="798">
        <v>10.96973375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1.1824975499999999</v>
      </c>
      <c r="S36" s="805">
        <v>17.71659296</v>
      </c>
      <c r="T36" s="806">
        <v>19.59654699</v>
      </c>
      <c r="U36" s="807">
        <v>0</v>
      </c>
      <c r="V36" s="808">
        <v>3.5667229499999999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0.83566253000000001</v>
      </c>
      <c r="AC36" s="815">
        <v>3.4120403499999998</v>
      </c>
      <c r="AD36" s="816">
        <v>0.91843149999999996</v>
      </c>
      <c r="AE36" s="817">
        <v>0</v>
      </c>
      <c r="AF36" s="818">
        <v>18.554870059999999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1.00097356</v>
      </c>
      <c r="AM36" s="825">
        <v>0.32399557000000001</v>
      </c>
      <c r="AN36" s="826">
        <v>2.16008339</v>
      </c>
      <c r="AO36" s="827">
        <v>0</v>
      </c>
      <c r="AP36" s="828">
        <v>5.4409755100000003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4.7408237800000004</v>
      </c>
      <c r="AW36" s="835">
        <v>33.048214389999998</v>
      </c>
      <c r="AX36" s="836">
        <v>0.10054153</v>
      </c>
      <c r="AY36" s="837">
        <v>0</v>
      </c>
      <c r="AZ36" s="838">
        <v>13.381675120000001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1.79622583</v>
      </c>
      <c r="BG36" s="845">
        <v>0.21306686</v>
      </c>
      <c r="BH36" s="846">
        <v>2.67181582</v>
      </c>
      <c r="BI36" s="847">
        <v>0</v>
      </c>
      <c r="BJ36" s="848">
        <v>4.3458576799999999</v>
      </c>
      <c r="BK36" s="849">
        <f t="shared" si="5"/>
        <v>205.64564667999997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50.917024810000008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26.64781996</v>
      </c>
      <c r="I37" s="19">
        <f t="shared" si="6"/>
        <v>2445.3638384399997</v>
      </c>
      <c r="J37" s="19">
        <f t="shared" si="6"/>
        <v>290.54500021999991</v>
      </c>
      <c r="K37" s="19">
        <f t="shared" si="6"/>
        <v>0</v>
      </c>
      <c r="L37" s="19">
        <f t="shared" si="6"/>
        <v>124.79534985000001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17.123794879999998</v>
      </c>
      <c r="S37" s="19">
        <f t="shared" si="6"/>
        <v>95.173927719999995</v>
      </c>
      <c r="T37" s="19">
        <f t="shared" si="6"/>
        <v>170.39395283000005</v>
      </c>
      <c r="U37" s="19">
        <f t="shared" si="6"/>
        <v>0</v>
      </c>
      <c r="V37" s="19">
        <f t="shared" si="6"/>
        <v>14.36950847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3.2475625300000002</v>
      </c>
      <c r="AC37" s="19">
        <f t="shared" si="6"/>
        <v>6.972935249999999</v>
      </c>
      <c r="AD37" s="19">
        <f t="shared" si="6"/>
        <v>1.5266422099999999</v>
      </c>
      <c r="AE37" s="19">
        <f t="shared" si="6"/>
        <v>0</v>
      </c>
      <c r="AF37" s="19">
        <f t="shared" si="6"/>
        <v>24.946598979999997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3.8011183700000002</v>
      </c>
      <c r="AM37" s="19">
        <f t="shared" si="6"/>
        <v>0.38022807000000003</v>
      </c>
      <c r="AN37" s="19">
        <f t="shared" si="6"/>
        <v>12.260597330000001</v>
      </c>
      <c r="AO37" s="19">
        <f t="shared" si="6"/>
        <v>0</v>
      </c>
      <c r="AP37" s="19">
        <f t="shared" si="6"/>
        <v>10.419032550000001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192.53766182000001</v>
      </c>
      <c r="AW37" s="19">
        <f t="shared" si="6"/>
        <v>231.93010056000003</v>
      </c>
      <c r="AX37" s="19">
        <f t="shared" si="6"/>
        <v>0.10082439</v>
      </c>
      <c r="AY37" s="19">
        <f t="shared" si="6"/>
        <v>0</v>
      </c>
      <c r="AZ37" s="19">
        <f t="shared" si="6"/>
        <v>269.14892073999999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115.41032269999999</v>
      </c>
      <c r="BG37" s="19">
        <f t="shared" si="6"/>
        <v>15.735825419999999</v>
      </c>
      <c r="BH37" s="19">
        <f t="shared" si="6"/>
        <v>53.054068440000002</v>
      </c>
      <c r="BI37" s="19">
        <f t="shared" si="6"/>
        <v>0</v>
      </c>
      <c r="BJ37" s="19">
        <f t="shared" si="6"/>
        <v>87.488423389999994</v>
      </c>
      <c r="BK37" s="19">
        <f t="shared" si="6"/>
        <v>4264.2910799299998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3096.7451121300001</v>
      </c>
      <c r="E38" s="19">
        <f t="shared" si="7"/>
        <v>252.88086487000001</v>
      </c>
      <c r="F38" s="19">
        <f t="shared" si="7"/>
        <v>0</v>
      </c>
      <c r="G38" s="19">
        <f t="shared" si="7"/>
        <v>0</v>
      </c>
      <c r="H38" s="19">
        <f t="shared" si="7"/>
        <v>57.331076899999999</v>
      </c>
      <c r="I38" s="19">
        <f t="shared" si="7"/>
        <v>11383.41922125</v>
      </c>
      <c r="J38" s="19">
        <f t="shared" si="7"/>
        <v>2984.79797697</v>
      </c>
      <c r="K38" s="19">
        <f t="shared" si="7"/>
        <v>0</v>
      </c>
      <c r="L38" s="19">
        <f t="shared" si="7"/>
        <v>267.60340594000002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35.707141970000009</v>
      </c>
      <c r="S38" s="19">
        <f t="shared" si="7"/>
        <v>219.70123137000002</v>
      </c>
      <c r="T38" s="19">
        <f t="shared" si="7"/>
        <v>289.97427190999997</v>
      </c>
      <c r="U38" s="19">
        <f t="shared" si="7"/>
        <v>0</v>
      </c>
      <c r="V38" s="19">
        <f t="shared" si="7"/>
        <v>40.676745620000005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4.6842850199999999</v>
      </c>
      <c r="AC38" s="19">
        <f t="shared" si="7"/>
        <v>25.968738209999998</v>
      </c>
      <c r="AD38" s="19">
        <f t="shared" si="7"/>
        <v>7.2630026000000001</v>
      </c>
      <c r="AE38" s="19">
        <f t="shared" si="7"/>
        <v>0</v>
      </c>
      <c r="AF38" s="19">
        <f t="shared" si="7"/>
        <v>46.773433619999992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5.1528309300000004</v>
      </c>
      <c r="AM38" s="19">
        <f t="shared" si="7"/>
        <v>44.483477550000003</v>
      </c>
      <c r="AN38" s="19">
        <f t="shared" si="7"/>
        <v>28.889332709999998</v>
      </c>
      <c r="AO38" s="19">
        <f t="shared" si="7"/>
        <v>0</v>
      </c>
      <c r="AP38" s="19">
        <f t="shared" si="7"/>
        <v>19.443490930000003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215.67789037</v>
      </c>
      <c r="AW38" s="19">
        <f t="shared" si="7"/>
        <v>1612.8441113099998</v>
      </c>
      <c r="AX38" s="19">
        <f t="shared" si="7"/>
        <v>2.7384938000000001</v>
      </c>
      <c r="AY38" s="19">
        <f t="shared" si="7"/>
        <v>0</v>
      </c>
      <c r="AZ38" s="19">
        <f t="shared" si="7"/>
        <v>362.76909591999998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126.15198722999999</v>
      </c>
      <c r="BG38" s="19">
        <f t="shared" si="7"/>
        <v>49.382531259999993</v>
      </c>
      <c r="BH38" s="19">
        <f t="shared" si="7"/>
        <v>60.270704910000006</v>
      </c>
      <c r="BI38" s="19">
        <f t="shared" si="7"/>
        <v>0</v>
      </c>
      <c r="BJ38" s="19">
        <f t="shared" si="7"/>
        <v>103.23177776</v>
      </c>
      <c r="BK38" s="19">
        <f t="shared" si="7"/>
        <v>21344.562233060005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1.7135936599999999</v>
      </c>
      <c r="E42" s="859">
        <v>0</v>
      </c>
      <c r="F42" s="860">
        <v>0</v>
      </c>
      <c r="G42" s="861">
        <v>0</v>
      </c>
      <c r="H42" s="862">
        <v>53.069449990000003</v>
      </c>
      <c r="I42" s="863">
        <v>1.4710427399999999</v>
      </c>
      <c r="J42" s="864">
        <v>0</v>
      </c>
      <c r="K42" s="865">
        <v>0</v>
      </c>
      <c r="L42" s="866">
        <v>7.9281864200000003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41.73693506</v>
      </c>
      <c r="S42" s="873">
        <v>1.4541407500000001</v>
      </c>
      <c r="T42" s="874">
        <v>0</v>
      </c>
      <c r="U42" s="875">
        <v>0</v>
      </c>
      <c r="V42" s="876">
        <v>4.1481888600000003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97.211804270000002</v>
      </c>
      <c r="AC42" s="883">
        <v>3.3491528000000002</v>
      </c>
      <c r="AD42" s="884">
        <v>0</v>
      </c>
      <c r="AE42" s="885">
        <v>0</v>
      </c>
      <c r="AF42" s="886">
        <v>15.03234572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80.637845909999996</v>
      </c>
      <c r="AM42" s="893">
        <v>1.7208183500000001</v>
      </c>
      <c r="AN42" s="894">
        <v>0</v>
      </c>
      <c r="AO42" s="895">
        <v>0</v>
      </c>
      <c r="AP42" s="896">
        <v>8.6931825899999993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392.87428319999998</v>
      </c>
      <c r="AW42" s="903">
        <v>24.790381790000001</v>
      </c>
      <c r="AX42" s="904">
        <v>0</v>
      </c>
      <c r="AY42" s="905">
        <v>0</v>
      </c>
      <c r="AZ42" s="906">
        <v>85.350821749999994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236.72571837000001</v>
      </c>
      <c r="BG42" s="913">
        <v>6.7443291099999998</v>
      </c>
      <c r="BH42" s="914">
        <v>0</v>
      </c>
      <c r="BI42" s="915">
        <v>0</v>
      </c>
      <c r="BJ42" s="916">
        <v>43.926405039999999</v>
      </c>
      <c r="BK42" s="917">
        <f>SUM(C42:BJ42)</f>
        <v>1108.5786263800001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1.4214988500000001</v>
      </c>
      <c r="E43" s="921">
        <v>0</v>
      </c>
      <c r="F43" s="922">
        <v>0</v>
      </c>
      <c r="G43" s="923">
        <v>0</v>
      </c>
      <c r="H43" s="924">
        <v>10.23219991</v>
      </c>
      <c r="I43" s="925">
        <v>0.10683637</v>
      </c>
      <c r="J43" s="926">
        <v>0</v>
      </c>
      <c r="K43" s="927">
        <v>0</v>
      </c>
      <c r="L43" s="928">
        <v>0.55132985000000001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7.5695881199999997</v>
      </c>
      <c r="S43" s="935">
        <v>0</v>
      </c>
      <c r="T43" s="936">
        <v>0</v>
      </c>
      <c r="U43" s="937">
        <v>0</v>
      </c>
      <c r="V43" s="938">
        <v>0.58302624999999997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1.0750792199999999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0.68056799999999995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227.11719174999999</v>
      </c>
      <c r="AW43" s="965">
        <v>0.87319537000000003</v>
      </c>
      <c r="AX43" s="966">
        <v>0</v>
      </c>
      <c r="AY43" s="967">
        <v>0</v>
      </c>
      <c r="AZ43" s="968">
        <v>14.124286769999999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202.99533792</v>
      </c>
      <c r="BG43" s="975">
        <v>0.39166975999999998</v>
      </c>
      <c r="BH43" s="976">
        <v>0</v>
      </c>
      <c r="BI43" s="977">
        <v>0</v>
      </c>
      <c r="BJ43" s="978">
        <v>3.6015012400000002</v>
      </c>
      <c r="BK43" s="979">
        <f>SUM(C43:BJ43)</f>
        <v>471.32330938000001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3.1350925099999998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63.301649900000001</v>
      </c>
      <c r="I44" s="19">
        <f t="shared" si="8"/>
        <v>1.5778791099999998</v>
      </c>
      <c r="J44" s="19">
        <f t="shared" si="8"/>
        <v>0</v>
      </c>
      <c r="K44" s="19">
        <f t="shared" si="8"/>
        <v>0</v>
      </c>
      <c r="L44" s="19">
        <f t="shared" si="8"/>
        <v>8.4795162699999995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49.306523179999999</v>
      </c>
      <c r="S44" s="19">
        <f t="shared" si="8"/>
        <v>1.4541407500000001</v>
      </c>
      <c r="T44" s="19">
        <f t="shared" si="8"/>
        <v>0</v>
      </c>
      <c r="U44" s="19">
        <f t="shared" si="8"/>
        <v>0</v>
      </c>
      <c r="V44" s="19">
        <f t="shared" si="8"/>
        <v>4.7312151099999999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98.286883490000008</v>
      </c>
      <c r="AC44" s="19">
        <f t="shared" si="8"/>
        <v>3.3491528000000002</v>
      </c>
      <c r="AD44" s="19">
        <f t="shared" si="8"/>
        <v>0</v>
      </c>
      <c r="AE44" s="19">
        <f t="shared" si="8"/>
        <v>0</v>
      </c>
      <c r="AF44" s="19">
        <f t="shared" si="8"/>
        <v>15.03234572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81.31841390999999</v>
      </c>
      <c r="AM44" s="19">
        <f t="shared" si="8"/>
        <v>1.7208183500000001</v>
      </c>
      <c r="AN44" s="19">
        <f t="shared" si="8"/>
        <v>0</v>
      </c>
      <c r="AO44" s="19">
        <f t="shared" si="8"/>
        <v>0</v>
      </c>
      <c r="AP44" s="19">
        <f t="shared" si="8"/>
        <v>8.6931825899999993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619.99147495</v>
      </c>
      <c r="AW44" s="19">
        <f t="shared" si="8"/>
        <v>25.663577160000003</v>
      </c>
      <c r="AX44" s="19">
        <f t="shared" si="8"/>
        <v>0</v>
      </c>
      <c r="AY44" s="19">
        <f t="shared" si="8"/>
        <v>0</v>
      </c>
      <c r="AZ44" s="19">
        <f t="shared" si="8"/>
        <v>99.475108519999992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439.72105628999998</v>
      </c>
      <c r="BG44" s="19">
        <f t="shared" si="8"/>
        <v>7.1359988699999999</v>
      </c>
      <c r="BH44" s="19">
        <f t="shared" si="8"/>
        <v>0</v>
      </c>
      <c r="BI44" s="19">
        <f t="shared" si="8"/>
        <v>0</v>
      </c>
      <c r="BJ44" s="19">
        <f t="shared" si="8"/>
        <v>47.527906279999996</v>
      </c>
      <c r="BK44" s="19">
        <f t="shared" si="8"/>
        <v>1579.90193576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0.82166125999999995</v>
      </c>
      <c r="E47" s="986">
        <v>0</v>
      </c>
      <c r="F47" s="987">
        <v>0</v>
      </c>
      <c r="G47" s="988">
        <v>0</v>
      </c>
      <c r="H47" s="989">
        <v>8.3998262700000002</v>
      </c>
      <c r="I47" s="990">
        <v>0.68200684</v>
      </c>
      <c r="J47" s="991">
        <v>0</v>
      </c>
      <c r="K47" s="992">
        <v>0</v>
      </c>
      <c r="L47" s="993">
        <v>15.162899100000001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5.0079198900000002</v>
      </c>
      <c r="S47" s="1000">
        <v>1.2013616600000001</v>
      </c>
      <c r="T47" s="1001">
        <v>0</v>
      </c>
      <c r="U47" s="1002">
        <v>0</v>
      </c>
      <c r="V47" s="1003">
        <v>3.7351893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52.63655473</v>
      </c>
      <c r="AC47" s="1010">
        <v>2.4349146799999999</v>
      </c>
      <c r="AD47" s="1011">
        <v>0</v>
      </c>
      <c r="AE47" s="1012">
        <v>0</v>
      </c>
      <c r="AF47" s="1013">
        <v>39.222298090000002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51.055826770000003</v>
      </c>
      <c r="AM47" s="1020">
        <v>4.8280260799999999</v>
      </c>
      <c r="AN47" s="1021">
        <v>0</v>
      </c>
      <c r="AO47" s="1022">
        <v>0</v>
      </c>
      <c r="AP47" s="1023">
        <v>18.739908280000002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70.183900140000006</v>
      </c>
      <c r="AW47" s="1030">
        <v>13.91972052</v>
      </c>
      <c r="AX47" s="1031">
        <v>0</v>
      </c>
      <c r="AY47" s="1032">
        <v>0</v>
      </c>
      <c r="AZ47" s="1033">
        <v>146.88369308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39.074010219999998</v>
      </c>
      <c r="BG47" s="1040">
        <v>8.7287921799999992</v>
      </c>
      <c r="BH47" s="1041">
        <v>0</v>
      </c>
      <c r="BI47" s="1042">
        <v>0</v>
      </c>
      <c r="BJ47" s="1043">
        <v>53.150739790000003</v>
      </c>
      <c r="BK47" s="1044">
        <f t="shared" ref="BK47:BK68" si="9">SUM(C47:BJ47)</f>
        <v>535.86924887999999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0.73342474999999996</v>
      </c>
      <c r="E48" s="1048">
        <v>0</v>
      </c>
      <c r="F48" s="1049">
        <v>0</v>
      </c>
      <c r="G48" s="1050">
        <v>0</v>
      </c>
      <c r="H48" s="1051">
        <v>0.54012497000000004</v>
      </c>
      <c r="I48" s="1052">
        <v>228.32142443999999</v>
      </c>
      <c r="J48" s="1053">
        <v>0</v>
      </c>
      <c r="K48" s="1054">
        <v>0</v>
      </c>
      <c r="L48" s="1055">
        <v>19.067153520000002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0.36653891999999999</v>
      </c>
      <c r="S48" s="1062">
        <v>0.10785327</v>
      </c>
      <c r="T48" s="1063">
        <v>0</v>
      </c>
      <c r="U48" s="1064">
        <v>0</v>
      </c>
      <c r="V48" s="1065">
        <v>0.23349571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7.0643719999999993E-2</v>
      </c>
      <c r="AC48" s="1072">
        <v>0.16700503999999999</v>
      </c>
      <c r="AD48" s="1073">
        <v>0</v>
      </c>
      <c r="AE48" s="1074">
        <v>0</v>
      </c>
      <c r="AF48" s="1075">
        <v>3.8066E-4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5.2199799999999998E-2</v>
      </c>
      <c r="AM48" s="1082">
        <v>0</v>
      </c>
      <c r="AN48" s="1083">
        <v>0</v>
      </c>
      <c r="AO48" s="1084">
        <v>0</v>
      </c>
      <c r="AP48" s="1085">
        <v>0.10071477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1.6903843300000001</v>
      </c>
      <c r="AW48" s="1092">
        <v>8.7323179</v>
      </c>
      <c r="AX48" s="1093">
        <v>0</v>
      </c>
      <c r="AY48" s="1094">
        <v>0</v>
      </c>
      <c r="AZ48" s="1095">
        <v>13.7919631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0.72090507999999998</v>
      </c>
      <c r="BG48" s="1102">
        <v>0.43687502</v>
      </c>
      <c r="BH48" s="1103">
        <v>0</v>
      </c>
      <c r="BI48" s="1104">
        <v>0</v>
      </c>
      <c r="BJ48" s="1105">
        <v>1.77036105</v>
      </c>
      <c r="BK48" s="1106">
        <f t="shared" si="9"/>
        <v>276.90376605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1.33255429</v>
      </c>
      <c r="E49" s="1110">
        <v>0</v>
      </c>
      <c r="F49" s="1111">
        <v>0</v>
      </c>
      <c r="G49" s="1112">
        <v>0</v>
      </c>
      <c r="H49" s="1113">
        <v>11.701621660000001</v>
      </c>
      <c r="I49" s="1114">
        <v>70.557585149999994</v>
      </c>
      <c r="J49" s="1115">
        <v>0</v>
      </c>
      <c r="K49" s="1116">
        <v>0</v>
      </c>
      <c r="L49" s="1117">
        <v>21.563350360000001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8.2915080099999994</v>
      </c>
      <c r="S49" s="1124">
        <v>8.4006834599999998</v>
      </c>
      <c r="T49" s="1125">
        <v>0</v>
      </c>
      <c r="U49" s="1126">
        <v>0</v>
      </c>
      <c r="V49" s="1127">
        <v>6.2176465900000002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20.84081209</v>
      </c>
      <c r="AC49" s="1134">
        <v>5.94708273</v>
      </c>
      <c r="AD49" s="1135">
        <v>0</v>
      </c>
      <c r="AE49" s="1136">
        <v>0</v>
      </c>
      <c r="AF49" s="1137">
        <v>38.190542989999997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27.222059049999999</v>
      </c>
      <c r="AM49" s="1144">
        <v>1.98101683</v>
      </c>
      <c r="AN49" s="1145">
        <v>0</v>
      </c>
      <c r="AO49" s="1146">
        <v>0</v>
      </c>
      <c r="AP49" s="1147">
        <v>25.79100218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88.406333910000001</v>
      </c>
      <c r="AW49" s="1154">
        <v>28.922626090000001</v>
      </c>
      <c r="AX49" s="1155">
        <v>0</v>
      </c>
      <c r="AY49" s="1156">
        <v>0</v>
      </c>
      <c r="AZ49" s="1157">
        <v>250.53083985999999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63.99903956</v>
      </c>
      <c r="BG49" s="1164">
        <v>13.289992959999999</v>
      </c>
      <c r="BH49" s="1165">
        <v>0</v>
      </c>
      <c r="BI49" s="1166">
        <v>0</v>
      </c>
      <c r="BJ49" s="1167">
        <v>104.04087521</v>
      </c>
      <c r="BK49" s="1168">
        <f t="shared" si="9"/>
        <v>797.22717297999998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0.97829898000000004</v>
      </c>
      <c r="E50" s="1172">
        <v>0</v>
      </c>
      <c r="F50" s="1173">
        <v>0</v>
      </c>
      <c r="G50" s="1174">
        <v>0</v>
      </c>
      <c r="H50" s="1175">
        <v>5.8003840699999998</v>
      </c>
      <c r="I50" s="1176">
        <v>14.999315169999999</v>
      </c>
      <c r="J50" s="1177">
        <v>0</v>
      </c>
      <c r="K50" s="1178">
        <v>0</v>
      </c>
      <c r="L50" s="1179">
        <v>4.03265254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3.9863686199999999</v>
      </c>
      <c r="S50" s="1186">
        <v>0.92642575999999999</v>
      </c>
      <c r="T50" s="1187">
        <v>0</v>
      </c>
      <c r="U50" s="1188">
        <v>0</v>
      </c>
      <c r="V50" s="1189">
        <v>2.8433138200000001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20.811691840000002</v>
      </c>
      <c r="AC50" s="1196">
        <v>3.6108174000000002</v>
      </c>
      <c r="AD50" s="1197">
        <v>0</v>
      </c>
      <c r="AE50" s="1198">
        <v>0</v>
      </c>
      <c r="AF50" s="1199">
        <v>12.525104929999999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20.483518650000001</v>
      </c>
      <c r="AM50" s="1206">
        <v>2.1877776199999999</v>
      </c>
      <c r="AN50" s="1207">
        <v>0</v>
      </c>
      <c r="AO50" s="1208">
        <v>0</v>
      </c>
      <c r="AP50" s="1209">
        <v>7.5693668599999997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52.060206880000003</v>
      </c>
      <c r="AW50" s="1216">
        <v>5.0932781399999998</v>
      </c>
      <c r="AX50" s="1217">
        <v>0</v>
      </c>
      <c r="AY50" s="1218">
        <v>0</v>
      </c>
      <c r="AZ50" s="1219">
        <v>50.481737410000001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35.671857080000002</v>
      </c>
      <c r="BG50" s="1226">
        <v>6.8038686000000004</v>
      </c>
      <c r="BH50" s="1227">
        <v>4.8064500000000003E-3</v>
      </c>
      <c r="BI50" s="1228">
        <v>0</v>
      </c>
      <c r="BJ50" s="1229">
        <v>31.724081210000001</v>
      </c>
      <c r="BK50" s="1230">
        <f t="shared" si="9"/>
        <v>282.59487202999998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0.57900355000000003</v>
      </c>
      <c r="E51" s="1234">
        <v>0</v>
      </c>
      <c r="F51" s="1235">
        <v>0</v>
      </c>
      <c r="G51" s="1236">
        <v>0</v>
      </c>
      <c r="H51" s="1237">
        <v>14.70163906</v>
      </c>
      <c r="I51" s="1238">
        <v>25.069000389999999</v>
      </c>
      <c r="J51" s="1239">
        <v>0</v>
      </c>
      <c r="K51" s="1240">
        <v>0</v>
      </c>
      <c r="L51" s="1241">
        <v>6.0257093599999996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6.5330686699999996</v>
      </c>
      <c r="S51" s="1248">
        <v>7.0402521</v>
      </c>
      <c r="T51" s="1249">
        <v>0</v>
      </c>
      <c r="U51" s="1250">
        <v>0</v>
      </c>
      <c r="V51" s="1251">
        <v>2.1680252499999999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0.21239717</v>
      </c>
      <c r="AC51" s="1258">
        <v>2.8543700000000002E-3</v>
      </c>
      <c r="AD51" s="1259">
        <v>0</v>
      </c>
      <c r="AE51" s="1260">
        <v>0</v>
      </c>
      <c r="AF51" s="1261">
        <v>0.25566460000000002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0.1253715</v>
      </c>
      <c r="AM51" s="1268">
        <v>0</v>
      </c>
      <c r="AN51" s="1269">
        <v>0</v>
      </c>
      <c r="AO51" s="1270">
        <v>0</v>
      </c>
      <c r="AP51" s="1271">
        <v>9.5401400000000008E-3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15.287345759999999</v>
      </c>
      <c r="AW51" s="1278">
        <v>1.2909011699999999</v>
      </c>
      <c r="AX51" s="1279">
        <v>0</v>
      </c>
      <c r="AY51" s="1280">
        <v>0</v>
      </c>
      <c r="AZ51" s="1281">
        <v>3.5211839399999998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5.7038155499999998</v>
      </c>
      <c r="BG51" s="1288">
        <v>0.62389707999999999</v>
      </c>
      <c r="BH51" s="1289">
        <v>7.7085150000000005E-2</v>
      </c>
      <c r="BI51" s="1290">
        <v>0</v>
      </c>
      <c r="BJ51" s="1291">
        <v>1.91222984</v>
      </c>
      <c r="BK51" s="1292">
        <f t="shared" si="9"/>
        <v>91.138984650000012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0.12423836000000001</v>
      </c>
      <c r="E52" s="1296">
        <v>0</v>
      </c>
      <c r="F52" s="1297">
        <v>0</v>
      </c>
      <c r="G52" s="1298">
        <v>0</v>
      </c>
      <c r="H52" s="1299">
        <v>0.39740027999999999</v>
      </c>
      <c r="I52" s="1300">
        <v>6.3880000000000005E-5</v>
      </c>
      <c r="J52" s="1301">
        <v>0</v>
      </c>
      <c r="K52" s="1302">
        <v>0</v>
      </c>
      <c r="L52" s="1303">
        <v>0.26895448999999999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0.31198525999999999</v>
      </c>
      <c r="S52" s="1310">
        <v>0</v>
      </c>
      <c r="T52" s="1311">
        <v>0</v>
      </c>
      <c r="U52" s="1312">
        <v>0</v>
      </c>
      <c r="V52" s="1313">
        <v>2.4585079999999999E-2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</v>
      </c>
      <c r="AC52" s="1320">
        <v>0</v>
      </c>
      <c r="AD52" s="1321">
        <v>0</v>
      </c>
      <c r="AE52" s="1322">
        <v>0</v>
      </c>
      <c r="AF52" s="1323">
        <v>0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1.6998530000000001E-2</v>
      </c>
      <c r="AM52" s="1330">
        <v>0</v>
      </c>
      <c r="AN52" s="1331">
        <v>0</v>
      </c>
      <c r="AO52" s="1332">
        <v>0</v>
      </c>
      <c r="AP52" s="1333">
        <v>3.362996E-2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8.2667474300000006</v>
      </c>
      <c r="AW52" s="1340">
        <v>4.6660359999999998E-2</v>
      </c>
      <c r="AX52" s="1341">
        <v>0</v>
      </c>
      <c r="AY52" s="1342">
        <v>0</v>
      </c>
      <c r="AZ52" s="1343">
        <v>0.72601738999999998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4.2118775900000003</v>
      </c>
      <c r="BG52" s="1350">
        <v>0</v>
      </c>
      <c r="BH52" s="1351">
        <v>0</v>
      </c>
      <c r="BI52" s="1352">
        <v>0</v>
      </c>
      <c r="BJ52" s="1353">
        <v>1.07252524</v>
      </c>
      <c r="BK52" s="1354">
        <f t="shared" si="9"/>
        <v>15.501683850000003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0.82290043999999996</v>
      </c>
      <c r="E53" s="1358">
        <v>0</v>
      </c>
      <c r="F53" s="1359">
        <v>0</v>
      </c>
      <c r="G53" s="1360">
        <v>0</v>
      </c>
      <c r="H53" s="1361">
        <v>10.223981090000001</v>
      </c>
      <c r="I53" s="1362">
        <v>16.36219629</v>
      </c>
      <c r="J53" s="1363">
        <v>0</v>
      </c>
      <c r="K53" s="1364">
        <v>0</v>
      </c>
      <c r="L53" s="1365">
        <v>9.6127971500000005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7.4979912999999998</v>
      </c>
      <c r="S53" s="1372">
        <v>0.14755503</v>
      </c>
      <c r="T53" s="1373">
        <v>0</v>
      </c>
      <c r="U53" s="1374">
        <v>0</v>
      </c>
      <c r="V53" s="1375">
        <v>3.2850837500000001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28.11202965</v>
      </c>
      <c r="AC53" s="1382">
        <v>3.9585061399999999</v>
      </c>
      <c r="AD53" s="1383">
        <v>0.31247609999999998</v>
      </c>
      <c r="AE53" s="1384">
        <v>0</v>
      </c>
      <c r="AF53" s="1385">
        <v>31.99506139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26.98073149</v>
      </c>
      <c r="AM53" s="1392">
        <v>2.4514274</v>
      </c>
      <c r="AN53" s="1393">
        <v>0</v>
      </c>
      <c r="AO53" s="1394">
        <v>0</v>
      </c>
      <c r="AP53" s="1395">
        <v>16.956294199999999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63.976671060000001</v>
      </c>
      <c r="AW53" s="1402">
        <v>97.467590619999996</v>
      </c>
      <c r="AX53" s="1403">
        <v>0</v>
      </c>
      <c r="AY53" s="1404">
        <v>0</v>
      </c>
      <c r="AZ53" s="1405">
        <v>221.34891371000001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42.021868329999997</v>
      </c>
      <c r="BG53" s="1412">
        <v>21.272020820000002</v>
      </c>
      <c r="BH53" s="1413">
        <v>0</v>
      </c>
      <c r="BI53" s="1414">
        <v>0</v>
      </c>
      <c r="BJ53" s="1415">
        <v>82.839044689999994</v>
      </c>
      <c r="BK53" s="1416">
        <f t="shared" si="9"/>
        <v>687.64514064999992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2.3492760000000001E-2</v>
      </c>
      <c r="E54" s="1420">
        <v>0</v>
      </c>
      <c r="F54" s="1421">
        <v>0</v>
      </c>
      <c r="G54" s="1422">
        <v>0</v>
      </c>
      <c r="H54" s="1423">
        <v>0.51819609</v>
      </c>
      <c r="I54" s="1424">
        <v>5.3527811200000004</v>
      </c>
      <c r="J54" s="1425">
        <v>0</v>
      </c>
      <c r="K54" s="1426">
        <v>0</v>
      </c>
      <c r="L54" s="1427">
        <v>0.44226302000000001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0.17246286</v>
      </c>
      <c r="S54" s="1434">
        <v>1.77314492</v>
      </c>
      <c r="T54" s="1435">
        <v>0</v>
      </c>
      <c r="U54" s="1436">
        <v>0</v>
      </c>
      <c r="V54" s="1437">
        <v>0.51910973999999999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0.79852403000000005</v>
      </c>
      <c r="AC54" s="1444">
        <v>0.15247875999999999</v>
      </c>
      <c r="AD54" s="1445">
        <v>0</v>
      </c>
      <c r="AE54" s="1446">
        <v>0</v>
      </c>
      <c r="AF54" s="1447">
        <v>0.75316022999999999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0.78001045000000002</v>
      </c>
      <c r="AM54" s="1454">
        <v>0</v>
      </c>
      <c r="AN54" s="1455">
        <v>0</v>
      </c>
      <c r="AO54" s="1456">
        <v>0</v>
      </c>
      <c r="AP54" s="1457">
        <v>0.47078185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2.91009166</v>
      </c>
      <c r="AW54" s="1464">
        <v>1.4670983099999999</v>
      </c>
      <c r="AX54" s="1465">
        <v>0</v>
      </c>
      <c r="AY54" s="1466">
        <v>0</v>
      </c>
      <c r="AZ54" s="1467">
        <v>12.017378069999999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1.16458146</v>
      </c>
      <c r="BG54" s="1474">
        <v>2.0335399999999999E-3</v>
      </c>
      <c r="BH54" s="1475">
        <v>0</v>
      </c>
      <c r="BI54" s="1476">
        <v>0</v>
      </c>
      <c r="BJ54" s="1477">
        <v>1.75792244</v>
      </c>
      <c r="BK54" s="1478">
        <f t="shared" si="9"/>
        <v>31.075511310000003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1.4745558700000001</v>
      </c>
      <c r="E55" s="1482">
        <v>0</v>
      </c>
      <c r="F55" s="1483">
        <v>0</v>
      </c>
      <c r="G55" s="1484">
        <v>0</v>
      </c>
      <c r="H55" s="1485">
        <v>22.239751890000001</v>
      </c>
      <c r="I55" s="1486">
        <v>24.302041119999998</v>
      </c>
      <c r="J55" s="1487">
        <v>0</v>
      </c>
      <c r="K55" s="1488">
        <v>0</v>
      </c>
      <c r="L55" s="1489">
        <v>12.898887370000001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12.00944383</v>
      </c>
      <c r="S55" s="1496">
        <v>0.93851589999999996</v>
      </c>
      <c r="T55" s="1497">
        <v>0</v>
      </c>
      <c r="U55" s="1498">
        <v>0</v>
      </c>
      <c r="V55" s="1499">
        <v>5.8596748200000004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71.567496059999996</v>
      </c>
      <c r="AC55" s="1506">
        <v>1.4286211900000001</v>
      </c>
      <c r="AD55" s="1507">
        <v>0</v>
      </c>
      <c r="AE55" s="1508">
        <v>0</v>
      </c>
      <c r="AF55" s="1509">
        <v>24.800765510000002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65.101827549999996</v>
      </c>
      <c r="AM55" s="1516">
        <v>1.57733116</v>
      </c>
      <c r="AN55" s="1517">
        <v>0</v>
      </c>
      <c r="AO55" s="1518">
        <v>0</v>
      </c>
      <c r="AP55" s="1519">
        <v>11.91610285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455.37551149000001</v>
      </c>
      <c r="AW55" s="1526">
        <v>30.992834640000002</v>
      </c>
      <c r="AX55" s="1527">
        <v>0</v>
      </c>
      <c r="AY55" s="1528">
        <v>0</v>
      </c>
      <c r="AZ55" s="1529">
        <v>142.76251342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130.55124914999999</v>
      </c>
      <c r="BG55" s="1536">
        <v>3.7751492199999999</v>
      </c>
      <c r="BH55" s="1537">
        <v>3.3085200000000001E-3</v>
      </c>
      <c r="BI55" s="1538">
        <v>0</v>
      </c>
      <c r="BJ55" s="1539">
        <v>46.506598519999997</v>
      </c>
      <c r="BK55" s="1540">
        <f t="shared" si="9"/>
        <v>1066.0821800799999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0.22453824</v>
      </c>
      <c r="E56" s="1544">
        <v>0</v>
      </c>
      <c r="F56" s="1545">
        <v>0</v>
      </c>
      <c r="G56" s="1546">
        <v>0</v>
      </c>
      <c r="H56" s="1547">
        <v>3.3541805299999998</v>
      </c>
      <c r="I56" s="1548">
        <v>7.1527500000000003E-3</v>
      </c>
      <c r="J56" s="1549">
        <v>0</v>
      </c>
      <c r="K56" s="1550">
        <v>0</v>
      </c>
      <c r="L56" s="1551">
        <v>0.86094568000000005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2.27176226</v>
      </c>
      <c r="S56" s="1558">
        <v>0.10903411</v>
      </c>
      <c r="T56" s="1559">
        <v>0</v>
      </c>
      <c r="U56" s="1560">
        <v>0</v>
      </c>
      <c r="V56" s="1561">
        <v>0.73816280000000001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33.717567449999997</v>
      </c>
      <c r="AC56" s="1568">
        <v>0.84193211999999995</v>
      </c>
      <c r="AD56" s="1569">
        <v>0</v>
      </c>
      <c r="AE56" s="1570">
        <v>0</v>
      </c>
      <c r="AF56" s="1571">
        <v>20.694253440000001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35.167605809999998</v>
      </c>
      <c r="AM56" s="1578">
        <v>2.6738652699999998</v>
      </c>
      <c r="AN56" s="1579">
        <v>0</v>
      </c>
      <c r="AO56" s="1580">
        <v>0</v>
      </c>
      <c r="AP56" s="1581">
        <v>11.201393830000001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11.31100745</v>
      </c>
      <c r="AW56" s="1588">
        <v>31.924138790000001</v>
      </c>
      <c r="AX56" s="1589">
        <v>0</v>
      </c>
      <c r="AY56" s="1590">
        <v>0</v>
      </c>
      <c r="AZ56" s="1591">
        <v>11.69310585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5.4796685700000003</v>
      </c>
      <c r="BG56" s="1598">
        <v>0.10263867</v>
      </c>
      <c r="BH56" s="1599">
        <v>0</v>
      </c>
      <c r="BI56" s="1600">
        <v>0</v>
      </c>
      <c r="BJ56" s="1601">
        <v>2.3491375900000002</v>
      </c>
      <c r="BK56" s="1602">
        <f t="shared" si="9"/>
        <v>174.72209121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0.11780921</v>
      </c>
      <c r="E57" s="1606">
        <v>0</v>
      </c>
      <c r="F57" s="1607">
        <v>0</v>
      </c>
      <c r="G57" s="1608">
        <v>0</v>
      </c>
      <c r="H57" s="1609">
        <v>3.2469114499999998</v>
      </c>
      <c r="I57" s="1610">
        <v>3.9289083100000002</v>
      </c>
      <c r="J57" s="1611">
        <v>0</v>
      </c>
      <c r="K57" s="1612">
        <v>0</v>
      </c>
      <c r="L57" s="1613">
        <v>1.7623418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2.54575884</v>
      </c>
      <c r="S57" s="1620">
        <v>0.1512985</v>
      </c>
      <c r="T57" s="1621">
        <v>0</v>
      </c>
      <c r="U57" s="1622">
        <v>0</v>
      </c>
      <c r="V57" s="1623">
        <v>0.97252298999999998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13.54757695</v>
      </c>
      <c r="AC57" s="1630">
        <v>0.22406413</v>
      </c>
      <c r="AD57" s="1631">
        <v>0</v>
      </c>
      <c r="AE57" s="1632">
        <v>0</v>
      </c>
      <c r="AF57" s="1633">
        <v>10.306436939999999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12.288574580000001</v>
      </c>
      <c r="AM57" s="1640">
        <v>0.53629207999999995</v>
      </c>
      <c r="AN57" s="1641">
        <v>0</v>
      </c>
      <c r="AO57" s="1642">
        <v>0</v>
      </c>
      <c r="AP57" s="1643">
        <v>4.89053468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8.6659944899999992</v>
      </c>
      <c r="AW57" s="1650">
        <v>2.86401007</v>
      </c>
      <c r="AX57" s="1651">
        <v>0</v>
      </c>
      <c r="AY57" s="1652">
        <v>0</v>
      </c>
      <c r="AZ57" s="1653">
        <v>12.061301009999999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4.5450548199999998</v>
      </c>
      <c r="BG57" s="1660">
        <v>0.75118602000000001</v>
      </c>
      <c r="BH57" s="1661">
        <v>0</v>
      </c>
      <c r="BI57" s="1662">
        <v>0</v>
      </c>
      <c r="BJ57" s="1663">
        <v>4.1583610799999997</v>
      </c>
      <c r="BK57" s="1664">
        <f t="shared" si="9"/>
        <v>87.564937950000015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2.3745428400000002</v>
      </c>
      <c r="E58" s="1668">
        <v>0</v>
      </c>
      <c r="F58" s="1669">
        <v>0</v>
      </c>
      <c r="G58" s="1670">
        <v>0</v>
      </c>
      <c r="H58" s="1671">
        <v>149.65218929</v>
      </c>
      <c r="I58" s="1672">
        <v>42.031041399999999</v>
      </c>
      <c r="J58" s="1673">
        <v>0</v>
      </c>
      <c r="K58" s="1674">
        <v>0</v>
      </c>
      <c r="L58" s="1675">
        <v>53.229567940000003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163.68296035</v>
      </c>
      <c r="S58" s="1682">
        <v>2.49784724</v>
      </c>
      <c r="T58" s="1683">
        <v>0</v>
      </c>
      <c r="U58" s="1684">
        <v>0</v>
      </c>
      <c r="V58" s="1685">
        <v>18.41873086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2.3876424300000001</v>
      </c>
      <c r="AC58" s="1692">
        <v>4.6796718200000003</v>
      </c>
      <c r="AD58" s="1693">
        <v>0</v>
      </c>
      <c r="AE58" s="1694">
        <v>0</v>
      </c>
      <c r="AF58" s="1695">
        <v>5.6907468999999997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3.7821604999999998</v>
      </c>
      <c r="AM58" s="1702">
        <v>0.42116023000000002</v>
      </c>
      <c r="AN58" s="1703">
        <v>0</v>
      </c>
      <c r="AO58" s="1704">
        <v>0</v>
      </c>
      <c r="AP58" s="1705">
        <v>3.6820675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194.80155013999999</v>
      </c>
      <c r="AW58" s="1712">
        <v>29.083947089999999</v>
      </c>
      <c r="AX58" s="1713">
        <v>0</v>
      </c>
      <c r="AY58" s="1714">
        <v>0</v>
      </c>
      <c r="AZ58" s="1715">
        <v>159.52588377000001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116.77089177000001</v>
      </c>
      <c r="BG58" s="1722">
        <v>18.056722350000001</v>
      </c>
      <c r="BH58" s="1723">
        <v>0.36650466999999998</v>
      </c>
      <c r="BI58" s="1724">
        <v>0</v>
      </c>
      <c r="BJ58" s="1725">
        <v>71.191466930000004</v>
      </c>
      <c r="BK58" s="1726">
        <f t="shared" si="9"/>
        <v>1042.3272960200002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4.1754879200000001</v>
      </c>
      <c r="E59" s="1730">
        <v>0</v>
      </c>
      <c r="F59" s="1731">
        <v>0</v>
      </c>
      <c r="G59" s="1732">
        <v>0</v>
      </c>
      <c r="H59" s="1733">
        <v>75.258900589999996</v>
      </c>
      <c r="I59" s="1734">
        <v>364.26968398000002</v>
      </c>
      <c r="J59" s="1735">
        <v>0</v>
      </c>
      <c r="K59" s="1736">
        <v>0</v>
      </c>
      <c r="L59" s="1737">
        <v>43.575633930000002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60.536077310000003</v>
      </c>
      <c r="S59" s="1744">
        <v>34.116178249999997</v>
      </c>
      <c r="T59" s="1745">
        <v>6.3588969999999995E-2</v>
      </c>
      <c r="U59" s="1746">
        <v>0</v>
      </c>
      <c r="V59" s="1747">
        <v>19.372591199999999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52.77602942</v>
      </c>
      <c r="AC59" s="1754">
        <v>1.7688543400000001</v>
      </c>
      <c r="AD59" s="1755">
        <v>0</v>
      </c>
      <c r="AE59" s="1756">
        <v>0</v>
      </c>
      <c r="AF59" s="1757">
        <v>37.761662340000001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57.752902779999999</v>
      </c>
      <c r="AM59" s="1764">
        <v>2.84248112</v>
      </c>
      <c r="AN59" s="1765">
        <v>0</v>
      </c>
      <c r="AO59" s="1766">
        <v>0</v>
      </c>
      <c r="AP59" s="1767">
        <v>25.552776439999999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686.37743577000003</v>
      </c>
      <c r="AW59" s="1774">
        <v>59.338463330000003</v>
      </c>
      <c r="AX59" s="1775">
        <v>9.9276519999999993E-2</v>
      </c>
      <c r="AY59" s="1776">
        <v>0</v>
      </c>
      <c r="AZ59" s="1777">
        <v>549.30176630000005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620.43351134</v>
      </c>
      <c r="BG59" s="1784">
        <v>34.915116910000002</v>
      </c>
      <c r="BH59" s="1785">
        <v>2.1909546899999999</v>
      </c>
      <c r="BI59" s="1786">
        <v>0</v>
      </c>
      <c r="BJ59" s="1787">
        <v>393.38302491000002</v>
      </c>
      <c r="BK59" s="1788">
        <f t="shared" si="9"/>
        <v>3125.86239836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4.2394177500000003</v>
      </c>
      <c r="E60" s="1792">
        <v>0</v>
      </c>
      <c r="F60" s="1793">
        <v>0</v>
      </c>
      <c r="G60" s="1794">
        <v>0</v>
      </c>
      <c r="H60" s="1795">
        <v>52.405446410000003</v>
      </c>
      <c r="I60" s="1796">
        <v>169.37511531999999</v>
      </c>
      <c r="J60" s="1797">
        <v>0</v>
      </c>
      <c r="K60" s="1798">
        <v>0</v>
      </c>
      <c r="L60" s="1799">
        <v>21.910682260000002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31.5597314</v>
      </c>
      <c r="S60" s="1806">
        <v>14.440221210000001</v>
      </c>
      <c r="T60" s="1807">
        <v>0</v>
      </c>
      <c r="U60" s="1808">
        <v>0</v>
      </c>
      <c r="V60" s="1809">
        <v>11.46540293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159.37337625000001</v>
      </c>
      <c r="AC60" s="1816">
        <v>4.8592874699999999</v>
      </c>
      <c r="AD60" s="1817">
        <v>0</v>
      </c>
      <c r="AE60" s="1818">
        <v>0</v>
      </c>
      <c r="AF60" s="1819">
        <v>57.1028764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156.77552901999999</v>
      </c>
      <c r="AM60" s="1826">
        <v>4.7843127399999998</v>
      </c>
      <c r="AN60" s="1827">
        <v>5.7993200000000002E-2</v>
      </c>
      <c r="AO60" s="1828">
        <v>0</v>
      </c>
      <c r="AP60" s="1829">
        <v>31.57901884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290.16025989000002</v>
      </c>
      <c r="AW60" s="1836">
        <v>18.233680769999999</v>
      </c>
      <c r="AX60" s="1837">
        <v>0</v>
      </c>
      <c r="AY60" s="1838">
        <v>0</v>
      </c>
      <c r="AZ60" s="1839">
        <v>146.24353436000001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200.99906935000001</v>
      </c>
      <c r="BG60" s="1846">
        <v>6.8938591499999999</v>
      </c>
      <c r="BH60" s="1847">
        <v>7.2002969999999999E-2</v>
      </c>
      <c r="BI60" s="1848">
        <v>0</v>
      </c>
      <c r="BJ60" s="1849">
        <v>101.40528704</v>
      </c>
      <c r="BK60" s="1850">
        <f t="shared" si="9"/>
        <v>1483.9361047300004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1.34202522</v>
      </c>
      <c r="E61" s="1854">
        <v>10.32327093</v>
      </c>
      <c r="F61" s="1855">
        <v>0</v>
      </c>
      <c r="G61" s="1856">
        <v>0</v>
      </c>
      <c r="H61" s="1857">
        <v>12.19013386</v>
      </c>
      <c r="I61" s="1858">
        <v>68.665745340000001</v>
      </c>
      <c r="J61" s="1859">
        <v>30.919149130000001</v>
      </c>
      <c r="K61" s="1860">
        <v>0</v>
      </c>
      <c r="L61" s="1861">
        <v>11.308410670000001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12.402611609999999</v>
      </c>
      <c r="S61" s="1868">
        <v>23.55522148</v>
      </c>
      <c r="T61" s="1869">
        <v>0.51616355000000003</v>
      </c>
      <c r="U61" s="1870">
        <v>0</v>
      </c>
      <c r="V61" s="1871">
        <v>5.6352106099999997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15.66890607</v>
      </c>
      <c r="AC61" s="1878">
        <v>12.22618263</v>
      </c>
      <c r="AD61" s="1879">
        <v>0</v>
      </c>
      <c r="AE61" s="1880">
        <v>0</v>
      </c>
      <c r="AF61" s="1881">
        <v>36.688391209999999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17.38493815</v>
      </c>
      <c r="AM61" s="1888">
        <v>3.6243757300000001</v>
      </c>
      <c r="AN61" s="1889">
        <v>0</v>
      </c>
      <c r="AO61" s="1890">
        <v>0</v>
      </c>
      <c r="AP61" s="1891">
        <v>25.354492799999999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96.564387229999994</v>
      </c>
      <c r="AW61" s="1898">
        <v>28.240399459999999</v>
      </c>
      <c r="AX61" s="1899">
        <v>0</v>
      </c>
      <c r="AY61" s="1900">
        <v>0</v>
      </c>
      <c r="AZ61" s="1901">
        <v>199.39426678999999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102.11127165000001</v>
      </c>
      <c r="BG61" s="1908">
        <v>10.69410749</v>
      </c>
      <c r="BH61" s="1909">
        <v>0</v>
      </c>
      <c r="BI61" s="1910">
        <v>0</v>
      </c>
      <c r="BJ61" s="1911">
        <v>117.15998955000001</v>
      </c>
      <c r="BK61" s="1912">
        <f t="shared" si="9"/>
        <v>841.96965116000001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0.44931903000000001</v>
      </c>
      <c r="E62" s="1916">
        <v>0</v>
      </c>
      <c r="F62" s="1917">
        <v>0</v>
      </c>
      <c r="G62" s="1918">
        <v>0</v>
      </c>
      <c r="H62" s="1919">
        <v>8.9474639600000003</v>
      </c>
      <c r="I62" s="1920">
        <v>1.3886789799999999</v>
      </c>
      <c r="J62" s="1921">
        <v>0</v>
      </c>
      <c r="K62" s="1922">
        <v>0</v>
      </c>
      <c r="L62" s="1923">
        <v>2.4073938400000001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6.1045173999999998</v>
      </c>
      <c r="S62" s="1930">
        <v>0.25143681000000001</v>
      </c>
      <c r="T62" s="1931">
        <v>0</v>
      </c>
      <c r="U62" s="1932">
        <v>0</v>
      </c>
      <c r="V62" s="1933">
        <v>1.7530907099999999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72.875223770000005</v>
      </c>
      <c r="AC62" s="1940">
        <v>6.5407552500000001</v>
      </c>
      <c r="AD62" s="1941">
        <v>0</v>
      </c>
      <c r="AE62" s="1942">
        <v>0</v>
      </c>
      <c r="AF62" s="1943">
        <v>31.14160747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72.709453339999996</v>
      </c>
      <c r="AM62" s="1950">
        <v>1.8376047499999999</v>
      </c>
      <c r="AN62" s="1951">
        <v>0</v>
      </c>
      <c r="AO62" s="1952">
        <v>0</v>
      </c>
      <c r="AP62" s="1953">
        <v>12.951375580000001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44.5236369</v>
      </c>
      <c r="AW62" s="1960">
        <v>1.99267207</v>
      </c>
      <c r="AX62" s="1961">
        <v>0</v>
      </c>
      <c r="AY62" s="1962">
        <v>0</v>
      </c>
      <c r="AZ62" s="1963">
        <v>30.58888649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27.119920570000001</v>
      </c>
      <c r="BG62" s="1970">
        <v>4.8951855000000002</v>
      </c>
      <c r="BH62" s="1971">
        <v>0</v>
      </c>
      <c r="BI62" s="1972">
        <v>0</v>
      </c>
      <c r="BJ62" s="1973">
        <v>16.14106177</v>
      </c>
      <c r="BK62" s="1974">
        <f t="shared" si="9"/>
        <v>344.61928419000003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0.87154483999999999</v>
      </c>
      <c r="E63" s="1978">
        <v>0</v>
      </c>
      <c r="F63" s="1979">
        <v>0</v>
      </c>
      <c r="G63" s="1980">
        <v>0</v>
      </c>
      <c r="H63" s="1981">
        <v>7.2475386300000002</v>
      </c>
      <c r="I63" s="1982">
        <v>37.868450989999999</v>
      </c>
      <c r="J63" s="1983">
        <v>0</v>
      </c>
      <c r="K63" s="1984">
        <v>0</v>
      </c>
      <c r="L63" s="1985">
        <v>7.6138169600000003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6.9448129500000002</v>
      </c>
      <c r="S63" s="1992">
        <v>1.6172544099999999</v>
      </c>
      <c r="T63" s="1993">
        <v>0</v>
      </c>
      <c r="U63" s="1994">
        <v>0</v>
      </c>
      <c r="V63" s="1995">
        <v>3.6555262000000002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20.587494070000002</v>
      </c>
      <c r="AC63" s="2002">
        <v>4.48650679</v>
      </c>
      <c r="AD63" s="2003">
        <v>0</v>
      </c>
      <c r="AE63" s="2004">
        <v>0</v>
      </c>
      <c r="AF63" s="2005">
        <v>37.683492020000003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25.918091390000001</v>
      </c>
      <c r="AM63" s="2012">
        <v>7.8826525800000002</v>
      </c>
      <c r="AN63" s="2013">
        <v>0</v>
      </c>
      <c r="AO63" s="2014">
        <v>0</v>
      </c>
      <c r="AP63" s="2015">
        <v>31.954165119999999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63.84055721</v>
      </c>
      <c r="AW63" s="2022">
        <v>25.009693649999999</v>
      </c>
      <c r="AX63" s="2023">
        <v>0</v>
      </c>
      <c r="AY63" s="2024">
        <v>0</v>
      </c>
      <c r="AZ63" s="2025">
        <v>233.61016971999999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69.215152560000007</v>
      </c>
      <c r="BG63" s="2032">
        <v>31.723791330000001</v>
      </c>
      <c r="BH63" s="2033">
        <v>5.4786473300000003</v>
      </c>
      <c r="BI63" s="2034">
        <v>0</v>
      </c>
      <c r="BJ63" s="2035">
        <v>151.36557058</v>
      </c>
      <c r="BK63" s="2036">
        <f t="shared" si="9"/>
        <v>774.57492933000003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3.2780310099999999</v>
      </c>
      <c r="E64" s="2040">
        <v>0</v>
      </c>
      <c r="F64" s="2041">
        <v>0</v>
      </c>
      <c r="G64" s="2042">
        <v>0</v>
      </c>
      <c r="H64" s="2043">
        <v>19.645628389999999</v>
      </c>
      <c r="I64" s="2044">
        <v>48.81458361</v>
      </c>
      <c r="J64" s="2045">
        <v>0</v>
      </c>
      <c r="K64" s="2046">
        <v>0</v>
      </c>
      <c r="L64" s="2047">
        <v>17.98786759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17.712410139999999</v>
      </c>
      <c r="S64" s="2054">
        <v>7.6978825400000002</v>
      </c>
      <c r="T64" s="2055">
        <v>0</v>
      </c>
      <c r="U64" s="2056">
        <v>0</v>
      </c>
      <c r="V64" s="2057">
        <v>13.045072469999999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25.79911757</v>
      </c>
      <c r="AC64" s="2064">
        <v>5.9722595700000003</v>
      </c>
      <c r="AD64" s="2065">
        <v>0</v>
      </c>
      <c r="AE64" s="2066">
        <v>0</v>
      </c>
      <c r="AF64" s="2067">
        <v>42.489557300000001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31.99340991</v>
      </c>
      <c r="AM64" s="2074">
        <v>3.4371084299999999</v>
      </c>
      <c r="AN64" s="2075">
        <v>0</v>
      </c>
      <c r="AO64" s="2076">
        <v>0</v>
      </c>
      <c r="AP64" s="2077">
        <v>37.621710729999997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263.15666056999999</v>
      </c>
      <c r="AW64" s="2084">
        <v>70.425054560000007</v>
      </c>
      <c r="AX64" s="2085">
        <v>0</v>
      </c>
      <c r="AY64" s="2086">
        <v>0</v>
      </c>
      <c r="AZ64" s="2087">
        <v>523.16399561000003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252.89937888</v>
      </c>
      <c r="BG64" s="2094">
        <v>65.570948209999997</v>
      </c>
      <c r="BH64" s="2095">
        <v>0.22713923999999999</v>
      </c>
      <c r="BI64" s="2096">
        <v>0</v>
      </c>
      <c r="BJ64" s="2097">
        <v>328.53163481000001</v>
      </c>
      <c r="BK64" s="2098">
        <f t="shared" si="9"/>
        <v>1779.4694511400003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4.0884990300000004</v>
      </c>
      <c r="E65" s="2102">
        <v>0</v>
      </c>
      <c r="F65" s="2103">
        <v>0</v>
      </c>
      <c r="G65" s="2104">
        <v>0</v>
      </c>
      <c r="H65" s="2105">
        <v>25.27089496</v>
      </c>
      <c r="I65" s="2106">
        <v>70.160858730000001</v>
      </c>
      <c r="J65" s="2107">
        <v>0</v>
      </c>
      <c r="K65" s="2108">
        <v>0</v>
      </c>
      <c r="L65" s="2109">
        <v>11.96106395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16.083832709999999</v>
      </c>
      <c r="S65" s="2116">
        <v>33.73335058</v>
      </c>
      <c r="T65" s="2117">
        <v>0.39268030999999998</v>
      </c>
      <c r="U65" s="2118">
        <v>0</v>
      </c>
      <c r="V65" s="2119">
        <v>5.8834656499999998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33.378831400000003</v>
      </c>
      <c r="AC65" s="2126">
        <v>1.52097244</v>
      </c>
      <c r="AD65" s="2127">
        <v>0</v>
      </c>
      <c r="AE65" s="2128">
        <v>0</v>
      </c>
      <c r="AF65" s="2129">
        <v>10.896386809999999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22.6430984</v>
      </c>
      <c r="AM65" s="2136">
        <v>0.37356630000000002</v>
      </c>
      <c r="AN65" s="2137">
        <v>0.42658833000000002</v>
      </c>
      <c r="AO65" s="2138">
        <v>0</v>
      </c>
      <c r="AP65" s="2139">
        <v>1.62173579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55.417623679999998</v>
      </c>
      <c r="AW65" s="2146">
        <v>2.8530170799999999</v>
      </c>
      <c r="AX65" s="2147">
        <v>0</v>
      </c>
      <c r="AY65" s="2148">
        <v>0</v>
      </c>
      <c r="AZ65" s="2149">
        <v>14.393134099999999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19.61959989</v>
      </c>
      <c r="BG65" s="2156">
        <v>4.2430992300000003</v>
      </c>
      <c r="BH65" s="2157">
        <v>2.743102E-2</v>
      </c>
      <c r="BI65" s="2158">
        <v>0</v>
      </c>
      <c r="BJ65" s="2159">
        <v>6.9343380799999998</v>
      </c>
      <c r="BK65" s="2160">
        <f t="shared" si="9"/>
        <v>341.9240684699999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0.96237214000000004</v>
      </c>
      <c r="E66" s="2164">
        <v>0</v>
      </c>
      <c r="F66" s="2165">
        <v>0</v>
      </c>
      <c r="G66" s="2166">
        <v>0</v>
      </c>
      <c r="H66" s="2167">
        <v>18.91428574</v>
      </c>
      <c r="I66" s="2168">
        <v>0.48539537999999999</v>
      </c>
      <c r="J66" s="2169">
        <v>0</v>
      </c>
      <c r="K66" s="2170">
        <v>0</v>
      </c>
      <c r="L66" s="2171">
        <v>4.3871627100000001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13.71943489</v>
      </c>
      <c r="S66" s="2178">
        <v>0.65077119000000005</v>
      </c>
      <c r="T66" s="2179">
        <v>0</v>
      </c>
      <c r="U66" s="2180">
        <v>0</v>
      </c>
      <c r="V66" s="2181">
        <v>1.0558672099999999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10.17437572</v>
      </c>
      <c r="AC66" s="2188">
        <v>8.7252339999999998E-2</v>
      </c>
      <c r="AD66" s="2189">
        <v>0</v>
      </c>
      <c r="AE66" s="2190">
        <v>0</v>
      </c>
      <c r="AF66" s="2191">
        <v>2.69406481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6.3657351999999996</v>
      </c>
      <c r="AM66" s="2198">
        <v>6.4307379999999997E-2</v>
      </c>
      <c r="AN66" s="2199">
        <v>0</v>
      </c>
      <c r="AO66" s="2200">
        <v>0</v>
      </c>
      <c r="AP66" s="2201">
        <v>4.005003E-2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20.283237270000001</v>
      </c>
      <c r="AW66" s="2208">
        <v>2.34419055</v>
      </c>
      <c r="AX66" s="2209">
        <v>0</v>
      </c>
      <c r="AY66" s="2210">
        <v>0</v>
      </c>
      <c r="AZ66" s="2211">
        <v>12.475188790000001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5.2858712800000003</v>
      </c>
      <c r="BG66" s="2218">
        <v>1.5721200000000001E-2</v>
      </c>
      <c r="BH66" s="2219">
        <v>0</v>
      </c>
      <c r="BI66" s="2220">
        <v>0</v>
      </c>
      <c r="BJ66" s="2221">
        <v>0.96548230000000002</v>
      </c>
      <c r="BK66" s="2222">
        <f t="shared" si="9"/>
        <v>100.97076613000002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0.79305826000000001</v>
      </c>
      <c r="E67" s="2226">
        <v>0</v>
      </c>
      <c r="F67" s="2227">
        <v>0</v>
      </c>
      <c r="G67" s="2228">
        <v>0</v>
      </c>
      <c r="H67" s="2229">
        <v>28.135330199999999</v>
      </c>
      <c r="I67" s="2230">
        <v>38.666373370000002</v>
      </c>
      <c r="J67" s="2231">
        <v>0</v>
      </c>
      <c r="K67" s="2232">
        <v>0</v>
      </c>
      <c r="L67" s="2233">
        <v>19.897775960000001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26.49574191</v>
      </c>
      <c r="S67" s="2240">
        <v>9.9436736799999998</v>
      </c>
      <c r="T67" s="2241">
        <v>0</v>
      </c>
      <c r="U67" s="2242">
        <v>0</v>
      </c>
      <c r="V67" s="2243">
        <v>5.9587503799999997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40.252686500000003</v>
      </c>
      <c r="AC67" s="2250">
        <v>4.8570654900000001</v>
      </c>
      <c r="AD67" s="2251">
        <v>0</v>
      </c>
      <c r="AE67" s="2252">
        <v>0</v>
      </c>
      <c r="AF67" s="2253">
        <v>15.708534800000001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48.192946210000002</v>
      </c>
      <c r="AM67" s="2260">
        <v>2.5186037799999998</v>
      </c>
      <c r="AN67" s="2261">
        <v>0</v>
      </c>
      <c r="AO67" s="2262">
        <v>0</v>
      </c>
      <c r="AP67" s="2263">
        <v>10.54576975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114.72654064</v>
      </c>
      <c r="AW67" s="2270">
        <v>17.325843939999999</v>
      </c>
      <c r="AX67" s="2271">
        <v>0</v>
      </c>
      <c r="AY67" s="2272">
        <v>0</v>
      </c>
      <c r="AZ67" s="2273">
        <v>113.25332241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81.008019559999994</v>
      </c>
      <c r="BG67" s="2280">
        <v>13.554742579999999</v>
      </c>
      <c r="BH67" s="2281">
        <v>0.16640721</v>
      </c>
      <c r="BI67" s="2282">
        <v>0</v>
      </c>
      <c r="BJ67" s="2283">
        <v>53.650132149999997</v>
      </c>
      <c r="BK67" s="2284">
        <f t="shared" si="9"/>
        <v>645.65131878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0.23022177999999999</v>
      </c>
      <c r="E68" s="2288">
        <v>0</v>
      </c>
      <c r="F68" s="2289">
        <v>0</v>
      </c>
      <c r="G68" s="2290">
        <v>0</v>
      </c>
      <c r="H68" s="2291">
        <v>2.14022033</v>
      </c>
      <c r="I68" s="2292">
        <v>1.0691218600000001</v>
      </c>
      <c r="J68" s="2293">
        <v>0</v>
      </c>
      <c r="K68" s="2294">
        <v>0</v>
      </c>
      <c r="L68" s="2295">
        <v>2.5381446799999998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1.40807514</v>
      </c>
      <c r="S68" s="2302">
        <v>9.5755949699999992</v>
      </c>
      <c r="T68" s="2303">
        <v>0</v>
      </c>
      <c r="U68" s="2304">
        <v>0</v>
      </c>
      <c r="V68" s="2305">
        <v>0.85638121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27.235435349999999</v>
      </c>
      <c r="AC68" s="2312">
        <v>2.19568685</v>
      </c>
      <c r="AD68" s="2313">
        <v>0</v>
      </c>
      <c r="AE68" s="2314">
        <v>0</v>
      </c>
      <c r="AF68" s="2315">
        <v>17.93734886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27.644107250000001</v>
      </c>
      <c r="AM68" s="2322">
        <v>2.54972558</v>
      </c>
      <c r="AN68" s="2323">
        <v>0</v>
      </c>
      <c r="AO68" s="2324">
        <v>0</v>
      </c>
      <c r="AP68" s="2325">
        <v>9.7993805399999996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14.11320061</v>
      </c>
      <c r="AW68" s="2332">
        <v>32.922451549999998</v>
      </c>
      <c r="AX68" s="2333">
        <v>0</v>
      </c>
      <c r="AY68" s="2334">
        <v>0</v>
      </c>
      <c r="AZ68" s="2335">
        <v>28.41513664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8.6446507700000002</v>
      </c>
      <c r="BG68" s="2342">
        <v>4.7005089199999999</v>
      </c>
      <c r="BH68" s="2343">
        <v>0.12108103000000001</v>
      </c>
      <c r="BI68" s="2344">
        <v>0</v>
      </c>
      <c r="BJ68" s="2345">
        <v>7.3296265600000003</v>
      </c>
      <c r="BK68" s="2346">
        <f t="shared" si="9"/>
        <v>201.42610048000003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71</v>
      </c>
      <c r="C69" s="19">
        <f t="shared" ref="C69:BK69" si="10">SUM(C47:C68)</f>
        <v>0</v>
      </c>
      <c r="D69" s="19">
        <f t="shared" si="10"/>
        <v>30.036997530000001</v>
      </c>
      <c r="E69" s="19">
        <f t="shared" si="10"/>
        <v>10.32327093</v>
      </c>
      <c r="F69" s="19">
        <f t="shared" si="10"/>
        <v>0</v>
      </c>
      <c r="G69" s="19">
        <f t="shared" si="10"/>
        <v>0</v>
      </c>
      <c r="H69" s="19">
        <f t="shared" si="10"/>
        <v>480.93204972000007</v>
      </c>
      <c r="I69" s="19">
        <f t="shared" si="10"/>
        <v>1232.3775244199996</v>
      </c>
      <c r="J69" s="19">
        <f t="shared" si="10"/>
        <v>30.919149130000001</v>
      </c>
      <c r="K69" s="19">
        <f t="shared" si="10"/>
        <v>0</v>
      </c>
      <c r="L69" s="19">
        <f t="shared" si="10"/>
        <v>288.51547488</v>
      </c>
      <c r="M69" s="19">
        <f t="shared" si="10"/>
        <v>0</v>
      </c>
      <c r="N69" s="19">
        <f t="shared" si="10"/>
        <v>0</v>
      </c>
      <c r="O69" s="19">
        <f t="shared" si="10"/>
        <v>0</v>
      </c>
      <c r="P69" s="19">
        <f t="shared" si="10"/>
        <v>0</v>
      </c>
      <c r="Q69" s="19">
        <f t="shared" si="10"/>
        <v>0</v>
      </c>
      <c r="R69" s="19">
        <f t="shared" si="10"/>
        <v>405.64501427000005</v>
      </c>
      <c r="S69" s="19">
        <f t="shared" si="10"/>
        <v>158.87555706999999</v>
      </c>
      <c r="T69" s="19">
        <f t="shared" si="10"/>
        <v>0.97243283000000003</v>
      </c>
      <c r="U69" s="19">
        <f t="shared" si="10"/>
        <v>0</v>
      </c>
      <c r="V69" s="19">
        <f t="shared" si="10"/>
        <v>113.69689927999998</v>
      </c>
      <c r="W69" s="19">
        <f t="shared" si="10"/>
        <v>0</v>
      </c>
      <c r="X69" s="19">
        <f t="shared" si="10"/>
        <v>0</v>
      </c>
      <c r="Y69" s="19">
        <f t="shared" si="10"/>
        <v>0</v>
      </c>
      <c r="Z69" s="19">
        <f t="shared" si="10"/>
        <v>0</v>
      </c>
      <c r="AA69" s="19">
        <f t="shared" si="10"/>
        <v>0</v>
      </c>
      <c r="AB69" s="19">
        <f t="shared" si="10"/>
        <v>702.8244122399999</v>
      </c>
      <c r="AC69" s="19">
        <f t="shared" si="10"/>
        <v>67.962771549999999</v>
      </c>
      <c r="AD69" s="19">
        <f t="shared" si="10"/>
        <v>0.31247609999999998</v>
      </c>
      <c r="AE69" s="19">
        <f t="shared" si="10"/>
        <v>0</v>
      </c>
      <c r="AF69" s="19">
        <f t="shared" si="10"/>
        <v>474.53833770000006</v>
      </c>
      <c r="AG69" s="19">
        <f t="shared" si="10"/>
        <v>0</v>
      </c>
      <c r="AH69" s="19">
        <f t="shared" si="10"/>
        <v>0</v>
      </c>
      <c r="AI69" s="19">
        <f t="shared" si="10"/>
        <v>0</v>
      </c>
      <c r="AJ69" s="19">
        <f t="shared" si="10"/>
        <v>0</v>
      </c>
      <c r="AK69" s="19">
        <f t="shared" si="10"/>
        <v>0</v>
      </c>
      <c r="AL69" s="19">
        <f t="shared" si="10"/>
        <v>710.43709632999992</v>
      </c>
      <c r="AM69" s="19">
        <f t="shared" si="10"/>
        <v>46.571635060000006</v>
      </c>
      <c r="AN69" s="19">
        <f t="shared" si="10"/>
        <v>0.48458153000000004</v>
      </c>
      <c r="AO69" s="19">
        <f t="shared" si="10"/>
        <v>0</v>
      </c>
      <c r="AP69" s="19">
        <f t="shared" si="10"/>
        <v>288.38181271999997</v>
      </c>
      <c r="AQ69" s="19">
        <f t="shared" si="10"/>
        <v>0</v>
      </c>
      <c r="AR69" s="19">
        <f t="shared" si="10"/>
        <v>0</v>
      </c>
      <c r="AS69" s="19">
        <f t="shared" si="10"/>
        <v>0</v>
      </c>
      <c r="AT69" s="19">
        <f t="shared" si="10"/>
        <v>0</v>
      </c>
      <c r="AU69" s="19">
        <f t="shared" si="10"/>
        <v>0</v>
      </c>
      <c r="AV69" s="19">
        <f t="shared" si="10"/>
        <v>2622.0992845100004</v>
      </c>
      <c r="AW69" s="19">
        <f t="shared" si="10"/>
        <v>510.49059066000007</v>
      </c>
      <c r="AX69" s="19">
        <f t="shared" si="10"/>
        <v>9.9276519999999993E-2</v>
      </c>
      <c r="AY69" s="19">
        <f t="shared" si="10"/>
        <v>0</v>
      </c>
      <c r="AZ69" s="19">
        <f t="shared" si="10"/>
        <v>2876.1839318200005</v>
      </c>
      <c r="BA69" s="19">
        <f t="shared" si="10"/>
        <v>0</v>
      </c>
      <c r="BB69" s="19">
        <f t="shared" si="10"/>
        <v>0</v>
      </c>
      <c r="BC69" s="19">
        <f t="shared" si="10"/>
        <v>0</v>
      </c>
      <c r="BD69" s="19">
        <f t="shared" si="10"/>
        <v>0</v>
      </c>
      <c r="BE69" s="19">
        <f t="shared" si="10"/>
        <v>0</v>
      </c>
      <c r="BF69" s="19">
        <f t="shared" si="10"/>
        <v>1837.2512650300002</v>
      </c>
      <c r="BG69" s="19">
        <f t="shared" si="10"/>
        <v>251.05025698</v>
      </c>
      <c r="BH69" s="19">
        <f t="shared" si="10"/>
        <v>8.7353682799999977</v>
      </c>
      <c r="BI69" s="19">
        <f t="shared" si="10"/>
        <v>0</v>
      </c>
      <c r="BJ69" s="19">
        <f t="shared" si="10"/>
        <v>1579.3394913400002</v>
      </c>
      <c r="BK69" s="19">
        <f t="shared" si="10"/>
        <v>14729.056958429997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348" t="s">
        <v>119</v>
      </c>
      <c r="C70" s="19">
        <f t="shared" ref="C70:BK70" si="11">SUM(C42:C69)/2</f>
        <v>0</v>
      </c>
      <c r="D70" s="19">
        <f t="shared" si="11"/>
        <v>33.17209004</v>
      </c>
      <c r="E70" s="19">
        <f t="shared" si="11"/>
        <v>10.32327093</v>
      </c>
      <c r="F70" s="19">
        <f t="shared" si="11"/>
        <v>0</v>
      </c>
      <c r="G70" s="19">
        <f t="shared" si="11"/>
        <v>0</v>
      </c>
      <c r="H70" s="19">
        <f t="shared" si="11"/>
        <v>544.23369962000004</v>
      </c>
      <c r="I70" s="19">
        <f t="shared" si="11"/>
        <v>1233.9554035299998</v>
      </c>
      <c r="J70" s="19">
        <f t="shared" si="11"/>
        <v>30.919149130000001</v>
      </c>
      <c r="K70" s="19">
        <f t="shared" si="11"/>
        <v>0</v>
      </c>
      <c r="L70" s="19">
        <f t="shared" si="11"/>
        <v>296.99499115000003</v>
      </c>
      <c r="M70" s="19">
        <f t="shared" si="11"/>
        <v>0</v>
      </c>
      <c r="N70" s="19">
        <f t="shared" si="11"/>
        <v>0</v>
      </c>
      <c r="O70" s="19">
        <f t="shared" si="11"/>
        <v>0</v>
      </c>
      <c r="P70" s="19">
        <f t="shared" si="11"/>
        <v>0</v>
      </c>
      <c r="Q70" s="19">
        <f t="shared" si="11"/>
        <v>0</v>
      </c>
      <c r="R70" s="19">
        <f t="shared" si="11"/>
        <v>454.95153745000005</v>
      </c>
      <c r="S70" s="19">
        <f t="shared" si="11"/>
        <v>160.32969781999998</v>
      </c>
      <c r="T70" s="19">
        <f t="shared" si="11"/>
        <v>0.97243283000000003</v>
      </c>
      <c r="U70" s="19">
        <f t="shared" si="11"/>
        <v>0</v>
      </c>
      <c r="V70" s="19">
        <f t="shared" si="11"/>
        <v>118.42811438999999</v>
      </c>
      <c r="W70" s="19">
        <f t="shared" si="11"/>
        <v>0</v>
      </c>
      <c r="X70" s="19">
        <f t="shared" si="11"/>
        <v>0</v>
      </c>
      <c r="Y70" s="19">
        <f t="shared" si="11"/>
        <v>0</v>
      </c>
      <c r="Z70" s="19">
        <f t="shared" si="11"/>
        <v>0</v>
      </c>
      <c r="AA70" s="19">
        <f t="shared" si="11"/>
        <v>0</v>
      </c>
      <c r="AB70" s="19">
        <f t="shared" si="11"/>
        <v>801.11129573000005</v>
      </c>
      <c r="AC70" s="19">
        <f t="shared" si="11"/>
        <v>71.311924349999998</v>
      </c>
      <c r="AD70" s="19">
        <f t="shared" si="11"/>
        <v>0.31247609999999998</v>
      </c>
      <c r="AE70" s="19">
        <f t="shared" si="11"/>
        <v>0</v>
      </c>
      <c r="AF70" s="19">
        <f t="shared" si="11"/>
        <v>489.57068342000002</v>
      </c>
      <c r="AG70" s="19">
        <f t="shared" si="11"/>
        <v>0</v>
      </c>
      <c r="AH70" s="19">
        <f t="shared" si="11"/>
        <v>0</v>
      </c>
      <c r="AI70" s="19">
        <f t="shared" si="11"/>
        <v>0</v>
      </c>
      <c r="AJ70" s="19">
        <f t="shared" si="11"/>
        <v>0</v>
      </c>
      <c r="AK70" s="19">
        <f t="shared" si="11"/>
        <v>0</v>
      </c>
      <c r="AL70" s="19">
        <f t="shared" si="11"/>
        <v>791.75551023999992</v>
      </c>
      <c r="AM70" s="19">
        <f t="shared" si="11"/>
        <v>48.292453410000007</v>
      </c>
      <c r="AN70" s="19">
        <f t="shared" si="11"/>
        <v>0.48458153000000004</v>
      </c>
      <c r="AO70" s="19">
        <f t="shared" si="11"/>
        <v>0</v>
      </c>
      <c r="AP70" s="19">
        <f t="shared" si="11"/>
        <v>297.07499530999996</v>
      </c>
      <c r="AQ70" s="19">
        <f t="shared" si="11"/>
        <v>0</v>
      </c>
      <c r="AR70" s="19">
        <f t="shared" si="11"/>
        <v>0</v>
      </c>
      <c r="AS70" s="19">
        <f t="shared" si="11"/>
        <v>0</v>
      </c>
      <c r="AT70" s="19">
        <f t="shared" si="11"/>
        <v>0</v>
      </c>
      <c r="AU70" s="19">
        <f t="shared" si="11"/>
        <v>0</v>
      </c>
      <c r="AV70" s="19">
        <f t="shared" si="11"/>
        <v>3242.0907594600003</v>
      </c>
      <c r="AW70" s="19">
        <f t="shared" si="11"/>
        <v>536.15416782000011</v>
      </c>
      <c r="AX70" s="19">
        <f t="shared" si="11"/>
        <v>9.9276519999999993E-2</v>
      </c>
      <c r="AY70" s="19">
        <f t="shared" si="11"/>
        <v>0</v>
      </c>
      <c r="AZ70" s="19">
        <f t="shared" si="11"/>
        <v>2975.6590403400005</v>
      </c>
      <c r="BA70" s="19">
        <f t="shared" si="11"/>
        <v>0</v>
      </c>
      <c r="BB70" s="19">
        <f t="shared" si="11"/>
        <v>0</v>
      </c>
      <c r="BC70" s="19">
        <f t="shared" si="11"/>
        <v>0</v>
      </c>
      <c r="BD70" s="19">
        <f t="shared" si="11"/>
        <v>0</v>
      </c>
      <c r="BE70" s="19">
        <f t="shared" si="11"/>
        <v>0</v>
      </c>
      <c r="BF70" s="19">
        <f t="shared" si="11"/>
        <v>2276.97232132</v>
      </c>
      <c r="BG70" s="19">
        <f t="shared" si="11"/>
        <v>258.18625585000001</v>
      </c>
      <c r="BH70" s="19">
        <f t="shared" si="11"/>
        <v>8.7353682799999977</v>
      </c>
      <c r="BI70" s="19">
        <f t="shared" si="11"/>
        <v>0</v>
      </c>
      <c r="BJ70" s="19">
        <f t="shared" si="11"/>
        <v>1626.8673976200002</v>
      </c>
      <c r="BK70" s="19">
        <f t="shared" si="11"/>
        <v>16308.95889419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 ht="20.100000000000001" customHeight="1">
      <c r="A72" s="2350" t="s">
        <v>120</v>
      </c>
      <c r="B72" s="2349" t="s">
        <v>14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2352" t="s">
        <v>62</v>
      </c>
      <c r="B73" s="235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2353" t="s">
        <v>74</v>
      </c>
      <c r="C74" s="2354">
        <v>0</v>
      </c>
      <c r="D74" s="2355">
        <v>0</v>
      </c>
      <c r="E74" s="2356">
        <v>0</v>
      </c>
      <c r="F74" s="2357">
        <v>0</v>
      </c>
      <c r="G74" s="2358">
        <v>0</v>
      </c>
      <c r="H74" s="2359">
        <v>0</v>
      </c>
      <c r="I74" s="2360">
        <v>0</v>
      </c>
      <c r="J74" s="2361">
        <v>0</v>
      </c>
      <c r="K74" s="2362">
        <v>0</v>
      </c>
      <c r="L74" s="2363">
        <v>0</v>
      </c>
      <c r="M74" s="2364">
        <v>0</v>
      </c>
      <c r="N74" s="2365">
        <v>0</v>
      </c>
      <c r="O74" s="2366">
        <v>0</v>
      </c>
      <c r="P74" s="2367">
        <v>0</v>
      </c>
      <c r="Q74" s="2368">
        <v>0</v>
      </c>
      <c r="R74" s="2369">
        <v>0</v>
      </c>
      <c r="S74" s="2370">
        <v>0</v>
      </c>
      <c r="T74" s="2371">
        <v>0</v>
      </c>
      <c r="U74" s="2372">
        <v>0</v>
      </c>
      <c r="V74" s="2373">
        <v>0</v>
      </c>
      <c r="W74" s="2374">
        <v>0</v>
      </c>
      <c r="X74" s="2375">
        <v>0</v>
      </c>
      <c r="Y74" s="2376">
        <v>0</v>
      </c>
      <c r="Z74" s="2377">
        <v>0</v>
      </c>
      <c r="AA74" s="2378">
        <v>0</v>
      </c>
      <c r="AB74" s="2379">
        <v>0</v>
      </c>
      <c r="AC74" s="2380">
        <v>0</v>
      </c>
      <c r="AD74" s="2381">
        <v>0</v>
      </c>
      <c r="AE74" s="2382">
        <v>0</v>
      </c>
      <c r="AF74" s="2383">
        <v>0</v>
      </c>
      <c r="AG74" s="2384">
        <v>0</v>
      </c>
      <c r="AH74" s="2385">
        <v>0</v>
      </c>
      <c r="AI74" s="2386">
        <v>0</v>
      </c>
      <c r="AJ74" s="2387">
        <v>0</v>
      </c>
      <c r="AK74" s="2388">
        <v>0</v>
      </c>
      <c r="AL74" s="2389">
        <v>0</v>
      </c>
      <c r="AM74" s="2390">
        <v>0</v>
      </c>
      <c r="AN74" s="2391">
        <v>0</v>
      </c>
      <c r="AO74" s="2392">
        <v>0</v>
      </c>
      <c r="AP74" s="2393">
        <v>0</v>
      </c>
      <c r="AQ74" s="2394">
        <v>0</v>
      </c>
      <c r="AR74" s="2395">
        <v>0</v>
      </c>
      <c r="AS74" s="2396">
        <v>0</v>
      </c>
      <c r="AT74" s="2397">
        <v>0</v>
      </c>
      <c r="AU74" s="2398">
        <v>0</v>
      </c>
      <c r="AV74" s="2399">
        <v>0</v>
      </c>
      <c r="AW74" s="2400">
        <v>0</v>
      </c>
      <c r="AX74" s="2401">
        <v>0</v>
      </c>
      <c r="AY74" s="2402">
        <v>0</v>
      </c>
      <c r="AZ74" s="2403">
        <v>0</v>
      </c>
      <c r="BA74" s="2404">
        <v>0</v>
      </c>
      <c r="BB74" s="2405">
        <v>0</v>
      </c>
      <c r="BC74" s="2406">
        <v>0</v>
      </c>
      <c r="BD74" s="2407">
        <v>0</v>
      </c>
      <c r="BE74" s="2408">
        <v>0</v>
      </c>
      <c r="BF74" s="2409">
        <v>0</v>
      </c>
      <c r="BG74" s="2410">
        <v>0</v>
      </c>
      <c r="BH74" s="2411">
        <v>0</v>
      </c>
      <c r="BI74" s="2412">
        <v>0</v>
      </c>
      <c r="BJ74" s="2413">
        <v>0</v>
      </c>
      <c r="BK74" s="2414">
        <f>SUM(C74:BJ74)</f>
        <v>0</v>
      </c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67</v>
      </c>
      <c r="C75" s="19">
        <f t="shared" ref="C75:BK75" si="12">SUM(C74:C74)</f>
        <v>0</v>
      </c>
      <c r="D75" s="19">
        <f t="shared" si="12"/>
        <v>0</v>
      </c>
      <c r="E75" s="19">
        <f t="shared" si="12"/>
        <v>0</v>
      </c>
      <c r="F75" s="19">
        <f t="shared" si="12"/>
        <v>0</v>
      </c>
      <c r="G75" s="19">
        <f t="shared" si="12"/>
        <v>0</v>
      </c>
      <c r="H75" s="19">
        <f t="shared" si="12"/>
        <v>0</v>
      </c>
      <c r="I75" s="19">
        <f t="shared" si="12"/>
        <v>0</v>
      </c>
      <c r="J75" s="19">
        <f t="shared" si="12"/>
        <v>0</v>
      </c>
      <c r="K75" s="19">
        <f t="shared" si="12"/>
        <v>0</v>
      </c>
      <c r="L75" s="19">
        <f t="shared" si="12"/>
        <v>0</v>
      </c>
      <c r="M75" s="19">
        <f t="shared" si="12"/>
        <v>0</v>
      </c>
      <c r="N75" s="19">
        <f t="shared" si="12"/>
        <v>0</v>
      </c>
      <c r="O75" s="19">
        <f t="shared" si="12"/>
        <v>0</v>
      </c>
      <c r="P75" s="19">
        <f t="shared" si="12"/>
        <v>0</v>
      </c>
      <c r="Q75" s="19">
        <f t="shared" si="12"/>
        <v>0</v>
      </c>
      <c r="R75" s="19">
        <f t="shared" si="12"/>
        <v>0</v>
      </c>
      <c r="S75" s="19">
        <f t="shared" si="12"/>
        <v>0</v>
      </c>
      <c r="T75" s="19">
        <f t="shared" si="12"/>
        <v>0</v>
      </c>
      <c r="U75" s="19">
        <f t="shared" si="12"/>
        <v>0</v>
      </c>
      <c r="V75" s="19">
        <f t="shared" si="12"/>
        <v>0</v>
      </c>
      <c r="W75" s="19">
        <f t="shared" si="12"/>
        <v>0</v>
      </c>
      <c r="X75" s="19">
        <f t="shared" si="12"/>
        <v>0</v>
      </c>
      <c r="Y75" s="19">
        <f t="shared" si="12"/>
        <v>0</v>
      </c>
      <c r="Z75" s="19">
        <f t="shared" si="12"/>
        <v>0</v>
      </c>
      <c r="AA75" s="19">
        <f t="shared" si="12"/>
        <v>0</v>
      </c>
      <c r="AB75" s="19">
        <f t="shared" si="12"/>
        <v>0</v>
      </c>
      <c r="AC75" s="19">
        <f t="shared" si="12"/>
        <v>0</v>
      </c>
      <c r="AD75" s="19">
        <f t="shared" si="12"/>
        <v>0</v>
      </c>
      <c r="AE75" s="19">
        <f t="shared" si="12"/>
        <v>0</v>
      </c>
      <c r="AF75" s="19">
        <f t="shared" si="12"/>
        <v>0</v>
      </c>
      <c r="AG75" s="19">
        <f t="shared" si="12"/>
        <v>0</v>
      </c>
      <c r="AH75" s="19">
        <f t="shared" si="12"/>
        <v>0</v>
      </c>
      <c r="AI75" s="19">
        <f t="shared" si="12"/>
        <v>0</v>
      </c>
      <c r="AJ75" s="19">
        <f t="shared" si="12"/>
        <v>0</v>
      </c>
      <c r="AK75" s="19">
        <f t="shared" si="12"/>
        <v>0</v>
      </c>
      <c r="AL75" s="19">
        <f t="shared" si="12"/>
        <v>0</v>
      </c>
      <c r="AM75" s="19">
        <f t="shared" si="12"/>
        <v>0</v>
      </c>
      <c r="AN75" s="19">
        <f t="shared" si="12"/>
        <v>0</v>
      </c>
      <c r="AO75" s="19">
        <f t="shared" si="12"/>
        <v>0</v>
      </c>
      <c r="AP75" s="19">
        <f t="shared" si="12"/>
        <v>0</v>
      </c>
      <c r="AQ75" s="19">
        <f t="shared" si="12"/>
        <v>0</v>
      </c>
      <c r="AR75" s="19">
        <f t="shared" si="12"/>
        <v>0</v>
      </c>
      <c r="AS75" s="19">
        <f t="shared" si="12"/>
        <v>0</v>
      </c>
      <c r="AT75" s="19">
        <f t="shared" si="12"/>
        <v>0</v>
      </c>
      <c r="AU75" s="19">
        <f t="shared" si="12"/>
        <v>0</v>
      </c>
      <c r="AV75" s="19">
        <f t="shared" si="12"/>
        <v>0</v>
      </c>
      <c r="AW75" s="19">
        <f t="shared" si="12"/>
        <v>0</v>
      </c>
      <c r="AX75" s="19">
        <f t="shared" si="12"/>
        <v>0</v>
      </c>
      <c r="AY75" s="19">
        <f t="shared" si="12"/>
        <v>0</v>
      </c>
      <c r="AZ75" s="19">
        <f t="shared" si="12"/>
        <v>0</v>
      </c>
      <c r="BA75" s="19">
        <f t="shared" si="12"/>
        <v>0</v>
      </c>
      <c r="BB75" s="19">
        <f t="shared" si="12"/>
        <v>0</v>
      </c>
      <c r="BC75" s="19">
        <f t="shared" si="12"/>
        <v>0</v>
      </c>
      <c r="BD75" s="19">
        <f t="shared" si="12"/>
        <v>0</v>
      </c>
      <c r="BE75" s="19">
        <f t="shared" si="12"/>
        <v>0</v>
      </c>
      <c r="BF75" s="19">
        <f t="shared" si="12"/>
        <v>0</v>
      </c>
      <c r="BG75" s="19">
        <f t="shared" si="12"/>
        <v>0</v>
      </c>
      <c r="BH75" s="19">
        <f t="shared" si="12"/>
        <v>0</v>
      </c>
      <c r="BI75" s="19">
        <f t="shared" si="12"/>
        <v>0</v>
      </c>
      <c r="BJ75" s="19">
        <f t="shared" si="12"/>
        <v>0</v>
      </c>
      <c r="BK75" s="19">
        <f t="shared" si="12"/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16" t="s">
        <v>121</v>
      </c>
      <c r="C76" s="19">
        <f t="shared" ref="C76:BK76" si="13">SUM(C74:C75)/2</f>
        <v>0</v>
      </c>
      <c r="D76" s="19">
        <f t="shared" si="13"/>
        <v>0</v>
      </c>
      <c r="E76" s="19">
        <f t="shared" si="13"/>
        <v>0</v>
      </c>
      <c r="F76" s="19">
        <f t="shared" si="13"/>
        <v>0</v>
      </c>
      <c r="G76" s="19">
        <f t="shared" si="13"/>
        <v>0</v>
      </c>
      <c r="H76" s="19">
        <f t="shared" si="13"/>
        <v>0</v>
      </c>
      <c r="I76" s="19">
        <f t="shared" si="13"/>
        <v>0</v>
      </c>
      <c r="J76" s="19">
        <f t="shared" si="13"/>
        <v>0</v>
      </c>
      <c r="K76" s="19">
        <f t="shared" si="13"/>
        <v>0</v>
      </c>
      <c r="L76" s="19">
        <f t="shared" si="13"/>
        <v>0</v>
      </c>
      <c r="M76" s="19">
        <f t="shared" si="13"/>
        <v>0</v>
      </c>
      <c r="N76" s="19">
        <f t="shared" si="13"/>
        <v>0</v>
      </c>
      <c r="O76" s="19">
        <f t="shared" si="13"/>
        <v>0</v>
      </c>
      <c r="P76" s="19">
        <f t="shared" si="13"/>
        <v>0</v>
      </c>
      <c r="Q76" s="19">
        <f t="shared" si="13"/>
        <v>0</v>
      </c>
      <c r="R76" s="19">
        <f t="shared" si="13"/>
        <v>0</v>
      </c>
      <c r="S76" s="19">
        <f t="shared" si="13"/>
        <v>0</v>
      </c>
      <c r="T76" s="19">
        <f t="shared" si="13"/>
        <v>0</v>
      </c>
      <c r="U76" s="19">
        <f t="shared" si="13"/>
        <v>0</v>
      </c>
      <c r="V76" s="19">
        <f t="shared" si="13"/>
        <v>0</v>
      </c>
      <c r="W76" s="19">
        <f t="shared" si="13"/>
        <v>0</v>
      </c>
      <c r="X76" s="19">
        <f t="shared" si="13"/>
        <v>0</v>
      </c>
      <c r="Y76" s="19">
        <f t="shared" si="13"/>
        <v>0</v>
      </c>
      <c r="Z76" s="19">
        <f t="shared" si="13"/>
        <v>0</v>
      </c>
      <c r="AA76" s="19">
        <f t="shared" si="13"/>
        <v>0</v>
      </c>
      <c r="AB76" s="19">
        <f t="shared" si="13"/>
        <v>0</v>
      </c>
      <c r="AC76" s="19">
        <f t="shared" si="13"/>
        <v>0</v>
      </c>
      <c r="AD76" s="19">
        <f t="shared" si="13"/>
        <v>0</v>
      </c>
      <c r="AE76" s="19">
        <f t="shared" si="13"/>
        <v>0</v>
      </c>
      <c r="AF76" s="19">
        <f t="shared" si="13"/>
        <v>0</v>
      </c>
      <c r="AG76" s="19">
        <f t="shared" si="13"/>
        <v>0</v>
      </c>
      <c r="AH76" s="19">
        <f t="shared" si="13"/>
        <v>0</v>
      </c>
      <c r="AI76" s="19">
        <f t="shared" si="13"/>
        <v>0</v>
      </c>
      <c r="AJ76" s="19">
        <f t="shared" si="13"/>
        <v>0</v>
      </c>
      <c r="AK76" s="19">
        <f t="shared" si="13"/>
        <v>0</v>
      </c>
      <c r="AL76" s="19">
        <f t="shared" si="13"/>
        <v>0</v>
      </c>
      <c r="AM76" s="19">
        <f t="shared" si="13"/>
        <v>0</v>
      </c>
      <c r="AN76" s="19">
        <f t="shared" si="13"/>
        <v>0</v>
      </c>
      <c r="AO76" s="19">
        <f t="shared" si="13"/>
        <v>0</v>
      </c>
      <c r="AP76" s="19">
        <f t="shared" si="13"/>
        <v>0</v>
      </c>
      <c r="AQ76" s="19">
        <f t="shared" si="13"/>
        <v>0</v>
      </c>
      <c r="AR76" s="19">
        <f t="shared" si="13"/>
        <v>0</v>
      </c>
      <c r="AS76" s="19">
        <f t="shared" si="13"/>
        <v>0</v>
      </c>
      <c r="AT76" s="19">
        <f t="shared" si="13"/>
        <v>0</v>
      </c>
      <c r="AU76" s="19">
        <f t="shared" si="13"/>
        <v>0</v>
      </c>
      <c r="AV76" s="19">
        <f t="shared" si="13"/>
        <v>0</v>
      </c>
      <c r="AW76" s="19">
        <f t="shared" si="13"/>
        <v>0</v>
      </c>
      <c r="AX76" s="19">
        <f t="shared" si="13"/>
        <v>0</v>
      </c>
      <c r="AY76" s="19">
        <f t="shared" si="13"/>
        <v>0</v>
      </c>
      <c r="AZ76" s="19">
        <f t="shared" si="13"/>
        <v>0</v>
      </c>
      <c r="BA76" s="19">
        <f t="shared" si="13"/>
        <v>0</v>
      </c>
      <c r="BB76" s="19">
        <f t="shared" si="13"/>
        <v>0</v>
      </c>
      <c r="BC76" s="19">
        <f t="shared" si="13"/>
        <v>0</v>
      </c>
      <c r="BD76" s="19">
        <f t="shared" si="13"/>
        <v>0</v>
      </c>
      <c r="BE76" s="19">
        <f t="shared" si="13"/>
        <v>0</v>
      </c>
      <c r="BF76" s="19">
        <f t="shared" si="13"/>
        <v>0</v>
      </c>
      <c r="BG76" s="19">
        <f t="shared" si="13"/>
        <v>0</v>
      </c>
      <c r="BH76" s="19">
        <f t="shared" si="13"/>
        <v>0</v>
      </c>
      <c r="BI76" s="19">
        <f t="shared" si="13"/>
        <v>0</v>
      </c>
      <c r="BJ76" s="19">
        <f t="shared" si="13"/>
        <v>0</v>
      </c>
      <c r="BK76" s="19">
        <f t="shared" si="13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18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 ht="20.100000000000001" customHeight="1">
      <c r="A78" s="2418" t="s">
        <v>122</v>
      </c>
      <c r="B78" s="2417" t="s">
        <v>123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2420" t="s">
        <v>62</v>
      </c>
      <c r="B79" s="241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2421" t="s">
        <v>125</v>
      </c>
      <c r="C80" s="2422">
        <v>0</v>
      </c>
      <c r="D80" s="2423">
        <v>0</v>
      </c>
      <c r="E80" s="2424">
        <v>0</v>
      </c>
      <c r="F80" s="2425">
        <v>0</v>
      </c>
      <c r="G80" s="2426">
        <v>0</v>
      </c>
      <c r="H80" s="2427">
        <v>0</v>
      </c>
      <c r="I80" s="2428">
        <v>0</v>
      </c>
      <c r="J80" s="2429">
        <v>0</v>
      </c>
      <c r="K80" s="2430">
        <v>0</v>
      </c>
      <c r="L80" s="2431">
        <v>0</v>
      </c>
      <c r="M80" s="2432">
        <v>0</v>
      </c>
      <c r="N80" s="2433">
        <v>0</v>
      </c>
      <c r="O80" s="2434">
        <v>0</v>
      </c>
      <c r="P80" s="2435">
        <v>0</v>
      </c>
      <c r="Q80" s="2436">
        <v>0</v>
      </c>
      <c r="R80" s="2437">
        <v>0</v>
      </c>
      <c r="S80" s="2438">
        <v>0</v>
      </c>
      <c r="T80" s="2439">
        <v>0</v>
      </c>
      <c r="U80" s="2440">
        <v>0</v>
      </c>
      <c r="V80" s="2441">
        <v>0</v>
      </c>
      <c r="W80" s="2442">
        <v>0</v>
      </c>
      <c r="X80" s="2443">
        <v>0</v>
      </c>
      <c r="Y80" s="2444">
        <v>0</v>
      </c>
      <c r="Z80" s="2445">
        <v>0</v>
      </c>
      <c r="AA80" s="2446">
        <v>0</v>
      </c>
      <c r="AB80" s="2447">
        <v>0</v>
      </c>
      <c r="AC80" s="2448">
        <v>0</v>
      </c>
      <c r="AD80" s="2449">
        <v>0</v>
      </c>
      <c r="AE80" s="2450">
        <v>0</v>
      </c>
      <c r="AF80" s="2451">
        <v>0</v>
      </c>
      <c r="AG80" s="2452">
        <v>0</v>
      </c>
      <c r="AH80" s="2453">
        <v>0</v>
      </c>
      <c r="AI80" s="2454">
        <v>0</v>
      </c>
      <c r="AJ80" s="2455">
        <v>0</v>
      </c>
      <c r="AK80" s="2456">
        <v>0</v>
      </c>
      <c r="AL80" s="2457">
        <v>0</v>
      </c>
      <c r="AM80" s="2458">
        <v>0</v>
      </c>
      <c r="AN80" s="2459">
        <v>0</v>
      </c>
      <c r="AO80" s="2460">
        <v>0</v>
      </c>
      <c r="AP80" s="2461">
        <v>0</v>
      </c>
      <c r="AQ80" s="2462">
        <v>0</v>
      </c>
      <c r="AR80" s="2463">
        <v>0</v>
      </c>
      <c r="AS80" s="2464">
        <v>0</v>
      </c>
      <c r="AT80" s="2465">
        <v>0</v>
      </c>
      <c r="AU80" s="2466">
        <v>0</v>
      </c>
      <c r="AV80" s="2467">
        <v>32.305431519999999</v>
      </c>
      <c r="AW80" s="2468">
        <v>589.54344277999996</v>
      </c>
      <c r="AX80" s="2469">
        <v>0</v>
      </c>
      <c r="AY80" s="2470">
        <v>0</v>
      </c>
      <c r="AZ80" s="2471">
        <v>145.08651570000001</v>
      </c>
      <c r="BA80" s="2472">
        <v>0</v>
      </c>
      <c r="BB80" s="2473">
        <v>0</v>
      </c>
      <c r="BC80" s="2474">
        <v>0</v>
      </c>
      <c r="BD80" s="2475">
        <v>0</v>
      </c>
      <c r="BE80" s="2476">
        <v>0</v>
      </c>
      <c r="BF80" s="2477">
        <v>21.513510220000001</v>
      </c>
      <c r="BG80" s="2478">
        <v>1.0553782700000001</v>
      </c>
      <c r="BH80" s="2479">
        <v>0</v>
      </c>
      <c r="BI80" s="2480">
        <v>0</v>
      </c>
      <c r="BJ80" s="2481">
        <v>48.56281972</v>
      </c>
      <c r="BK80" s="2482">
        <f>SUM(C80:BJ80)</f>
        <v>838.06709820999981</v>
      </c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67</v>
      </c>
      <c r="C81" s="19">
        <f t="shared" ref="C81:BK81" si="14">SUM(C80:C80)</f>
        <v>0</v>
      </c>
      <c r="D81" s="19">
        <f t="shared" si="14"/>
        <v>0</v>
      </c>
      <c r="E81" s="19">
        <f t="shared" si="14"/>
        <v>0</v>
      </c>
      <c r="F81" s="19">
        <f t="shared" si="14"/>
        <v>0</v>
      </c>
      <c r="G81" s="19">
        <f t="shared" si="14"/>
        <v>0</v>
      </c>
      <c r="H81" s="19">
        <f t="shared" si="14"/>
        <v>0</v>
      </c>
      <c r="I81" s="19">
        <f t="shared" si="14"/>
        <v>0</v>
      </c>
      <c r="J81" s="19">
        <f t="shared" si="14"/>
        <v>0</v>
      </c>
      <c r="K81" s="19">
        <f t="shared" si="14"/>
        <v>0</v>
      </c>
      <c r="L81" s="19">
        <f t="shared" si="14"/>
        <v>0</v>
      </c>
      <c r="M81" s="19">
        <f t="shared" si="14"/>
        <v>0</v>
      </c>
      <c r="N81" s="19">
        <f t="shared" si="14"/>
        <v>0</v>
      </c>
      <c r="O81" s="19">
        <f t="shared" si="14"/>
        <v>0</v>
      </c>
      <c r="P81" s="19">
        <f t="shared" si="14"/>
        <v>0</v>
      </c>
      <c r="Q81" s="19">
        <f t="shared" si="14"/>
        <v>0</v>
      </c>
      <c r="R81" s="19">
        <f t="shared" si="14"/>
        <v>0</v>
      </c>
      <c r="S81" s="19">
        <f t="shared" si="14"/>
        <v>0</v>
      </c>
      <c r="T81" s="19">
        <f t="shared" si="14"/>
        <v>0</v>
      </c>
      <c r="U81" s="19">
        <f t="shared" si="14"/>
        <v>0</v>
      </c>
      <c r="V81" s="19">
        <f t="shared" si="14"/>
        <v>0</v>
      </c>
      <c r="W81" s="19">
        <f t="shared" si="14"/>
        <v>0</v>
      </c>
      <c r="X81" s="19">
        <f t="shared" si="14"/>
        <v>0</v>
      </c>
      <c r="Y81" s="19">
        <f t="shared" si="14"/>
        <v>0</v>
      </c>
      <c r="Z81" s="19">
        <f t="shared" si="14"/>
        <v>0</v>
      </c>
      <c r="AA81" s="19">
        <f t="shared" si="14"/>
        <v>0</v>
      </c>
      <c r="AB81" s="19">
        <f t="shared" si="14"/>
        <v>0</v>
      </c>
      <c r="AC81" s="19">
        <f t="shared" si="14"/>
        <v>0</v>
      </c>
      <c r="AD81" s="19">
        <f t="shared" si="14"/>
        <v>0</v>
      </c>
      <c r="AE81" s="19">
        <f t="shared" si="14"/>
        <v>0</v>
      </c>
      <c r="AF81" s="19">
        <f t="shared" si="14"/>
        <v>0</v>
      </c>
      <c r="AG81" s="19">
        <f t="shared" si="14"/>
        <v>0</v>
      </c>
      <c r="AH81" s="19">
        <f t="shared" si="14"/>
        <v>0</v>
      </c>
      <c r="AI81" s="19">
        <f t="shared" si="14"/>
        <v>0</v>
      </c>
      <c r="AJ81" s="19">
        <f t="shared" si="14"/>
        <v>0</v>
      </c>
      <c r="AK81" s="19">
        <f t="shared" si="14"/>
        <v>0</v>
      </c>
      <c r="AL81" s="19">
        <f t="shared" si="14"/>
        <v>0</v>
      </c>
      <c r="AM81" s="19">
        <f t="shared" si="14"/>
        <v>0</v>
      </c>
      <c r="AN81" s="19">
        <f t="shared" si="14"/>
        <v>0</v>
      </c>
      <c r="AO81" s="19">
        <f t="shared" si="14"/>
        <v>0</v>
      </c>
      <c r="AP81" s="19">
        <f t="shared" si="14"/>
        <v>0</v>
      </c>
      <c r="AQ81" s="19">
        <f t="shared" si="14"/>
        <v>0</v>
      </c>
      <c r="AR81" s="19">
        <f t="shared" si="14"/>
        <v>0</v>
      </c>
      <c r="AS81" s="19">
        <f t="shared" si="14"/>
        <v>0</v>
      </c>
      <c r="AT81" s="19">
        <f t="shared" si="14"/>
        <v>0</v>
      </c>
      <c r="AU81" s="19">
        <f t="shared" si="14"/>
        <v>0</v>
      </c>
      <c r="AV81" s="19">
        <f t="shared" si="14"/>
        <v>32.305431519999999</v>
      </c>
      <c r="AW81" s="19">
        <f t="shared" si="14"/>
        <v>589.54344277999996</v>
      </c>
      <c r="AX81" s="19">
        <f t="shared" si="14"/>
        <v>0</v>
      </c>
      <c r="AY81" s="19">
        <f t="shared" si="14"/>
        <v>0</v>
      </c>
      <c r="AZ81" s="19">
        <f t="shared" si="14"/>
        <v>145.08651570000001</v>
      </c>
      <c r="BA81" s="19">
        <f t="shared" si="14"/>
        <v>0</v>
      </c>
      <c r="BB81" s="19">
        <f t="shared" si="14"/>
        <v>0</v>
      </c>
      <c r="BC81" s="19">
        <f t="shared" si="14"/>
        <v>0</v>
      </c>
      <c r="BD81" s="19">
        <f t="shared" si="14"/>
        <v>0</v>
      </c>
      <c r="BE81" s="19">
        <f t="shared" si="14"/>
        <v>0</v>
      </c>
      <c r="BF81" s="19">
        <f t="shared" si="14"/>
        <v>21.513510220000001</v>
      </c>
      <c r="BG81" s="19">
        <f t="shared" si="14"/>
        <v>1.0553782700000001</v>
      </c>
      <c r="BH81" s="19">
        <f t="shared" si="14"/>
        <v>0</v>
      </c>
      <c r="BI81" s="19">
        <f t="shared" si="14"/>
        <v>0</v>
      </c>
      <c r="BJ81" s="19">
        <f t="shared" si="14"/>
        <v>48.56281972</v>
      </c>
      <c r="BK81" s="19">
        <f t="shared" si="14"/>
        <v>838.06709820999981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2485" t="s">
        <v>68</v>
      </c>
      <c r="B83" s="2484" t="s">
        <v>126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676.59783052</v>
      </c>
      <c r="AS84" s="2529">
        <v>0</v>
      </c>
      <c r="AT84" s="2530">
        <v>0</v>
      </c>
      <c r="AU84" s="2531">
        <v>0</v>
      </c>
      <c r="AV84" s="2532">
        <v>0.75657755000000004</v>
      </c>
      <c r="AW84" s="2533">
        <v>48.0074082</v>
      </c>
      <c r="AX84" s="2534">
        <v>0</v>
      </c>
      <c r="AY84" s="2535">
        <v>0</v>
      </c>
      <c r="AZ84" s="2536">
        <v>32.279306089999999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0.47351237000000002</v>
      </c>
      <c r="BG84" s="2543">
        <v>9.3377781100000004</v>
      </c>
      <c r="BH84" s="2544">
        <v>0</v>
      </c>
      <c r="BI84" s="2545">
        <v>0</v>
      </c>
      <c r="BJ84" s="2546">
        <v>0.14363073000000001</v>
      </c>
      <c r="BK84" s="2547">
        <f>SUM(C84:BJ84)</f>
        <v>767.59604357000001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681.22308473999999</v>
      </c>
      <c r="AS85" s="2591">
        <v>0</v>
      </c>
      <c r="AT85" s="2592">
        <v>0</v>
      </c>
      <c r="AU85" s="2593">
        <v>0</v>
      </c>
      <c r="AV85" s="2594">
        <v>1.78011779</v>
      </c>
      <c r="AW85" s="2595">
        <v>38.043748800000003</v>
      </c>
      <c r="AX85" s="2596">
        <v>0</v>
      </c>
      <c r="AY85" s="2597">
        <v>0</v>
      </c>
      <c r="AZ85" s="2598">
        <v>36.425872509999998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1.98889717</v>
      </c>
      <c r="BG85" s="2605">
        <v>2.6778320000000001E-2</v>
      </c>
      <c r="BH85" s="2606">
        <v>0</v>
      </c>
      <c r="BI85" s="2607">
        <v>0</v>
      </c>
      <c r="BJ85" s="2608">
        <v>1.8554445500000001</v>
      </c>
      <c r="BK85" s="2609">
        <f>SUM(C85:BJ85)</f>
        <v>761.34394387999987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654.77138679999996</v>
      </c>
      <c r="AS86" s="2653">
        <v>0</v>
      </c>
      <c r="AT86" s="2654">
        <v>0</v>
      </c>
      <c r="AU86" s="2655">
        <v>0</v>
      </c>
      <c r="AV86" s="2656">
        <v>1.6222747099999999</v>
      </c>
      <c r="AW86" s="2657">
        <v>214.44203259</v>
      </c>
      <c r="AX86" s="2658">
        <v>0</v>
      </c>
      <c r="AY86" s="2659">
        <v>0</v>
      </c>
      <c r="AZ86" s="2660">
        <v>5.0027138300000003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1.45067642</v>
      </c>
      <c r="BG86" s="2667">
        <v>14.463225169999999</v>
      </c>
      <c r="BH86" s="2668">
        <v>0</v>
      </c>
      <c r="BI86" s="2669">
        <v>0</v>
      </c>
      <c r="BJ86" s="2670">
        <v>2.0153488300000002</v>
      </c>
      <c r="BK86" s="2671">
        <f>SUM(C86:BJ86)</f>
        <v>893.76765834999992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590.78648725999994</v>
      </c>
      <c r="AS87" s="2715">
        <v>0</v>
      </c>
      <c r="AT87" s="2716">
        <v>0</v>
      </c>
      <c r="AU87" s="2717">
        <v>0</v>
      </c>
      <c r="AV87" s="2718">
        <v>1.4603598799999999</v>
      </c>
      <c r="AW87" s="2719">
        <v>1650.57621165</v>
      </c>
      <c r="AX87" s="2720">
        <v>0</v>
      </c>
      <c r="AY87" s="2721">
        <v>0</v>
      </c>
      <c r="AZ87" s="2722">
        <v>14.195667139999999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1.4626764999999999</v>
      </c>
      <c r="BG87" s="2729">
        <v>0.28438908000000002</v>
      </c>
      <c r="BH87" s="2730">
        <v>0</v>
      </c>
      <c r="BI87" s="2731">
        <v>0</v>
      </c>
      <c r="BJ87" s="2732">
        <v>5.2069359500000001</v>
      </c>
      <c r="BK87" s="2733">
        <f>SUM(C87:BJ87)</f>
        <v>2263.9727274599995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609.90791252999998</v>
      </c>
      <c r="AS88" s="2777">
        <v>0</v>
      </c>
      <c r="AT88" s="2778">
        <v>0</v>
      </c>
      <c r="AU88" s="2779">
        <v>0</v>
      </c>
      <c r="AV88" s="2780">
        <v>2.2650161199999999</v>
      </c>
      <c r="AW88" s="2781">
        <v>94.867960330000003</v>
      </c>
      <c r="AX88" s="2782">
        <v>0</v>
      </c>
      <c r="AY88" s="2783">
        <v>0</v>
      </c>
      <c r="AZ88" s="2784">
        <v>21.987164480000001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2.2743923399999999</v>
      </c>
      <c r="BG88" s="2791">
        <v>3.9754659999999997E-2</v>
      </c>
      <c r="BH88" s="2792">
        <v>0</v>
      </c>
      <c r="BI88" s="2793">
        <v>0</v>
      </c>
      <c r="BJ88" s="2794">
        <v>1.2609160399999999</v>
      </c>
      <c r="BK88" s="2795">
        <f>SUM(C88:BJ88)</f>
        <v>732.60311649999994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71</v>
      </c>
      <c r="C89" s="19">
        <f t="shared" ref="C89:BK89" si="15">SUM(C84:C88)</f>
        <v>0</v>
      </c>
      <c r="D89" s="19">
        <f t="shared" si="15"/>
        <v>0</v>
      </c>
      <c r="E89" s="19">
        <f t="shared" si="15"/>
        <v>0</v>
      </c>
      <c r="F89" s="19">
        <f t="shared" si="15"/>
        <v>0</v>
      </c>
      <c r="G89" s="19">
        <f t="shared" si="15"/>
        <v>0</v>
      </c>
      <c r="H89" s="19">
        <f t="shared" si="15"/>
        <v>0</v>
      </c>
      <c r="I89" s="19">
        <f t="shared" si="15"/>
        <v>0</v>
      </c>
      <c r="J89" s="19">
        <f t="shared" si="15"/>
        <v>0</v>
      </c>
      <c r="K89" s="19">
        <f t="shared" si="15"/>
        <v>0</v>
      </c>
      <c r="L89" s="19">
        <f t="shared" si="15"/>
        <v>0</v>
      </c>
      <c r="M89" s="19">
        <f t="shared" si="15"/>
        <v>0</v>
      </c>
      <c r="N89" s="19">
        <f t="shared" si="15"/>
        <v>0</v>
      </c>
      <c r="O89" s="19">
        <f t="shared" si="15"/>
        <v>0</v>
      </c>
      <c r="P89" s="19">
        <f t="shared" si="15"/>
        <v>0</v>
      </c>
      <c r="Q89" s="19">
        <f t="shared" si="15"/>
        <v>0</v>
      </c>
      <c r="R89" s="19">
        <f t="shared" si="15"/>
        <v>0</v>
      </c>
      <c r="S89" s="19">
        <f t="shared" si="15"/>
        <v>0</v>
      </c>
      <c r="T89" s="19">
        <f t="shared" si="15"/>
        <v>0</v>
      </c>
      <c r="U89" s="19">
        <f t="shared" si="15"/>
        <v>0</v>
      </c>
      <c r="V89" s="19">
        <f t="shared" si="15"/>
        <v>0</v>
      </c>
      <c r="W89" s="19">
        <f t="shared" si="15"/>
        <v>0</v>
      </c>
      <c r="X89" s="19">
        <f t="shared" si="15"/>
        <v>0</v>
      </c>
      <c r="Y89" s="19">
        <f t="shared" si="15"/>
        <v>0</v>
      </c>
      <c r="Z89" s="19">
        <f t="shared" si="15"/>
        <v>0</v>
      </c>
      <c r="AA89" s="19">
        <f t="shared" si="15"/>
        <v>0</v>
      </c>
      <c r="AB89" s="19">
        <f t="shared" si="15"/>
        <v>0</v>
      </c>
      <c r="AC89" s="19">
        <f t="shared" si="15"/>
        <v>0</v>
      </c>
      <c r="AD89" s="19">
        <f t="shared" si="15"/>
        <v>0</v>
      </c>
      <c r="AE89" s="19">
        <f t="shared" si="15"/>
        <v>0</v>
      </c>
      <c r="AF89" s="19">
        <f t="shared" si="15"/>
        <v>0</v>
      </c>
      <c r="AG89" s="19">
        <f t="shared" si="15"/>
        <v>0</v>
      </c>
      <c r="AH89" s="19">
        <f t="shared" si="15"/>
        <v>0</v>
      </c>
      <c r="AI89" s="19">
        <f t="shared" si="15"/>
        <v>0</v>
      </c>
      <c r="AJ89" s="19">
        <f t="shared" si="15"/>
        <v>0</v>
      </c>
      <c r="AK89" s="19">
        <f t="shared" si="15"/>
        <v>0</v>
      </c>
      <c r="AL89" s="19">
        <f t="shared" si="15"/>
        <v>0</v>
      </c>
      <c r="AM89" s="19">
        <f t="shared" si="15"/>
        <v>0</v>
      </c>
      <c r="AN89" s="19">
        <f t="shared" si="15"/>
        <v>0</v>
      </c>
      <c r="AO89" s="19">
        <f t="shared" si="15"/>
        <v>0</v>
      </c>
      <c r="AP89" s="19">
        <f t="shared" si="15"/>
        <v>0</v>
      </c>
      <c r="AQ89" s="19">
        <f t="shared" si="15"/>
        <v>0</v>
      </c>
      <c r="AR89" s="19">
        <f t="shared" si="15"/>
        <v>3213.2867018499996</v>
      </c>
      <c r="AS89" s="19">
        <f t="shared" si="15"/>
        <v>0</v>
      </c>
      <c r="AT89" s="19">
        <f t="shared" si="15"/>
        <v>0</v>
      </c>
      <c r="AU89" s="19">
        <f t="shared" si="15"/>
        <v>0</v>
      </c>
      <c r="AV89" s="19">
        <f t="shared" si="15"/>
        <v>7.8843460499999996</v>
      </c>
      <c r="AW89" s="19">
        <f t="shared" si="15"/>
        <v>2045.9373615699999</v>
      </c>
      <c r="AX89" s="19">
        <f t="shared" si="15"/>
        <v>0</v>
      </c>
      <c r="AY89" s="19">
        <f t="shared" si="15"/>
        <v>0</v>
      </c>
      <c r="AZ89" s="19">
        <f t="shared" si="15"/>
        <v>109.89072405</v>
      </c>
      <c r="BA89" s="19">
        <f t="shared" si="15"/>
        <v>0</v>
      </c>
      <c r="BB89" s="19">
        <f t="shared" si="15"/>
        <v>0</v>
      </c>
      <c r="BC89" s="19">
        <f t="shared" si="15"/>
        <v>0</v>
      </c>
      <c r="BD89" s="19">
        <f t="shared" si="15"/>
        <v>0</v>
      </c>
      <c r="BE89" s="19">
        <f t="shared" si="15"/>
        <v>0</v>
      </c>
      <c r="BF89" s="19">
        <f t="shared" si="15"/>
        <v>7.6501547999999993</v>
      </c>
      <c r="BG89" s="19">
        <f t="shared" si="15"/>
        <v>24.151925340000002</v>
      </c>
      <c r="BH89" s="19">
        <f t="shared" si="15"/>
        <v>0</v>
      </c>
      <c r="BI89" s="19">
        <f t="shared" si="15"/>
        <v>0</v>
      </c>
      <c r="BJ89" s="19">
        <f t="shared" si="15"/>
        <v>10.4822761</v>
      </c>
      <c r="BK89" s="19">
        <f t="shared" si="15"/>
        <v>5419.2834897600005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797" t="s">
        <v>132</v>
      </c>
      <c r="C90" s="19">
        <f t="shared" ref="C90:BK90" si="16">SUM(C80:C89)/2</f>
        <v>0</v>
      </c>
      <c r="D90" s="19">
        <f t="shared" si="16"/>
        <v>0</v>
      </c>
      <c r="E90" s="19">
        <f t="shared" si="16"/>
        <v>0</v>
      </c>
      <c r="F90" s="19">
        <f t="shared" si="16"/>
        <v>0</v>
      </c>
      <c r="G90" s="19">
        <f t="shared" si="16"/>
        <v>0</v>
      </c>
      <c r="H90" s="19">
        <f t="shared" si="16"/>
        <v>0</v>
      </c>
      <c r="I90" s="19">
        <f t="shared" si="16"/>
        <v>0</v>
      </c>
      <c r="J90" s="19">
        <f t="shared" si="16"/>
        <v>0</v>
      </c>
      <c r="K90" s="19">
        <f t="shared" si="16"/>
        <v>0</v>
      </c>
      <c r="L90" s="19">
        <f t="shared" si="16"/>
        <v>0</v>
      </c>
      <c r="M90" s="19">
        <f t="shared" si="16"/>
        <v>0</v>
      </c>
      <c r="N90" s="19">
        <f t="shared" si="16"/>
        <v>0</v>
      </c>
      <c r="O90" s="19">
        <f t="shared" si="16"/>
        <v>0</v>
      </c>
      <c r="P90" s="19">
        <f t="shared" si="16"/>
        <v>0</v>
      </c>
      <c r="Q90" s="19">
        <f t="shared" si="16"/>
        <v>0</v>
      </c>
      <c r="R90" s="19">
        <f t="shared" si="16"/>
        <v>0</v>
      </c>
      <c r="S90" s="19">
        <f t="shared" si="16"/>
        <v>0</v>
      </c>
      <c r="T90" s="19">
        <f t="shared" si="16"/>
        <v>0</v>
      </c>
      <c r="U90" s="19">
        <f t="shared" si="16"/>
        <v>0</v>
      </c>
      <c r="V90" s="19">
        <f t="shared" si="16"/>
        <v>0</v>
      </c>
      <c r="W90" s="19">
        <f t="shared" si="16"/>
        <v>0</v>
      </c>
      <c r="X90" s="19">
        <f t="shared" si="16"/>
        <v>0</v>
      </c>
      <c r="Y90" s="19">
        <f t="shared" si="16"/>
        <v>0</v>
      </c>
      <c r="Z90" s="19">
        <f t="shared" si="16"/>
        <v>0</v>
      </c>
      <c r="AA90" s="19">
        <f t="shared" si="16"/>
        <v>0</v>
      </c>
      <c r="AB90" s="19">
        <f t="shared" si="16"/>
        <v>0</v>
      </c>
      <c r="AC90" s="19">
        <f t="shared" si="16"/>
        <v>0</v>
      </c>
      <c r="AD90" s="19">
        <f t="shared" si="16"/>
        <v>0</v>
      </c>
      <c r="AE90" s="19">
        <f t="shared" si="16"/>
        <v>0</v>
      </c>
      <c r="AF90" s="19">
        <f t="shared" si="16"/>
        <v>0</v>
      </c>
      <c r="AG90" s="19">
        <f t="shared" si="16"/>
        <v>0</v>
      </c>
      <c r="AH90" s="19">
        <f t="shared" si="16"/>
        <v>0</v>
      </c>
      <c r="AI90" s="19">
        <f t="shared" si="16"/>
        <v>0</v>
      </c>
      <c r="AJ90" s="19">
        <f t="shared" si="16"/>
        <v>0</v>
      </c>
      <c r="AK90" s="19">
        <f t="shared" si="16"/>
        <v>0</v>
      </c>
      <c r="AL90" s="19">
        <f t="shared" si="16"/>
        <v>0</v>
      </c>
      <c r="AM90" s="19">
        <f t="shared" si="16"/>
        <v>0</v>
      </c>
      <c r="AN90" s="19">
        <f t="shared" si="16"/>
        <v>0</v>
      </c>
      <c r="AO90" s="19">
        <f t="shared" si="16"/>
        <v>0</v>
      </c>
      <c r="AP90" s="19">
        <f t="shared" si="16"/>
        <v>0</v>
      </c>
      <c r="AQ90" s="19">
        <f t="shared" si="16"/>
        <v>0</v>
      </c>
      <c r="AR90" s="19">
        <f t="shared" si="16"/>
        <v>3213.2867018499996</v>
      </c>
      <c r="AS90" s="19">
        <f t="shared" si="16"/>
        <v>0</v>
      </c>
      <c r="AT90" s="19">
        <f t="shared" si="16"/>
        <v>0</v>
      </c>
      <c r="AU90" s="19">
        <f t="shared" si="16"/>
        <v>0</v>
      </c>
      <c r="AV90" s="19">
        <f t="shared" si="16"/>
        <v>40.189777570000004</v>
      </c>
      <c r="AW90" s="19">
        <f t="shared" si="16"/>
        <v>2635.4808043500002</v>
      </c>
      <c r="AX90" s="19">
        <f t="shared" si="16"/>
        <v>0</v>
      </c>
      <c r="AY90" s="19">
        <f t="shared" si="16"/>
        <v>0</v>
      </c>
      <c r="AZ90" s="19">
        <f t="shared" si="16"/>
        <v>254.97723975</v>
      </c>
      <c r="BA90" s="19">
        <f t="shared" si="16"/>
        <v>0</v>
      </c>
      <c r="BB90" s="19">
        <f t="shared" si="16"/>
        <v>0</v>
      </c>
      <c r="BC90" s="19">
        <f t="shared" si="16"/>
        <v>0</v>
      </c>
      <c r="BD90" s="19">
        <f t="shared" si="16"/>
        <v>0</v>
      </c>
      <c r="BE90" s="19">
        <f t="shared" si="16"/>
        <v>0</v>
      </c>
      <c r="BF90" s="19">
        <f t="shared" si="16"/>
        <v>29.163665020000003</v>
      </c>
      <c r="BG90" s="19">
        <f t="shared" si="16"/>
        <v>25.20730361</v>
      </c>
      <c r="BH90" s="19">
        <f t="shared" si="16"/>
        <v>0</v>
      </c>
      <c r="BI90" s="19">
        <f t="shared" si="16"/>
        <v>0</v>
      </c>
      <c r="BJ90" s="19">
        <f t="shared" si="16"/>
        <v>59.04509582</v>
      </c>
      <c r="BK90" s="19">
        <f t="shared" si="16"/>
        <v>6257.3505879699997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18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 ht="20.100000000000001" customHeight="1">
      <c r="A92" s="2799" t="s">
        <v>133</v>
      </c>
      <c r="B92" s="2798" t="s">
        <v>15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2801" t="s">
        <v>62</v>
      </c>
      <c r="B93" s="280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2802" t="s">
        <v>74</v>
      </c>
      <c r="C94" s="2803">
        <v>0</v>
      </c>
      <c r="D94" s="2804">
        <v>0</v>
      </c>
      <c r="E94" s="2805">
        <v>0</v>
      </c>
      <c r="F94" s="2806">
        <v>0</v>
      </c>
      <c r="G94" s="2807">
        <v>0</v>
      </c>
      <c r="H94" s="2808">
        <v>0</v>
      </c>
      <c r="I94" s="2809">
        <v>0</v>
      </c>
      <c r="J94" s="2810">
        <v>0</v>
      </c>
      <c r="K94" s="2811">
        <v>0</v>
      </c>
      <c r="L94" s="2812">
        <v>0</v>
      </c>
      <c r="M94" s="2813">
        <v>0</v>
      </c>
      <c r="N94" s="2814">
        <v>0</v>
      </c>
      <c r="O94" s="2815">
        <v>0</v>
      </c>
      <c r="P94" s="2816">
        <v>0</v>
      </c>
      <c r="Q94" s="2817">
        <v>0</v>
      </c>
      <c r="R94" s="2818">
        <v>0</v>
      </c>
      <c r="S94" s="2819">
        <v>0</v>
      </c>
      <c r="T94" s="2820">
        <v>0</v>
      </c>
      <c r="U94" s="2821">
        <v>0</v>
      </c>
      <c r="V94" s="2822">
        <v>0</v>
      </c>
      <c r="W94" s="2823">
        <v>0</v>
      </c>
      <c r="X94" s="2824">
        <v>0</v>
      </c>
      <c r="Y94" s="2825">
        <v>0</v>
      </c>
      <c r="Z94" s="2826">
        <v>0</v>
      </c>
      <c r="AA94" s="2827">
        <v>0</v>
      </c>
      <c r="AB94" s="2828">
        <v>0</v>
      </c>
      <c r="AC94" s="2829">
        <v>0</v>
      </c>
      <c r="AD94" s="2830">
        <v>0</v>
      </c>
      <c r="AE94" s="2831">
        <v>0</v>
      </c>
      <c r="AF94" s="2832">
        <v>0</v>
      </c>
      <c r="AG94" s="2833">
        <v>0</v>
      </c>
      <c r="AH94" s="2834">
        <v>0</v>
      </c>
      <c r="AI94" s="2835">
        <v>0</v>
      </c>
      <c r="AJ94" s="2836">
        <v>0</v>
      </c>
      <c r="AK94" s="2837">
        <v>0</v>
      </c>
      <c r="AL94" s="2838">
        <v>0</v>
      </c>
      <c r="AM94" s="2839">
        <v>0</v>
      </c>
      <c r="AN94" s="2840">
        <v>0</v>
      </c>
      <c r="AO94" s="2841">
        <v>0</v>
      </c>
      <c r="AP94" s="2842">
        <v>0</v>
      </c>
      <c r="AQ94" s="2843">
        <v>0</v>
      </c>
      <c r="AR94" s="2844">
        <v>0</v>
      </c>
      <c r="AS94" s="2845">
        <v>0</v>
      </c>
      <c r="AT94" s="2846">
        <v>0</v>
      </c>
      <c r="AU94" s="2847">
        <v>0</v>
      </c>
      <c r="AV94" s="2848">
        <v>0</v>
      </c>
      <c r="AW94" s="2849">
        <v>0</v>
      </c>
      <c r="AX94" s="2850">
        <v>0</v>
      </c>
      <c r="AY94" s="2851">
        <v>0</v>
      </c>
      <c r="AZ94" s="2852">
        <v>0</v>
      </c>
      <c r="BA94" s="2853">
        <v>0</v>
      </c>
      <c r="BB94" s="2854">
        <v>0</v>
      </c>
      <c r="BC94" s="2855">
        <v>0</v>
      </c>
      <c r="BD94" s="2856">
        <v>0</v>
      </c>
      <c r="BE94" s="2857">
        <v>0</v>
      </c>
      <c r="BF94" s="2858">
        <v>0</v>
      </c>
      <c r="BG94" s="2859">
        <v>0</v>
      </c>
      <c r="BH94" s="2860">
        <v>0</v>
      </c>
      <c r="BI94" s="2861">
        <v>0</v>
      </c>
      <c r="BJ94" s="2862">
        <v>0</v>
      </c>
      <c r="BK94" s="2863">
        <f>SUM(C94:BJ94)</f>
        <v>0</v>
      </c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67</v>
      </c>
      <c r="C95" s="19">
        <f t="shared" ref="C95:BK95" si="17">SUM(C94:C94)</f>
        <v>0</v>
      </c>
      <c r="D95" s="19">
        <f t="shared" si="17"/>
        <v>0</v>
      </c>
      <c r="E95" s="19">
        <f t="shared" si="17"/>
        <v>0</v>
      </c>
      <c r="F95" s="19">
        <f t="shared" si="17"/>
        <v>0</v>
      </c>
      <c r="G95" s="19">
        <f t="shared" si="17"/>
        <v>0</v>
      </c>
      <c r="H95" s="19">
        <f t="shared" si="17"/>
        <v>0</v>
      </c>
      <c r="I95" s="19">
        <f t="shared" si="17"/>
        <v>0</v>
      </c>
      <c r="J95" s="19">
        <f t="shared" si="17"/>
        <v>0</v>
      </c>
      <c r="K95" s="19">
        <f t="shared" si="17"/>
        <v>0</v>
      </c>
      <c r="L95" s="19">
        <f t="shared" si="17"/>
        <v>0</v>
      </c>
      <c r="M95" s="19">
        <f t="shared" si="17"/>
        <v>0</v>
      </c>
      <c r="N95" s="19">
        <f t="shared" si="17"/>
        <v>0</v>
      </c>
      <c r="O95" s="19">
        <f t="shared" si="17"/>
        <v>0</v>
      </c>
      <c r="P95" s="19">
        <f t="shared" si="17"/>
        <v>0</v>
      </c>
      <c r="Q95" s="19">
        <f t="shared" si="17"/>
        <v>0</v>
      </c>
      <c r="R95" s="19">
        <f t="shared" si="17"/>
        <v>0</v>
      </c>
      <c r="S95" s="19">
        <f t="shared" si="17"/>
        <v>0</v>
      </c>
      <c r="T95" s="19">
        <f t="shared" si="17"/>
        <v>0</v>
      </c>
      <c r="U95" s="19">
        <f t="shared" si="17"/>
        <v>0</v>
      </c>
      <c r="V95" s="19">
        <f t="shared" si="17"/>
        <v>0</v>
      </c>
      <c r="W95" s="19">
        <f t="shared" si="17"/>
        <v>0</v>
      </c>
      <c r="X95" s="19">
        <f t="shared" si="17"/>
        <v>0</v>
      </c>
      <c r="Y95" s="19">
        <f t="shared" si="17"/>
        <v>0</v>
      </c>
      <c r="Z95" s="19">
        <f t="shared" si="17"/>
        <v>0</v>
      </c>
      <c r="AA95" s="19">
        <f t="shared" si="17"/>
        <v>0</v>
      </c>
      <c r="AB95" s="19">
        <f t="shared" si="17"/>
        <v>0</v>
      </c>
      <c r="AC95" s="19">
        <f t="shared" si="17"/>
        <v>0</v>
      </c>
      <c r="AD95" s="19">
        <f t="shared" si="17"/>
        <v>0</v>
      </c>
      <c r="AE95" s="19">
        <f t="shared" si="17"/>
        <v>0</v>
      </c>
      <c r="AF95" s="19">
        <f t="shared" si="17"/>
        <v>0</v>
      </c>
      <c r="AG95" s="19">
        <f t="shared" si="17"/>
        <v>0</v>
      </c>
      <c r="AH95" s="19">
        <f t="shared" si="17"/>
        <v>0</v>
      </c>
      <c r="AI95" s="19">
        <f t="shared" si="17"/>
        <v>0</v>
      </c>
      <c r="AJ95" s="19">
        <f t="shared" si="17"/>
        <v>0</v>
      </c>
      <c r="AK95" s="19">
        <f t="shared" si="17"/>
        <v>0</v>
      </c>
      <c r="AL95" s="19">
        <f t="shared" si="17"/>
        <v>0</v>
      </c>
      <c r="AM95" s="19">
        <f t="shared" si="17"/>
        <v>0</v>
      </c>
      <c r="AN95" s="19">
        <f t="shared" si="17"/>
        <v>0</v>
      </c>
      <c r="AO95" s="19">
        <f t="shared" si="17"/>
        <v>0</v>
      </c>
      <c r="AP95" s="19">
        <f t="shared" si="17"/>
        <v>0</v>
      </c>
      <c r="AQ95" s="19">
        <f t="shared" si="17"/>
        <v>0</v>
      </c>
      <c r="AR95" s="19">
        <f t="shared" si="17"/>
        <v>0</v>
      </c>
      <c r="AS95" s="19">
        <f t="shared" si="17"/>
        <v>0</v>
      </c>
      <c r="AT95" s="19">
        <f t="shared" si="17"/>
        <v>0</v>
      </c>
      <c r="AU95" s="19">
        <f t="shared" si="17"/>
        <v>0</v>
      </c>
      <c r="AV95" s="19">
        <f t="shared" si="17"/>
        <v>0</v>
      </c>
      <c r="AW95" s="19">
        <f t="shared" si="17"/>
        <v>0</v>
      </c>
      <c r="AX95" s="19">
        <f t="shared" si="17"/>
        <v>0</v>
      </c>
      <c r="AY95" s="19">
        <f t="shared" si="17"/>
        <v>0</v>
      </c>
      <c r="AZ95" s="19">
        <f t="shared" si="17"/>
        <v>0</v>
      </c>
      <c r="BA95" s="19">
        <f t="shared" si="17"/>
        <v>0</v>
      </c>
      <c r="BB95" s="19">
        <f t="shared" si="17"/>
        <v>0</v>
      </c>
      <c r="BC95" s="19">
        <f t="shared" si="17"/>
        <v>0</v>
      </c>
      <c r="BD95" s="19">
        <f t="shared" si="17"/>
        <v>0</v>
      </c>
      <c r="BE95" s="19">
        <f t="shared" si="17"/>
        <v>0</v>
      </c>
      <c r="BF95" s="19">
        <f t="shared" si="17"/>
        <v>0</v>
      </c>
      <c r="BG95" s="19">
        <f t="shared" si="17"/>
        <v>0</v>
      </c>
      <c r="BH95" s="19">
        <f t="shared" si="17"/>
        <v>0</v>
      </c>
      <c r="BI95" s="19">
        <f t="shared" si="17"/>
        <v>0</v>
      </c>
      <c r="BJ95" s="19">
        <f t="shared" si="17"/>
        <v>0</v>
      </c>
      <c r="BK95" s="19">
        <f t="shared" si="17"/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865" t="s">
        <v>134</v>
      </c>
      <c r="C96" s="19">
        <f t="shared" ref="C96:BK96" si="18">SUM(C94:C95)/2</f>
        <v>0</v>
      </c>
      <c r="D96" s="19">
        <f t="shared" si="18"/>
        <v>0</v>
      </c>
      <c r="E96" s="19">
        <f t="shared" si="18"/>
        <v>0</v>
      </c>
      <c r="F96" s="19">
        <f t="shared" si="18"/>
        <v>0</v>
      </c>
      <c r="G96" s="19">
        <f t="shared" si="18"/>
        <v>0</v>
      </c>
      <c r="H96" s="19">
        <f t="shared" si="18"/>
        <v>0</v>
      </c>
      <c r="I96" s="19">
        <f t="shared" si="18"/>
        <v>0</v>
      </c>
      <c r="J96" s="19">
        <f t="shared" si="18"/>
        <v>0</v>
      </c>
      <c r="K96" s="19">
        <f t="shared" si="18"/>
        <v>0</v>
      </c>
      <c r="L96" s="19">
        <f t="shared" si="18"/>
        <v>0</v>
      </c>
      <c r="M96" s="19">
        <f t="shared" si="18"/>
        <v>0</v>
      </c>
      <c r="N96" s="19">
        <f t="shared" si="18"/>
        <v>0</v>
      </c>
      <c r="O96" s="19">
        <f t="shared" si="18"/>
        <v>0</v>
      </c>
      <c r="P96" s="19">
        <f t="shared" si="18"/>
        <v>0</v>
      </c>
      <c r="Q96" s="19">
        <f t="shared" si="18"/>
        <v>0</v>
      </c>
      <c r="R96" s="19">
        <f t="shared" si="18"/>
        <v>0</v>
      </c>
      <c r="S96" s="19">
        <f t="shared" si="18"/>
        <v>0</v>
      </c>
      <c r="T96" s="19">
        <f t="shared" si="18"/>
        <v>0</v>
      </c>
      <c r="U96" s="19">
        <f t="shared" si="18"/>
        <v>0</v>
      </c>
      <c r="V96" s="19">
        <f t="shared" si="18"/>
        <v>0</v>
      </c>
      <c r="W96" s="19">
        <f t="shared" si="18"/>
        <v>0</v>
      </c>
      <c r="X96" s="19">
        <f t="shared" si="18"/>
        <v>0</v>
      </c>
      <c r="Y96" s="19">
        <f t="shared" si="18"/>
        <v>0</v>
      </c>
      <c r="Z96" s="19">
        <f t="shared" si="18"/>
        <v>0</v>
      </c>
      <c r="AA96" s="19">
        <f t="shared" si="18"/>
        <v>0</v>
      </c>
      <c r="AB96" s="19">
        <f t="shared" si="18"/>
        <v>0</v>
      </c>
      <c r="AC96" s="19">
        <f t="shared" si="18"/>
        <v>0</v>
      </c>
      <c r="AD96" s="19">
        <f t="shared" si="18"/>
        <v>0</v>
      </c>
      <c r="AE96" s="19">
        <f t="shared" si="18"/>
        <v>0</v>
      </c>
      <c r="AF96" s="19">
        <f t="shared" si="18"/>
        <v>0</v>
      </c>
      <c r="AG96" s="19">
        <f t="shared" si="18"/>
        <v>0</v>
      </c>
      <c r="AH96" s="19">
        <f t="shared" si="18"/>
        <v>0</v>
      </c>
      <c r="AI96" s="19">
        <f t="shared" si="18"/>
        <v>0</v>
      </c>
      <c r="AJ96" s="19">
        <f t="shared" si="18"/>
        <v>0</v>
      </c>
      <c r="AK96" s="19">
        <f t="shared" si="18"/>
        <v>0</v>
      </c>
      <c r="AL96" s="19">
        <f t="shared" si="18"/>
        <v>0</v>
      </c>
      <c r="AM96" s="19">
        <f t="shared" si="18"/>
        <v>0</v>
      </c>
      <c r="AN96" s="19">
        <f t="shared" si="18"/>
        <v>0</v>
      </c>
      <c r="AO96" s="19">
        <f t="shared" si="18"/>
        <v>0</v>
      </c>
      <c r="AP96" s="19">
        <f t="shared" si="18"/>
        <v>0</v>
      </c>
      <c r="AQ96" s="19">
        <f t="shared" si="18"/>
        <v>0</v>
      </c>
      <c r="AR96" s="19">
        <f t="shared" si="18"/>
        <v>0</v>
      </c>
      <c r="AS96" s="19">
        <f t="shared" si="18"/>
        <v>0</v>
      </c>
      <c r="AT96" s="19">
        <f t="shared" si="18"/>
        <v>0</v>
      </c>
      <c r="AU96" s="19">
        <f t="shared" si="18"/>
        <v>0</v>
      </c>
      <c r="AV96" s="19">
        <f t="shared" si="18"/>
        <v>0</v>
      </c>
      <c r="AW96" s="19">
        <f t="shared" si="18"/>
        <v>0</v>
      </c>
      <c r="AX96" s="19">
        <f t="shared" si="18"/>
        <v>0</v>
      </c>
      <c r="AY96" s="19">
        <f t="shared" si="18"/>
        <v>0</v>
      </c>
      <c r="AZ96" s="19">
        <f t="shared" si="18"/>
        <v>0</v>
      </c>
      <c r="BA96" s="19">
        <f t="shared" si="18"/>
        <v>0</v>
      </c>
      <c r="BB96" s="19">
        <f t="shared" si="18"/>
        <v>0</v>
      </c>
      <c r="BC96" s="19">
        <f t="shared" si="18"/>
        <v>0</v>
      </c>
      <c r="BD96" s="19">
        <f t="shared" si="18"/>
        <v>0</v>
      </c>
      <c r="BE96" s="19">
        <f t="shared" si="18"/>
        <v>0</v>
      </c>
      <c r="BF96" s="19">
        <f t="shared" si="18"/>
        <v>0</v>
      </c>
      <c r="BG96" s="19">
        <f t="shared" si="18"/>
        <v>0</v>
      </c>
      <c r="BH96" s="19">
        <f t="shared" si="18"/>
        <v>0</v>
      </c>
      <c r="BI96" s="19">
        <f t="shared" si="18"/>
        <v>0</v>
      </c>
      <c r="BJ96" s="19">
        <f t="shared" si="18"/>
        <v>0</v>
      </c>
      <c r="BK96" s="19">
        <f t="shared" si="18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2866" t="s">
        <v>2</v>
      </c>
      <c r="C98" s="19">
        <f t="shared" ref="C98:BK98" si="19">SUM(,C38,C70,C76,C90,C96)</f>
        <v>0</v>
      </c>
      <c r="D98" s="19">
        <f t="shared" si="19"/>
        <v>3129.9172021700001</v>
      </c>
      <c r="E98" s="19">
        <f t="shared" si="19"/>
        <v>263.20413580000002</v>
      </c>
      <c r="F98" s="19">
        <f t="shared" si="19"/>
        <v>0</v>
      </c>
      <c r="G98" s="19">
        <f t="shared" si="19"/>
        <v>0</v>
      </c>
      <c r="H98" s="19">
        <f t="shared" si="19"/>
        <v>601.56477652000001</v>
      </c>
      <c r="I98" s="19">
        <f t="shared" si="19"/>
        <v>12617.374624780001</v>
      </c>
      <c r="J98" s="19">
        <f t="shared" si="19"/>
        <v>3015.7171260999999</v>
      </c>
      <c r="K98" s="19">
        <f t="shared" si="19"/>
        <v>0</v>
      </c>
      <c r="L98" s="19">
        <f t="shared" si="19"/>
        <v>564.59839709000005</v>
      </c>
      <c r="M98" s="19">
        <f t="shared" si="19"/>
        <v>0</v>
      </c>
      <c r="N98" s="19">
        <f t="shared" si="19"/>
        <v>0</v>
      </c>
      <c r="O98" s="19">
        <f t="shared" si="19"/>
        <v>0</v>
      </c>
      <c r="P98" s="19">
        <f t="shared" si="19"/>
        <v>0</v>
      </c>
      <c r="Q98" s="19">
        <f t="shared" si="19"/>
        <v>0</v>
      </c>
      <c r="R98" s="19">
        <f t="shared" si="19"/>
        <v>490.65867942000006</v>
      </c>
      <c r="S98" s="19">
        <f t="shared" si="19"/>
        <v>380.03092918999999</v>
      </c>
      <c r="T98" s="19">
        <f t="shared" si="19"/>
        <v>290.94670473999997</v>
      </c>
      <c r="U98" s="19">
        <f t="shared" si="19"/>
        <v>0</v>
      </c>
      <c r="V98" s="19">
        <f t="shared" si="19"/>
        <v>159.10486000999998</v>
      </c>
      <c r="W98" s="19">
        <f t="shared" si="19"/>
        <v>0</v>
      </c>
      <c r="X98" s="19">
        <f t="shared" si="19"/>
        <v>0</v>
      </c>
      <c r="Y98" s="19">
        <f t="shared" si="19"/>
        <v>0</v>
      </c>
      <c r="Z98" s="19">
        <f t="shared" si="19"/>
        <v>0</v>
      </c>
      <c r="AA98" s="19">
        <f t="shared" si="19"/>
        <v>0</v>
      </c>
      <c r="AB98" s="19">
        <f t="shared" si="19"/>
        <v>805.79558075</v>
      </c>
      <c r="AC98" s="19">
        <f t="shared" si="19"/>
        <v>97.280662559999996</v>
      </c>
      <c r="AD98" s="19">
        <f t="shared" si="19"/>
        <v>7.5754786999999997</v>
      </c>
      <c r="AE98" s="19">
        <f t="shared" si="19"/>
        <v>0</v>
      </c>
      <c r="AF98" s="19">
        <f t="shared" si="19"/>
        <v>536.34411704000001</v>
      </c>
      <c r="AG98" s="19">
        <f t="shared" si="19"/>
        <v>0</v>
      </c>
      <c r="AH98" s="19">
        <f t="shared" si="19"/>
        <v>0</v>
      </c>
      <c r="AI98" s="19">
        <f t="shared" si="19"/>
        <v>0</v>
      </c>
      <c r="AJ98" s="19">
        <f t="shared" si="19"/>
        <v>0</v>
      </c>
      <c r="AK98" s="19">
        <f t="shared" si="19"/>
        <v>0</v>
      </c>
      <c r="AL98" s="19">
        <f t="shared" si="19"/>
        <v>796.90834116999997</v>
      </c>
      <c r="AM98" s="19">
        <f t="shared" si="19"/>
        <v>92.775930960000011</v>
      </c>
      <c r="AN98" s="19">
        <f t="shared" si="19"/>
        <v>29.373914239999998</v>
      </c>
      <c r="AO98" s="19">
        <f t="shared" si="19"/>
        <v>0</v>
      </c>
      <c r="AP98" s="19">
        <f t="shared" si="19"/>
        <v>316.51848623999996</v>
      </c>
      <c r="AQ98" s="19">
        <f t="shared" si="19"/>
        <v>0</v>
      </c>
      <c r="AR98" s="19">
        <f t="shared" si="19"/>
        <v>3213.2867018499996</v>
      </c>
      <c r="AS98" s="19">
        <f t="shared" si="19"/>
        <v>0</v>
      </c>
      <c r="AT98" s="19">
        <f t="shared" si="19"/>
        <v>0</v>
      </c>
      <c r="AU98" s="19">
        <f t="shared" si="19"/>
        <v>0</v>
      </c>
      <c r="AV98" s="19">
        <f t="shared" si="19"/>
        <v>3497.9584274000003</v>
      </c>
      <c r="AW98" s="19">
        <f t="shared" si="19"/>
        <v>4784.4790834800006</v>
      </c>
      <c r="AX98" s="19">
        <f t="shared" si="19"/>
        <v>2.8377703200000002</v>
      </c>
      <c r="AY98" s="19">
        <f t="shared" si="19"/>
        <v>0</v>
      </c>
      <c r="AZ98" s="19">
        <f t="shared" si="19"/>
        <v>3593.4053760100005</v>
      </c>
      <c r="BA98" s="19">
        <f t="shared" si="19"/>
        <v>0</v>
      </c>
      <c r="BB98" s="19">
        <f t="shared" si="19"/>
        <v>0</v>
      </c>
      <c r="BC98" s="19">
        <f t="shared" si="19"/>
        <v>0</v>
      </c>
      <c r="BD98" s="19">
        <f t="shared" si="19"/>
        <v>0</v>
      </c>
      <c r="BE98" s="19">
        <f t="shared" si="19"/>
        <v>0</v>
      </c>
      <c r="BF98" s="19">
        <f t="shared" si="19"/>
        <v>2432.2879735699998</v>
      </c>
      <c r="BG98" s="19">
        <f t="shared" si="19"/>
        <v>332.77609072000001</v>
      </c>
      <c r="BH98" s="19">
        <f t="shared" si="19"/>
        <v>69.006073190000009</v>
      </c>
      <c r="BI98" s="19">
        <f t="shared" si="19"/>
        <v>0</v>
      </c>
      <c r="BJ98" s="19">
        <f t="shared" si="19"/>
        <v>1789.1442712000003</v>
      </c>
      <c r="BK98" s="19">
        <f t="shared" si="19"/>
        <v>43910.871715220004</v>
      </c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18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 ht="20.100000000000001" customHeight="1">
      <c r="A100" s="2868" t="s">
        <v>135</v>
      </c>
      <c r="B100" s="2867" t="s">
        <v>136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2870" t="s">
        <v>62</v>
      </c>
      <c r="B101" s="2869" t="s">
        <v>136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2871" t="s">
        <v>137</v>
      </c>
      <c r="C102" s="2872">
        <v>0</v>
      </c>
      <c r="D102" s="2873">
        <v>0</v>
      </c>
      <c r="E102" s="2874">
        <v>0</v>
      </c>
      <c r="F102" s="2875">
        <v>0</v>
      </c>
      <c r="G102" s="2876">
        <v>0</v>
      </c>
      <c r="H102" s="2877">
        <v>138.76778991</v>
      </c>
      <c r="I102" s="2878">
        <v>2.2329959499999998</v>
      </c>
      <c r="J102" s="2879">
        <v>0</v>
      </c>
      <c r="K102" s="2880">
        <v>0</v>
      </c>
      <c r="L102" s="2881">
        <v>42.355963459999998</v>
      </c>
      <c r="M102" s="2882">
        <v>0</v>
      </c>
      <c r="N102" s="2883">
        <v>0</v>
      </c>
      <c r="O102" s="2884">
        <v>0</v>
      </c>
      <c r="P102" s="2885">
        <v>0</v>
      </c>
      <c r="Q102" s="2886">
        <v>0</v>
      </c>
      <c r="R102" s="2887">
        <v>127.11585535</v>
      </c>
      <c r="S102" s="2888">
        <v>0.21139274</v>
      </c>
      <c r="T102" s="2889">
        <v>0</v>
      </c>
      <c r="U102" s="2890">
        <v>0</v>
      </c>
      <c r="V102" s="2891">
        <v>13.03247088</v>
      </c>
      <c r="W102" s="2892">
        <v>0</v>
      </c>
      <c r="X102" s="2893">
        <v>0</v>
      </c>
      <c r="Y102" s="2894">
        <v>0</v>
      </c>
      <c r="Z102" s="2895">
        <v>0</v>
      </c>
      <c r="AA102" s="2896">
        <v>0</v>
      </c>
      <c r="AB102" s="2897">
        <v>23.813060660000001</v>
      </c>
      <c r="AC102" s="2898">
        <v>0.70795324999999998</v>
      </c>
      <c r="AD102" s="2899">
        <v>0</v>
      </c>
      <c r="AE102" s="2900">
        <v>0</v>
      </c>
      <c r="AF102" s="2901">
        <v>4.5769977500000003</v>
      </c>
      <c r="AG102" s="2902">
        <v>0</v>
      </c>
      <c r="AH102" s="2903">
        <v>0</v>
      </c>
      <c r="AI102" s="2904">
        <v>0</v>
      </c>
      <c r="AJ102" s="2905">
        <v>0</v>
      </c>
      <c r="AK102" s="2906">
        <v>0</v>
      </c>
      <c r="AL102" s="2907">
        <v>17.587605669999999</v>
      </c>
      <c r="AM102" s="2908">
        <v>0.17151558</v>
      </c>
      <c r="AN102" s="2909">
        <v>0</v>
      </c>
      <c r="AO102" s="2910">
        <v>0</v>
      </c>
      <c r="AP102" s="2911">
        <v>0.97238009000000003</v>
      </c>
      <c r="AQ102" s="2912">
        <v>0</v>
      </c>
      <c r="AR102" s="2913">
        <v>0</v>
      </c>
      <c r="AS102" s="2914">
        <v>0</v>
      </c>
      <c r="AT102" s="2915">
        <v>0</v>
      </c>
      <c r="AU102" s="2916">
        <v>0</v>
      </c>
      <c r="AV102" s="2917">
        <v>34.329509250000001</v>
      </c>
      <c r="AW102" s="2918">
        <v>2.37699887</v>
      </c>
      <c r="AX102" s="2919">
        <v>6.5820909999999996E-2</v>
      </c>
      <c r="AY102" s="2920">
        <v>0</v>
      </c>
      <c r="AZ102" s="2921">
        <v>32.258987660000003</v>
      </c>
      <c r="BA102" s="2922">
        <v>0</v>
      </c>
      <c r="BB102" s="2923">
        <v>0</v>
      </c>
      <c r="BC102" s="2924">
        <v>0</v>
      </c>
      <c r="BD102" s="2925">
        <v>0</v>
      </c>
      <c r="BE102" s="2926">
        <v>0</v>
      </c>
      <c r="BF102" s="2927">
        <v>12.530741969999999</v>
      </c>
      <c r="BG102" s="2928">
        <v>0.38613393000000001</v>
      </c>
      <c r="BH102" s="2929">
        <v>0.37946133999999998</v>
      </c>
      <c r="BI102" s="2930">
        <v>0</v>
      </c>
      <c r="BJ102" s="2931">
        <v>3.9327696400000001</v>
      </c>
      <c r="BK102" s="2932">
        <f>SUM(C102:BJ102)</f>
        <v>457.8064048600001</v>
      </c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4" t="s">
        <v>67</v>
      </c>
      <c r="C103" s="19">
        <f t="shared" ref="C103:BK103" si="20">SUM(C102:C102)</f>
        <v>0</v>
      </c>
      <c r="D103" s="19">
        <f t="shared" si="20"/>
        <v>0</v>
      </c>
      <c r="E103" s="19">
        <f t="shared" si="20"/>
        <v>0</v>
      </c>
      <c r="F103" s="19">
        <f t="shared" si="20"/>
        <v>0</v>
      </c>
      <c r="G103" s="19">
        <f t="shared" si="20"/>
        <v>0</v>
      </c>
      <c r="H103" s="19">
        <f t="shared" si="20"/>
        <v>138.76778991</v>
      </c>
      <c r="I103" s="19">
        <f t="shared" si="20"/>
        <v>2.2329959499999998</v>
      </c>
      <c r="J103" s="19">
        <f t="shared" si="20"/>
        <v>0</v>
      </c>
      <c r="K103" s="19">
        <f t="shared" si="20"/>
        <v>0</v>
      </c>
      <c r="L103" s="19">
        <f t="shared" si="20"/>
        <v>42.355963459999998</v>
      </c>
      <c r="M103" s="19">
        <f t="shared" si="20"/>
        <v>0</v>
      </c>
      <c r="N103" s="19">
        <f t="shared" si="20"/>
        <v>0</v>
      </c>
      <c r="O103" s="19">
        <f t="shared" si="20"/>
        <v>0</v>
      </c>
      <c r="P103" s="19">
        <f t="shared" si="20"/>
        <v>0</v>
      </c>
      <c r="Q103" s="19">
        <f t="shared" si="20"/>
        <v>0</v>
      </c>
      <c r="R103" s="19">
        <f t="shared" si="20"/>
        <v>127.11585535</v>
      </c>
      <c r="S103" s="19">
        <f t="shared" si="20"/>
        <v>0.21139274</v>
      </c>
      <c r="T103" s="19">
        <f t="shared" si="20"/>
        <v>0</v>
      </c>
      <c r="U103" s="19">
        <f t="shared" si="20"/>
        <v>0</v>
      </c>
      <c r="V103" s="19">
        <f t="shared" si="20"/>
        <v>13.03247088</v>
      </c>
      <c r="W103" s="19">
        <f t="shared" si="20"/>
        <v>0</v>
      </c>
      <c r="X103" s="19">
        <f t="shared" si="20"/>
        <v>0</v>
      </c>
      <c r="Y103" s="19">
        <f t="shared" si="20"/>
        <v>0</v>
      </c>
      <c r="Z103" s="19">
        <f t="shared" si="20"/>
        <v>0</v>
      </c>
      <c r="AA103" s="19">
        <f t="shared" si="20"/>
        <v>0</v>
      </c>
      <c r="AB103" s="19">
        <f t="shared" si="20"/>
        <v>23.813060660000001</v>
      </c>
      <c r="AC103" s="19">
        <f t="shared" si="20"/>
        <v>0.70795324999999998</v>
      </c>
      <c r="AD103" s="19">
        <f t="shared" si="20"/>
        <v>0</v>
      </c>
      <c r="AE103" s="19">
        <f t="shared" si="20"/>
        <v>0</v>
      </c>
      <c r="AF103" s="19">
        <f t="shared" si="20"/>
        <v>4.5769977500000003</v>
      </c>
      <c r="AG103" s="19">
        <f t="shared" si="20"/>
        <v>0</v>
      </c>
      <c r="AH103" s="19">
        <f t="shared" si="20"/>
        <v>0</v>
      </c>
      <c r="AI103" s="19">
        <f t="shared" si="20"/>
        <v>0</v>
      </c>
      <c r="AJ103" s="19">
        <f t="shared" si="20"/>
        <v>0</v>
      </c>
      <c r="AK103" s="19">
        <f t="shared" si="20"/>
        <v>0</v>
      </c>
      <c r="AL103" s="19">
        <f t="shared" si="20"/>
        <v>17.587605669999999</v>
      </c>
      <c r="AM103" s="19">
        <f t="shared" si="20"/>
        <v>0.17151558</v>
      </c>
      <c r="AN103" s="19">
        <f t="shared" si="20"/>
        <v>0</v>
      </c>
      <c r="AO103" s="19">
        <f t="shared" si="20"/>
        <v>0</v>
      </c>
      <c r="AP103" s="19">
        <f t="shared" si="20"/>
        <v>0.97238009000000003</v>
      </c>
      <c r="AQ103" s="19">
        <f t="shared" si="20"/>
        <v>0</v>
      </c>
      <c r="AR103" s="19">
        <f t="shared" si="20"/>
        <v>0</v>
      </c>
      <c r="AS103" s="19">
        <f t="shared" si="20"/>
        <v>0</v>
      </c>
      <c r="AT103" s="19">
        <f t="shared" si="20"/>
        <v>0</v>
      </c>
      <c r="AU103" s="19">
        <f t="shared" si="20"/>
        <v>0</v>
      </c>
      <c r="AV103" s="19">
        <f t="shared" si="20"/>
        <v>34.329509250000001</v>
      </c>
      <c r="AW103" s="19">
        <f t="shared" si="20"/>
        <v>2.37699887</v>
      </c>
      <c r="AX103" s="19">
        <f t="shared" si="20"/>
        <v>6.5820909999999996E-2</v>
      </c>
      <c r="AY103" s="19">
        <f t="shared" si="20"/>
        <v>0</v>
      </c>
      <c r="AZ103" s="19">
        <f t="shared" si="20"/>
        <v>32.258987660000003</v>
      </c>
      <c r="BA103" s="19">
        <f t="shared" si="20"/>
        <v>0</v>
      </c>
      <c r="BB103" s="19">
        <f t="shared" si="20"/>
        <v>0</v>
      </c>
      <c r="BC103" s="19">
        <f t="shared" si="20"/>
        <v>0</v>
      </c>
      <c r="BD103" s="19">
        <f t="shared" si="20"/>
        <v>0</v>
      </c>
      <c r="BE103" s="19">
        <f t="shared" si="20"/>
        <v>0</v>
      </c>
      <c r="BF103" s="19">
        <f t="shared" si="20"/>
        <v>12.530741969999999</v>
      </c>
      <c r="BG103" s="19">
        <f t="shared" si="20"/>
        <v>0.38613393000000001</v>
      </c>
      <c r="BH103" s="19">
        <f t="shared" si="20"/>
        <v>0.37946133999999998</v>
      </c>
      <c r="BI103" s="19">
        <f t="shared" si="20"/>
        <v>0</v>
      </c>
      <c r="BJ103" s="19">
        <f t="shared" si="20"/>
        <v>3.9327696400000001</v>
      </c>
      <c r="BK103" s="19">
        <f t="shared" si="20"/>
        <v>457.8064048600001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33" t="s">
        <v>138</v>
      </c>
      <c r="C104" s="19">
        <f t="shared" ref="C104:BK104" si="21">SUM(C102:C103)/2</f>
        <v>0</v>
      </c>
      <c r="D104" s="19">
        <f t="shared" si="21"/>
        <v>0</v>
      </c>
      <c r="E104" s="19">
        <f t="shared" si="21"/>
        <v>0</v>
      </c>
      <c r="F104" s="19">
        <f t="shared" si="21"/>
        <v>0</v>
      </c>
      <c r="G104" s="19">
        <f t="shared" si="21"/>
        <v>0</v>
      </c>
      <c r="H104" s="19">
        <f t="shared" si="21"/>
        <v>138.76778991</v>
      </c>
      <c r="I104" s="19">
        <f t="shared" si="21"/>
        <v>2.2329959499999998</v>
      </c>
      <c r="J104" s="19">
        <f t="shared" si="21"/>
        <v>0</v>
      </c>
      <c r="K104" s="19">
        <f t="shared" si="21"/>
        <v>0</v>
      </c>
      <c r="L104" s="19">
        <f t="shared" si="21"/>
        <v>42.355963459999998</v>
      </c>
      <c r="M104" s="19">
        <f t="shared" si="21"/>
        <v>0</v>
      </c>
      <c r="N104" s="19">
        <f t="shared" si="21"/>
        <v>0</v>
      </c>
      <c r="O104" s="19">
        <f t="shared" si="21"/>
        <v>0</v>
      </c>
      <c r="P104" s="19">
        <f t="shared" si="21"/>
        <v>0</v>
      </c>
      <c r="Q104" s="19">
        <f t="shared" si="21"/>
        <v>0</v>
      </c>
      <c r="R104" s="19">
        <f t="shared" si="21"/>
        <v>127.11585535</v>
      </c>
      <c r="S104" s="19">
        <f t="shared" si="21"/>
        <v>0.21139274</v>
      </c>
      <c r="T104" s="19">
        <f t="shared" si="21"/>
        <v>0</v>
      </c>
      <c r="U104" s="19">
        <f t="shared" si="21"/>
        <v>0</v>
      </c>
      <c r="V104" s="19">
        <f t="shared" si="21"/>
        <v>13.03247088</v>
      </c>
      <c r="W104" s="19">
        <f t="shared" si="21"/>
        <v>0</v>
      </c>
      <c r="X104" s="19">
        <f t="shared" si="21"/>
        <v>0</v>
      </c>
      <c r="Y104" s="19">
        <f t="shared" si="21"/>
        <v>0</v>
      </c>
      <c r="Z104" s="19">
        <f t="shared" si="21"/>
        <v>0</v>
      </c>
      <c r="AA104" s="19">
        <f t="shared" si="21"/>
        <v>0</v>
      </c>
      <c r="AB104" s="19">
        <f t="shared" si="21"/>
        <v>23.813060660000001</v>
      </c>
      <c r="AC104" s="19">
        <f t="shared" si="21"/>
        <v>0.70795324999999998</v>
      </c>
      <c r="AD104" s="19">
        <f t="shared" si="21"/>
        <v>0</v>
      </c>
      <c r="AE104" s="19">
        <f t="shared" si="21"/>
        <v>0</v>
      </c>
      <c r="AF104" s="19">
        <f t="shared" si="21"/>
        <v>4.5769977500000003</v>
      </c>
      <c r="AG104" s="19">
        <f t="shared" si="21"/>
        <v>0</v>
      </c>
      <c r="AH104" s="19">
        <f t="shared" si="21"/>
        <v>0</v>
      </c>
      <c r="AI104" s="19">
        <f t="shared" si="21"/>
        <v>0</v>
      </c>
      <c r="AJ104" s="19">
        <f t="shared" si="21"/>
        <v>0</v>
      </c>
      <c r="AK104" s="19">
        <f t="shared" si="21"/>
        <v>0</v>
      </c>
      <c r="AL104" s="19">
        <f t="shared" si="21"/>
        <v>17.587605669999999</v>
      </c>
      <c r="AM104" s="19">
        <f t="shared" si="21"/>
        <v>0.17151558</v>
      </c>
      <c r="AN104" s="19">
        <f t="shared" si="21"/>
        <v>0</v>
      </c>
      <c r="AO104" s="19">
        <f t="shared" si="21"/>
        <v>0</v>
      </c>
      <c r="AP104" s="19">
        <f t="shared" si="21"/>
        <v>0.97238009000000003</v>
      </c>
      <c r="AQ104" s="19">
        <f t="shared" si="21"/>
        <v>0</v>
      </c>
      <c r="AR104" s="19">
        <f t="shared" si="21"/>
        <v>0</v>
      </c>
      <c r="AS104" s="19">
        <f t="shared" si="21"/>
        <v>0</v>
      </c>
      <c r="AT104" s="19">
        <f t="shared" si="21"/>
        <v>0</v>
      </c>
      <c r="AU104" s="19">
        <f t="shared" si="21"/>
        <v>0</v>
      </c>
      <c r="AV104" s="19">
        <f t="shared" si="21"/>
        <v>34.329509250000001</v>
      </c>
      <c r="AW104" s="19">
        <f t="shared" si="21"/>
        <v>2.37699887</v>
      </c>
      <c r="AX104" s="19">
        <f t="shared" si="21"/>
        <v>6.5820909999999996E-2</v>
      </c>
      <c r="AY104" s="19">
        <f t="shared" si="21"/>
        <v>0</v>
      </c>
      <c r="AZ104" s="19">
        <f t="shared" si="21"/>
        <v>32.258987660000003</v>
      </c>
      <c r="BA104" s="19">
        <f t="shared" si="21"/>
        <v>0</v>
      </c>
      <c r="BB104" s="19">
        <f t="shared" si="21"/>
        <v>0</v>
      </c>
      <c r="BC104" s="19">
        <f t="shared" si="21"/>
        <v>0</v>
      </c>
      <c r="BD104" s="19">
        <f t="shared" si="21"/>
        <v>0</v>
      </c>
      <c r="BE104" s="19">
        <f t="shared" si="21"/>
        <v>0</v>
      </c>
      <c r="BF104" s="19">
        <f t="shared" si="21"/>
        <v>12.530741969999999</v>
      </c>
      <c r="BG104" s="19">
        <f t="shared" si="21"/>
        <v>0.38613393000000001</v>
      </c>
      <c r="BH104" s="19">
        <f t="shared" si="21"/>
        <v>0.37946133999999998</v>
      </c>
      <c r="BI104" s="19">
        <f t="shared" si="21"/>
        <v>0</v>
      </c>
      <c r="BJ104" s="19">
        <f t="shared" si="21"/>
        <v>3.9327696400000001</v>
      </c>
      <c r="BK104" s="19">
        <f t="shared" si="21"/>
        <v>457.8064048600001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18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2935" t="s">
        <v>139</v>
      </c>
      <c r="B111" s="18"/>
      <c r="C111" s="19"/>
      <c r="D111" s="19"/>
      <c r="E111" s="19"/>
      <c r="F111" s="19"/>
      <c r="G111" s="19"/>
      <c r="H111" s="19"/>
      <c r="I111" s="2939" t="s">
        <v>140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36" t="s">
        <v>141</v>
      </c>
      <c r="B112" s="18"/>
      <c r="C112" s="19"/>
      <c r="D112" s="19"/>
      <c r="E112" s="19"/>
      <c r="F112" s="19"/>
      <c r="G112" s="19"/>
      <c r="H112" s="19"/>
      <c r="I112" s="2940" t="s">
        <v>142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2941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942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937" t="s">
        <v>145</v>
      </c>
      <c r="B115" s="21"/>
      <c r="C115" s="22"/>
      <c r="D115" s="22"/>
      <c r="E115" s="22"/>
      <c r="F115" s="22"/>
      <c r="G115" s="22"/>
      <c r="H115" s="22"/>
      <c r="I115" s="2943" t="s">
        <v>146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38" t="s">
        <v>147</v>
      </c>
      <c r="B116" s="21"/>
      <c r="C116" s="22"/>
      <c r="D116" s="22"/>
      <c r="E116" s="22"/>
      <c r="F116" s="22"/>
      <c r="G116" s="22"/>
      <c r="H116" s="22"/>
      <c r="I116" s="2944" t="s">
        <v>148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03" t="s">
        <v>149</v>
      </c>
      <c r="B1" s="3303"/>
      <c r="C1" s="3303"/>
      <c r="D1" s="3303"/>
      <c r="E1" s="3303"/>
      <c r="F1" s="3303"/>
      <c r="G1" s="3303"/>
      <c r="H1" s="3303"/>
      <c r="I1" s="3303"/>
      <c r="J1" s="3303"/>
      <c r="K1" s="3303"/>
    </row>
    <row r="2" spans="1:1023">
      <c r="A2" s="3304" t="s">
        <v>150</v>
      </c>
      <c r="B2" s="3304"/>
      <c r="C2" s="3304"/>
      <c r="D2" s="3304"/>
      <c r="E2" s="3304"/>
      <c r="F2" s="3304"/>
      <c r="G2" s="3304"/>
      <c r="H2" s="3304"/>
      <c r="I2" s="3304"/>
      <c r="J2" s="3304"/>
      <c r="K2" s="3304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2963">
        <v>3.3296900000000002E-3</v>
      </c>
      <c r="D4" s="2964">
        <v>3.7643320000000001E-2</v>
      </c>
      <c r="E4" s="2965">
        <v>1.17401727</v>
      </c>
      <c r="F4" s="2966">
        <v>0</v>
      </c>
      <c r="G4" s="2967">
        <v>0</v>
      </c>
      <c r="H4" s="2968">
        <v>2.0374059999999999E-2</v>
      </c>
      <c r="I4" s="2969">
        <v>1.60082E-3</v>
      </c>
      <c r="J4" s="2970">
        <v>1.2369651699999999</v>
      </c>
      <c r="K4" s="2971">
        <v>0.15702743999999999</v>
      </c>
    </row>
    <row r="5" spans="1:1023">
      <c r="A5" s="6">
        <v>2</v>
      </c>
      <c r="B5" s="8" t="s">
        <v>21</v>
      </c>
      <c r="C5" s="3062">
        <v>24.71615796</v>
      </c>
      <c r="D5" s="3063">
        <v>22.67808196</v>
      </c>
      <c r="E5" s="3064">
        <v>199.28312475999999</v>
      </c>
      <c r="F5" s="3065">
        <v>0</v>
      </c>
      <c r="G5" s="3066">
        <v>0</v>
      </c>
      <c r="H5" s="3067">
        <v>4.1023385599999997</v>
      </c>
      <c r="I5" s="3068">
        <v>0.61545260000000002</v>
      </c>
      <c r="J5" s="3069">
        <v>251.39515585000001</v>
      </c>
      <c r="K5" s="3070">
        <v>12.51038539</v>
      </c>
    </row>
    <row r="6" spans="1:1023">
      <c r="A6" s="6">
        <v>3</v>
      </c>
      <c r="B6" s="7" t="s">
        <v>22</v>
      </c>
      <c r="C6" s="2990">
        <v>2.3143850000000001E-2</v>
      </c>
      <c r="D6" s="2991">
        <v>9.8108409999999993E-2</v>
      </c>
      <c r="E6" s="2992">
        <v>6.3440829599999997</v>
      </c>
      <c r="F6" s="2993">
        <v>0</v>
      </c>
      <c r="G6" s="2994">
        <v>0</v>
      </c>
      <c r="H6" s="2995">
        <v>5.1740220000000003E-2</v>
      </c>
      <c r="I6" s="2996">
        <v>3.0433379999999999E-2</v>
      </c>
      <c r="J6" s="2997">
        <v>6.5475088100000001</v>
      </c>
      <c r="K6" s="2998">
        <v>0.19717846</v>
      </c>
    </row>
    <row r="7" spans="1:1023">
      <c r="A7" s="6">
        <v>4</v>
      </c>
      <c r="B7" s="8" t="s">
        <v>23</v>
      </c>
      <c r="C7" s="3017">
        <v>3.2809821700000001</v>
      </c>
      <c r="D7" s="3018">
        <v>17.46433154</v>
      </c>
      <c r="E7" s="3019">
        <v>183.88159056000001</v>
      </c>
      <c r="F7" s="3020">
        <v>0</v>
      </c>
      <c r="G7" s="3021">
        <v>0</v>
      </c>
      <c r="H7" s="3022">
        <v>0.74849228999999995</v>
      </c>
      <c r="I7" s="3023">
        <v>0.12751593</v>
      </c>
      <c r="J7" s="3024">
        <v>205.50291249</v>
      </c>
      <c r="K7" s="3025">
        <v>4.1513613899999999</v>
      </c>
    </row>
    <row r="8" spans="1:1023">
      <c r="A8" s="6">
        <v>5</v>
      </c>
      <c r="B8" s="8" t="s">
        <v>24</v>
      </c>
      <c r="C8" s="3107">
        <v>3.1905027399999999</v>
      </c>
      <c r="D8" s="3108">
        <v>10.47317621</v>
      </c>
      <c r="E8" s="3109">
        <v>349.34826910999999</v>
      </c>
      <c r="F8" s="3110">
        <v>0</v>
      </c>
      <c r="G8" s="3111">
        <v>0</v>
      </c>
      <c r="H8" s="3112">
        <v>1.43246261</v>
      </c>
      <c r="I8" s="3113">
        <v>0.88031751000000003</v>
      </c>
      <c r="J8" s="3114">
        <v>365.32472818999997</v>
      </c>
      <c r="K8" s="3115">
        <v>11.145314150000001</v>
      </c>
    </row>
    <row r="9" spans="1:1023">
      <c r="A9" s="6">
        <v>6</v>
      </c>
      <c r="B9" s="8" t="s">
        <v>25</v>
      </c>
      <c r="C9" s="2972">
        <v>1.5700923</v>
      </c>
      <c r="D9" s="2973">
        <v>2.1948818700000001</v>
      </c>
      <c r="E9" s="2974">
        <v>59.518214200000003</v>
      </c>
      <c r="F9" s="2975">
        <v>0</v>
      </c>
      <c r="G9" s="2976">
        <v>0</v>
      </c>
      <c r="H9" s="2977">
        <v>0.86070667000000001</v>
      </c>
      <c r="I9" s="2978">
        <v>0.19426165000000001</v>
      </c>
      <c r="J9" s="2979">
        <v>64.338156690000005</v>
      </c>
      <c r="K9" s="2980">
        <v>1.93463458</v>
      </c>
    </row>
    <row r="10" spans="1:1023">
      <c r="A10" s="6">
        <v>7</v>
      </c>
      <c r="B10" s="8" t="s">
        <v>26</v>
      </c>
      <c r="C10" s="3008">
        <v>42.02885758</v>
      </c>
      <c r="D10" s="3009">
        <v>38.248670390000001</v>
      </c>
      <c r="E10" s="3010">
        <v>298.06675095000003</v>
      </c>
      <c r="F10" s="3011">
        <v>0</v>
      </c>
      <c r="G10" s="3012">
        <v>0</v>
      </c>
      <c r="H10" s="3013">
        <v>2.19031361</v>
      </c>
      <c r="I10" s="3014">
        <v>0.27901709000000002</v>
      </c>
      <c r="J10" s="3015">
        <v>380.81360961000001</v>
      </c>
      <c r="K10" s="3016">
        <v>4.7645215700000003</v>
      </c>
    </row>
    <row r="11" spans="1:1023">
      <c r="A11" s="6">
        <v>8</v>
      </c>
      <c r="B11" s="7" t="s">
        <v>27</v>
      </c>
      <c r="C11" s="2945">
        <v>2.2940970000000001E-2</v>
      </c>
      <c r="D11" s="2946">
        <v>0.39618187999999999</v>
      </c>
      <c r="E11" s="2947">
        <v>1.7475361300000001</v>
      </c>
      <c r="F11" s="2948">
        <v>0</v>
      </c>
      <c r="G11" s="2949">
        <v>0</v>
      </c>
      <c r="H11" s="2950">
        <v>2.2026900000000002E-3</v>
      </c>
      <c r="I11" s="2951">
        <v>2.5548810000000002E-2</v>
      </c>
      <c r="J11" s="2952">
        <v>2.1944104900000001</v>
      </c>
      <c r="K11" s="2953">
        <v>0.197795</v>
      </c>
    </row>
    <row r="12" spans="1:1023">
      <c r="A12" s="6">
        <v>9</v>
      </c>
      <c r="B12" s="7" t="s">
        <v>28</v>
      </c>
      <c r="C12" s="3251">
        <v>6.72E-6</v>
      </c>
      <c r="D12" s="3252">
        <v>0.38868004</v>
      </c>
      <c r="E12" s="3253">
        <v>0.12315428</v>
      </c>
      <c r="F12" s="3254">
        <v>0</v>
      </c>
      <c r="G12" s="3255">
        <v>0</v>
      </c>
      <c r="H12" s="3256">
        <v>0</v>
      </c>
      <c r="I12" s="3257">
        <v>6.5497999999999999E-4</v>
      </c>
      <c r="J12" s="3258">
        <v>0.51249601</v>
      </c>
      <c r="K12" s="3259">
        <v>4.8293240000000001E-2</v>
      </c>
    </row>
    <row r="13" spans="1:1023">
      <c r="A13" s="6">
        <v>10</v>
      </c>
      <c r="B13" s="8" t="s">
        <v>29</v>
      </c>
      <c r="C13" s="3071">
        <v>1.5619339299999999</v>
      </c>
      <c r="D13" s="3072">
        <v>5.8774523600000004</v>
      </c>
      <c r="E13" s="3073">
        <v>74.92564763</v>
      </c>
      <c r="F13" s="3074">
        <v>0</v>
      </c>
      <c r="G13" s="3075">
        <v>0</v>
      </c>
      <c r="H13" s="3076">
        <v>0.40664387000000002</v>
      </c>
      <c r="I13" s="3077">
        <v>0.12919279</v>
      </c>
      <c r="J13" s="3078">
        <v>82.900870569999995</v>
      </c>
      <c r="K13" s="3079">
        <v>2.30855371</v>
      </c>
    </row>
    <row r="14" spans="1:1023">
      <c r="A14" s="6">
        <v>11</v>
      </c>
      <c r="B14" s="8" t="s">
        <v>30</v>
      </c>
      <c r="C14" s="3224">
        <v>389.53342579999997</v>
      </c>
      <c r="D14" s="3225">
        <v>255.74434045000001</v>
      </c>
      <c r="E14" s="3226">
        <v>1267.7053887699999</v>
      </c>
      <c r="F14" s="3227">
        <v>0</v>
      </c>
      <c r="G14" s="3228">
        <v>0</v>
      </c>
      <c r="H14" s="3229">
        <v>8.5400140100000002</v>
      </c>
      <c r="I14" s="3230">
        <v>23.726912240000001</v>
      </c>
      <c r="J14" s="3231">
        <v>1945.25008127</v>
      </c>
      <c r="K14" s="3232">
        <v>18.520277910000001</v>
      </c>
    </row>
    <row r="15" spans="1:1023">
      <c r="A15" s="6">
        <v>12</v>
      </c>
      <c r="B15" s="8" t="s">
        <v>31</v>
      </c>
      <c r="C15" s="3080">
        <v>621.85528926999996</v>
      </c>
      <c r="D15" s="3081">
        <v>142.11553226999999</v>
      </c>
      <c r="E15" s="3082">
        <v>291.15476733000003</v>
      </c>
      <c r="F15" s="3083">
        <v>0</v>
      </c>
      <c r="G15" s="3084">
        <v>0</v>
      </c>
      <c r="H15" s="3085">
        <v>16.56064933</v>
      </c>
      <c r="I15" s="3086">
        <v>26.59616514</v>
      </c>
      <c r="J15" s="3087">
        <v>1098.2824033500001</v>
      </c>
      <c r="K15" s="3088">
        <v>20.460657749999999</v>
      </c>
    </row>
    <row r="16" spans="1:1023">
      <c r="A16" s="6">
        <v>13</v>
      </c>
      <c r="B16" s="8" t="s">
        <v>32</v>
      </c>
      <c r="C16" s="2981">
        <v>0.42928758</v>
      </c>
      <c r="D16" s="2982">
        <v>2.0008339300000002</v>
      </c>
      <c r="E16" s="2983">
        <v>56.155380340000001</v>
      </c>
      <c r="F16" s="2984">
        <v>0</v>
      </c>
      <c r="G16" s="2985">
        <v>0</v>
      </c>
      <c r="H16" s="2986">
        <v>0.75734345999999997</v>
      </c>
      <c r="I16" s="2987">
        <v>8.6364709999999997E-2</v>
      </c>
      <c r="J16" s="2988">
        <v>59.42921003</v>
      </c>
      <c r="K16" s="2989">
        <v>3.3066153200000001</v>
      </c>
    </row>
    <row r="17" spans="1:11">
      <c r="A17" s="6">
        <v>14</v>
      </c>
      <c r="B17" s="8" t="s">
        <v>33</v>
      </c>
      <c r="C17" s="3098">
        <v>0.41293936999999997</v>
      </c>
      <c r="D17" s="3099">
        <v>0.55804624000000003</v>
      </c>
      <c r="E17" s="3100">
        <v>37.44280165</v>
      </c>
      <c r="F17" s="3101">
        <v>0</v>
      </c>
      <c r="G17" s="3102">
        <v>0</v>
      </c>
      <c r="H17" s="3103">
        <v>0.49208355999999998</v>
      </c>
      <c r="I17" s="3104">
        <v>5.1250520000000001E-2</v>
      </c>
      <c r="J17" s="3105">
        <v>38.95712133</v>
      </c>
      <c r="K17" s="3106">
        <v>1.7387845099999999</v>
      </c>
    </row>
    <row r="18" spans="1:11">
      <c r="A18" s="6">
        <v>15</v>
      </c>
      <c r="B18" s="8" t="s">
        <v>34</v>
      </c>
      <c r="C18" s="3044">
        <v>10.3054498</v>
      </c>
      <c r="D18" s="3045">
        <v>28.52451465</v>
      </c>
      <c r="E18" s="3046">
        <v>634.01172561999999</v>
      </c>
      <c r="F18" s="3047">
        <v>0</v>
      </c>
      <c r="G18" s="3048">
        <v>0</v>
      </c>
      <c r="H18" s="3049">
        <v>2.6188094999999998</v>
      </c>
      <c r="I18" s="3050">
        <v>4.3421128700000002</v>
      </c>
      <c r="J18" s="3051">
        <v>679.80261243999996</v>
      </c>
      <c r="K18" s="3052">
        <v>8.2453470000000006</v>
      </c>
    </row>
    <row r="19" spans="1:11">
      <c r="A19" s="6">
        <v>16</v>
      </c>
      <c r="B19" s="8" t="s">
        <v>35</v>
      </c>
      <c r="C19" s="3143">
        <v>573.28077689999998</v>
      </c>
      <c r="D19" s="3144">
        <v>189.39276353</v>
      </c>
      <c r="E19" s="3145">
        <v>971.04727306999996</v>
      </c>
      <c r="F19" s="3146">
        <v>0</v>
      </c>
      <c r="G19" s="3147">
        <v>0</v>
      </c>
      <c r="H19" s="3148">
        <v>29.08098055</v>
      </c>
      <c r="I19" s="3149">
        <v>11.22373983</v>
      </c>
      <c r="J19" s="3150">
        <v>1774.02553388</v>
      </c>
      <c r="K19" s="3151">
        <v>44.386215679999999</v>
      </c>
    </row>
    <row r="20" spans="1:11">
      <c r="A20" s="6">
        <v>17</v>
      </c>
      <c r="B20" s="8" t="s">
        <v>36</v>
      </c>
      <c r="C20" s="3197">
        <v>89.360879269999998</v>
      </c>
      <c r="D20" s="3198">
        <v>94.451687730000003</v>
      </c>
      <c r="E20" s="3199">
        <v>554.13341935000005</v>
      </c>
      <c r="F20" s="3200">
        <v>0</v>
      </c>
      <c r="G20" s="3201">
        <v>0</v>
      </c>
      <c r="H20" s="3202">
        <v>6.3277045000000003</v>
      </c>
      <c r="I20" s="3203">
        <v>1.2966446300000001</v>
      </c>
      <c r="J20" s="3204">
        <v>745.57033549000005</v>
      </c>
      <c r="K20" s="3205">
        <v>14.44009183</v>
      </c>
    </row>
    <row r="21" spans="1:11">
      <c r="A21" s="6">
        <v>18</v>
      </c>
      <c r="B21" s="8" t="s">
        <v>37</v>
      </c>
      <c r="C21" s="3206">
        <v>5.0956999999999999E-4</v>
      </c>
      <c r="D21" s="3207">
        <v>0</v>
      </c>
      <c r="E21" s="3208">
        <v>0.22675925</v>
      </c>
      <c r="F21" s="3209">
        <v>0</v>
      </c>
      <c r="G21" s="3210">
        <v>0</v>
      </c>
      <c r="H21" s="3211">
        <v>0</v>
      </c>
      <c r="I21" s="3212">
        <v>2.0016999999999999E-3</v>
      </c>
      <c r="J21" s="3213">
        <v>0.22927052000000001</v>
      </c>
      <c r="K21" s="3214">
        <v>2.9845920000000001E-2</v>
      </c>
    </row>
    <row r="22" spans="1:11">
      <c r="A22" s="6">
        <v>19</v>
      </c>
      <c r="B22" s="7" t="s">
        <v>38</v>
      </c>
      <c r="C22" s="3116">
        <v>0</v>
      </c>
      <c r="D22" s="3117">
        <v>1.9963200000000002E-3</v>
      </c>
      <c r="E22" s="3118">
        <v>4.2915420000000003E-2</v>
      </c>
      <c r="F22" s="3119">
        <v>0</v>
      </c>
      <c r="G22" s="3120">
        <v>0</v>
      </c>
      <c r="H22" s="3121">
        <v>0</v>
      </c>
      <c r="I22" s="3122">
        <v>3.4419999999999999E-5</v>
      </c>
      <c r="J22" s="3123">
        <v>4.4946170000000001E-2</v>
      </c>
      <c r="K22" s="3124">
        <v>4.5926099999999996E-3</v>
      </c>
    </row>
    <row r="23" spans="1:11">
      <c r="A23" s="6">
        <v>20</v>
      </c>
      <c r="B23" s="8" t="s">
        <v>39</v>
      </c>
      <c r="C23" s="3089">
        <v>234.47157587999999</v>
      </c>
      <c r="D23" s="3090">
        <v>121.05809795</v>
      </c>
      <c r="E23" s="3091">
        <v>623.05515792999995</v>
      </c>
      <c r="F23" s="3092">
        <v>0</v>
      </c>
      <c r="G23" s="3093">
        <v>0</v>
      </c>
      <c r="H23" s="3094">
        <v>5.0497360200000001</v>
      </c>
      <c r="I23" s="3095">
        <v>2.55894654</v>
      </c>
      <c r="J23" s="3096">
        <v>986.19351431999996</v>
      </c>
      <c r="K23" s="3097">
        <v>14.550663370000001</v>
      </c>
    </row>
    <row r="24" spans="1:11">
      <c r="A24" s="6">
        <v>21</v>
      </c>
      <c r="B24" s="8" t="s">
        <v>40</v>
      </c>
      <c r="C24" s="3260">
        <v>10718.91543082</v>
      </c>
      <c r="D24" s="3261">
        <v>1786.0193717899999</v>
      </c>
      <c r="E24" s="3262">
        <v>3385.3205937100001</v>
      </c>
      <c r="F24" s="3263">
        <v>0</v>
      </c>
      <c r="G24" s="3264">
        <v>0</v>
      </c>
      <c r="H24" s="3265">
        <v>642.20160275000001</v>
      </c>
      <c r="I24" s="3266">
        <v>5292.1470025299996</v>
      </c>
      <c r="J24" s="3267">
        <v>21824.60400159</v>
      </c>
      <c r="K24" s="3268">
        <v>86.201087450000003</v>
      </c>
    </row>
    <row r="25" spans="1:11">
      <c r="A25" s="6">
        <v>22</v>
      </c>
      <c r="B25" s="7" t="s">
        <v>41</v>
      </c>
      <c r="C25" s="2999">
        <v>5.6904410000000002E-2</v>
      </c>
      <c r="D25" s="3000">
        <v>6.1138399999999997E-3</v>
      </c>
      <c r="E25" s="3001">
        <v>2.2916220699999998</v>
      </c>
      <c r="F25" s="3002">
        <v>0</v>
      </c>
      <c r="G25" s="3003">
        <v>0</v>
      </c>
      <c r="H25" s="3004">
        <v>2.46457E-2</v>
      </c>
      <c r="I25" s="3005">
        <v>1.0446189999999999E-2</v>
      </c>
      <c r="J25" s="3006">
        <v>2.38973221</v>
      </c>
      <c r="K25" s="3007">
        <v>0.26390102999999998</v>
      </c>
    </row>
    <row r="26" spans="1:11">
      <c r="A26" s="6">
        <v>23</v>
      </c>
      <c r="B26" s="8" t="s">
        <v>42</v>
      </c>
      <c r="C26" s="3035">
        <v>0.10238669</v>
      </c>
      <c r="D26" s="3036">
        <v>3.9771009099999999</v>
      </c>
      <c r="E26" s="3037">
        <v>11.11350695</v>
      </c>
      <c r="F26" s="3038">
        <v>0</v>
      </c>
      <c r="G26" s="3039">
        <v>0</v>
      </c>
      <c r="H26" s="3040">
        <v>0.90677185999999999</v>
      </c>
      <c r="I26" s="3041">
        <v>1.197556E-2</v>
      </c>
      <c r="J26" s="3042">
        <v>16.111741970000001</v>
      </c>
      <c r="K26" s="3043">
        <v>0.23394973999999999</v>
      </c>
    </row>
    <row r="27" spans="1:11">
      <c r="A27" s="6">
        <v>24</v>
      </c>
      <c r="B27" s="7" t="s">
        <v>43</v>
      </c>
      <c r="C27" s="3278">
        <v>8.2593E-4</v>
      </c>
      <c r="D27" s="3279">
        <v>2.6781889999999999E-2</v>
      </c>
      <c r="E27" s="3280">
        <v>7.2468784900000003</v>
      </c>
      <c r="F27" s="3281">
        <v>0</v>
      </c>
      <c r="G27" s="3282">
        <v>0</v>
      </c>
      <c r="H27" s="3283">
        <v>0</v>
      </c>
      <c r="I27" s="3284">
        <v>5.4758699999999999E-3</v>
      </c>
      <c r="J27" s="3285">
        <v>7.27996219</v>
      </c>
      <c r="K27" s="3286">
        <v>0.10128768</v>
      </c>
    </row>
    <row r="28" spans="1:11">
      <c r="A28" s="6">
        <v>25</v>
      </c>
      <c r="B28" s="7" t="s">
        <v>44</v>
      </c>
      <c r="C28" s="3134">
        <v>5.6763069999999999E-2</v>
      </c>
      <c r="D28" s="3135">
        <v>8.8408249999999994E-2</v>
      </c>
      <c r="E28" s="3136">
        <v>4.6461817400000003</v>
      </c>
      <c r="F28" s="3137">
        <v>0</v>
      </c>
      <c r="G28" s="3138">
        <v>0</v>
      </c>
      <c r="H28" s="3139">
        <v>0.40419349999999998</v>
      </c>
      <c r="I28" s="3140">
        <v>1.7735800000000001E-3</v>
      </c>
      <c r="J28" s="3141">
        <v>5.1973201500000004</v>
      </c>
      <c r="K28" s="3142">
        <v>0.1135811</v>
      </c>
    </row>
    <row r="29" spans="1:11">
      <c r="A29" s="6">
        <v>26</v>
      </c>
      <c r="B29" s="8" t="s">
        <v>45</v>
      </c>
      <c r="C29" s="3152">
        <v>2129.3469939900001</v>
      </c>
      <c r="D29" s="3153">
        <v>352.59997955</v>
      </c>
      <c r="E29" s="3154">
        <v>797.03941262000001</v>
      </c>
      <c r="F29" s="3155">
        <v>0</v>
      </c>
      <c r="G29" s="3156">
        <v>0</v>
      </c>
      <c r="H29" s="3157">
        <v>33.445231059999998</v>
      </c>
      <c r="I29" s="3158">
        <v>19.441424380000001</v>
      </c>
      <c r="J29" s="3159">
        <v>3331.8730416100002</v>
      </c>
      <c r="K29" s="3160">
        <v>33.273204829999997</v>
      </c>
    </row>
    <row r="30" spans="1:11">
      <c r="A30" s="6">
        <v>27</v>
      </c>
      <c r="B30" s="8" t="s">
        <v>46</v>
      </c>
      <c r="C30" s="3170">
        <v>67.852792530000002</v>
      </c>
      <c r="D30" s="3171">
        <v>159.75164541000001</v>
      </c>
      <c r="E30" s="3172">
        <v>448.93538935999999</v>
      </c>
      <c r="F30" s="3173">
        <v>0</v>
      </c>
      <c r="G30" s="3174">
        <v>0</v>
      </c>
      <c r="H30" s="3175">
        <v>2.8848084599999999</v>
      </c>
      <c r="I30" s="3176">
        <v>0.89292154000000001</v>
      </c>
      <c r="J30" s="3177">
        <v>680.31755729999998</v>
      </c>
      <c r="K30" s="3178">
        <v>9.21301141</v>
      </c>
    </row>
    <row r="31" spans="1:11">
      <c r="A31" s="6">
        <v>28</v>
      </c>
      <c r="B31" s="8" t="s">
        <v>47</v>
      </c>
      <c r="C31" s="3053">
        <v>7.7710366799999999</v>
      </c>
      <c r="D31" s="3054">
        <v>21.40063937</v>
      </c>
      <c r="E31" s="3055">
        <v>559.33293242000002</v>
      </c>
      <c r="F31" s="3056">
        <v>0</v>
      </c>
      <c r="G31" s="3057">
        <v>0</v>
      </c>
      <c r="H31" s="3058">
        <v>8.5915114999999993</v>
      </c>
      <c r="I31" s="3059">
        <v>3.0770988699999999</v>
      </c>
      <c r="J31" s="3060">
        <v>600.17321884</v>
      </c>
      <c r="K31" s="3061">
        <v>8.8540892099999997</v>
      </c>
    </row>
    <row r="32" spans="1:11">
      <c r="A32" s="6">
        <v>29</v>
      </c>
      <c r="B32" s="8" t="s">
        <v>48</v>
      </c>
      <c r="C32" s="2954">
        <v>3.1440563400000001</v>
      </c>
      <c r="D32" s="2955">
        <v>0.48224022</v>
      </c>
      <c r="E32" s="2956">
        <v>8.1233660000000008</v>
      </c>
      <c r="F32" s="2957">
        <v>0</v>
      </c>
      <c r="G32" s="2958">
        <v>0</v>
      </c>
      <c r="H32" s="2959">
        <v>0.40510144999999997</v>
      </c>
      <c r="I32" s="2960">
        <v>2.476627E-2</v>
      </c>
      <c r="J32" s="2961">
        <v>12.179530270000001</v>
      </c>
      <c r="K32" s="2962">
        <v>0.47264519999999999</v>
      </c>
    </row>
    <row r="33" spans="1:14">
      <c r="A33" s="6">
        <v>30</v>
      </c>
      <c r="B33" s="8" t="s">
        <v>49</v>
      </c>
      <c r="C33" s="3026">
        <v>3.66931436</v>
      </c>
      <c r="D33" s="3027">
        <v>11.98394656</v>
      </c>
      <c r="E33" s="3028">
        <v>203.89658036</v>
      </c>
      <c r="F33" s="3029">
        <v>0</v>
      </c>
      <c r="G33" s="3030">
        <v>0</v>
      </c>
      <c r="H33" s="3031">
        <v>2.4965185499999998</v>
      </c>
      <c r="I33" s="3032">
        <v>0.33431107999999998</v>
      </c>
      <c r="J33" s="3033">
        <v>222.38067090999999</v>
      </c>
      <c r="K33" s="3034">
        <v>10.220604010000001</v>
      </c>
    </row>
    <row r="34" spans="1:14">
      <c r="A34" s="6">
        <v>31</v>
      </c>
      <c r="B34" s="8" t="s">
        <v>50</v>
      </c>
      <c r="C34" s="3233">
        <v>17.338594619999999</v>
      </c>
      <c r="D34" s="3234">
        <v>45.05959197</v>
      </c>
      <c r="E34" s="3235">
        <v>465.23657485000001</v>
      </c>
      <c r="F34" s="3236">
        <v>0</v>
      </c>
      <c r="G34" s="3237">
        <v>0</v>
      </c>
      <c r="H34" s="3238">
        <v>7.0746710400000001</v>
      </c>
      <c r="I34" s="3239">
        <v>7.40054766</v>
      </c>
      <c r="J34" s="3240">
        <v>542.10998014999996</v>
      </c>
      <c r="K34" s="3241">
        <v>14.41754946</v>
      </c>
    </row>
    <row r="35" spans="1:14">
      <c r="A35" s="6">
        <v>32</v>
      </c>
      <c r="B35" s="7" t="s">
        <v>51</v>
      </c>
      <c r="C35" s="3161">
        <v>1.3292999999999999E-4</v>
      </c>
      <c r="D35" s="3162">
        <v>1.679371E-2</v>
      </c>
      <c r="E35" s="3163">
        <v>16.005096869999999</v>
      </c>
      <c r="F35" s="3164">
        <v>0</v>
      </c>
      <c r="G35" s="3165">
        <v>0</v>
      </c>
      <c r="H35" s="3166">
        <v>3.7445720000000002E-2</v>
      </c>
      <c r="I35" s="3167">
        <v>1.77725E-3</v>
      </c>
      <c r="J35" s="3168">
        <v>16.06124647</v>
      </c>
      <c r="K35" s="3169">
        <v>0.17197349000000001</v>
      </c>
    </row>
    <row r="36" spans="1:14">
      <c r="A36" s="6">
        <v>33</v>
      </c>
      <c r="B36" s="8" t="s">
        <v>52</v>
      </c>
      <c r="C36" s="3215">
        <v>1085.58373299</v>
      </c>
      <c r="D36" s="3216">
        <v>543.38417511</v>
      </c>
      <c r="E36" s="3217">
        <v>757.52237485000001</v>
      </c>
      <c r="F36" s="3218">
        <v>0</v>
      </c>
      <c r="G36" s="3219">
        <v>0</v>
      </c>
      <c r="H36" s="3220">
        <v>22.644482490000001</v>
      </c>
      <c r="I36" s="3221">
        <v>5.6997452199999996</v>
      </c>
      <c r="J36" s="3222">
        <v>2414.8345106699999</v>
      </c>
      <c r="K36" s="3223">
        <v>30.073607290000002</v>
      </c>
    </row>
    <row r="37" spans="1:14">
      <c r="A37" s="6">
        <v>34</v>
      </c>
      <c r="B37" s="8" t="s">
        <v>53</v>
      </c>
      <c r="C37" s="3125">
        <v>152.76633025000001</v>
      </c>
      <c r="D37" s="3126">
        <v>85.846009640000005</v>
      </c>
      <c r="E37" s="3127">
        <v>477.38372707000002</v>
      </c>
      <c r="F37" s="3128">
        <v>0</v>
      </c>
      <c r="G37" s="3129">
        <v>0</v>
      </c>
      <c r="H37" s="3130">
        <v>7.8192106499999996</v>
      </c>
      <c r="I37" s="3131">
        <v>4.1295970799999999</v>
      </c>
      <c r="J37" s="3132">
        <v>727.94487470000001</v>
      </c>
      <c r="K37" s="3133">
        <v>17.749115310000001</v>
      </c>
    </row>
    <row r="38" spans="1:14">
      <c r="A38" s="6">
        <v>35</v>
      </c>
      <c r="B38" s="8" t="s">
        <v>54</v>
      </c>
      <c r="C38" s="3188">
        <v>0.21354962</v>
      </c>
      <c r="D38" s="3189">
        <v>0.58477763999999999</v>
      </c>
      <c r="E38" s="3190">
        <v>27.539887530000001</v>
      </c>
      <c r="F38" s="3191">
        <v>0</v>
      </c>
      <c r="G38" s="3192">
        <v>0</v>
      </c>
      <c r="H38" s="3193">
        <v>0.17897249000000001</v>
      </c>
      <c r="I38" s="3194">
        <v>1.2827119999999999E-2</v>
      </c>
      <c r="J38" s="3195">
        <v>28.530014390000002</v>
      </c>
      <c r="K38" s="3196">
        <v>0.50939274000000001</v>
      </c>
    </row>
    <row r="39" spans="1:14">
      <c r="A39" s="6">
        <v>36</v>
      </c>
      <c r="B39" s="8" t="s">
        <v>55</v>
      </c>
      <c r="C39" s="3269">
        <v>230.13767720000001</v>
      </c>
      <c r="D39" s="3270">
        <v>120.41256591</v>
      </c>
      <c r="E39" s="3271">
        <v>1723.77358351</v>
      </c>
      <c r="F39" s="3272">
        <v>0</v>
      </c>
      <c r="G39" s="3273">
        <v>0</v>
      </c>
      <c r="H39" s="3274">
        <v>15.48598567</v>
      </c>
      <c r="I39" s="3275">
        <v>10.24536636</v>
      </c>
      <c r="J39" s="3276">
        <v>2100.0551786400001</v>
      </c>
      <c r="K39" s="3277">
        <v>45.709984740000003</v>
      </c>
    </row>
    <row r="40" spans="1:14">
      <c r="A40" s="6">
        <v>37</v>
      </c>
      <c r="B40" s="8" t="s">
        <v>56</v>
      </c>
      <c r="C40" s="3242">
        <v>4.1453395400000002</v>
      </c>
      <c r="D40" s="3243">
        <v>21.509390280000002</v>
      </c>
      <c r="E40" s="3244">
        <v>94.852295470000001</v>
      </c>
      <c r="F40" s="3245">
        <v>0</v>
      </c>
      <c r="G40" s="3246">
        <v>0</v>
      </c>
      <c r="H40" s="3247">
        <v>1.4468639999999999</v>
      </c>
      <c r="I40" s="3248">
        <v>0.29882599999999998</v>
      </c>
      <c r="J40" s="3249">
        <v>122.25271528</v>
      </c>
      <c r="K40" s="3250">
        <v>7.0152756299999997</v>
      </c>
    </row>
    <row r="41" spans="1:14">
      <c r="A41" s="6">
        <v>38</v>
      </c>
      <c r="B41" s="8" t="s">
        <v>57</v>
      </c>
      <c r="C41" s="3179">
        <v>605.24135237999997</v>
      </c>
      <c r="D41" s="3180">
        <v>237.31638434000001</v>
      </c>
      <c r="E41" s="3181">
        <v>1709.3109137700001</v>
      </c>
      <c r="F41" s="3182">
        <v>0</v>
      </c>
      <c r="G41" s="3183">
        <v>0</v>
      </c>
      <c r="H41" s="3184">
        <v>12.77648581</v>
      </c>
      <c r="I41" s="3185">
        <v>3.37943901</v>
      </c>
      <c r="J41" s="3186">
        <v>2568.0245752999999</v>
      </c>
      <c r="K41" s="3187">
        <v>30.113987659999999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05" t="s">
        <v>18</v>
      </c>
      <c r="B43" s="3306" t="s">
        <v>18</v>
      </c>
      <c r="C43" s="3287">
        <v>17022.391295689999</v>
      </c>
      <c r="D43" s="3288">
        <v>4322.1709374299999</v>
      </c>
      <c r="E43" s="3289">
        <v>16308.958894220001</v>
      </c>
      <c r="F43" s="3290">
        <v>0</v>
      </c>
      <c r="G43" s="3291">
        <v>0</v>
      </c>
      <c r="H43" s="3292">
        <v>838.06709820000003</v>
      </c>
      <c r="I43" s="3293">
        <v>5419.2834897499997</v>
      </c>
      <c r="J43" s="3294">
        <v>43910.871715300003</v>
      </c>
      <c r="K43" s="3295">
        <v>457.80640484000003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2025-11-11T06:46:50Z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