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2) May 2025\SEBI AAUM\AMC Website\T30B30\"/>
    </mc:Choice>
  </mc:AlternateContent>
  <xr:revisionPtr revIDLastSave="0" documentId="13_ncr:1_{207E8AC9-EFE8-4C08-84E6-B596FA32D5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104" i="1" l="1"/>
  <c r="BE104" i="1"/>
  <c r="BD104" i="1"/>
  <c r="AZ104" i="1"/>
  <c r="AY104" i="1"/>
  <c r="AU104" i="1"/>
  <c r="AS104" i="1"/>
  <c r="AR104" i="1"/>
  <c r="AQ104" i="1"/>
  <c r="AN104" i="1"/>
  <c r="AM104" i="1"/>
  <c r="AI104" i="1"/>
  <c r="AG104" i="1"/>
  <c r="AF104" i="1"/>
  <c r="AE104" i="1"/>
  <c r="AB104" i="1"/>
  <c r="AA104" i="1"/>
  <c r="W104" i="1"/>
  <c r="U104" i="1"/>
  <c r="T104" i="1"/>
  <c r="S104" i="1"/>
  <c r="P104" i="1"/>
  <c r="O104" i="1"/>
  <c r="K104" i="1"/>
  <c r="I104" i="1"/>
  <c r="H104" i="1"/>
  <c r="G104" i="1"/>
  <c r="D104" i="1"/>
  <c r="C104" i="1"/>
  <c r="BJ103" i="1"/>
  <c r="BJ104" i="1" s="1"/>
  <c r="BI103" i="1"/>
  <c r="BI104" i="1" s="1"/>
  <c r="BH103" i="1"/>
  <c r="BH104" i="1" s="1"/>
  <c r="BG103" i="1"/>
  <c r="BF103" i="1"/>
  <c r="BF104" i="1" s="1"/>
  <c r="BE103" i="1"/>
  <c r="BD103" i="1"/>
  <c r="BC103" i="1"/>
  <c r="BC104" i="1" s="1"/>
  <c r="BB103" i="1"/>
  <c r="BB104" i="1" s="1"/>
  <c r="BA103" i="1"/>
  <c r="BA104" i="1" s="1"/>
  <c r="AZ103" i="1"/>
  <c r="AY103" i="1"/>
  <c r="AX103" i="1"/>
  <c r="AX104" i="1" s="1"/>
  <c r="AW103" i="1"/>
  <c r="AW104" i="1" s="1"/>
  <c r="AV103" i="1"/>
  <c r="AV104" i="1" s="1"/>
  <c r="AU103" i="1"/>
  <c r="AT103" i="1"/>
  <c r="AT104" i="1" s="1"/>
  <c r="AS103" i="1"/>
  <c r="AR103" i="1"/>
  <c r="AQ103" i="1"/>
  <c r="AP103" i="1"/>
  <c r="AP104" i="1" s="1"/>
  <c r="AO103" i="1"/>
  <c r="AO104" i="1" s="1"/>
  <c r="AN103" i="1"/>
  <c r="AM103" i="1"/>
  <c r="AL103" i="1"/>
  <c r="AL104" i="1" s="1"/>
  <c r="AK103" i="1"/>
  <c r="AK104" i="1" s="1"/>
  <c r="AJ103" i="1"/>
  <c r="AJ104" i="1" s="1"/>
  <c r="AI103" i="1"/>
  <c r="AH103" i="1"/>
  <c r="AH104" i="1" s="1"/>
  <c r="AG103" i="1"/>
  <c r="AF103" i="1"/>
  <c r="AE103" i="1"/>
  <c r="AD103" i="1"/>
  <c r="AD104" i="1" s="1"/>
  <c r="AC103" i="1"/>
  <c r="AC104" i="1" s="1"/>
  <c r="AB103" i="1"/>
  <c r="AA103" i="1"/>
  <c r="Z103" i="1"/>
  <c r="Z104" i="1" s="1"/>
  <c r="Y103" i="1"/>
  <c r="Y104" i="1" s="1"/>
  <c r="X103" i="1"/>
  <c r="X104" i="1" s="1"/>
  <c r="W103" i="1"/>
  <c r="V103" i="1"/>
  <c r="V104" i="1" s="1"/>
  <c r="U103" i="1"/>
  <c r="T103" i="1"/>
  <c r="S103" i="1"/>
  <c r="R103" i="1"/>
  <c r="R104" i="1" s="1"/>
  <c r="Q103" i="1"/>
  <c r="Q104" i="1" s="1"/>
  <c r="P103" i="1"/>
  <c r="O103" i="1"/>
  <c r="N103" i="1"/>
  <c r="N104" i="1" s="1"/>
  <c r="M103" i="1"/>
  <c r="M104" i="1" s="1"/>
  <c r="L103" i="1"/>
  <c r="L104" i="1" s="1"/>
  <c r="K103" i="1"/>
  <c r="J103" i="1"/>
  <c r="J104" i="1" s="1"/>
  <c r="I103" i="1"/>
  <c r="H103" i="1"/>
  <c r="G103" i="1"/>
  <c r="F103" i="1"/>
  <c r="F104" i="1" s="1"/>
  <c r="E103" i="1"/>
  <c r="E104" i="1" s="1"/>
  <c r="D103" i="1"/>
  <c r="C103" i="1"/>
  <c r="BK102" i="1"/>
  <c r="BI96" i="1"/>
  <c r="BH96" i="1"/>
  <c r="BG96" i="1"/>
  <c r="BD96" i="1"/>
  <c r="BC96" i="1"/>
  <c r="AY96" i="1"/>
  <c r="AW96" i="1"/>
  <c r="AV96" i="1"/>
  <c r="AU96" i="1"/>
  <c r="AR96" i="1"/>
  <c r="AQ96" i="1"/>
  <c r="AM96" i="1"/>
  <c r="AK96" i="1"/>
  <c r="AJ96" i="1"/>
  <c r="AI96" i="1"/>
  <c r="AF96" i="1"/>
  <c r="AE96" i="1"/>
  <c r="AA96" i="1"/>
  <c r="Y96" i="1"/>
  <c r="X96" i="1"/>
  <c r="W96" i="1"/>
  <c r="T96" i="1"/>
  <c r="S96" i="1"/>
  <c r="O96" i="1"/>
  <c r="M96" i="1"/>
  <c r="L96" i="1"/>
  <c r="K96" i="1"/>
  <c r="H96" i="1"/>
  <c r="G96" i="1"/>
  <c r="C96" i="1"/>
  <c r="BJ95" i="1"/>
  <c r="BJ96" i="1" s="1"/>
  <c r="BI95" i="1"/>
  <c r="BH95" i="1"/>
  <c r="BG95" i="1"/>
  <c r="BF95" i="1"/>
  <c r="BF96" i="1" s="1"/>
  <c r="BE95" i="1"/>
  <c r="BE96" i="1" s="1"/>
  <c r="BD95" i="1"/>
  <c r="BC95" i="1"/>
  <c r="BB95" i="1"/>
  <c r="BB96" i="1" s="1"/>
  <c r="BA95" i="1"/>
  <c r="BA96" i="1" s="1"/>
  <c r="AZ95" i="1"/>
  <c r="AZ96" i="1" s="1"/>
  <c r="AY95" i="1"/>
  <c r="AX95" i="1"/>
  <c r="AX96" i="1" s="1"/>
  <c r="AW95" i="1"/>
  <c r="AV95" i="1"/>
  <c r="AU95" i="1"/>
  <c r="AT95" i="1"/>
  <c r="AT96" i="1" s="1"/>
  <c r="AS95" i="1"/>
  <c r="AS96" i="1" s="1"/>
  <c r="AR95" i="1"/>
  <c r="AQ95" i="1"/>
  <c r="AP95" i="1"/>
  <c r="AP96" i="1" s="1"/>
  <c r="AO95" i="1"/>
  <c r="AO96" i="1" s="1"/>
  <c r="AN95" i="1"/>
  <c r="AN96" i="1" s="1"/>
  <c r="AM95" i="1"/>
  <c r="AL95" i="1"/>
  <c r="AL96" i="1" s="1"/>
  <c r="AK95" i="1"/>
  <c r="AJ95" i="1"/>
  <c r="AI95" i="1"/>
  <c r="AH95" i="1"/>
  <c r="AH96" i="1" s="1"/>
  <c r="AG95" i="1"/>
  <c r="AG96" i="1" s="1"/>
  <c r="AF95" i="1"/>
  <c r="AE95" i="1"/>
  <c r="AD95" i="1"/>
  <c r="AD96" i="1" s="1"/>
  <c r="AC95" i="1"/>
  <c r="AC96" i="1" s="1"/>
  <c r="AB95" i="1"/>
  <c r="AB96" i="1" s="1"/>
  <c r="AA95" i="1"/>
  <c r="Z95" i="1"/>
  <c r="Z96" i="1" s="1"/>
  <c r="Y95" i="1"/>
  <c r="X95" i="1"/>
  <c r="W95" i="1"/>
  <c r="V95" i="1"/>
  <c r="V96" i="1" s="1"/>
  <c r="U95" i="1"/>
  <c r="U96" i="1" s="1"/>
  <c r="T95" i="1"/>
  <c r="S95" i="1"/>
  <c r="R95" i="1"/>
  <c r="R96" i="1" s="1"/>
  <c r="Q95" i="1"/>
  <c r="Q96" i="1" s="1"/>
  <c r="P95" i="1"/>
  <c r="P96" i="1" s="1"/>
  <c r="O95" i="1"/>
  <c r="N95" i="1"/>
  <c r="N96" i="1" s="1"/>
  <c r="M95" i="1"/>
  <c r="L95" i="1"/>
  <c r="K95" i="1"/>
  <c r="J95" i="1"/>
  <c r="J96" i="1" s="1"/>
  <c r="I95" i="1"/>
  <c r="I96" i="1" s="1"/>
  <c r="H95" i="1"/>
  <c r="G95" i="1"/>
  <c r="F95" i="1"/>
  <c r="F96" i="1" s="1"/>
  <c r="E95" i="1"/>
  <c r="E96" i="1" s="1"/>
  <c r="D95" i="1"/>
  <c r="D96" i="1" s="1"/>
  <c r="C95" i="1"/>
  <c r="BK94" i="1"/>
  <c r="BK95" i="1" s="1"/>
  <c r="BK96" i="1" s="1"/>
  <c r="BG90" i="1"/>
  <c r="BB90" i="1"/>
  <c r="AZ90" i="1"/>
  <c r="AY90" i="1"/>
  <c r="AU90" i="1"/>
  <c r="AP90" i="1"/>
  <c r="AN90" i="1"/>
  <c r="AM90" i="1"/>
  <c r="AI90" i="1"/>
  <c r="AD90" i="1"/>
  <c r="AB90" i="1"/>
  <c r="AA90" i="1"/>
  <c r="W90" i="1"/>
  <c r="R90" i="1"/>
  <c r="P90" i="1"/>
  <c r="O90" i="1"/>
  <c r="K90" i="1"/>
  <c r="F90" i="1"/>
  <c r="D90" i="1"/>
  <c r="C90" i="1"/>
  <c r="BJ89" i="1"/>
  <c r="BI89" i="1"/>
  <c r="BH89" i="1"/>
  <c r="BG89" i="1"/>
  <c r="BF89" i="1"/>
  <c r="BE89" i="1"/>
  <c r="BD89" i="1"/>
  <c r="BD90" i="1" s="1"/>
  <c r="BC89" i="1"/>
  <c r="BC90" i="1" s="1"/>
  <c r="BB89" i="1"/>
  <c r="BA89" i="1"/>
  <c r="BA90" i="1" s="1"/>
  <c r="AZ89" i="1"/>
  <c r="AY89" i="1"/>
  <c r="AX89" i="1"/>
  <c r="AW89" i="1"/>
  <c r="AV89" i="1"/>
  <c r="AU89" i="1"/>
  <c r="AT89" i="1"/>
  <c r="AS89" i="1"/>
  <c r="AR89" i="1"/>
  <c r="AR90" i="1" s="1"/>
  <c r="AQ89" i="1"/>
  <c r="AQ90" i="1" s="1"/>
  <c r="AP89" i="1"/>
  <c r="AO89" i="1"/>
  <c r="AO90" i="1" s="1"/>
  <c r="AN89" i="1"/>
  <c r="AM89" i="1"/>
  <c r="AL89" i="1"/>
  <c r="AK89" i="1"/>
  <c r="AJ89" i="1"/>
  <c r="AI89" i="1"/>
  <c r="AH89" i="1"/>
  <c r="AG89" i="1"/>
  <c r="AF89" i="1"/>
  <c r="AF90" i="1" s="1"/>
  <c r="AE89" i="1"/>
  <c r="AE90" i="1" s="1"/>
  <c r="AD89" i="1"/>
  <c r="AC89" i="1"/>
  <c r="AC90" i="1" s="1"/>
  <c r="AB89" i="1"/>
  <c r="AA89" i="1"/>
  <c r="Z89" i="1"/>
  <c r="Y89" i="1"/>
  <c r="X89" i="1"/>
  <c r="W89" i="1"/>
  <c r="V89" i="1"/>
  <c r="U89" i="1"/>
  <c r="T89" i="1"/>
  <c r="T90" i="1" s="1"/>
  <c r="S89" i="1"/>
  <c r="S90" i="1" s="1"/>
  <c r="R89" i="1"/>
  <c r="Q89" i="1"/>
  <c r="Q90" i="1" s="1"/>
  <c r="P89" i="1"/>
  <c r="O89" i="1"/>
  <c r="N89" i="1"/>
  <c r="M89" i="1"/>
  <c r="L89" i="1"/>
  <c r="K89" i="1"/>
  <c r="J89" i="1"/>
  <c r="I89" i="1"/>
  <c r="H89" i="1"/>
  <c r="H90" i="1" s="1"/>
  <c r="G89" i="1"/>
  <c r="G90" i="1" s="1"/>
  <c r="F89" i="1"/>
  <c r="E89" i="1"/>
  <c r="E90" i="1" s="1"/>
  <c r="D89" i="1"/>
  <c r="C89" i="1"/>
  <c r="BK88" i="1"/>
  <c r="BK87" i="1"/>
  <c r="BK86" i="1"/>
  <c r="BK89" i="1" s="1"/>
  <c r="BK85" i="1"/>
  <c r="BK84" i="1"/>
  <c r="BJ81" i="1"/>
  <c r="BJ90" i="1" s="1"/>
  <c r="BI81" i="1"/>
  <c r="BI90" i="1" s="1"/>
  <c r="BH81" i="1"/>
  <c r="BH90" i="1" s="1"/>
  <c r="BG81" i="1"/>
  <c r="BF81" i="1"/>
  <c r="BF90" i="1" s="1"/>
  <c r="BE81" i="1"/>
  <c r="BE90" i="1" s="1"/>
  <c r="BD81" i="1"/>
  <c r="BC81" i="1"/>
  <c r="BB81" i="1"/>
  <c r="BA81" i="1"/>
  <c r="AZ81" i="1"/>
  <c r="AY81" i="1"/>
  <c r="AX81" i="1"/>
  <c r="AX90" i="1" s="1"/>
  <c r="AW81" i="1"/>
  <c r="AW90" i="1" s="1"/>
  <c r="AV81" i="1"/>
  <c r="AV90" i="1" s="1"/>
  <c r="AU81" i="1"/>
  <c r="AT81" i="1"/>
  <c r="AT90" i="1" s="1"/>
  <c r="AS81" i="1"/>
  <c r="AS90" i="1" s="1"/>
  <c r="AR81" i="1"/>
  <c r="AQ81" i="1"/>
  <c r="AP81" i="1"/>
  <c r="AO81" i="1"/>
  <c r="AN81" i="1"/>
  <c r="AM81" i="1"/>
  <c r="AL81" i="1"/>
  <c r="AL90" i="1" s="1"/>
  <c r="AK81" i="1"/>
  <c r="AK90" i="1" s="1"/>
  <c r="AJ81" i="1"/>
  <c r="AJ90" i="1" s="1"/>
  <c r="AI81" i="1"/>
  <c r="AH81" i="1"/>
  <c r="AH90" i="1" s="1"/>
  <c r="AG81" i="1"/>
  <c r="AG90" i="1" s="1"/>
  <c r="AF81" i="1"/>
  <c r="AE81" i="1"/>
  <c r="AD81" i="1"/>
  <c r="AC81" i="1"/>
  <c r="AB81" i="1"/>
  <c r="AA81" i="1"/>
  <c r="Z81" i="1"/>
  <c r="Z90" i="1" s="1"/>
  <c r="Y81" i="1"/>
  <c r="Y90" i="1" s="1"/>
  <c r="X81" i="1"/>
  <c r="X90" i="1" s="1"/>
  <c r="W81" i="1"/>
  <c r="V81" i="1"/>
  <c r="V90" i="1" s="1"/>
  <c r="U81" i="1"/>
  <c r="U90" i="1" s="1"/>
  <c r="T81" i="1"/>
  <c r="S81" i="1"/>
  <c r="R81" i="1"/>
  <c r="Q81" i="1"/>
  <c r="P81" i="1"/>
  <c r="O81" i="1"/>
  <c r="N81" i="1"/>
  <c r="N90" i="1" s="1"/>
  <c r="M81" i="1"/>
  <c r="M90" i="1" s="1"/>
  <c r="L81" i="1"/>
  <c r="L90" i="1" s="1"/>
  <c r="K81" i="1"/>
  <c r="J81" i="1"/>
  <c r="J90" i="1" s="1"/>
  <c r="I81" i="1"/>
  <c r="I90" i="1" s="1"/>
  <c r="H81" i="1"/>
  <c r="G81" i="1"/>
  <c r="F81" i="1"/>
  <c r="E81" i="1"/>
  <c r="D81" i="1"/>
  <c r="C81" i="1"/>
  <c r="BK80" i="1"/>
  <c r="BK81" i="1" s="1"/>
  <c r="BI76" i="1"/>
  <c r="BH76" i="1"/>
  <c r="BG76" i="1"/>
  <c r="BD76" i="1"/>
  <c r="BC76" i="1"/>
  <c r="AY76" i="1"/>
  <c r="AW76" i="1"/>
  <c r="AU76" i="1"/>
  <c r="AR76" i="1"/>
  <c r="AQ76" i="1"/>
  <c r="AM76" i="1"/>
  <c r="AK76" i="1"/>
  <c r="AI76" i="1"/>
  <c r="AF76" i="1"/>
  <c r="AE76" i="1"/>
  <c r="AA76" i="1"/>
  <c r="Y76" i="1"/>
  <c r="W76" i="1"/>
  <c r="T76" i="1"/>
  <c r="S76" i="1"/>
  <c r="O76" i="1"/>
  <c r="M76" i="1"/>
  <c r="K76" i="1"/>
  <c r="H76" i="1"/>
  <c r="G76" i="1"/>
  <c r="C76" i="1"/>
  <c r="BJ75" i="1"/>
  <c r="BJ76" i="1" s="1"/>
  <c r="BI75" i="1"/>
  <c r="BH75" i="1"/>
  <c r="BG75" i="1"/>
  <c r="BF75" i="1"/>
  <c r="BF76" i="1" s="1"/>
  <c r="BE75" i="1"/>
  <c r="BE76" i="1" s="1"/>
  <c r="BD75" i="1"/>
  <c r="BC75" i="1"/>
  <c r="BB75" i="1"/>
  <c r="BB76" i="1" s="1"/>
  <c r="BA75" i="1"/>
  <c r="BA76" i="1" s="1"/>
  <c r="AZ75" i="1"/>
  <c r="AZ76" i="1" s="1"/>
  <c r="AY75" i="1"/>
  <c r="AX75" i="1"/>
  <c r="AX76" i="1" s="1"/>
  <c r="AW75" i="1"/>
  <c r="AV75" i="1"/>
  <c r="AV76" i="1" s="1"/>
  <c r="AU75" i="1"/>
  <c r="AT75" i="1"/>
  <c r="AT76" i="1" s="1"/>
  <c r="AS75" i="1"/>
  <c r="AS76" i="1" s="1"/>
  <c r="AR75" i="1"/>
  <c r="AQ75" i="1"/>
  <c r="AP75" i="1"/>
  <c r="AP76" i="1" s="1"/>
  <c r="AO75" i="1"/>
  <c r="AO76" i="1" s="1"/>
  <c r="AN75" i="1"/>
  <c r="AN76" i="1" s="1"/>
  <c r="AM75" i="1"/>
  <c r="AL75" i="1"/>
  <c r="AL76" i="1" s="1"/>
  <c r="AK75" i="1"/>
  <c r="AJ75" i="1"/>
  <c r="AJ76" i="1" s="1"/>
  <c r="AI75" i="1"/>
  <c r="AH75" i="1"/>
  <c r="AH76" i="1" s="1"/>
  <c r="AG75" i="1"/>
  <c r="AG76" i="1" s="1"/>
  <c r="AF75" i="1"/>
  <c r="AE75" i="1"/>
  <c r="AD75" i="1"/>
  <c r="AD76" i="1" s="1"/>
  <c r="AC75" i="1"/>
  <c r="AC76" i="1" s="1"/>
  <c r="AB75" i="1"/>
  <c r="AB76" i="1" s="1"/>
  <c r="AA75" i="1"/>
  <c r="Z75" i="1"/>
  <c r="Z76" i="1" s="1"/>
  <c r="Y75" i="1"/>
  <c r="X75" i="1"/>
  <c r="X76" i="1" s="1"/>
  <c r="W75" i="1"/>
  <c r="V75" i="1"/>
  <c r="V76" i="1" s="1"/>
  <c r="U75" i="1"/>
  <c r="U76" i="1" s="1"/>
  <c r="T75" i="1"/>
  <c r="S75" i="1"/>
  <c r="R75" i="1"/>
  <c r="R76" i="1" s="1"/>
  <c r="Q75" i="1"/>
  <c r="Q76" i="1" s="1"/>
  <c r="P75" i="1"/>
  <c r="P76" i="1" s="1"/>
  <c r="O75" i="1"/>
  <c r="N75" i="1"/>
  <c r="N76" i="1" s="1"/>
  <c r="M75" i="1"/>
  <c r="L75" i="1"/>
  <c r="L76" i="1" s="1"/>
  <c r="K75" i="1"/>
  <c r="J75" i="1"/>
  <c r="J76" i="1" s="1"/>
  <c r="I75" i="1"/>
  <c r="I76" i="1" s="1"/>
  <c r="H75" i="1"/>
  <c r="G75" i="1"/>
  <c r="F75" i="1"/>
  <c r="F76" i="1" s="1"/>
  <c r="E75" i="1"/>
  <c r="E76" i="1" s="1"/>
  <c r="D75" i="1"/>
  <c r="D76" i="1" s="1"/>
  <c r="C75" i="1"/>
  <c r="BK74" i="1"/>
  <c r="BK75" i="1" s="1"/>
  <c r="BK76" i="1" s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9" i="1" s="1"/>
  <c r="BJ44" i="1"/>
  <c r="BJ70" i="1" s="1"/>
  <c r="BI44" i="1"/>
  <c r="BI70" i="1" s="1"/>
  <c r="BH44" i="1"/>
  <c r="BH70" i="1" s="1"/>
  <c r="BG44" i="1"/>
  <c r="BG70" i="1" s="1"/>
  <c r="BF44" i="1"/>
  <c r="BF70" i="1" s="1"/>
  <c r="BE44" i="1"/>
  <c r="BE70" i="1" s="1"/>
  <c r="BD44" i="1"/>
  <c r="BD70" i="1" s="1"/>
  <c r="BC44" i="1"/>
  <c r="BC70" i="1" s="1"/>
  <c r="BB44" i="1"/>
  <c r="BB70" i="1" s="1"/>
  <c r="BA44" i="1"/>
  <c r="BA70" i="1" s="1"/>
  <c r="AZ44" i="1"/>
  <c r="AZ70" i="1" s="1"/>
  <c r="AY44" i="1"/>
  <c r="AY70" i="1" s="1"/>
  <c r="AX44" i="1"/>
  <c r="AX70" i="1" s="1"/>
  <c r="AW44" i="1"/>
  <c r="AW70" i="1" s="1"/>
  <c r="AV44" i="1"/>
  <c r="AV70" i="1" s="1"/>
  <c r="AU44" i="1"/>
  <c r="AU70" i="1" s="1"/>
  <c r="AT44" i="1"/>
  <c r="AT70" i="1" s="1"/>
  <c r="AS44" i="1"/>
  <c r="AS70" i="1" s="1"/>
  <c r="AR44" i="1"/>
  <c r="AR70" i="1" s="1"/>
  <c r="AQ44" i="1"/>
  <c r="AQ70" i="1" s="1"/>
  <c r="AP44" i="1"/>
  <c r="AP70" i="1" s="1"/>
  <c r="AO44" i="1"/>
  <c r="AO70" i="1" s="1"/>
  <c r="AN44" i="1"/>
  <c r="AN70" i="1" s="1"/>
  <c r="AM44" i="1"/>
  <c r="AM70" i="1" s="1"/>
  <c r="AL44" i="1"/>
  <c r="AL70" i="1" s="1"/>
  <c r="AK44" i="1"/>
  <c r="AK70" i="1" s="1"/>
  <c r="AJ44" i="1"/>
  <c r="AJ70" i="1" s="1"/>
  <c r="AI44" i="1"/>
  <c r="AI70" i="1" s="1"/>
  <c r="AH44" i="1"/>
  <c r="AH70" i="1" s="1"/>
  <c r="AG44" i="1"/>
  <c r="AG70" i="1" s="1"/>
  <c r="AF44" i="1"/>
  <c r="AF70" i="1" s="1"/>
  <c r="AE44" i="1"/>
  <c r="AE70" i="1" s="1"/>
  <c r="AD44" i="1"/>
  <c r="AD70" i="1" s="1"/>
  <c r="AC44" i="1"/>
  <c r="AC70" i="1" s="1"/>
  <c r="AB44" i="1"/>
  <c r="AB70" i="1" s="1"/>
  <c r="AA44" i="1"/>
  <c r="AA70" i="1" s="1"/>
  <c r="Z44" i="1"/>
  <c r="Z70" i="1" s="1"/>
  <c r="Y44" i="1"/>
  <c r="Y70" i="1" s="1"/>
  <c r="X44" i="1"/>
  <c r="X70" i="1" s="1"/>
  <c r="W44" i="1"/>
  <c r="W70" i="1" s="1"/>
  <c r="V44" i="1"/>
  <c r="V70" i="1" s="1"/>
  <c r="U44" i="1"/>
  <c r="U70" i="1" s="1"/>
  <c r="T44" i="1"/>
  <c r="T70" i="1" s="1"/>
  <c r="S44" i="1"/>
  <c r="S70" i="1" s="1"/>
  <c r="R44" i="1"/>
  <c r="R70" i="1" s="1"/>
  <c r="Q44" i="1"/>
  <c r="Q70" i="1" s="1"/>
  <c r="P44" i="1"/>
  <c r="P70" i="1" s="1"/>
  <c r="O44" i="1"/>
  <c r="O70" i="1" s="1"/>
  <c r="N44" i="1"/>
  <c r="N70" i="1" s="1"/>
  <c r="M44" i="1"/>
  <c r="M70" i="1" s="1"/>
  <c r="L44" i="1"/>
  <c r="L70" i="1" s="1"/>
  <c r="K44" i="1"/>
  <c r="K70" i="1" s="1"/>
  <c r="J44" i="1"/>
  <c r="J70" i="1" s="1"/>
  <c r="I44" i="1"/>
  <c r="I70" i="1" s="1"/>
  <c r="H44" i="1"/>
  <c r="H70" i="1" s="1"/>
  <c r="G44" i="1"/>
  <c r="G70" i="1" s="1"/>
  <c r="F44" i="1"/>
  <c r="F70" i="1" s="1"/>
  <c r="E44" i="1"/>
  <c r="E70" i="1" s="1"/>
  <c r="D44" i="1"/>
  <c r="D70" i="1" s="1"/>
  <c r="C44" i="1"/>
  <c r="C70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7" i="1" s="1"/>
  <c r="BK31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J38" i="1" s="1"/>
  <c r="BI20" i="1"/>
  <c r="BH20" i="1"/>
  <c r="BG20" i="1"/>
  <c r="BF20" i="1"/>
  <c r="BE20" i="1"/>
  <c r="BE38" i="1" s="1"/>
  <c r="BE98" i="1" s="1"/>
  <c r="BD20" i="1"/>
  <c r="BC20" i="1"/>
  <c r="BC38" i="1" s="1"/>
  <c r="BB20" i="1"/>
  <c r="BA20" i="1"/>
  <c r="BA38" i="1" s="1"/>
  <c r="AZ20" i="1"/>
  <c r="AY20" i="1"/>
  <c r="AY38" i="1" s="1"/>
  <c r="AY98" i="1" s="1"/>
  <c r="AX20" i="1"/>
  <c r="AX38" i="1" s="1"/>
  <c r="AW20" i="1"/>
  <c r="AV20" i="1"/>
  <c r="AU20" i="1"/>
  <c r="AT20" i="1"/>
  <c r="AS20" i="1"/>
  <c r="AS38" i="1" s="1"/>
  <c r="AS98" i="1" s="1"/>
  <c r="AR20" i="1"/>
  <c r="AQ20" i="1"/>
  <c r="AQ38" i="1" s="1"/>
  <c r="AP20" i="1"/>
  <c r="AO20" i="1"/>
  <c r="AO38" i="1" s="1"/>
  <c r="AN20" i="1"/>
  <c r="AM20" i="1"/>
  <c r="AM38" i="1" s="1"/>
  <c r="AM98" i="1" s="1"/>
  <c r="AL20" i="1"/>
  <c r="AL38" i="1" s="1"/>
  <c r="AK20" i="1"/>
  <c r="AJ20" i="1"/>
  <c r="AI20" i="1"/>
  <c r="AH20" i="1"/>
  <c r="AG20" i="1"/>
  <c r="AG38" i="1" s="1"/>
  <c r="AG98" i="1" s="1"/>
  <c r="AF20" i="1"/>
  <c r="AE20" i="1"/>
  <c r="AE38" i="1" s="1"/>
  <c r="AD20" i="1"/>
  <c r="AC20" i="1"/>
  <c r="AC38" i="1" s="1"/>
  <c r="AB20" i="1"/>
  <c r="AA20" i="1"/>
  <c r="AA38" i="1" s="1"/>
  <c r="AA98" i="1" s="1"/>
  <c r="Z20" i="1"/>
  <c r="Z38" i="1" s="1"/>
  <c r="Y20" i="1"/>
  <c r="X20" i="1"/>
  <c r="W20" i="1"/>
  <c r="V20" i="1"/>
  <c r="U20" i="1"/>
  <c r="U38" i="1" s="1"/>
  <c r="U98" i="1" s="1"/>
  <c r="T20" i="1"/>
  <c r="S20" i="1"/>
  <c r="S38" i="1" s="1"/>
  <c r="R20" i="1"/>
  <c r="Q20" i="1"/>
  <c r="Q38" i="1" s="1"/>
  <c r="P20" i="1"/>
  <c r="O20" i="1"/>
  <c r="O38" i="1" s="1"/>
  <c r="O98" i="1" s="1"/>
  <c r="N20" i="1"/>
  <c r="N38" i="1" s="1"/>
  <c r="M20" i="1"/>
  <c r="L20" i="1"/>
  <c r="K20" i="1"/>
  <c r="J20" i="1"/>
  <c r="I20" i="1"/>
  <c r="I38" i="1" s="1"/>
  <c r="I98" i="1" s="1"/>
  <c r="H20" i="1"/>
  <c r="G20" i="1"/>
  <c r="G38" i="1" s="1"/>
  <c r="F20" i="1"/>
  <c r="E20" i="1"/>
  <c r="E38" i="1" s="1"/>
  <c r="D20" i="1"/>
  <c r="C20" i="1"/>
  <c r="C38" i="1" s="1"/>
  <c r="C98" i="1" s="1"/>
  <c r="BK19" i="1"/>
  <c r="BK20" i="1" s="1"/>
  <c r="BJ16" i="1"/>
  <c r="BI16" i="1"/>
  <c r="BH16" i="1"/>
  <c r="BG16" i="1"/>
  <c r="BF16" i="1"/>
  <c r="BE16" i="1"/>
  <c r="BD16" i="1"/>
  <c r="BD38" i="1" s="1"/>
  <c r="BD98" i="1" s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R38" i="1" s="1"/>
  <c r="AR98" i="1" s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F38" i="1" s="1"/>
  <c r="AF98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T38" i="1" s="1"/>
  <c r="T98" i="1" s="1"/>
  <c r="S16" i="1"/>
  <c r="R16" i="1"/>
  <c r="Q16" i="1"/>
  <c r="P16" i="1"/>
  <c r="O16" i="1"/>
  <c r="N16" i="1"/>
  <c r="M16" i="1"/>
  <c r="L16" i="1"/>
  <c r="K16" i="1"/>
  <c r="J16" i="1"/>
  <c r="I16" i="1"/>
  <c r="H16" i="1"/>
  <c r="H38" i="1" s="1"/>
  <c r="H98" i="1" s="1"/>
  <c r="G16" i="1"/>
  <c r="F16" i="1"/>
  <c r="E16" i="1"/>
  <c r="D16" i="1"/>
  <c r="C16" i="1"/>
  <c r="BK15" i="1"/>
  <c r="BK16" i="1" s="1"/>
  <c r="BJ12" i="1"/>
  <c r="BI12" i="1"/>
  <c r="BI38" i="1" s="1"/>
  <c r="BI98" i="1" s="1"/>
  <c r="BH12" i="1"/>
  <c r="BH38" i="1" s="1"/>
  <c r="BH98" i="1" s="1"/>
  <c r="BG12" i="1"/>
  <c r="BG38" i="1" s="1"/>
  <c r="BG98" i="1" s="1"/>
  <c r="BF12" i="1"/>
  <c r="BF38" i="1" s="1"/>
  <c r="BE12" i="1"/>
  <c r="BD12" i="1"/>
  <c r="BC12" i="1"/>
  <c r="BB12" i="1"/>
  <c r="BB38" i="1" s="1"/>
  <c r="BA12" i="1"/>
  <c r="AZ12" i="1"/>
  <c r="AZ38" i="1" s="1"/>
  <c r="AY12" i="1"/>
  <c r="AX12" i="1"/>
  <c r="AW12" i="1"/>
  <c r="AW38" i="1" s="1"/>
  <c r="AW98" i="1" s="1"/>
  <c r="AV12" i="1"/>
  <c r="AV38" i="1" s="1"/>
  <c r="AV98" i="1" s="1"/>
  <c r="AU12" i="1"/>
  <c r="AU38" i="1" s="1"/>
  <c r="AU98" i="1" s="1"/>
  <c r="AT12" i="1"/>
  <c r="AT38" i="1" s="1"/>
  <c r="AS12" i="1"/>
  <c r="AR12" i="1"/>
  <c r="AQ12" i="1"/>
  <c r="AP12" i="1"/>
  <c r="AP38" i="1" s="1"/>
  <c r="AO12" i="1"/>
  <c r="AN12" i="1"/>
  <c r="AN38" i="1" s="1"/>
  <c r="AN98" i="1" s="1"/>
  <c r="AM12" i="1"/>
  <c r="AL12" i="1"/>
  <c r="AK12" i="1"/>
  <c r="AK38" i="1" s="1"/>
  <c r="AK98" i="1" s="1"/>
  <c r="AJ12" i="1"/>
  <c r="AJ38" i="1" s="1"/>
  <c r="AJ98" i="1" s="1"/>
  <c r="AI12" i="1"/>
  <c r="AI38" i="1" s="1"/>
  <c r="AI98" i="1" s="1"/>
  <c r="AH12" i="1"/>
  <c r="AH38" i="1" s="1"/>
  <c r="AG12" i="1"/>
  <c r="AF12" i="1"/>
  <c r="AE12" i="1"/>
  <c r="AD12" i="1"/>
  <c r="AD38" i="1" s="1"/>
  <c r="AC12" i="1"/>
  <c r="AB12" i="1"/>
  <c r="AB38" i="1" s="1"/>
  <c r="AB98" i="1" s="1"/>
  <c r="AA12" i="1"/>
  <c r="Z12" i="1"/>
  <c r="Y12" i="1"/>
  <c r="Y38" i="1" s="1"/>
  <c r="Y98" i="1" s="1"/>
  <c r="X12" i="1"/>
  <c r="X38" i="1" s="1"/>
  <c r="X98" i="1" s="1"/>
  <c r="W12" i="1"/>
  <c r="W38" i="1" s="1"/>
  <c r="W98" i="1" s="1"/>
  <c r="V12" i="1"/>
  <c r="V38" i="1" s="1"/>
  <c r="U12" i="1"/>
  <c r="T12" i="1"/>
  <c r="S12" i="1"/>
  <c r="R12" i="1"/>
  <c r="R38" i="1" s="1"/>
  <c r="Q12" i="1"/>
  <c r="P12" i="1"/>
  <c r="P38" i="1" s="1"/>
  <c r="O12" i="1"/>
  <c r="N12" i="1"/>
  <c r="M12" i="1"/>
  <c r="M38" i="1" s="1"/>
  <c r="M98" i="1" s="1"/>
  <c r="L12" i="1"/>
  <c r="L38" i="1" s="1"/>
  <c r="L98" i="1" s="1"/>
  <c r="K12" i="1"/>
  <c r="K38" i="1" s="1"/>
  <c r="K98" i="1" s="1"/>
  <c r="J12" i="1"/>
  <c r="J38" i="1" s="1"/>
  <c r="I12" i="1"/>
  <c r="H12" i="1"/>
  <c r="G12" i="1"/>
  <c r="F12" i="1"/>
  <c r="F38" i="1" s="1"/>
  <c r="E12" i="1"/>
  <c r="D12" i="1"/>
  <c r="D38" i="1" s="1"/>
  <c r="D98" i="1" s="1"/>
  <c r="C12" i="1"/>
  <c r="BK11" i="1"/>
  <c r="BK10" i="1"/>
  <c r="BK9" i="1"/>
  <c r="BK12" i="1" s="1"/>
  <c r="R98" i="1" l="1"/>
  <c r="BB98" i="1"/>
  <c r="G98" i="1"/>
  <c r="S98" i="1"/>
  <c r="AE98" i="1"/>
  <c r="AQ98" i="1"/>
  <c r="BC98" i="1"/>
  <c r="AD98" i="1"/>
  <c r="J98" i="1"/>
  <c r="V98" i="1"/>
  <c r="AH98" i="1"/>
  <c r="AT98" i="1"/>
  <c r="BF98" i="1"/>
  <c r="P98" i="1"/>
  <c r="AZ98" i="1"/>
  <c r="N98" i="1"/>
  <c r="Z98" i="1"/>
  <c r="AL98" i="1"/>
  <c r="AX98" i="1"/>
  <c r="BJ98" i="1"/>
  <c r="BK70" i="1"/>
  <c r="F98" i="1"/>
  <c r="AP98" i="1"/>
  <c r="E98" i="1"/>
  <c r="Q98" i="1"/>
  <c r="AC98" i="1"/>
  <c r="AO98" i="1"/>
  <c r="BA98" i="1"/>
  <c r="BK38" i="1"/>
  <c r="BK44" i="1"/>
  <c r="BK90" i="1"/>
  <c r="BK103" i="1"/>
  <c r="BK104" i="1" s="1"/>
  <c r="BK98" i="1" l="1"/>
</calcChain>
</file>

<file path=xl/sharedStrings.xml><?xml version="1.0" encoding="utf-8"?>
<sst xmlns="http://schemas.openxmlformats.org/spreadsheetml/2006/main" count="193" uniqueCount="151">
  <si>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</si>
  <si>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</si>
  <si>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</si>
  <si>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</si>
  <si>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</si>
  <si>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</si>
  <si>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</si>
  <si>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</si>
  <si>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</si>
  <si>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</si>
  <si>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</si>
  <si>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</si>
  <si>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</si>
  <si>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</si>
  <si>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</si>
  <si>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</si>
  <si>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</si>
  <si>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</si>
  <si>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</si>
  <si>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</si>
  <si>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</si>
  <si>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</si>
  <si>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</si>
  <si>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</si>
  <si>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</si>
  <si>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</si>
  <si>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</si>
  <si>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</si>
  <si>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</si>
  <si>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</si>
  <si>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</si>
  <si>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</si>
  <si>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</si>
  <si>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</si>
  <si>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</si>
  <si>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</si>
  <si>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</si>
  <si>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</si>
  <si>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</si>
  <si>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</si>
  <si>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</si>
  <si>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</si>
  <si>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</si>
  <si>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</si>
  <si>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</si>
  <si>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</si>
  <si>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</si>
  <si>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</si>
  <si>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</si>
  <si>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</si>
  <si>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</si>
  <si>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</si>
  <si>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</si>
  <si>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</si>
  <si>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</si>
  <si>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</si>
  <si>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</si>
  <si>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</si>
  <si>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</si>
  <si>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2025-05-31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</si>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</sst>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283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277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07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8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8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8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7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7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8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7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7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7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8" fontId="165" fillId="159" borderId="160" xfId="0" applyNumberFormat="1" applyFont="1" applyFill="1" applyBorder="1" applyAlignment="1">
      <alignment horizontal="right"/>
    </xf>
    <xf numFmtId="167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7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8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8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8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7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8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8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7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8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8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8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8" fontId="847" fillId="841" borderId="842" xfId="0" applyNumberFormat="1" applyFont="1" applyFill="1" applyBorder="1" applyAlignment="1">
      <alignment horizontal="right"/>
    </xf>
    <xf numFmtId="168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8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8" fontId="857" fillId="851" borderId="852" xfId="0" applyNumberFormat="1" applyFont="1" applyFill="1" applyBorder="1" applyAlignment="1">
      <alignment horizontal="right"/>
    </xf>
    <xf numFmtId="168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8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8" fontId="867" fillId="861" borderId="862" xfId="0" applyNumberFormat="1" applyFont="1" applyFill="1" applyBorder="1" applyAlignment="1">
      <alignment horizontal="right"/>
    </xf>
    <xf numFmtId="168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8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8" fontId="877" fillId="871" borderId="872" xfId="0" applyNumberFormat="1" applyFont="1" applyFill="1" applyBorder="1" applyAlignment="1">
      <alignment horizontal="right"/>
    </xf>
    <xf numFmtId="168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8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8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8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8" fontId="897" fillId="891" borderId="892" xfId="0" applyNumberFormat="1" applyFont="1" applyFill="1" applyBorder="1" applyAlignment="1">
      <alignment horizontal="right"/>
    </xf>
    <xf numFmtId="168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8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7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7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7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7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7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7" fontId="969" fillId="963" borderId="964" xfId="0" applyNumberFormat="1" applyFont="1" applyFill="1" applyBorder="1" applyAlignment="1">
      <alignment horizontal="right"/>
    </xf>
    <xf numFmtId="168" fontId="970" fillId="964" borderId="965" xfId="0" applyNumberFormat="1" applyFont="1" applyFill="1" applyBorder="1" applyAlignment="1">
      <alignment horizontal="right"/>
    </xf>
    <xf numFmtId="167" fontId="971" fillId="965" borderId="966" xfId="0" applyNumberFormat="1" applyFont="1" applyFill="1" applyBorder="1" applyAlignment="1">
      <alignment horizontal="right"/>
    </xf>
    <xf numFmtId="167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8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8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7" fontId="981" fillId="975" borderId="976" xfId="0" applyNumberFormat="1" applyFont="1" applyFill="1" applyBorder="1" applyAlignment="1">
      <alignment horizontal="right"/>
    </xf>
    <xf numFmtId="167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8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8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7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8" fontId="994" fillId="988" borderId="989" xfId="0" applyNumberFormat="1" applyFont="1" applyFill="1" applyBorder="1" applyAlignment="1">
      <alignment horizontal="right"/>
    </xf>
    <xf numFmtId="168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8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7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8" fontId="1004" fillId="998" borderId="999" xfId="0" applyNumberFormat="1" applyFont="1" applyFill="1" applyBorder="1" applyAlignment="1">
      <alignment horizontal="right"/>
    </xf>
    <xf numFmtId="168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8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7" fontId="1011" fillId="1005" borderId="1006" xfId="0" applyNumberFormat="1" applyFont="1" applyFill="1" applyBorder="1" applyAlignment="1">
      <alignment horizontal="right"/>
    </xf>
    <xf numFmtId="167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8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8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7" fontId="1021" fillId="1015" borderId="1016" xfId="0" applyNumberFormat="1" applyFont="1" applyFill="1" applyBorder="1" applyAlignment="1">
      <alignment horizontal="right"/>
    </xf>
    <xf numFmtId="167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8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167" fontId="1027" fillId="1021" borderId="1022" xfId="0" applyNumberFormat="1" applyFont="1" applyFill="1" applyBorder="1" applyAlignment="1">
      <alignment horizontal="right"/>
    </xf>
    <xf numFmtId="168" fontId="1028" fillId="1022" borderId="1023" xfId="0" applyNumberFormat="1" applyFont="1" applyFill="1" applyBorder="1" applyAlignment="1">
      <alignment horizontal="right"/>
    </xf>
    <xf numFmtId="167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7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7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8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8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8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8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7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7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7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8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7" fontId="1304" fillId="1298" borderId="1299" xfId="0" applyNumberFormat="1" applyFont="1" applyFill="1" applyBorder="1" applyAlignment="1">
      <alignment horizontal="right"/>
    </xf>
    <xf numFmtId="167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7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7" fontId="1335" fillId="1329" borderId="1330" xfId="0" applyNumberFormat="1" applyFont="1" applyFill="1" applyBorder="1" applyAlignment="1">
      <alignment horizontal="right"/>
    </xf>
    <xf numFmtId="167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7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8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8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8" fontId="1366" fillId="1360" borderId="1361" xfId="0" applyNumberFormat="1" applyFont="1" applyFill="1" applyBorder="1" applyAlignment="1">
      <alignment horizontal="right"/>
    </xf>
    <xf numFmtId="168" fontId="1367" fillId="1361" borderId="1362" xfId="0" applyNumberFormat="1" applyFont="1" applyFill="1" applyBorder="1" applyAlignment="1">
      <alignment horizontal="right"/>
    </xf>
    <xf numFmtId="168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8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8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8" fontId="1397" fillId="1391" borderId="1392" xfId="0" applyNumberFormat="1" applyFont="1" applyFill="1" applyBorder="1" applyAlignment="1">
      <alignment horizontal="right"/>
    </xf>
    <xf numFmtId="168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7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7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7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7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7" fontId="1459" fillId="1453" borderId="1454" xfId="0" applyNumberFormat="1" applyFont="1" applyFill="1" applyBorder="1" applyAlignment="1">
      <alignment horizontal="right"/>
    </xf>
    <xf numFmtId="167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8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7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8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8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8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8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7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7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8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7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8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8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8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7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8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8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7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8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8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8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8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7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7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8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7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7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7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7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7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7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8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8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8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8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8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7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7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7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8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8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 applyAlignment="1">
      <alignment horizontal="right"/>
    </xf>
    <xf numFmtId="0" fontId="2333" fillId="2327" borderId="2328" xfId="0" applyFont="1" applyFill="1" applyBorder="1" applyAlignment="1">
      <alignment horizontal="right"/>
    </xf>
    <xf numFmtId="0" fontId="2334" fillId="2328" borderId="2329" xfId="0" applyFont="1" applyFill="1" applyBorder="1"/>
    <xf numFmtId="0" fontId="2335" fillId="2329" borderId="2330" xfId="0" applyFont="1" applyFill="1" applyBorder="1"/>
    <xf numFmtId="0" fontId="2336" fillId="2330" borderId="2331" xfId="0" applyFont="1" applyFill="1" applyBorder="1"/>
    <xf numFmtId="0" fontId="2337" fillId="2331" borderId="2332" xfId="0" applyFont="1" applyFill="1" applyBorder="1"/>
    <xf numFmtId="0" fontId="2338" fillId="2332" borderId="2333" xfId="0" applyFont="1" applyFill="1" applyBorder="1"/>
    <xf numFmtId="167" fontId="2339" fillId="2333" borderId="2334" xfId="0" applyNumberFormat="1" applyFont="1" applyFill="1" applyBorder="1" applyAlignment="1">
      <alignment horizontal="right"/>
    </xf>
    <xf numFmtId="167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7" fontId="2342" fillId="2336" borderId="2337" xfId="0" applyNumberFormat="1" applyFont="1" applyFill="1" applyBorder="1" applyAlignment="1">
      <alignment horizontal="right"/>
    </xf>
    <xf numFmtId="168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7" fontId="2348" fillId="2342" borderId="2343" xfId="0" applyNumberFormat="1" applyFont="1" applyFill="1" applyBorder="1" applyAlignment="1">
      <alignment horizontal="right"/>
    </xf>
    <xf numFmtId="167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7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7" fontId="2358" fillId="2352" borderId="2353" xfId="0" applyNumberFormat="1" applyFont="1" applyFill="1" applyBorder="1" applyAlignment="1">
      <alignment horizontal="right"/>
    </xf>
    <xf numFmtId="167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7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7" fontId="2368" fillId="2362" borderId="2363" xfId="0" applyNumberFormat="1" applyFont="1" applyFill="1" applyBorder="1" applyAlignment="1">
      <alignment horizontal="right"/>
    </xf>
    <xf numFmtId="167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7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7" fontId="2378" fillId="2372" borderId="2373" xfId="0" applyNumberFormat="1" applyFont="1" applyFill="1" applyBorder="1" applyAlignment="1">
      <alignment horizontal="right"/>
    </xf>
    <xf numFmtId="167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7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7" fontId="2388" fillId="2382" borderId="2383" xfId="0" applyNumberFormat="1" applyFont="1" applyFill="1" applyBorder="1" applyAlignment="1">
      <alignment horizontal="right"/>
    </xf>
    <xf numFmtId="167" fontId="2389" fillId="2383" borderId="2384" xfId="0" applyNumberFormat="1" applyFont="1" applyFill="1" applyBorder="1" applyAlignment="1">
      <alignment horizontal="right"/>
    </xf>
    <xf numFmtId="167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7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167" fontId="2394" fillId="2388" borderId="2389" xfId="0" applyNumberFormat="1" applyFont="1" applyFill="1" applyBorder="1" applyAlignment="1">
      <alignment horizontal="right"/>
    </xf>
    <xf numFmtId="167" fontId="2395" fillId="2389" borderId="2390" xfId="0" applyNumberFormat="1" applyFont="1" applyFill="1" applyBorder="1" applyAlignment="1">
      <alignment horizontal="right"/>
    </xf>
    <xf numFmtId="167" fontId="2396" fillId="2390" borderId="2391" xfId="0" applyNumberFormat="1" applyFont="1" applyFill="1" applyBorder="1" applyAlignment="1">
      <alignment horizontal="right"/>
    </xf>
    <xf numFmtId="167" fontId="2397" fillId="2391" borderId="2392" xfId="0" applyNumberFormat="1" applyFont="1" applyFill="1" applyBorder="1" applyAlignment="1">
      <alignment horizontal="right"/>
    </xf>
    <xf numFmtId="167" fontId="2398" fillId="2392" borderId="2393" xfId="0" applyNumberFormat="1" applyFont="1" applyFill="1" applyBorder="1" applyAlignment="1">
      <alignment horizontal="right"/>
    </xf>
    <xf numFmtId="167" fontId="2399" fillId="2393" borderId="2394" xfId="0" applyNumberFormat="1" applyFont="1" applyFill="1" applyBorder="1" applyAlignment="1">
      <alignment horizontal="right"/>
    </xf>
    <xf numFmtId="0" fontId="2400" fillId="2394" borderId="2395" xfId="0" applyFont="1" applyFill="1" applyBorder="1" applyAlignment="1">
      <alignment horizontal="right"/>
    </xf>
    <xf numFmtId="0" fontId="2401" fillId="2395" borderId="2396" xfId="0" applyFont="1" applyFill="1" applyBorder="1" applyAlignment="1">
      <alignment horizontal="right"/>
    </xf>
    <xf numFmtId="0" fontId="2402" fillId="2396" borderId="2397" xfId="0" applyFont="1" applyFill="1" applyBorder="1"/>
    <xf numFmtId="0" fontId="2403" fillId="2397" borderId="2398" xfId="0" applyFont="1" applyFill="1" applyBorder="1"/>
    <xf numFmtId="0" fontId="2404" fillId="2398" borderId="2399" xfId="0" applyFont="1" applyFill="1" applyBorder="1"/>
    <xf numFmtId="0" fontId="2405" fillId="2399" borderId="2400" xfId="0" applyFont="1" applyFill="1" applyBorder="1"/>
    <xf numFmtId="0" fontId="2406" fillId="2400" borderId="2401" xfId="0" applyFont="1" applyFill="1" applyBorder="1"/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7" fontId="2410" fillId="2404" borderId="2405" xfId="0" applyNumberFormat="1" applyFont="1" applyFill="1" applyBorder="1" applyAlignment="1">
      <alignment horizontal="right"/>
    </xf>
    <xf numFmtId="167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7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7" fontId="2420" fillId="2414" borderId="2415" xfId="0" applyNumberFormat="1" applyFont="1" applyFill="1" applyBorder="1" applyAlignment="1">
      <alignment horizontal="right"/>
    </xf>
    <xf numFmtId="167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7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7" fontId="2430" fillId="2424" borderId="2425" xfId="0" applyNumberFormat="1" applyFont="1" applyFill="1" applyBorder="1" applyAlignment="1">
      <alignment horizontal="right"/>
    </xf>
    <xf numFmtId="167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7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7" fontId="2440" fillId="2434" borderId="2435" xfId="0" applyNumberFormat="1" applyFont="1" applyFill="1" applyBorder="1" applyAlignment="1">
      <alignment horizontal="right"/>
    </xf>
    <xf numFmtId="167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7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7" fontId="2450" fillId="2444" borderId="2445" xfId="0" applyNumberFormat="1" applyFont="1" applyFill="1" applyBorder="1" applyAlignment="1">
      <alignment horizontal="right"/>
    </xf>
    <xf numFmtId="167" fontId="2451" fillId="2445" borderId="2446" xfId="0" applyNumberFormat="1" applyFont="1" applyFill="1" applyBorder="1" applyAlignment="1">
      <alignment horizontal="right"/>
    </xf>
    <xf numFmtId="168" fontId="2452" fillId="2446" borderId="2447" xfId="0" applyNumberFormat="1" applyFont="1" applyFill="1" applyBorder="1" applyAlignment="1">
      <alignment horizontal="right"/>
    </xf>
    <xf numFmtId="168" fontId="2453" fillId="2447" borderId="2448" xfId="0" applyNumberFormat="1" applyFont="1" applyFill="1" applyBorder="1" applyAlignment="1">
      <alignment horizontal="right"/>
    </xf>
    <xf numFmtId="167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168" fontId="2456" fillId="2450" borderId="2451" xfId="0" applyNumberFormat="1" applyFont="1" applyFill="1" applyBorder="1" applyAlignment="1">
      <alignment horizontal="right"/>
    </xf>
    <xf numFmtId="167" fontId="2457" fillId="2451" borderId="2452" xfId="0" applyNumberFormat="1" applyFont="1" applyFill="1" applyBorder="1" applyAlignment="1">
      <alignment horizontal="right"/>
    </xf>
    <xf numFmtId="167" fontId="2458" fillId="2452" borderId="2453" xfId="0" applyNumberFormat="1" applyFont="1" applyFill="1" applyBorder="1" applyAlignment="1">
      <alignment horizontal="right"/>
    </xf>
    <xf numFmtId="167" fontId="2459" fillId="2453" borderId="2454" xfId="0" applyNumberFormat="1" applyFont="1" applyFill="1" applyBorder="1" applyAlignment="1">
      <alignment horizontal="right"/>
    </xf>
    <xf numFmtId="167" fontId="2460" fillId="2454" borderId="2455" xfId="0" applyNumberFormat="1" applyFont="1" applyFill="1" applyBorder="1" applyAlignment="1">
      <alignment horizontal="right"/>
    </xf>
    <xf numFmtId="167" fontId="2461" fillId="2455" borderId="2456" xfId="0" applyNumberFormat="1" applyFont="1" applyFill="1" applyBorder="1" applyAlignment="1">
      <alignment horizontal="right"/>
    </xf>
    <xf numFmtId="168" fontId="2462" fillId="2456" borderId="2457" xfId="0" applyNumberFormat="1" applyFont="1" applyFill="1" applyBorder="1" applyAlignment="1">
      <alignment horizontal="right"/>
    </xf>
    <xf numFmtId="168" fontId="2463" fillId="2457" borderId="2458" xfId="0" applyNumberFormat="1" applyFont="1" applyFill="1" applyBorder="1" applyAlignment="1">
      <alignment horizontal="right"/>
    </xf>
    <xf numFmtId="167" fontId="2464" fillId="2458" borderId="2459" xfId="0" applyNumberFormat="1" applyFont="1" applyFill="1" applyBorder="1" applyAlignment="1">
      <alignment horizontal="right"/>
    </xf>
    <xf numFmtId="167" fontId="2465" fillId="2459" borderId="2460" xfId="0" applyNumberFormat="1" applyFont="1" applyFill="1" applyBorder="1" applyAlignment="1">
      <alignment horizontal="right"/>
    </xf>
    <xf numFmtId="168" fontId="2466" fillId="2460" borderId="2461" xfId="0" applyNumberFormat="1" applyFont="1" applyFill="1" applyBorder="1" applyAlignment="1">
      <alignment horizontal="right"/>
    </xf>
    <xf numFmtId="167" fontId="2467" fillId="2461" borderId="2462" xfId="0" applyNumberFormat="1" applyFont="1" applyFill="1" applyBorder="1" applyAlignment="1">
      <alignment horizontal="right"/>
    </xf>
    <xf numFmtId="0" fontId="2468" fillId="2462" borderId="2463" xfId="0" applyFont="1" applyFill="1" applyBorder="1" applyAlignment="1">
      <alignment horizontal="right"/>
    </xf>
    <xf numFmtId="0" fontId="2469" fillId="2463" borderId="2464" xfId="0" applyFont="1" applyFill="1" applyBorder="1"/>
    <xf numFmtId="0" fontId="2470" fillId="2464" borderId="2465" xfId="0" applyFont="1" applyFill="1" applyBorder="1"/>
    <xf numFmtId="0" fontId="2471" fillId="2465" borderId="2466" xfId="0" applyFont="1" applyFill="1" applyBorder="1"/>
    <xf numFmtId="167" fontId="2472" fillId="2466" borderId="2467" xfId="0" applyNumberFormat="1" applyFont="1" applyFill="1" applyBorder="1" applyAlignment="1">
      <alignment horizontal="right"/>
    </xf>
    <xf numFmtId="167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7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7" fontId="2482" fillId="2476" borderId="2477" xfId="0" applyNumberFormat="1" applyFont="1" applyFill="1" applyBorder="1" applyAlignment="1">
      <alignment horizontal="right"/>
    </xf>
    <xf numFmtId="167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7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7" fontId="2492" fillId="2486" borderId="2487" xfId="0" applyNumberFormat="1" applyFont="1" applyFill="1" applyBorder="1" applyAlignment="1">
      <alignment horizontal="right"/>
    </xf>
    <xf numFmtId="167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7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7" fontId="2502" fillId="2496" borderId="2497" xfId="0" applyNumberFormat="1" applyFont="1" applyFill="1" applyBorder="1" applyAlignment="1">
      <alignment horizontal="right"/>
    </xf>
    <xf numFmtId="167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7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7" fontId="2512" fillId="2506" borderId="2507" xfId="0" applyNumberFormat="1" applyFont="1" applyFill="1" applyBorder="1" applyAlignment="1">
      <alignment horizontal="right"/>
    </xf>
    <xf numFmtId="168" fontId="2513" fillId="2507" borderId="2508" xfId="0" applyNumberFormat="1" applyFont="1" applyFill="1" applyBorder="1" applyAlignment="1">
      <alignment horizontal="right"/>
    </xf>
    <xf numFmtId="167" fontId="2514" fillId="2508" borderId="2509" xfId="0" applyNumberFormat="1" applyFont="1" applyFill="1" applyBorder="1" applyAlignment="1">
      <alignment horizontal="right"/>
    </xf>
    <xf numFmtId="167" fontId="2515" fillId="2509" borderId="2510" xfId="0" applyNumberFormat="1" applyFont="1" applyFill="1" applyBorder="1" applyAlignment="1">
      <alignment horizontal="right"/>
    </xf>
    <xf numFmtId="167" fontId="2516" fillId="2510" borderId="2511" xfId="0" applyNumberFormat="1" applyFont="1" applyFill="1" applyBorder="1" applyAlignment="1">
      <alignment horizontal="right"/>
    </xf>
    <xf numFmtId="168" fontId="2517" fillId="2511" borderId="2512" xfId="0" applyNumberFormat="1" applyFont="1" applyFill="1" applyBorder="1" applyAlignment="1">
      <alignment horizontal="right"/>
    </xf>
    <xf numFmtId="168" fontId="2518" fillId="2512" borderId="2513" xfId="0" applyNumberFormat="1" applyFont="1" applyFill="1" applyBorder="1" applyAlignment="1">
      <alignment horizontal="right"/>
    </xf>
    <xf numFmtId="167" fontId="2519" fillId="2513" borderId="2514" xfId="0" applyNumberFormat="1" applyFont="1" applyFill="1" applyBorder="1" applyAlignment="1">
      <alignment horizontal="right"/>
    </xf>
    <xf numFmtId="167" fontId="2520" fillId="2514" borderId="2515" xfId="0" applyNumberFormat="1" applyFont="1" applyFill="1" applyBorder="1" applyAlignment="1">
      <alignment horizontal="right"/>
    </xf>
    <xf numFmtId="168" fontId="2521" fillId="2515" borderId="2516" xfId="0" applyNumberFormat="1" applyFont="1" applyFill="1" applyBorder="1" applyAlignment="1">
      <alignment horizontal="right"/>
    </xf>
    <xf numFmtId="167" fontId="2522" fillId="2516" borderId="2517" xfId="0" applyNumberFormat="1" applyFont="1" applyFill="1" applyBorder="1" applyAlignment="1">
      <alignment horizontal="right"/>
    </xf>
    <xf numFmtId="167" fontId="2523" fillId="2517" borderId="2518" xfId="0" applyNumberFormat="1" applyFont="1" applyFill="1" applyBorder="1" applyAlignment="1">
      <alignment horizontal="right"/>
    </xf>
    <xf numFmtId="167" fontId="2524" fillId="2518" borderId="2519" xfId="0" applyNumberFormat="1" applyFont="1" applyFill="1" applyBorder="1" applyAlignment="1">
      <alignment horizontal="right"/>
    </xf>
    <xf numFmtId="167" fontId="2525" fillId="2519" borderId="2520" xfId="0" applyNumberFormat="1" applyFont="1" applyFill="1" applyBorder="1" applyAlignment="1">
      <alignment horizontal="right"/>
    </xf>
    <xf numFmtId="167" fontId="2526" fillId="2520" borderId="2521" xfId="0" applyNumberFormat="1" applyFont="1" applyFill="1" applyBorder="1" applyAlignment="1">
      <alignment horizontal="right"/>
    </xf>
    <xf numFmtId="168" fontId="2527" fillId="2521" borderId="2522" xfId="0" applyNumberFormat="1" applyFont="1" applyFill="1" applyBorder="1" applyAlignment="1">
      <alignment horizontal="right"/>
    </xf>
    <xf numFmtId="168" fontId="2528" fillId="2522" borderId="2523" xfId="0" applyNumberFormat="1" applyFont="1" applyFill="1" applyBorder="1" applyAlignment="1">
      <alignment horizontal="right"/>
    </xf>
    <xf numFmtId="167" fontId="2529" fillId="2523" borderId="2524" xfId="0" applyNumberFormat="1" applyFont="1" applyFill="1" applyBorder="1" applyAlignment="1">
      <alignment horizontal="right"/>
    </xf>
    <xf numFmtId="167" fontId="2530" fillId="2524" borderId="2525" xfId="0" applyNumberFormat="1" applyFont="1" applyFill="1" applyBorder="1" applyAlignment="1">
      <alignment horizontal="right"/>
    </xf>
    <xf numFmtId="168" fontId="2531" fillId="2525" borderId="2526" xfId="0" applyNumberFormat="1" applyFont="1" applyFill="1" applyBorder="1" applyAlignment="1">
      <alignment horizontal="right"/>
    </xf>
    <xf numFmtId="167" fontId="2532" fillId="2526" borderId="2527" xfId="0" applyNumberFormat="1" applyFont="1" applyFill="1" applyBorder="1" applyAlignment="1">
      <alignment horizontal="right"/>
    </xf>
    <xf numFmtId="0" fontId="2533" fillId="2527" borderId="2528" xfId="0" applyFont="1" applyFill="1" applyBorder="1"/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8" fontId="2575" fillId="2569" borderId="2570" xfId="0" applyNumberFormat="1" applyFont="1" applyFill="1" applyBorder="1" applyAlignment="1">
      <alignment horizontal="right"/>
    </xf>
    <xf numFmtId="167" fontId="2576" fillId="2570" borderId="2571" xfId="0" applyNumberFormat="1" applyFont="1" applyFill="1" applyBorder="1" applyAlignment="1">
      <alignment horizontal="right"/>
    </xf>
    <xf numFmtId="167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8" fontId="2579" fillId="2573" borderId="2574" xfId="0" applyNumberFormat="1" applyFont="1" applyFill="1" applyBorder="1" applyAlignment="1">
      <alignment horizontal="right"/>
    </xf>
    <xf numFmtId="168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8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167" fontId="2586" fillId="2580" borderId="2581" xfId="0" applyNumberFormat="1" applyFont="1" applyFill="1" applyBorder="1" applyAlignment="1">
      <alignment horizontal="right"/>
    </xf>
    <xf numFmtId="167" fontId="2587" fillId="2581" borderId="2582" xfId="0" applyNumberFormat="1" applyFont="1" applyFill="1" applyBorder="1" applyAlignment="1">
      <alignment horizontal="right"/>
    </xf>
    <xf numFmtId="167" fontId="2588" fillId="2582" borderId="2583" xfId="0" applyNumberFormat="1" applyFont="1" applyFill="1" applyBorder="1" applyAlignment="1">
      <alignment horizontal="right"/>
    </xf>
    <xf numFmtId="168" fontId="2589" fillId="2583" borderId="2584" xfId="0" applyNumberFormat="1" applyFont="1" applyFill="1" applyBorder="1" applyAlignment="1">
      <alignment horizontal="right"/>
    </xf>
    <xf numFmtId="168" fontId="2590" fillId="2584" borderId="2585" xfId="0" applyNumberFormat="1" applyFont="1" applyFill="1" applyBorder="1" applyAlignment="1">
      <alignment horizontal="right"/>
    </xf>
    <xf numFmtId="167" fontId="2591" fillId="2585" borderId="2586" xfId="0" applyNumberFormat="1" applyFont="1" applyFill="1" applyBorder="1" applyAlignment="1">
      <alignment horizontal="right"/>
    </xf>
    <xf numFmtId="167" fontId="2592" fillId="2586" borderId="2587" xfId="0" applyNumberFormat="1" applyFont="1" applyFill="1" applyBorder="1" applyAlignment="1">
      <alignment horizontal="right"/>
    </xf>
    <xf numFmtId="168" fontId="2593" fillId="2587" borderId="2588" xfId="0" applyNumberFormat="1" applyFont="1" applyFill="1" applyBorder="1" applyAlignment="1">
      <alignment horizontal="right"/>
    </xf>
    <xf numFmtId="167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8" fontId="2637" fillId="2631" borderId="2632" xfId="0" applyNumberFormat="1" applyFont="1" applyFill="1" applyBorder="1" applyAlignment="1">
      <alignment horizontal="right"/>
    </xf>
    <xf numFmtId="167" fontId="2638" fillId="2632" borderId="2633" xfId="0" applyNumberFormat="1" applyFont="1" applyFill="1" applyBorder="1" applyAlignment="1">
      <alignment horizontal="right"/>
    </xf>
    <xf numFmtId="167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8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8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7" fontId="2648" fillId="2642" borderId="2643" xfId="0" applyNumberFormat="1" applyFont="1" applyFill="1" applyBorder="1" applyAlignment="1">
      <alignment horizontal="right"/>
    </xf>
    <xf numFmtId="167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8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167" fontId="2654" fillId="2648" borderId="2649" xfId="0" applyNumberFormat="1" applyFont="1" applyFill="1" applyBorder="1" applyAlignment="1">
      <alignment horizontal="right"/>
    </xf>
    <xf numFmtId="168" fontId="2655" fillId="2649" borderId="2650" xfId="0" applyNumberFormat="1" applyFont="1" applyFill="1" applyBorder="1" applyAlignment="1">
      <alignment horizontal="right"/>
    </xf>
    <xf numFmtId="167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 applyAlignment="1">
      <alignment horizontal="right"/>
    </xf>
    <xf numFmtId="0" fontId="2782" fillId="2776" borderId="2777" xfId="0" applyFont="1" applyFill="1" applyBorder="1" applyAlignment="1">
      <alignment horizontal="right"/>
    </xf>
    <xf numFmtId="0" fontId="2783" fillId="2777" borderId="2778" xfId="0" applyFont="1" applyFill="1" applyBorder="1"/>
    <xf numFmtId="0" fontId="2784" fillId="2778" borderId="2779" xfId="0" applyFont="1" applyFill="1" applyBorder="1"/>
    <xf numFmtId="0" fontId="2785" fillId="2779" borderId="2780" xfId="0" applyFont="1" applyFill="1" applyBorder="1"/>
    <xf numFmtId="0" fontId="2786" fillId="2780" borderId="2781" xfId="0" applyFont="1" applyFill="1" applyBorder="1"/>
    <xf numFmtId="0" fontId="2787" fillId="2781" borderId="2782" xfId="0" applyFont="1" applyFill="1" applyBorder="1"/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8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7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7" fontId="2827" fillId="2821" borderId="2822" xfId="0" applyNumberFormat="1" applyFont="1" applyFill="1" applyBorder="1" applyAlignment="1">
      <alignment horizontal="right"/>
    </xf>
    <xf numFmtId="167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7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7" fontId="2837" fillId="2831" borderId="2832" xfId="0" applyNumberFormat="1" applyFont="1" applyFill="1" applyBorder="1" applyAlignment="1">
      <alignment horizontal="right"/>
    </xf>
    <xf numFmtId="167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7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167" fontId="2843" fillId="2837" borderId="2838" xfId="0" applyNumberFormat="1" applyFont="1" applyFill="1" applyBorder="1" applyAlignment="1">
      <alignment horizontal="right"/>
    </xf>
    <xf numFmtId="167" fontId="2844" fillId="2838" borderId="2839" xfId="0" applyNumberFormat="1" applyFont="1" applyFill="1" applyBorder="1" applyAlignment="1">
      <alignment horizontal="right"/>
    </xf>
    <xf numFmtId="167" fontId="2845" fillId="2839" borderId="2840" xfId="0" applyNumberFormat="1" applyFont="1" applyFill="1" applyBorder="1" applyAlignment="1">
      <alignment horizontal="right"/>
    </xf>
    <xf numFmtId="167" fontId="2846" fillId="2840" borderId="2841" xfId="0" applyNumberFormat="1" applyFont="1" applyFill="1" applyBorder="1" applyAlignment="1">
      <alignment horizontal="right"/>
    </xf>
    <xf numFmtId="167" fontId="2847" fillId="2841" borderId="2842" xfId="0" applyNumberFormat="1" applyFont="1" applyFill="1" applyBorder="1" applyAlignment="1">
      <alignment horizontal="right"/>
    </xf>
    <xf numFmtId="167" fontId="2848" fillId="2842" borderId="2843" xfId="0" applyNumberFormat="1" applyFont="1" applyFill="1" applyBorder="1" applyAlignment="1">
      <alignment horizontal="right"/>
    </xf>
    <xf numFmtId="0" fontId="2849" fillId="2843" borderId="2844" xfId="0" applyFont="1" applyFill="1" applyBorder="1" applyAlignment="1">
      <alignment horizontal="right"/>
    </xf>
    <xf numFmtId="0" fontId="2850" fillId="2844" borderId="2845" xfId="0" applyFont="1" applyFill="1" applyBorder="1" applyAlignment="1">
      <alignment horizontal="right"/>
    </xf>
    <xf numFmtId="0" fontId="2851" fillId="2845" borderId="2846" xfId="0" applyFont="1" applyFill="1" applyBorder="1" applyAlignment="1">
      <alignment horizontal="right"/>
    </xf>
    <xf numFmtId="0" fontId="2852" fillId="2846" borderId="2847" xfId="0" applyFont="1" applyFill="1" applyBorder="1"/>
    <xf numFmtId="0" fontId="2853" fillId="2847" borderId="2848" xfId="0" applyFont="1" applyFill="1" applyBorder="1"/>
    <xf numFmtId="0" fontId="2854" fillId="2848" borderId="2849" xfId="0" applyFont="1" applyFill="1" applyBorder="1"/>
    <xf numFmtId="0" fontId="2855" fillId="2849" borderId="2850" xfId="0" applyFont="1" applyFill="1" applyBorder="1"/>
    <xf numFmtId="0" fontId="2856" fillId="2850" borderId="2851" xfId="0" applyFont="1" applyFill="1" applyBorder="1"/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8" fontId="2862" fillId="2856" borderId="2857" xfId="0" applyNumberFormat="1" applyFont="1" applyFill="1" applyBorder="1" applyAlignment="1">
      <alignment horizontal="right"/>
    </xf>
    <xf numFmtId="168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8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8" fontId="2872" fillId="2866" borderId="2867" xfId="0" applyNumberFormat="1" applyFont="1" applyFill="1" applyBorder="1" applyAlignment="1">
      <alignment horizontal="right"/>
    </xf>
    <xf numFmtId="168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8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8" fontId="2882" fillId="2876" borderId="2877" xfId="0" applyNumberFormat="1" applyFont="1" applyFill="1" applyBorder="1" applyAlignment="1">
      <alignment horizontal="right"/>
    </xf>
    <xf numFmtId="168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7" fontId="2885" fillId="2879" borderId="2880" xfId="0" applyNumberFormat="1" applyFont="1" applyFill="1" applyBorder="1" applyAlignment="1">
      <alignment horizontal="right"/>
    </xf>
    <xf numFmtId="168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7" fontId="2889" fillId="2883" borderId="2884" xfId="0" applyNumberFormat="1" applyFont="1" applyFill="1" applyBorder="1" applyAlignment="1">
      <alignment horizontal="right"/>
    </xf>
    <xf numFmtId="167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8" fontId="2892" fillId="2886" borderId="2887" xfId="0" applyNumberFormat="1" applyFont="1" applyFill="1" applyBorder="1" applyAlignment="1">
      <alignment horizontal="right"/>
    </xf>
    <xf numFmtId="168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8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7" fontId="2899" fillId="2893" borderId="2894" xfId="0" applyNumberFormat="1" applyFont="1" applyFill="1" applyBorder="1" applyAlignment="1">
      <alignment horizontal="right"/>
    </xf>
    <xf numFmtId="167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8" fontId="2902" fillId="2896" borderId="2897" xfId="0" applyNumberFormat="1" applyFont="1" applyFill="1" applyBorder="1" applyAlignment="1">
      <alignment horizontal="right"/>
    </xf>
    <xf numFmtId="168" fontId="2903" fillId="2897" borderId="2898" xfId="0" applyNumberFormat="1" applyFont="1" applyFill="1" applyBorder="1" applyAlignment="1">
      <alignment horizontal="right"/>
    </xf>
    <xf numFmtId="167" fontId="2904" fillId="2898" borderId="2899" xfId="0" applyNumberFormat="1" applyFont="1" applyFill="1" applyBorder="1" applyAlignment="1">
      <alignment horizontal="right"/>
    </xf>
    <xf numFmtId="167" fontId="2905" fillId="2899" borderId="2900" xfId="0" applyNumberFormat="1" applyFont="1" applyFill="1" applyBorder="1" applyAlignment="1">
      <alignment horizontal="right"/>
    </xf>
    <xf numFmtId="168" fontId="2906" fillId="2900" borderId="2901" xfId="0" applyNumberFormat="1" applyFont="1" applyFill="1" applyBorder="1" applyAlignment="1">
      <alignment horizontal="right"/>
    </xf>
    <xf numFmtId="167" fontId="2907" fillId="2901" borderId="2902" xfId="0" applyNumberFormat="1" applyFont="1" applyFill="1" applyBorder="1" applyAlignment="1">
      <alignment horizontal="right"/>
    </xf>
    <xf numFmtId="167" fontId="2908" fillId="2902" borderId="2903" xfId="0" applyNumberFormat="1" applyFont="1" applyFill="1" applyBorder="1" applyAlignment="1">
      <alignment horizontal="right"/>
    </xf>
    <xf numFmtId="167" fontId="2909" fillId="2903" borderId="2904" xfId="0" applyNumberFormat="1" applyFont="1" applyFill="1" applyBorder="1" applyAlignment="1">
      <alignment horizontal="right"/>
    </xf>
    <xf numFmtId="167" fontId="2910" fillId="2904" borderId="2905" xfId="0" applyNumberFormat="1" applyFont="1" applyFill="1" applyBorder="1" applyAlignment="1">
      <alignment horizontal="right"/>
    </xf>
    <xf numFmtId="167" fontId="2911" fillId="2905" borderId="2906" xfId="0" applyNumberFormat="1" applyFont="1" applyFill="1" applyBorder="1" applyAlignment="1">
      <alignment horizontal="right"/>
    </xf>
    <xf numFmtId="168" fontId="2912" fillId="2906" borderId="2907" xfId="0" applyNumberFormat="1" applyFont="1" applyFill="1" applyBorder="1" applyAlignment="1">
      <alignment horizontal="right"/>
    </xf>
    <xf numFmtId="168" fontId="2913" fillId="2907" borderId="2908" xfId="0" applyNumberFormat="1" applyFont="1" applyFill="1" applyBorder="1" applyAlignment="1">
      <alignment horizontal="right"/>
    </xf>
    <xf numFmtId="168" fontId="2914" fillId="2908" borderId="2909" xfId="0" applyNumberFormat="1" applyFont="1" applyFill="1" applyBorder="1" applyAlignment="1">
      <alignment horizontal="right"/>
    </xf>
    <xf numFmtId="167" fontId="2915" fillId="2909" borderId="2910" xfId="0" applyNumberFormat="1" applyFont="1" applyFill="1" applyBorder="1" applyAlignment="1">
      <alignment horizontal="right"/>
    </xf>
    <xf numFmtId="168" fontId="2916" fillId="2910" borderId="2911" xfId="0" applyNumberFormat="1" applyFont="1" applyFill="1" applyBorder="1" applyAlignment="1">
      <alignment horizontal="right"/>
    </xf>
    <xf numFmtId="167" fontId="2917" fillId="2911" borderId="2912" xfId="0" applyNumberFormat="1" applyFont="1" applyFill="1" applyBorder="1" applyAlignment="1">
      <alignment horizontal="right"/>
    </xf>
    <xf numFmtId="0" fontId="2918" fillId="2912" borderId="2913" xfId="0" applyFont="1" applyFill="1" applyBorder="1" applyAlignment="1">
      <alignment horizontal="right"/>
    </xf>
    <xf numFmtId="0" fontId="2919" fillId="2913" borderId="2914" xfId="0" applyFont="1" applyFill="1" applyBorder="1" applyAlignment="1">
      <alignment horizontal="right"/>
    </xf>
    <xf numFmtId="0" fontId="2920" fillId="2914" borderId="2915" xfId="0" applyFont="1" applyFill="1" applyBorder="1"/>
    <xf numFmtId="0" fontId="2921" fillId="2915" borderId="2916" xfId="0" applyFont="1" applyFill="1" applyBorder="1"/>
    <xf numFmtId="0" fontId="2922" fillId="2916" borderId="2917" xfId="0" applyFont="1" applyFill="1" applyBorder="1"/>
    <xf numFmtId="0" fontId="2923" fillId="2917" borderId="2918" xfId="0" applyFont="1" applyFill="1" applyBorder="1"/>
    <xf numFmtId="167" fontId="2924" fillId="2918" borderId="2919" xfId="0" applyNumberFormat="1" applyFont="1" applyFill="1" applyBorder="1"/>
    <xf numFmtId="167" fontId="2925" fillId="2919" borderId="2920" xfId="0" applyNumberFormat="1" applyFont="1" applyFill="1" applyBorder="1"/>
    <xf numFmtId="167" fontId="2926" fillId="2920" borderId="2921" xfId="0" applyNumberFormat="1" applyFont="1" applyFill="1" applyBorder="1"/>
    <xf numFmtId="167" fontId="2927" fillId="2921" borderId="2922" xfId="0" applyNumberFormat="1" applyFont="1" applyFill="1" applyBorder="1"/>
    <xf numFmtId="167" fontId="2928" fillId="2922" borderId="2923" xfId="0" applyNumberFormat="1" applyFont="1" applyFill="1" applyBorder="1"/>
    <xf numFmtId="167" fontId="2929" fillId="2923" borderId="2924" xfId="0" applyNumberFormat="1" applyFont="1" applyFill="1" applyBorder="1"/>
    <xf numFmtId="2" fontId="2930" fillId="2924" borderId="2925" xfId="2" applyNumberFormat="1" applyFont="1" applyFill="1" applyBorder="1" applyAlignment="1" applyProtection="1">
      <alignment horizontal="right"/>
    </xf>
    <xf numFmtId="2" fontId="2931" fillId="2925" borderId="2926" xfId="2" applyNumberFormat="1" applyFont="1" applyFill="1" applyBorder="1" applyAlignment="1" applyProtection="1">
      <alignment horizontal="right"/>
    </xf>
    <xf numFmtId="2" fontId="2932" fillId="2926" borderId="2927" xfId="2" applyNumberFormat="1" applyFont="1" applyFill="1" applyBorder="1" applyAlignment="1" applyProtection="1">
      <alignment horizontal="right"/>
    </xf>
    <xf numFmtId="2" fontId="2933" fillId="2927" borderId="2928" xfId="2" applyNumberFormat="1" applyFont="1" applyFill="1" applyBorder="1" applyAlignment="1" applyProtection="1">
      <alignment horizontal="right"/>
    </xf>
    <xf numFmtId="2" fontId="2934" fillId="2928" borderId="2929" xfId="2" applyNumberFormat="1" applyFont="1" applyFill="1" applyBorder="1" applyAlignment="1" applyProtection="1">
      <alignment horizontal="right"/>
    </xf>
    <xf numFmtId="2" fontId="2935" fillId="2929" borderId="2930" xfId="2" applyNumberFormat="1" applyFont="1" applyFill="1" applyBorder="1" applyAlignment="1" applyProtection="1">
      <alignment horizontal="right"/>
    </xf>
    <xf numFmtId="2" fontId="2936" fillId="2930" borderId="2931" xfId="2" applyNumberFormat="1" applyFont="1" applyFill="1" applyBorder="1" applyAlignment="1" applyProtection="1">
      <alignment horizontal="right"/>
    </xf>
    <xf numFmtId="2" fontId="2937" fillId="2931" borderId="2932" xfId="2" applyNumberFormat="1" applyFont="1" applyFill="1" applyBorder="1" applyAlignment="1" applyProtection="1">
      <alignment horizontal="right"/>
    </xf>
    <xf numFmtId="2" fontId="2938" fillId="2932" borderId="2933" xfId="2" applyNumberFormat="1" applyFont="1" applyFill="1" applyBorder="1" applyAlignment="1" applyProtection="1">
      <alignment horizontal="right"/>
    </xf>
    <xf numFmtId="2" fontId="2939" fillId="2933" borderId="2934" xfId="2" applyNumberFormat="1" applyFont="1" applyFill="1" applyBorder="1" applyAlignment="1" applyProtection="1">
      <alignment horizontal="right"/>
    </xf>
    <xf numFmtId="2" fontId="2940" fillId="2934" borderId="2935" xfId="2" applyNumberFormat="1" applyFont="1" applyFill="1" applyBorder="1" applyAlignment="1" applyProtection="1">
      <alignment horizontal="right"/>
    </xf>
    <xf numFmtId="2" fontId="2941" fillId="2935" borderId="2936" xfId="2" applyNumberFormat="1" applyFont="1" applyFill="1" applyBorder="1" applyAlignment="1" applyProtection="1">
      <alignment horizontal="right"/>
    </xf>
    <xf numFmtId="2" fontId="2942" fillId="2936" borderId="2937" xfId="2" applyNumberFormat="1" applyFont="1" applyFill="1" applyBorder="1" applyAlignment="1" applyProtection="1">
      <alignment horizontal="right"/>
    </xf>
    <xf numFmtId="2" fontId="2943" fillId="2937" borderId="2938" xfId="2" applyNumberFormat="1" applyFont="1" applyFill="1" applyBorder="1" applyAlignment="1" applyProtection="1">
      <alignment horizontal="right"/>
    </xf>
    <xf numFmtId="2" fontId="2944" fillId="2938" borderId="2939" xfId="2" applyNumberFormat="1" applyFont="1" applyFill="1" applyBorder="1" applyAlignment="1" applyProtection="1">
      <alignment horizontal="right"/>
    </xf>
    <xf numFmtId="2" fontId="2945" fillId="2939" borderId="2940" xfId="2" applyNumberFormat="1" applyFont="1" applyFill="1" applyBorder="1" applyAlignment="1" applyProtection="1">
      <alignment horizontal="right"/>
    </xf>
    <xf numFmtId="2" fontId="2946" fillId="2940" borderId="2941" xfId="2" applyNumberFormat="1" applyFont="1" applyFill="1" applyBorder="1" applyAlignment="1" applyProtection="1">
      <alignment horizontal="right"/>
    </xf>
    <xf numFmtId="2" fontId="2947" fillId="2941" borderId="2942" xfId="2" applyNumberFormat="1" applyFont="1" applyFill="1" applyBorder="1" applyAlignment="1" applyProtection="1">
      <alignment horizontal="right"/>
    </xf>
    <xf numFmtId="2" fontId="2948" fillId="2942" borderId="2943" xfId="2" applyNumberFormat="1" applyFont="1" applyFill="1" applyBorder="1" applyAlignment="1" applyProtection="1">
      <alignment horizontal="right"/>
    </xf>
    <xf numFmtId="2" fontId="2949" fillId="2943" borderId="2944" xfId="2" applyNumberFormat="1" applyFont="1" applyFill="1" applyBorder="1" applyAlignment="1" applyProtection="1">
      <alignment horizontal="right"/>
    </xf>
    <xf numFmtId="2" fontId="2950" fillId="2944" borderId="2945" xfId="2" applyNumberFormat="1" applyFont="1" applyFill="1" applyBorder="1" applyAlignment="1" applyProtection="1">
      <alignment horizontal="right"/>
    </xf>
    <xf numFmtId="2" fontId="2951" fillId="2945" borderId="2946" xfId="2" applyNumberFormat="1" applyFont="1" applyFill="1" applyBorder="1" applyAlignment="1" applyProtection="1">
      <alignment horizontal="right"/>
    </xf>
    <xf numFmtId="2" fontId="2952" fillId="2946" borderId="2947" xfId="2" applyNumberFormat="1" applyFont="1" applyFill="1" applyBorder="1" applyAlignment="1" applyProtection="1">
      <alignment horizontal="right"/>
    </xf>
    <xf numFmtId="2" fontId="2953" fillId="2947" borderId="2948" xfId="2" applyNumberFormat="1" applyFont="1" applyFill="1" applyBorder="1" applyAlignment="1" applyProtection="1">
      <alignment horizontal="right"/>
    </xf>
    <xf numFmtId="2" fontId="2954" fillId="2948" borderId="2949" xfId="2" applyNumberFormat="1" applyFont="1" applyFill="1" applyBorder="1" applyAlignment="1" applyProtection="1">
      <alignment horizontal="right"/>
    </xf>
    <xf numFmtId="2" fontId="2955" fillId="2949" borderId="2950" xfId="2" applyNumberFormat="1" applyFont="1" applyFill="1" applyBorder="1" applyAlignment="1" applyProtection="1">
      <alignment horizontal="right"/>
    </xf>
    <xf numFmtId="2" fontId="2956" fillId="2950" borderId="2951" xfId="2" applyNumberFormat="1" applyFont="1" applyFill="1" applyBorder="1" applyAlignment="1" applyProtection="1">
      <alignment horizontal="right"/>
    </xf>
    <xf numFmtId="2" fontId="2957" fillId="2951" borderId="2952" xfId="2" applyNumberFormat="1" applyFont="1" applyFill="1" applyBorder="1" applyAlignment="1" applyProtection="1">
      <alignment horizontal="right"/>
    </xf>
    <xf numFmtId="2" fontId="2958" fillId="2952" borderId="2953" xfId="2" applyNumberFormat="1" applyFont="1" applyFill="1" applyBorder="1" applyAlignment="1" applyProtection="1">
      <alignment horizontal="right"/>
    </xf>
    <xf numFmtId="2" fontId="2959" fillId="2953" borderId="2954" xfId="2" applyNumberFormat="1" applyFont="1" applyFill="1" applyBorder="1" applyAlignment="1" applyProtection="1">
      <alignment horizontal="right"/>
    </xf>
    <xf numFmtId="2" fontId="2960" fillId="2954" borderId="2955" xfId="2" applyNumberFormat="1" applyFont="1" applyFill="1" applyBorder="1" applyAlignment="1" applyProtection="1">
      <alignment horizontal="right"/>
    </xf>
    <xf numFmtId="2" fontId="2961" fillId="2955" borderId="2956" xfId="2" applyNumberFormat="1" applyFont="1" applyFill="1" applyBorder="1" applyAlignment="1" applyProtection="1">
      <alignment horizontal="right"/>
    </xf>
    <xf numFmtId="2" fontId="2962" fillId="2956" borderId="2957" xfId="2" applyNumberFormat="1" applyFont="1" applyFill="1" applyBorder="1" applyAlignment="1" applyProtection="1">
      <alignment horizontal="right"/>
    </xf>
    <xf numFmtId="2" fontId="2963" fillId="2957" borderId="2958" xfId="2" applyNumberFormat="1" applyFont="1" applyFill="1" applyBorder="1" applyAlignment="1" applyProtection="1">
      <alignment horizontal="right"/>
    </xf>
    <xf numFmtId="2" fontId="2964" fillId="2958" borderId="2959" xfId="2" applyNumberFormat="1" applyFont="1" applyFill="1" applyBorder="1" applyAlignment="1" applyProtection="1">
      <alignment horizontal="right"/>
    </xf>
    <xf numFmtId="2" fontId="2965" fillId="2959" borderId="2960" xfId="2" applyNumberFormat="1" applyFont="1" applyFill="1" applyBorder="1" applyAlignment="1" applyProtection="1">
      <alignment horizontal="right"/>
    </xf>
    <xf numFmtId="2" fontId="2966" fillId="2960" borderId="2961" xfId="2" applyNumberFormat="1" applyFont="1" applyFill="1" applyBorder="1" applyAlignment="1" applyProtection="1">
      <alignment horizontal="right"/>
    </xf>
    <xf numFmtId="2" fontId="2967" fillId="2961" borderId="2962" xfId="2" applyNumberFormat="1" applyFont="1" applyFill="1" applyBorder="1" applyAlignment="1" applyProtection="1">
      <alignment horizontal="right"/>
    </xf>
    <xf numFmtId="2" fontId="2968" fillId="2962" borderId="2963" xfId="2" applyNumberFormat="1" applyFont="1" applyFill="1" applyBorder="1" applyAlignment="1" applyProtection="1">
      <alignment horizontal="right"/>
    </xf>
    <xf numFmtId="2" fontId="2969" fillId="2963" borderId="2964" xfId="2" applyNumberFormat="1" applyFont="1" applyFill="1" applyBorder="1" applyAlignment="1" applyProtection="1">
      <alignment horizontal="right"/>
    </xf>
    <xf numFmtId="2" fontId="2970" fillId="2964" borderId="2965" xfId="2" applyNumberFormat="1" applyFont="1" applyFill="1" applyBorder="1" applyAlignment="1" applyProtection="1">
      <alignment horizontal="right"/>
    </xf>
    <xf numFmtId="2" fontId="2971" fillId="2965" borderId="2966" xfId="2" applyNumberFormat="1" applyFont="1" applyFill="1" applyBorder="1" applyAlignment="1" applyProtection="1">
      <alignment horizontal="right"/>
    </xf>
    <xf numFmtId="2" fontId="2972" fillId="2966" borderId="2967" xfId="2" applyNumberFormat="1" applyFont="1" applyFill="1" applyBorder="1" applyAlignment="1" applyProtection="1">
      <alignment horizontal="right"/>
    </xf>
    <xf numFmtId="2" fontId="2973" fillId="2967" borderId="2968" xfId="2" applyNumberFormat="1" applyFont="1" applyFill="1" applyBorder="1" applyAlignment="1" applyProtection="1">
      <alignment horizontal="right"/>
    </xf>
    <xf numFmtId="2" fontId="2974" fillId="2968" borderId="2969" xfId="2" applyNumberFormat="1" applyFont="1" applyFill="1" applyBorder="1" applyAlignment="1" applyProtection="1">
      <alignment horizontal="right"/>
    </xf>
    <xf numFmtId="2" fontId="2975" fillId="2969" borderId="2970" xfId="2" applyNumberFormat="1" applyFont="1" applyFill="1" applyBorder="1" applyAlignment="1" applyProtection="1">
      <alignment horizontal="right"/>
    </xf>
    <xf numFmtId="2" fontId="2976" fillId="2970" borderId="2971" xfId="2" applyNumberFormat="1" applyFont="1" applyFill="1" applyBorder="1" applyAlignment="1" applyProtection="1">
      <alignment horizontal="right"/>
    </xf>
    <xf numFmtId="2" fontId="2977" fillId="2971" borderId="2972" xfId="2" applyNumberFormat="1" applyFont="1" applyFill="1" applyBorder="1" applyAlignment="1" applyProtection="1">
      <alignment horizontal="right"/>
    </xf>
    <xf numFmtId="2" fontId="2978" fillId="2972" borderId="2973" xfId="2" applyNumberFormat="1" applyFont="1" applyFill="1" applyBorder="1" applyAlignment="1" applyProtection="1">
      <alignment horizontal="right"/>
    </xf>
    <xf numFmtId="2" fontId="2979" fillId="2973" borderId="2974" xfId="2" applyNumberFormat="1" applyFont="1" applyFill="1" applyBorder="1" applyAlignment="1" applyProtection="1">
      <alignment horizontal="right"/>
    </xf>
    <xf numFmtId="2" fontId="2980" fillId="2974" borderId="2975" xfId="2" applyNumberFormat="1" applyFont="1" applyFill="1" applyBorder="1" applyAlignment="1" applyProtection="1">
      <alignment horizontal="right"/>
    </xf>
    <xf numFmtId="2" fontId="2981" fillId="2975" borderId="2976" xfId="2" applyNumberFormat="1" applyFont="1" applyFill="1" applyBorder="1" applyAlignment="1" applyProtection="1">
      <alignment horizontal="right"/>
    </xf>
    <xf numFmtId="2" fontId="2982" fillId="2976" borderId="2977" xfId="2" applyNumberFormat="1" applyFont="1" applyFill="1" applyBorder="1" applyAlignment="1" applyProtection="1">
      <alignment horizontal="right"/>
    </xf>
    <xf numFmtId="2" fontId="2983" fillId="2977" borderId="2978" xfId="2" applyNumberFormat="1" applyFont="1" applyFill="1" applyBorder="1" applyAlignment="1" applyProtection="1">
      <alignment horizontal="right"/>
    </xf>
    <xf numFmtId="2" fontId="2984" fillId="2978" borderId="2979" xfId="2" applyNumberFormat="1" applyFont="1" applyFill="1" applyBorder="1" applyAlignment="1" applyProtection="1">
      <alignment horizontal="right"/>
    </xf>
    <xf numFmtId="2" fontId="2985" fillId="2979" borderId="2980" xfId="2" applyNumberFormat="1" applyFont="1" applyFill="1" applyBorder="1" applyAlignment="1" applyProtection="1">
      <alignment horizontal="right"/>
    </xf>
    <xf numFmtId="2" fontId="2986" fillId="2980" borderId="2981" xfId="2" applyNumberFormat="1" applyFont="1" applyFill="1" applyBorder="1" applyAlignment="1" applyProtection="1">
      <alignment horizontal="right"/>
    </xf>
    <xf numFmtId="2" fontId="2987" fillId="2981" borderId="2982" xfId="2" applyNumberFormat="1" applyFont="1" applyFill="1" applyBorder="1" applyAlignment="1" applyProtection="1">
      <alignment horizontal="right"/>
    </xf>
    <xf numFmtId="2" fontId="2988" fillId="2982" borderId="2983" xfId="2" applyNumberFormat="1" applyFont="1" applyFill="1" applyBorder="1" applyAlignment="1" applyProtection="1">
      <alignment horizontal="right"/>
    </xf>
    <xf numFmtId="2" fontId="2989" fillId="2983" borderId="2984" xfId="2" applyNumberFormat="1" applyFont="1" applyFill="1" applyBorder="1" applyAlignment="1" applyProtection="1">
      <alignment horizontal="right"/>
    </xf>
    <xf numFmtId="2" fontId="2990" fillId="2984" borderId="2985" xfId="2" applyNumberFormat="1" applyFont="1" applyFill="1" applyBorder="1" applyAlignment="1" applyProtection="1">
      <alignment horizontal="right"/>
    </xf>
    <xf numFmtId="2" fontId="2991" fillId="2985" borderId="2986" xfId="2" applyNumberFormat="1" applyFont="1" applyFill="1" applyBorder="1" applyAlignment="1" applyProtection="1">
      <alignment horizontal="right"/>
    </xf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 vertical="center"/>
    </xf>
    <xf numFmtId="2" fontId="3275" fillId="3269" borderId="3270" xfId="2" applyNumberFormat="1" applyFont="1" applyFill="1" applyBorder="1" applyAlignment="1" applyProtection="1">
      <alignment horizontal="right" vertical="center"/>
    </xf>
    <xf numFmtId="2" fontId="3276" fillId="3270" borderId="3271" xfId="2" applyNumberFormat="1" applyFont="1" applyFill="1" applyBorder="1" applyAlignment="1" applyProtection="1">
      <alignment horizontal="right" vertical="center"/>
    </xf>
    <xf numFmtId="2" fontId="3277" fillId="3271" borderId="3272" xfId="2" applyNumberFormat="1" applyFont="1" applyFill="1" applyBorder="1" applyAlignment="1" applyProtection="1">
      <alignment horizontal="right" vertical="center"/>
    </xf>
    <xf numFmtId="2" fontId="3278" fillId="3272" borderId="3273" xfId="2" applyNumberFormat="1" applyFont="1" applyFill="1" applyBorder="1" applyAlignment="1" applyProtection="1">
      <alignment horizontal="right" vertical="center"/>
    </xf>
    <xf numFmtId="2" fontId="3279" fillId="3273" borderId="3274" xfId="2" applyNumberFormat="1" applyFont="1" applyFill="1" applyBorder="1" applyAlignment="1" applyProtection="1">
      <alignment horizontal="right" vertical="center"/>
    </xf>
    <xf numFmtId="2" fontId="3280" fillId="3274" borderId="3275" xfId="2" applyNumberFormat="1" applyFont="1" applyFill="1" applyBorder="1" applyAlignment="1" applyProtection="1">
      <alignment horizontal="right" vertical="center"/>
    </xf>
    <xf numFmtId="2" fontId="3281" fillId="3275" borderId="3276" xfId="2" applyNumberFormat="1" applyFont="1" applyFill="1" applyBorder="1" applyAlignment="1" applyProtection="1">
      <alignment horizontal="right" vertical="center"/>
    </xf>
    <xf numFmtId="2" fontId="3282" fillId="3276" borderId="3277" xfId="2" applyNumberFormat="1" applyFont="1" applyFill="1" applyBorder="1" applyAlignment="1" applyProtection="1">
      <alignment horizontal="right" vertic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272" fillId="3266" borderId="3267" xfId="4" applyNumberFormat="1" applyFont="1" applyFill="1" applyBorder="1" applyAlignment="1">
      <alignment horizontal="center" vertical="top" wrapText="1"/>
    </xf>
    <xf numFmtId="0" fontId="3273" fillId="3267" borderId="3268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1.7109375" defaultRowHeight="15"/>
  <cols>
    <col min="1" max="1" width="20.28515625" style="16" customWidth="1"/>
    <col min="2" max="2" width="45" style="16" bestFit="1" customWidth="1"/>
    <col min="3" max="1025" width="11.7109375" style="16"/>
  </cols>
  <sheetData>
    <row r="2" spans="1:75" ht="15" customHeight="1">
      <c r="A2" s="3299" t="s">
        <v>0</v>
      </c>
      <c r="B2" s="3299" t="s">
        <v>1</v>
      </c>
      <c r="C2" s="3296" t="s">
        <v>59</v>
      </c>
      <c r="D2" s="3297"/>
      <c r="E2" s="3297"/>
      <c r="F2" s="3297"/>
      <c r="G2" s="3297"/>
      <c r="H2" s="3297"/>
      <c r="I2" s="3297"/>
      <c r="J2" s="3297"/>
      <c r="K2" s="3297"/>
      <c r="L2" s="3297"/>
      <c r="M2" s="3297"/>
      <c r="N2" s="3297"/>
      <c r="O2" s="3297"/>
      <c r="P2" s="3297"/>
      <c r="Q2" s="3297"/>
      <c r="R2" s="3297"/>
      <c r="S2" s="3297"/>
      <c r="T2" s="3297"/>
      <c r="U2" s="3297"/>
      <c r="V2" s="3297"/>
      <c r="W2" s="3297"/>
      <c r="X2" s="3297"/>
      <c r="Y2" s="3297"/>
      <c r="Z2" s="3297"/>
      <c r="AA2" s="3297"/>
      <c r="AB2" s="3297"/>
      <c r="AC2" s="3297"/>
      <c r="AD2" s="3297"/>
      <c r="AE2" s="3297"/>
      <c r="AF2" s="3297"/>
      <c r="AG2" s="3297"/>
      <c r="AH2" s="3297"/>
      <c r="AI2" s="3297"/>
      <c r="AJ2" s="3297"/>
      <c r="AK2" s="3297"/>
      <c r="AL2" s="3297"/>
      <c r="AM2" s="3297"/>
      <c r="AN2" s="3297"/>
      <c r="AO2" s="3297"/>
      <c r="AP2" s="3297"/>
      <c r="AQ2" s="3297"/>
      <c r="AR2" s="3297"/>
      <c r="AS2" s="3297"/>
      <c r="AT2" s="3297"/>
      <c r="AU2" s="3297"/>
      <c r="AV2" s="3297"/>
      <c r="AW2" s="3297"/>
      <c r="AX2" s="3297"/>
      <c r="AY2" s="3297"/>
      <c r="AZ2" s="3297"/>
      <c r="BA2" s="3297"/>
      <c r="BB2" s="3297"/>
      <c r="BC2" s="3297"/>
      <c r="BD2" s="3297"/>
      <c r="BE2" s="3297"/>
      <c r="BF2" s="3297"/>
      <c r="BG2" s="3297"/>
      <c r="BH2" s="3297"/>
      <c r="BI2" s="3297"/>
      <c r="BJ2" s="3297"/>
      <c r="BK2" s="3301" t="s">
        <v>2</v>
      </c>
    </row>
    <row r="3" spans="1:75" ht="18" customHeight="1">
      <c r="A3" s="3299"/>
      <c r="B3" s="3299"/>
      <c r="C3" s="3297" t="s">
        <v>3</v>
      </c>
      <c r="D3" s="3297"/>
      <c r="E3" s="3297"/>
      <c r="F3" s="3297"/>
      <c r="G3" s="3297"/>
      <c r="H3" s="3297"/>
      <c r="I3" s="3297"/>
      <c r="J3" s="3297"/>
      <c r="K3" s="3297"/>
      <c r="L3" s="3297"/>
      <c r="M3" s="3297"/>
      <c r="N3" s="3297"/>
      <c r="O3" s="3297"/>
      <c r="P3" s="3297"/>
      <c r="Q3" s="3297"/>
      <c r="R3" s="3297"/>
      <c r="S3" s="3297"/>
      <c r="T3" s="3297"/>
      <c r="U3" s="3297"/>
      <c r="V3" s="3297"/>
      <c r="W3" s="3297" t="s">
        <v>4</v>
      </c>
      <c r="X3" s="3297"/>
      <c r="Y3" s="3297"/>
      <c r="Z3" s="3297"/>
      <c r="AA3" s="3297"/>
      <c r="AB3" s="3297"/>
      <c r="AC3" s="3297"/>
      <c r="AD3" s="3297"/>
      <c r="AE3" s="3297"/>
      <c r="AF3" s="3297"/>
      <c r="AG3" s="3297"/>
      <c r="AH3" s="3297"/>
      <c r="AI3" s="3297"/>
      <c r="AJ3" s="3297"/>
      <c r="AK3" s="3297"/>
      <c r="AL3" s="3297"/>
      <c r="AM3" s="3297"/>
      <c r="AN3" s="3297"/>
      <c r="AO3" s="3297"/>
      <c r="AP3" s="3297"/>
      <c r="AQ3" s="3297" t="s">
        <v>5</v>
      </c>
      <c r="AR3" s="3297"/>
      <c r="AS3" s="3297"/>
      <c r="AT3" s="3297"/>
      <c r="AU3" s="3297"/>
      <c r="AV3" s="3297"/>
      <c r="AW3" s="3297"/>
      <c r="AX3" s="3297"/>
      <c r="AY3" s="3297"/>
      <c r="AZ3" s="3297"/>
      <c r="BA3" s="3297"/>
      <c r="BB3" s="3297"/>
      <c r="BC3" s="3297"/>
      <c r="BD3" s="3297"/>
      <c r="BE3" s="3297"/>
      <c r="BF3" s="3297"/>
      <c r="BG3" s="3297"/>
      <c r="BH3" s="3297"/>
      <c r="BI3" s="3297"/>
      <c r="BJ3" s="3297"/>
      <c r="BK3" s="3301"/>
    </row>
    <row r="4" spans="1:75">
      <c r="A4" s="3299"/>
      <c r="B4" s="3299"/>
      <c r="C4" s="3298" t="s">
        <v>6</v>
      </c>
      <c r="D4" s="3298"/>
      <c r="E4" s="3298"/>
      <c r="F4" s="3298"/>
      <c r="G4" s="3298"/>
      <c r="H4" s="3298"/>
      <c r="I4" s="3298"/>
      <c r="J4" s="3298"/>
      <c r="K4" s="3298"/>
      <c r="L4" s="3298"/>
      <c r="M4" s="3298" t="s">
        <v>7</v>
      </c>
      <c r="N4" s="3298"/>
      <c r="O4" s="3298"/>
      <c r="P4" s="3298"/>
      <c r="Q4" s="3298"/>
      <c r="R4" s="3298"/>
      <c r="S4" s="3298"/>
      <c r="T4" s="3298"/>
      <c r="U4" s="3298"/>
      <c r="V4" s="3298"/>
      <c r="W4" s="3298" t="s">
        <v>6</v>
      </c>
      <c r="X4" s="3298"/>
      <c r="Y4" s="3298"/>
      <c r="Z4" s="3298"/>
      <c r="AA4" s="3298"/>
      <c r="AB4" s="3298"/>
      <c r="AC4" s="3298"/>
      <c r="AD4" s="3298"/>
      <c r="AE4" s="3298"/>
      <c r="AF4" s="3298"/>
      <c r="AG4" s="3298" t="s">
        <v>7</v>
      </c>
      <c r="AH4" s="3298"/>
      <c r="AI4" s="3298"/>
      <c r="AJ4" s="3298"/>
      <c r="AK4" s="3298"/>
      <c r="AL4" s="3298"/>
      <c r="AM4" s="3298"/>
      <c r="AN4" s="3298"/>
      <c r="AO4" s="3298"/>
      <c r="AP4" s="3298"/>
      <c r="AQ4" s="3298" t="s">
        <v>6</v>
      </c>
      <c r="AR4" s="3298"/>
      <c r="AS4" s="3298"/>
      <c r="AT4" s="3298"/>
      <c r="AU4" s="3298"/>
      <c r="AV4" s="3298"/>
      <c r="AW4" s="3298"/>
      <c r="AX4" s="3298"/>
      <c r="AY4" s="3298"/>
      <c r="AZ4" s="3298"/>
      <c r="BA4" s="3298" t="s">
        <v>7</v>
      </c>
      <c r="BB4" s="3298"/>
      <c r="BC4" s="3298"/>
      <c r="BD4" s="3298"/>
      <c r="BE4" s="3298"/>
      <c r="BF4" s="3298"/>
      <c r="BG4" s="3298"/>
      <c r="BH4" s="3298"/>
      <c r="BI4" s="3298"/>
      <c r="BJ4" s="3298"/>
      <c r="BK4" s="3301"/>
    </row>
    <row r="5" spans="1:75" ht="15" customHeight="1">
      <c r="A5" s="3299"/>
      <c r="B5" s="3299"/>
      <c r="C5" s="3297" t="s">
        <v>8</v>
      </c>
      <c r="D5" s="3297"/>
      <c r="E5" s="3297"/>
      <c r="F5" s="3297"/>
      <c r="G5" s="3297"/>
      <c r="H5" s="3297" t="s">
        <v>9</v>
      </c>
      <c r="I5" s="3297"/>
      <c r="J5" s="3297"/>
      <c r="K5" s="3297"/>
      <c r="L5" s="3297"/>
      <c r="M5" s="3297" t="s">
        <v>8</v>
      </c>
      <c r="N5" s="3297"/>
      <c r="O5" s="3297"/>
      <c r="P5" s="3297"/>
      <c r="Q5" s="3297"/>
      <c r="R5" s="3297" t="s">
        <v>9</v>
      </c>
      <c r="S5" s="3297"/>
      <c r="T5" s="3297"/>
      <c r="U5" s="3297"/>
      <c r="V5" s="3297"/>
      <c r="W5" s="3297" t="s">
        <v>8</v>
      </c>
      <c r="X5" s="3297"/>
      <c r="Y5" s="3297"/>
      <c r="Z5" s="3297"/>
      <c r="AA5" s="3297"/>
      <c r="AB5" s="3297" t="s">
        <v>9</v>
      </c>
      <c r="AC5" s="3297"/>
      <c r="AD5" s="3297"/>
      <c r="AE5" s="3297"/>
      <c r="AF5" s="3297"/>
      <c r="AG5" s="3297" t="s">
        <v>8</v>
      </c>
      <c r="AH5" s="3297"/>
      <c r="AI5" s="3297"/>
      <c r="AJ5" s="3297"/>
      <c r="AK5" s="3297"/>
      <c r="AL5" s="3297" t="s">
        <v>9</v>
      </c>
      <c r="AM5" s="3297"/>
      <c r="AN5" s="3297"/>
      <c r="AO5" s="3297"/>
      <c r="AP5" s="3297"/>
      <c r="AQ5" s="3297" t="s">
        <v>8</v>
      </c>
      <c r="AR5" s="3297"/>
      <c r="AS5" s="3297"/>
      <c r="AT5" s="3297"/>
      <c r="AU5" s="3297"/>
      <c r="AV5" s="3297" t="s">
        <v>9</v>
      </c>
      <c r="AW5" s="3297"/>
      <c r="AX5" s="3297"/>
      <c r="AY5" s="3297"/>
      <c r="AZ5" s="3297"/>
      <c r="BA5" s="3297" t="s">
        <v>8</v>
      </c>
      <c r="BB5" s="3297"/>
      <c r="BC5" s="3297"/>
      <c r="BD5" s="3297"/>
      <c r="BE5" s="3297"/>
      <c r="BF5" s="3297" t="s">
        <v>9</v>
      </c>
      <c r="BG5" s="3297"/>
      <c r="BH5" s="3297"/>
      <c r="BI5" s="3297"/>
      <c r="BJ5" s="3297"/>
      <c r="BK5" s="3301"/>
    </row>
    <row r="6" spans="1:75" ht="15" customHeight="1">
      <c r="A6" s="3300"/>
      <c r="B6" s="3300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02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2144.3059071399998</v>
      </c>
      <c r="E9" s="32">
        <v>50.4204474</v>
      </c>
      <c r="F9" s="33">
        <v>0</v>
      </c>
      <c r="G9" s="34">
        <v>0</v>
      </c>
      <c r="H9" s="35">
        <v>25.533160729999999</v>
      </c>
      <c r="I9" s="36">
        <v>5120.4483906400001</v>
      </c>
      <c r="J9" s="37">
        <v>2766.47929492</v>
      </c>
      <c r="K9" s="38">
        <v>0</v>
      </c>
      <c r="L9" s="39">
        <v>132.54095391999999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16.40074547</v>
      </c>
      <c r="S9" s="46">
        <v>193.55144899999999</v>
      </c>
      <c r="T9" s="47">
        <v>94.768478920000007</v>
      </c>
      <c r="U9" s="48">
        <v>0</v>
      </c>
      <c r="V9" s="49">
        <v>27.167908140000002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1.4093004600000001</v>
      </c>
      <c r="AC9" s="56">
        <v>13.365710419999999</v>
      </c>
      <c r="AD9" s="57">
        <v>6.3938661799999998</v>
      </c>
      <c r="AE9" s="58">
        <v>0</v>
      </c>
      <c r="AF9" s="59">
        <v>15.07508458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1.1943549600000001</v>
      </c>
      <c r="AM9" s="66">
        <v>260.26771861999998</v>
      </c>
      <c r="AN9" s="67">
        <v>10.31983265</v>
      </c>
      <c r="AO9" s="68">
        <v>0</v>
      </c>
      <c r="AP9" s="69">
        <v>9.4557552900000008</v>
      </c>
      <c r="AQ9" s="70">
        <v>0</v>
      </c>
      <c r="AR9" s="71">
        <v>109.81870041000001</v>
      </c>
      <c r="AS9" s="72">
        <v>0</v>
      </c>
      <c r="AT9" s="73">
        <v>0</v>
      </c>
      <c r="AU9" s="74">
        <v>0</v>
      </c>
      <c r="AV9" s="75">
        <v>19.17014631</v>
      </c>
      <c r="AW9" s="76">
        <v>590.53695563999997</v>
      </c>
      <c r="AX9" s="77">
        <v>0.20765739999999999</v>
      </c>
      <c r="AY9" s="78">
        <v>0</v>
      </c>
      <c r="AZ9" s="79">
        <v>80.650082650000002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8.0479412799999999</v>
      </c>
      <c r="BG9" s="86">
        <v>9.5059160699999996</v>
      </c>
      <c r="BH9" s="87">
        <v>2.5638041399999998</v>
      </c>
      <c r="BI9" s="88">
        <v>0</v>
      </c>
      <c r="BJ9" s="89">
        <v>10.709263910000001</v>
      </c>
      <c r="BK9" s="90">
        <f>SUM(C9:BJ9)</f>
        <v>11720.308827249997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12.39205464</v>
      </c>
      <c r="E10" s="94">
        <v>0</v>
      </c>
      <c r="F10" s="95">
        <v>0</v>
      </c>
      <c r="G10" s="96">
        <v>0</v>
      </c>
      <c r="H10" s="97">
        <v>0.22354024</v>
      </c>
      <c r="I10" s="98">
        <v>305.40335090000002</v>
      </c>
      <c r="J10" s="99">
        <v>25.253489699999999</v>
      </c>
      <c r="K10" s="100">
        <v>0</v>
      </c>
      <c r="L10" s="101">
        <v>1.3954580999999999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7.3215939999999993E-2</v>
      </c>
      <c r="S10" s="108">
        <v>15.302571670000001</v>
      </c>
      <c r="T10" s="109">
        <v>0</v>
      </c>
      <c r="U10" s="110">
        <v>0</v>
      </c>
      <c r="V10" s="111">
        <v>0.17881986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2.7724510000000001E-2</v>
      </c>
      <c r="AC10" s="118">
        <v>1.4124406300000001</v>
      </c>
      <c r="AD10" s="119">
        <v>0</v>
      </c>
      <c r="AE10" s="120">
        <v>0</v>
      </c>
      <c r="AF10" s="121">
        <v>0.13454427999999999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5.2507190000000002E-2</v>
      </c>
      <c r="AM10" s="128">
        <v>0</v>
      </c>
      <c r="AN10" s="129">
        <v>0</v>
      </c>
      <c r="AO10" s="130">
        <v>0</v>
      </c>
      <c r="AP10" s="131">
        <v>8.2621310000000003E-2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0.40023669000000001</v>
      </c>
      <c r="AW10" s="138">
        <v>24.277699259999999</v>
      </c>
      <c r="AX10" s="139">
        <v>0</v>
      </c>
      <c r="AY10" s="140">
        <v>0</v>
      </c>
      <c r="AZ10" s="141">
        <v>1.7003939400000001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0.33348839000000002</v>
      </c>
      <c r="BG10" s="148">
        <v>3.1435650000000002E-2</v>
      </c>
      <c r="BH10" s="149">
        <v>1.9617490000000001E-2</v>
      </c>
      <c r="BI10" s="150">
        <v>0</v>
      </c>
      <c r="BJ10" s="151">
        <v>1.1705462499999999</v>
      </c>
      <c r="BK10" s="152">
        <f>SUM(C10:BJ10)</f>
        <v>389.86575663999992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0.66590861999999995</v>
      </c>
      <c r="E11" s="156">
        <v>0</v>
      </c>
      <c r="F11" s="157">
        <v>0</v>
      </c>
      <c r="G11" s="158">
        <v>0</v>
      </c>
      <c r="H11" s="159">
        <v>0.43151841000000002</v>
      </c>
      <c r="I11" s="160">
        <v>684.28828320000002</v>
      </c>
      <c r="J11" s="161">
        <v>6.3889186799999997</v>
      </c>
      <c r="K11" s="162">
        <v>0</v>
      </c>
      <c r="L11" s="163">
        <v>1.3753512299999999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0.15821631</v>
      </c>
      <c r="S11" s="170">
        <v>0.84226312000000003</v>
      </c>
      <c r="T11" s="171">
        <v>35.015809750000003</v>
      </c>
      <c r="U11" s="172">
        <v>0</v>
      </c>
      <c r="V11" s="173">
        <v>2.5846135100000001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1.0572979999999999E-2</v>
      </c>
      <c r="AC11" s="180">
        <v>6.8647100000000004E-3</v>
      </c>
      <c r="AD11" s="181">
        <v>0</v>
      </c>
      <c r="AE11" s="182">
        <v>0</v>
      </c>
      <c r="AF11" s="183">
        <v>4.2582879999999997E-2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6.0099050000000001E-2</v>
      </c>
      <c r="AM11" s="190">
        <v>0</v>
      </c>
      <c r="AN11" s="191">
        <v>4.3678806400000001</v>
      </c>
      <c r="AO11" s="192">
        <v>0</v>
      </c>
      <c r="AP11" s="193">
        <v>9.2929010000000006E-2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1.0306352299999999</v>
      </c>
      <c r="AW11" s="200">
        <v>206.09564236</v>
      </c>
      <c r="AX11" s="201">
        <v>0</v>
      </c>
      <c r="AY11" s="202">
        <v>0</v>
      </c>
      <c r="AZ11" s="203">
        <v>2.3019588799999999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1.09206922</v>
      </c>
      <c r="BG11" s="210">
        <v>8.3165526700000001</v>
      </c>
      <c r="BH11" s="211">
        <v>0.22360736000000001</v>
      </c>
      <c r="BI11" s="212">
        <v>0</v>
      </c>
      <c r="BJ11" s="213">
        <v>6.2477830799999996</v>
      </c>
      <c r="BK11" s="214">
        <f>SUM(C11:BJ11)</f>
        <v>961.64006089999987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2157.3638704</v>
      </c>
      <c r="E12" s="19">
        <f t="shared" si="0"/>
        <v>50.4204474</v>
      </c>
      <c r="F12" s="19">
        <f t="shared" si="0"/>
        <v>0</v>
      </c>
      <c r="G12" s="19">
        <f t="shared" si="0"/>
        <v>0</v>
      </c>
      <c r="H12" s="19">
        <f t="shared" si="0"/>
        <v>26.188219379999996</v>
      </c>
      <c r="I12" s="19">
        <f t="shared" si="0"/>
        <v>6110.1400247399997</v>
      </c>
      <c r="J12" s="19">
        <f t="shared" si="0"/>
        <v>2798.1217033000003</v>
      </c>
      <c r="K12" s="19">
        <f t="shared" si="0"/>
        <v>0</v>
      </c>
      <c r="L12" s="19">
        <f t="shared" si="0"/>
        <v>135.31176325000001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16.632177720000001</v>
      </c>
      <c r="S12" s="19">
        <f t="shared" si="0"/>
        <v>209.69628379</v>
      </c>
      <c r="T12" s="19">
        <f t="shared" si="0"/>
        <v>129.78428867000002</v>
      </c>
      <c r="U12" s="19">
        <f t="shared" si="0"/>
        <v>0</v>
      </c>
      <c r="V12" s="19">
        <f t="shared" si="0"/>
        <v>29.931341510000003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1.4475979500000002</v>
      </c>
      <c r="AC12" s="19">
        <f t="shared" si="0"/>
        <v>14.78501576</v>
      </c>
      <c r="AD12" s="19">
        <f t="shared" si="0"/>
        <v>6.3938661799999998</v>
      </c>
      <c r="AE12" s="19">
        <f t="shared" si="0"/>
        <v>0</v>
      </c>
      <c r="AF12" s="19">
        <f t="shared" si="0"/>
        <v>15.25221174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1.3069612000000002</v>
      </c>
      <c r="AM12" s="19">
        <f t="shared" si="0"/>
        <v>260.26771861999998</v>
      </c>
      <c r="AN12" s="19">
        <f t="shared" si="0"/>
        <v>14.687713290000001</v>
      </c>
      <c r="AO12" s="19">
        <f t="shared" si="0"/>
        <v>0</v>
      </c>
      <c r="AP12" s="19">
        <f t="shared" si="0"/>
        <v>9.6313056100000018</v>
      </c>
      <c r="AQ12" s="19">
        <f t="shared" si="0"/>
        <v>0</v>
      </c>
      <c r="AR12" s="19">
        <f t="shared" si="0"/>
        <v>109.81870041000001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20.601018230000001</v>
      </c>
      <c r="AW12" s="19">
        <f t="shared" si="0"/>
        <v>820.91029725999988</v>
      </c>
      <c r="AX12" s="19">
        <f t="shared" si="0"/>
        <v>0.20765739999999999</v>
      </c>
      <c r="AY12" s="19">
        <f t="shared" si="0"/>
        <v>0</v>
      </c>
      <c r="AZ12" s="19">
        <f t="shared" si="0"/>
        <v>84.65243547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9.4734988899999983</v>
      </c>
      <c r="BG12" s="19">
        <f t="shared" si="0"/>
        <v>17.85390439</v>
      </c>
      <c r="BH12" s="19">
        <f t="shared" si="0"/>
        <v>2.8070289899999996</v>
      </c>
      <c r="BI12" s="19">
        <f t="shared" si="0"/>
        <v>0</v>
      </c>
      <c r="BJ12" s="19">
        <f t="shared" si="0"/>
        <v>18.127593239999999</v>
      </c>
      <c r="BK12" s="19">
        <f t="shared" si="0"/>
        <v>13071.814644789996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0.87953020000000004</v>
      </c>
      <c r="E15" s="221">
        <v>0</v>
      </c>
      <c r="F15" s="222">
        <v>0</v>
      </c>
      <c r="G15" s="223">
        <v>0</v>
      </c>
      <c r="H15" s="224">
        <v>2.5266886</v>
      </c>
      <c r="I15" s="225">
        <v>33.753220059999997</v>
      </c>
      <c r="J15" s="226">
        <v>0</v>
      </c>
      <c r="K15" s="227">
        <v>0</v>
      </c>
      <c r="L15" s="228">
        <v>3.82843847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0.96644215</v>
      </c>
      <c r="S15" s="235">
        <v>5.5938512500000002</v>
      </c>
      <c r="T15" s="236">
        <v>1.7723382599999999</v>
      </c>
      <c r="U15" s="237">
        <v>0</v>
      </c>
      <c r="V15" s="238">
        <v>0.53787185999999998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6.8965990000000005E-2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1.272439E-2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1.6062709500000001</v>
      </c>
      <c r="AW15" s="265">
        <v>30.174433459999999</v>
      </c>
      <c r="AX15" s="266">
        <v>9.5032000000000005E-4</v>
      </c>
      <c r="AY15" s="267">
        <v>0</v>
      </c>
      <c r="AZ15" s="268">
        <v>4.7178008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0.95093958999999995</v>
      </c>
      <c r="BG15" s="275">
        <v>1.53614191</v>
      </c>
      <c r="BH15" s="276">
        <v>0</v>
      </c>
      <c r="BI15" s="277">
        <v>0</v>
      </c>
      <c r="BJ15" s="278">
        <v>0.54887306000000002</v>
      </c>
      <c r="BK15" s="279">
        <f>SUM(C15:BJ15)</f>
        <v>89.475481320000014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0.87953020000000004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2.5266886</v>
      </c>
      <c r="I16" s="19">
        <f t="shared" si="1"/>
        <v>33.753220059999997</v>
      </c>
      <c r="J16" s="19">
        <f t="shared" si="1"/>
        <v>0</v>
      </c>
      <c r="K16" s="19">
        <f t="shared" si="1"/>
        <v>0</v>
      </c>
      <c r="L16" s="19">
        <f t="shared" si="1"/>
        <v>3.82843847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0.96644215</v>
      </c>
      <c r="S16" s="19">
        <f t="shared" si="1"/>
        <v>5.5938512500000002</v>
      </c>
      <c r="T16" s="19">
        <f t="shared" si="1"/>
        <v>1.7723382599999999</v>
      </c>
      <c r="U16" s="19">
        <f t="shared" si="1"/>
        <v>0</v>
      </c>
      <c r="V16" s="19">
        <f t="shared" si="1"/>
        <v>0.53787185999999998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6.8965990000000005E-2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1.272439E-2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1.6062709500000001</v>
      </c>
      <c r="AW16" s="19">
        <f t="shared" si="1"/>
        <v>30.174433459999999</v>
      </c>
      <c r="AX16" s="19">
        <f t="shared" si="1"/>
        <v>9.5032000000000005E-4</v>
      </c>
      <c r="AY16" s="19">
        <f t="shared" si="1"/>
        <v>0</v>
      </c>
      <c r="AZ16" s="19">
        <f t="shared" si="1"/>
        <v>4.7178008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0.95093958999999995</v>
      </c>
      <c r="BG16" s="19">
        <f t="shared" si="1"/>
        <v>1.53614191</v>
      </c>
      <c r="BH16" s="19">
        <f t="shared" si="1"/>
        <v>0</v>
      </c>
      <c r="BI16" s="19">
        <f t="shared" si="1"/>
        <v>0</v>
      </c>
      <c r="BJ16" s="19">
        <f t="shared" si="1"/>
        <v>0.54887306000000002</v>
      </c>
      <c r="BK16" s="19">
        <f t="shared" si="1"/>
        <v>89.475481320000014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289.10028953</v>
      </c>
      <c r="E31" s="481">
        <v>0</v>
      </c>
      <c r="F31" s="482">
        <v>0</v>
      </c>
      <c r="G31" s="483">
        <v>0</v>
      </c>
      <c r="H31" s="484">
        <v>6.6197207699999998</v>
      </c>
      <c r="I31" s="485">
        <v>1208.43438423</v>
      </c>
      <c r="J31" s="486">
        <v>3.6052295499999998</v>
      </c>
      <c r="K31" s="487">
        <v>0</v>
      </c>
      <c r="L31" s="488">
        <v>35.901954719999999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3.2506503900000001</v>
      </c>
      <c r="S31" s="495">
        <v>12.39605381</v>
      </c>
      <c r="T31" s="496">
        <v>120.56146599</v>
      </c>
      <c r="U31" s="497">
        <v>0</v>
      </c>
      <c r="V31" s="498">
        <v>2.6572220799999999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0.66647277000000005</v>
      </c>
      <c r="AC31" s="505">
        <v>7.7982560000000006E-2</v>
      </c>
      <c r="AD31" s="506">
        <v>0</v>
      </c>
      <c r="AE31" s="507">
        <v>0</v>
      </c>
      <c r="AF31" s="508">
        <v>2.0479856399999998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0.85227078999999994</v>
      </c>
      <c r="AM31" s="515">
        <v>2.3650729999999998E-2</v>
      </c>
      <c r="AN31" s="516">
        <v>0.11034782999999999</v>
      </c>
      <c r="AO31" s="517">
        <v>0</v>
      </c>
      <c r="AP31" s="518">
        <v>0.30369719000000001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47.694253670000002</v>
      </c>
      <c r="AW31" s="525">
        <v>17.037602039999999</v>
      </c>
      <c r="AX31" s="526">
        <v>0.34108676999999998</v>
      </c>
      <c r="AY31" s="527">
        <v>0</v>
      </c>
      <c r="AZ31" s="528">
        <v>58.246375919999998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31.22366684</v>
      </c>
      <c r="BG31" s="535">
        <v>19.373344039999999</v>
      </c>
      <c r="BH31" s="536">
        <v>1.59812679</v>
      </c>
      <c r="BI31" s="537">
        <v>0</v>
      </c>
      <c r="BJ31" s="538">
        <v>21.114207560000001</v>
      </c>
      <c r="BK31" s="539">
        <f t="shared" ref="BK31:BK36" si="5">SUM(C31:BJ31)</f>
        <v>1883.23804221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1.31053004</v>
      </c>
      <c r="E32" s="543">
        <v>0</v>
      </c>
      <c r="F32" s="544">
        <v>0</v>
      </c>
      <c r="G32" s="545">
        <v>0</v>
      </c>
      <c r="H32" s="546">
        <v>1.60944105</v>
      </c>
      <c r="I32" s="547">
        <v>1.9390200000000001E-3</v>
      </c>
      <c r="J32" s="548">
        <v>0</v>
      </c>
      <c r="K32" s="549">
        <v>0</v>
      </c>
      <c r="L32" s="550">
        <v>1.00190077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0.75174180000000002</v>
      </c>
      <c r="S32" s="557">
        <v>0.25889505000000002</v>
      </c>
      <c r="T32" s="558">
        <v>0</v>
      </c>
      <c r="U32" s="559">
        <v>0</v>
      </c>
      <c r="V32" s="560">
        <v>0.14559860999999999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0.11909829</v>
      </c>
      <c r="AC32" s="567">
        <v>0</v>
      </c>
      <c r="AD32" s="568">
        <v>0</v>
      </c>
      <c r="AE32" s="569">
        <v>0</v>
      </c>
      <c r="AF32" s="570">
        <v>6.2415529999999997E-2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0.10423662</v>
      </c>
      <c r="AM32" s="577">
        <v>0</v>
      </c>
      <c r="AN32" s="578">
        <v>0</v>
      </c>
      <c r="AO32" s="579">
        <v>0</v>
      </c>
      <c r="AP32" s="580">
        <v>2.4972900000000001E-3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26.3494049</v>
      </c>
      <c r="AW32" s="587">
        <v>2.27961942</v>
      </c>
      <c r="AX32" s="588">
        <v>0</v>
      </c>
      <c r="AY32" s="589">
        <v>0</v>
      </c>
      <c r="AZ32" s="590">
        <v>7.6426983100000001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5.8899534300000003</v>
      </c>
      <c r="BG32" s="597">
        <v>0.81409703</v>
      </c>
      <c r="BH32" s="598">
        <v>0</v>
      </c>
      <c r="BI32" s="599">
        <v>0</v>
      </c>
      <c r="BJ32" s="600">
        <v>2.6416101799999998</v>
      </c>
      <c r="BK32" s="601">
        <f t="shared" si="5"/>
        <v>50.985677340000002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48.346420909999999</v>
      </c>
      <c r="E33" s="605">
        <v>227.48292309999999</v>
      </c>
      <c r="F33" s="606">
        <v>0</v>
      </c>
      <c r="G33" s="607">
        <v>0</v>
      </c>
      <c r="H33" s="608">
        <v>9.3667164500000002</v>
      </c>
      <c r="I33" s="609">
        <v>745.86811431000001</v>
      </c>
      <c r="J33" s="610">
        <v>355.85818497999998</v>
      </c>
      <c r="K33" s="611">
        <v>0</v>
      </c>
      <c r="L33" s="612">
        <v>44.618987019999999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6.4785701299999996</v>
      </c>
      <c r="S33" s="619">
        <v>25.519271570000001</v>
      </c>
      <c r="T33" s="620">
        <v>104.36292349999999</v>
      </c>
      <c r="U33" s="621">
        <v>0</v>
      </c>
      <c r="V33" s="622">
        <v>3.09739795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0.18486996999999999</v>
      </c>
      <c r="AC33" s="629">
        <v>1.3960081900000001</v>
      </c>
      <c r="AD33" s="630">
        <v>0.36009523999999998</v>
      </c>
      <c r="AE33" s="631">
        <v>0</v>
      </c>
      <c r="AF33" s="632">
        <v>0.57218579999999997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0.47869249000000003</v>
      </c>
      <c r="AM33" s="639">
        <v>0.90609470999999997</v>
      </c>
      <c r="AN33" s="640">
        <v>12.37347735</v>
      </c>
      <c r="AO33" s="641">
        <v>0</v>
      </c>
      <c r="AP33" s="642">
        <v>3.3401987000000002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79.305982139999998</v>
      </c>
      <c r="AW33" s="649">
        <v>116.30309692</v>
      </c>
      <c r="AX33" s="650">
        <v>0</v>
      </c>
      <c r="AY33" s="651">
        <v>0</v>
      </c>
      <c r="AZ33" s="652">
        <v>100.30507082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64.497144750000004</v>
      </c>
      <c r="BG33" s="659">
        <v>12.27918096</v>
      </c>
      <c r="BH33" s="660">
        <v>43.844740340000001</v>
      </c>
      <c r="BI33" s="661">
        <v>0</v>
      </c>
      <c r="BJ33" s="662">
        <v>46.165320020000003</v>
      </c>
      <c r="BK33" s="663">
        <f t="shared" si="5"/>
        <v>2053.3116683200001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0.99638998000000001</v>
      </c>
      <c r="E34" s="667">
        <v>0</v>
      </c>
      <c r="F34" s="668">
        <v>0</v>
      </c>
      <c r="G34" s="669">
        <v>0</v>
      </c>
      <c r="H34" s="670">
        <v>3.1613084599999999</v>
      </c>
      <c r="I34" s="671">
        <v>46.171317039999998</v>
      </c>
      <c r="J34" s="672">
        <v>8.2301352300000001</v>
      </c>
      <c r="K34" s="673">
        <v>0</v>
      </c>
      <c r="L34" s="674">
        <v>17.456000499999998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2.0749613899999999</v>
      </c>
      <c r="S34" s="681">
        <v>3.6911913099999998</v>
      </c>
      <c r="T34" s="682">
        <v>2.6875149199999999</v>
      </c>
      <c r="U34" s="683">
        <v>0</v>
      </c>
      <c r="V34" s="684">
        <v>1.3785926799999999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0.82601590000000003</v>
      </c>
      <c r="AC34" s="691">
        <v>1.2046078600000001</v>
      </c>
      <c r="AD34" s="692">
        <v>0</v>
      </c>
      <c r="AE34" s="693">
        <v>0</v>
      </c>
      <c r="AF34" s="694">
        <v>1.9786714999999999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1.1008559</v>
      </c>
      <c r="AM34" s="701">
        <v>7.6650000000000006E-5</v>
      </c>
      <c r="AN34" s="702">
        <v>3.43772345</v>
      </c>
      <c r="AO34" s="703">
        <v>0</v>
      </c>
      <c r="AP34" s="704">
        <v>1.41884956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23.741772820000001</v>
      </c>
      <c r="AW34" s="711">
        <v>25.516351480000001</v>
      </c>
      <c r="AX34" s="712">
        <v>1.4080000000000001E-5</v>
      </c>
      <c r="AY34" s="713">
        <v>0</v>
      </c>
      <c r="AZ34" s="714">
        <v>41.618044750000003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4.9684149</v>
      </c>
      <c r="BG34" s="721">
        <v>1.0179061300000001</v>
      </c>
      <c r="BH34" s="722">
        <v>1.7039913099999999</v>
      </c>
      <c r="BI34" s="723">
        <v>0</v>
      </c>
      <c r="BJ34" s="724">
        <v>4.9268868100000001</v>
      </c>
      <c r="BK34" s="725">
        <f t="shared" si="5"/>
        <v>199.30759461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0.76946219000000005</v>
      </c>
      <c r="E35" s="729">
        <v>0</v>
      </c>
      <c r="F35" s="730">
        <v>0</v>
      </c>
      <c r="G35" s="731">
        <v>0</v>
      </c>
      <c r="H35" s="732">
        <v>2.8735970499999999</v>
      </c>
      <c r="I35" s="733">
        <v>79.14081213</v>
      </c>
      <c r="J35" s="734">
        <v>1.0252061800000001</v>
      </c>
      <c r="K35" s="735">
        <v>0</v>
      </c>
      <c r="L35" s="736">
        <v>38.071936770000001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1.4232889099999999</v>
      </c>
      <c r="S35" s="743">
        <v>0.16710883000000001</v>
      </c>
      <c r="T35" s="744">
        <v>10.151059829999999</v>
      </c>
      <c r="U35" s="745">
        <v>0</v>
      </c>
      <c r="V35" s="746">
        <v>1.2400678300000001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0.62208174000000005</v>
      </c>
      <c r="AC35" s="753">
        <v>0.13591091999999999</v>
      </c>
      <c r="AD35" s="754">
        <v>0</v>
      </c>
      <c r="AE35" s="755">
        <v>0</v>
      </c>
      <c r="AF35" s="756">
        <v>2.6015358399999999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0.27152400999999998</v>
      </c>
      <c r="AM35" s="763">
        <v>0</v>
      </c>
      <c r="AN35" s="764">
        <v>0</v>
      </c>
      <c r="AO35" s="765">
        <v>0</v>
      </c>
      <c r="AP35" s="766">
        <v>0.73739220000000005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7.0886193400000002</v>
      </c>
      <c r="AW35" s="773">
        <v>19.077701279999999</v>
      </c>
      <c r="AX35" s="774">
        <v>0.93313944000000004</v>
      </c>
      <c r="AY35" s="775">
        <v>0</v>
      </c>
      <c r="AZ35" s="776">
        <v>36.675297409999999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4.3103920699999998</v>
      </c>
      <c r="BG35" s="783">
        <v>6.6728103499999998</v>
      </c>
      <c r="BH35" s="784">
        <v>15.937336699999999</v>
      </c>
      <c r="BI35" s="785">
        <v>0</v>
      </c>
      <c r="BJ35" s="786">
        <v>10.588101249999999</v>
      </c>
      <c r="BK35" s="787">
        <f t="shared" si="5"/>
        <v>240.51438226999991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0.66839148000000004</v>
      </c>
      <c r="E36" s="791">
        <v>0</v>
      </c>
      <c r="F36" s="792">
        <v>0</v>
      </c>
      <c r="G36" s="793">
        <v>0</v>
      </c>
      <c r="H36" s="794">
        <v>1.0622073400000001</v>
      </c>
      <c r="I36" s="795">
        <v>116.98388153000001</v>
      </c>
      <c r="J36" s="796">
        <v>14.1375709</v>
      </c>
      <c r="K36" s="797">
        <v>0</v>
      </c>
      <c r="L36" s="798">
        <v>7.2020196099999998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0.60369033999999999</v>
      </c>
      <c r="S36" s="805">
        <v>4.5747483400000002</v>
      </c>
      <c r="T36" s="806">
        <v>11.42772806</v>
      </c>
      <c r="U36" s="807">
        <v>0</v>
      </c>
      <c r="V36" s="808">
        <v>4.5115906900000002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0.96539810000000004</v>
      </c>
      <c r="AC36" s="815">
        <v>8.8532990799999993</v>
      </c>
      <c r="AD36" s="816">
        <v>2.16812987</v>
      </c>
      <c r="AE36" s="817">
        <v>0</v>
      </c>
      <c r="AF36" s="818">
        <v>20.71790463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1.0351205999999999</v>
      </c>
      <c r="AM36" s="825">
        <v>0.31616933000000003</v>
      </c>
      <c r="AN36" s="826">
        <v>2.4208584100000001</v>
      </c>
      <c r="AO36" s="827">
        <v>0</v>
      </c>
      <c r="AP36" s="828">
        <v>6.1650962299999996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4.9018321199999999</v>
      </c>
      <c r="AW36" s="835">
        <v>35.05829645</v>
      </c>
      <c r="AX36" s="836">
        <v>2.0154232300000001</v>
      </c>
      <c r="AY36" s="837">
        <v>0</v>
      </c>
      <c r="AZ36" s="838">
        <v>12.475159789999999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2.3156082900000001</v>
      </c>
      <c r="BG36" s="845">
        <v>0.45321336000000001</v>
      </c>
      <c r="BH36" s="846">
        <v>1.49067924</v>
      </c>
      <c r="BI36" s="847">
        <v>0</v>
      </c>
      <c r="BJ36" s="848">
        <v>5.2238160899999997</v>
      </c>
      <c r="BK36" s="849">
        <f t="shared" si="5"/>
        <v>267.74783310999999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341.19148413000005</v>
      </c>
      <c r="E37" s="19">
        <f t="shared" si="6"/>
        <v>227.48292309999999</v>
      </c>
      <c r="F37" s="19">
        <f t="shared" si="6"/>
        <v>0</v>
      </c>
      <c r="G37" s="19">
        <f t="shared" si="6"/>
        <v>0</v>
      </c>
      <c r="H37" s="19">
        <f t="shared" si="6"/>
        <v>24.692991120000002</v>
      </c>
      <c r="I37" s="19">
        <f t="shared" si="6"/>
        <v>2196.6004482600001</v>
      </c>
      <c r="J37" s="19">
        <f t="shared" si="6"/>
        <v>382.85632683999995</v>
      </c>
      <c r="K37" s="19">
        <f t="shared" si="6"/>
        <v>0</v>
      </c>
      <c r="L37" s="19">
        <f t="shared" si="6"/>
        <v>144.25279939000001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14.58290296</v>
      </c>
      <c r="S37" s="19">
        <f t="shared" si="6"/>
        <v>46.607268909999995</v>
      </c>
      <c r="T37" s="19">
        <f t="shared" si="6"/>
        <v>249.19069230000002</v>
      </c>
      <c r="U37" s="19">
        <f t="shared" si="6"/>
        <v>0</v>
      </c>
      <c r="V37" s="19">
        <f t="shared" si="6"/>
        <v>13.03046984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3.38393677</v>
      </c>
      <c r="AC37" s="19">
        <f t="shared" si="6"/>
        <v>11.66780861</v>
      </c>
      <c r="AD37" s="19">
        <f t="shared" si="6"/>
        <v>2.5282251100000002</v>
      </c>
      <c r="AE37" s="19">
        <f t="shared" si="6"/>
        <v>0</v>
      </c>
      <c r="AF37" s="19">
        <f t="shared" si="6"/>
        <v>27.98069894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3.8427004099999995</v>
      </c>
      <c r="AM37" s="19">
        <f t="shared" si="6"/>
        <v>1.24599142</v>
      </c>
      <c r="AN37" s="19">
        <f t="shared" si="6"/>
        <v>18.342407040000001</v>
      </c>
      <c r="AO37" s="19">
        <f t="shared" si="6"/>
        <v>0</v>
      </c>
      <c r="AP37" s="19">
        <f t="shared" si="6"/>
        <v>11.96773117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189.08186499000001</v>
      </c>
      <c r="AW37" s="19">
        <f t="shared" si="6"/>
        <v>215.27266759000003</v>
      </c>
      <c r="AX37" s="19">
        <f t="shared" si="6"/>
        <v>3.2896635200000004</v>
      </c>
      <c r="AY37" s="19">
        <f t="shared" si="6"/>
        <v>0</v>
      </c>
      <c r="AZ37" s="19">
        <f t="shared" si="6"/>
        <v>256.962647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113.20518028000001</v>
      </c>
      <c r="BG37" s="19">
        <f t="shared" si="6"/>
        <v>40.610551869999995</v>
      </c>
      <c r="BH37" s="19">
        <f t="shared" si="6"/>
        <v>64.574874380000011</v>
      </c>
      <c r="BI37" s="19">
        <f t="shared" si="6"/>
        <v>0</v>
      </c>
      <c r="BJ37" s="19">
        <f t="shared" si="6"/>
        <v>90.659941910000001</v>
      </c>
      <c r="BK37" s="19">
        <f t="shared" si="6"/>
        <v>4695.1051978599999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2499.4348847299998</v>
      </c>
      <c r="E38" s="19">
        <f t="shared" si="7"/>
        <v>277.90337049999999</v>
      </c>
      <c r="F38" s="19">
        <f t="shared" si="7"/>
        <v>0</v>
      </c>
      <c r="G38" s="19">
        <f t="shared" si="7"/>
        <v>0</v>
      </c>
      <c r="H38" s="19">
        <f t="shared" si="7"/>
        <v>53.407899099999995</v>
      </c>
      <c r="I38" s="19">
        <f t="shared" si="7"/>
        <v>8340.4936930599997</v>
      </c>
      <c r="J38" s="19">
        <f t="shared" si="7"/>
        <v>3180.978030140001</v>
      </c>
      <c r="K38" s="19">
        <f t="shared" si="7"/>
        <v>0</v>
      </c>
      <c r="L38" s="19">
        <f t="shared" si="7"/>
        <v>283.39300111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32.181522829999999</v>
      </c>
      <c r="S38" s="19">
        <f t="shared" si="7"/>
        <v>261.89740395000001</v>
      </c>
      <c r="T38" s="19">
        <f t="shared" si="7"/>
        <v>380.74731923000007</v>
      </c>
      <c r="U38" s="19">
        <f t="shared" si="7"/>
        <v>0</v>
      </c>
      <c r="V38" s="19">
        <f t="shared" si="7"/>
        <v>43.499683210000001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4.9005007100000002</v>
      </c>
      <c r="AC38" s="19">
        <f t="shared" si="7"/>
        <v>26.452824370000002</v>
      </c>
      <c r="AD38" s="19">
        <f t="shared" si="7"/>
        <v>8.9220912899999991</v>
      </c>
      <c r="AE38" s="19">
        <f t="shared" si="7"/>
        <v>0</v>
      </c>
      <c r="AF38" s="19">
        <f t="shared" si="7"/>
        <v>43.232910679999996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5.1623859999999997</v>
      </c>
      <c r="AM38" s="19">
        <f t="shared" si="7"/>
        <v>261.51371003999998</v>
      </c>
      <c r="AN38" s="19">
        <f t="shared" si="7"/>
        <v>33.030120330000003</v>
      </c>
      <c r="AO38" s="19">
        <f t="shared" si="7"/>
        <v>0</v>
      </c>
      <c r="AP38" s="19">
        <f t="shared" si="7"/>
        <v>21.599036780000002</v>
      </c>
      <c r="AQ38" s="19">
        <f t="shared" si="7"/>
        <v>0</v>
      </c>
      <c r="AR38" s="19">
        <f t="shared" si="7"/>
        <v>109.81870041000001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211.28915417000002</v>
      </c>
      <c r="AW38" s="19">
        <f t="shared" si="7"/>
        <v>1066.3573983099998</v>
      </c>
      <c r="AX38" s="19">
        <f t="shared" si="7"/>
        <v>3.4982712400000002</v>
      </c>
      <c r="AY38" s="19">
        <f t="shared" si="7"/>
        <v>0</v>
      </c>
      <c r="AZ38" s="19">
        <f t="shared" si="7"/>
        <v>346.33288327000002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123.62961876</v>
      </c>
      <c r="BG38" s="19">
        <f t="shared" si="7"/>
        <v>60.000598170000004</v>
      </c>
      <c r="BH38" s="19">
        <f t="shared" si="7"/>
        <v>67.381903370000003</v>
      </c>
      <c r="BI38" s="19">
        <f t="shared" si="7"/>
        <v>0</v>
      </c>
      <c r="BJ38" s="19">
        <f t="shared" si="7"/>
        <v>109.33640821</v>
      </c>
      <c r="BK38" s="19">
        <f t="shared" si="7"/>
        <v>17856.395323969995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1.65299354</v>
      </c>
      <c r="E42" s="859">
        <v>0</v>
      </c>
      <c r="F42" s="860">
        <v>0</v>
      </c>
      <c r="G42" s="861">
        <v>0</v>
      </c>
      <c r="H42" s="862">
        <v>51.752826779999999</v>
      </c>
      <c r="I42" s="863">
        <v>1.4536392600000001</v>
      </c>
      <c r="J42" s="864">
        <v>0</v>
      </c>
      <c r="K42" s="865">
        <v>0</v>
      </c>
      <c r="L42" s="866">
        <v>7.7332876600000002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40.527822630000003</v>
      </c>
      <c r="S42" s="873">
        <v>1.4761187600000001</v>
      </c>
      <c r="T42" s="874">
        <v>0</v>
      </c>
      <c r="U42" s="875">
        <v>0</v>
      </c>
      <c r="V42" s="876">
        <v>3.99399317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98.220902339999995</v>
      </c>
      <c r="AC42" s="883">
        <v>3.3945186999999999</v>
      </c>
      <c r="AD42" s="884">
        <v>0</v>
      </c>
      <c r="AE42" s="885">
        <v>0</v>
      </c>
      <c r="AF42" s="886">
        <v>15.51222769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81.073607060000001</v>
      </c>
      <c r="AM42" s="893">
        <v>1.7015662</v>
      </c>
      <c r="AN42" s="894">
        <v>0</v>
      </c>
      <c r="AO42" s="895">
        <v>0</v>
      </c>
      <c r="AP42" s="896">
        <v>9.0099192600000002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390.46118975000002</v>
      </c>
      <c r="AW42" s="903">
        <v>28.619933119999999</v>
      </c>
      <c r="AX42" s="904">
        <v>0</v>
      </c>
      <c r="AY42" s="905">
        <v>0</v>
      </c>
      <c r="AZ42" s="906">
        <v>85.004829270000002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234.67494063000001</v>
      </c>
      <c r="BG42" s="913">
        <v>6.8350077799999998</v>
      </c>
      <c r="BH42" s="914">
        <v>0</v>
      </c>
      <c r="BI42" s="915">
        <v>0</v>
      </c>
      <c r="BJ42" s="916">
        <v>42.600366039999997</v>
      </c>
      <c r="BK42" s="917">
        <f>SUM(C42:BJ42)</f>
        <v>1105.6996896399999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1.3952570200000001</v>
      </c>
      <c r="E43" s="921">
        <v>0</v>
      </c>
      <c r="F43" s="922">
        <v>0</v>
      </c>
      <c r="G43" s="923">
        <v>0</v>
      </c>
      <c r="H43" s="924">
        <v>10.30163874</v>
      </c>
      <c r="I43" s="925">
        <v>0.1048641</v>
      </c>
      <c r="J43" s="926">
        <v>0</v>
      </c>
      <c r="K43" s="927">
        <v>0</v>
      </c>
      <c r="L43" s="928">
        <v>0.53786729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7.3273392199999998</v>
      </c>
      <c r="S43" s="935">
        <v>0</v>
      </c>
      <c r="T43" s="936">
        <v>0</v>
      </c>
      <c r="U43" s="937">
        <v>0</v>
      </c>
      <c r="V43" s="938">
        <v>0.65292554000000003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1.10167554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0.69300806999999998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235.56414941</v>
      </c>
      <c r="AW43" s="965">
        <v>0.86143210999999997</v>
      </c>
      <c r="AX43" s="966">
        <v>0</v>
      </c>
      <c r="AY43" s="967">
        <v>0</v>
      </c>
      <c r="AZ43" s="968">
        <v>14.04461678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208.39732669</v>
      </c>
      <c r="BG43" s="975">
        <v>0.38002532</v>
      </c>
      <c r="BH43" s="976">
        <v>0</v>
      </c>
      <c r="BI43" s="977">
        <v>0</v>
      </c>
      <c r="BJ43" s="978">
        <v>3.7217440399999999</v>
      </c>
      <c r="BK43" s="979">
        <f>SUM(C43:BJ43)</f>
        <v>485.08386987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3.0482505600000001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62.054465520000001</v>
      </c>
      <c r="I44" s="19">
        <f t="shared" si="8"/>
        <v>1.55850336</v>
      </c>
      <c r="J44" s="19">
        <f t="shared" si="8"/>
        <v>0</v>
      </c>
      <c r="K44" s="19">
        <f t="shared" si="8"/>
        <v>0</v>
      </c>
      <c r="L44" s="19">
        <f t="shared" si="8"/>
        <v>8.2711549499999997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47.855161850000002</v>
      </c>
      <c r="S44" s="19">
        <f t="shared" si="8"/>
        <v>1.4761187600000001</v>
      </c>
      <c r="T44" s="19">
        <f t="shared" si="8"/>
        <v>0</v>
      </c>
      <c r="U44" s="19">
        <f t="shared" si="8"/>
        <v>0</v>
      </c>
      <c r="V44" s="19">
        <f t="shared" si="8"/>
        <v>4.6469187099999996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99.322577879999997</v>
      </c>
      <c r="AC44" s="19">
        <f t="shared" si="8"/>
        <v>3.3945186999999999</v>
      </c>
      <c r="AD44" s="19">
        <f t="shared" si="8"/>
        <v>0</v>
      </c>
      <c r="AE44" s="19">
        <f t="shared" si="8"/>
        <v>0</v>
      </c>
      <c r="AF44" s="19">
        <f t="shared" si="8"/>
        <v>15.51222769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81.766615130000005</v>
      </c>
      <c r="AM44" s="19">
        <f t="shared" si="8"/>
        <v>1.7015662</v>
      </c>
      <c r="AN44" s="19">
        <f t="shared" si="8"/>
        <v>0</v>
      </c>
      <c r="AO44" s="19">
        <f t="shared" si="8"/>
        <v>0</v>
      </c>
      <c r="AP44" s="19">
        <f t="shared" si="8"/>
        <v>9.0099192600000002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626.02533916000004</v>
      </c>
      <c r="AW44" s="19">
        <f t="shared" si="8"/>
        <v>29.481365229999998</v>
      </c>
      <c r="AX44" s="19">
        <f t="shared" si="8"/>
        <v>0</v>
      </c>
      <c r="AY44" s="19">
        <f t="shared" si="8"/>
        <v>0</v>
      </c>
      <c r="AZ44" s="19">
        <f t="shared" si="8"/>
        <v>99.04944605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443.07226732000004</v>
      </c>
      <c r="BG44" s="19">
        <f t="shared" si="8"/>
        <v>7.2150330999999994</v>
      </c>
      <c r="BH44" s="19">
        <f t="shared" si="8"/>
        <v>0</v>
      </c>
      <c r="BI44" s="19">
        <f t="shared" si="8"/>
        <v>0</v>
      </c>
      <c r="BJ44" s="19">
        <f t="shared" si="8"/>
        <v>46.322110079999995</v>
      </c>
      <c r="BK44" s="19">
        <f t="shared" si="8"/>
        <v>1590.7835595099998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0.78060297999999995</v>
      </c>
      <c r="E47" s="986">
        <v>0</v>
      </c>
      <c r="F47" s="987">
        <v>0</v>
      </c>
      <c r="G47" s="988">
        <v>0</v>
      </c>
      <c r="H47" s="989">
        <v>7.6866341199999999</v>
      </c>
      <c r="I47" s="990">
        <v>2.1165935500000002</v>
      </c>
      <c r="J47" s="991">
        <v>0</v>
      </c>
      <c r="K47" s="992">
        <v>0</v>
      </c>
      <c r="L47" s="993">
        <v>14.31026647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4.5700051400000001</v>
      </c>
      <c r="S47" s="1000">
        <v>1.01437216</v>
      </c>
      <c r="T47" s="1001">
        <v>0</v>
      </c>
      <c r="U47" s="1002">
        <v>0</v>
      </c>
      <c r="V47" s="1003">
        <v>3.74086031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51.365982369999998</v>
      </c>
      <c r="AC47" s="1010">
        <v>2.3696417400000001</v>
      </c>
      <c r="AD47" s="1011">
        <v>0</v>
      </c>
      <c r="AE47" s="1012">
        <v>0</v>
      </c>
      <c r="AF47" s="1013">
        <v>39.057184569999997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50.29423336</v>
      </c>
      <c r="AM47" s="1020">
        <v>4.84167696</v>
      </c>
      <c r="AN47" s="1021">
        <v>0</v>
      </c>
      <c r="AO47" s="1022">
        <v>0</v>
      </c>
      <c r="AP47" s="1023">
        <v>18.675772179999999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68.222606220000003</v>
      </c>
      <c r="AW47" s="1030">
        <v>12.36661284</v>
      </c>
      <c r="AX47" s="1031">
        <v>0</v>
      </c>
      <c r="AY47" s="1032">
        <v>0</v>
      </c>
      <c r="AZ47" s="1033">
        <v>140.80938008000001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37.286095770000003</v>
      </c>
      <c r="BG47" s="1040">
        <v>8.7066658100000005</v>
      </c>
      <c r="BH47" s="1041">
        <v>0</v>
      </c>
      <c r="BI47" s="1042">
        <v>0</v>
      </c>
      <c r="BJ47" s="1043">
        <v>50.822714310000002</v>
      </c>
      <c r="BK47" s="1044">
        <f t="shared" ref="BK47:BK68" si="9">SUM(C47:BJ47)</f>
        <v>519.03790093999999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0.71575745999999996</v>
      </c>
      <c r="E48" s="1048">
        <v>0</v>
      </c>
      <c r="F48" s="1049">
        <v>0</v>
      </c>
      <c r="G48" s="1050">
        <v>0</v>
      </c>
      <c r="H48" s="1051">
        <v>0.43165687000000003</v>
      </c>
      <c r="I48" s="1052">
        <v>131.02345291</v>
      </c>
      <c r="J48" s="1053">
        <v>0</v>
      </c>
      <c r="K48" s="1054">
        <v>0</v>
      </c>
      <c r="L48" s="1055">
        <v>12.83411269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0.41101012999999997</v>
      </c>
      <c r="S48" s="1062">
        <v>0.10525522</v>
      </c>
      <c r="T48" s="1063">
        <v>0</v>
      </c>
      <c r="U48" s="1064">
        <v>0</v>
      </c>
      <c r="V48" s="1065">
        <v>0.25176629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9.2167650000000004E-2</v>
      </c>
      <c r="AC48" s="1072">
        <v>0.20862969000000001</v>
      </c>
      <c r="AD48" s="1073">
        <v>0</v>
      </c>
      <c r="AE48" s="1074">
        <v>0</v>
      </c>
      <c r="AF48" s="1075">
        <v>8.5699129999999998E-2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5.4659569999999998E-2</v>
      </c>
      <c r="AM48" s="1082">
        <v>0</v>
      </c>
      <c r="AN48" s="1083">
        <v>0</v>
      </c>
      <c r="AO48" s="1084">
        <v>0</v>
      </c>
      <c r="AP48" s="1085">
        <v>0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1.7813966299999999</v>
      </c>
      <c r="AW48" s="1092">
        <v>15.92855091</v>
      </c>
      <c r="AX48" s="1093">
        <v>0</v>
      </c>
      <c r="AY48" s="1094">
        <v>0</v>
      </c>
      <c r="AZ48" s="1095">
        <v>17.400024470000002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0.68863565000000004</v>
      </c>
      <c r="BG48" s="1102">
        <v>1.0383807300000001</v>
      </c>
      <c r="BH48" s="1103">
        <v>0</v>
      </c>
      <c r="BI48" s="1104">
        <v>0</v>
      </c>
      <c r="BJ48" s="1105">
        <v>1.3967733899999999</v>
      </c>
      <c r="BK48" s="1106">
        <f t="shared" si="9"/>
        <v>184.44792939000004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1.3052665699999999</v>
      </c>
      <c r="E49" s="1110">
        <v>0</v>
      </c>
      <c r="F49" s="1111">
        <v>0</v>
      </c>
      <c r="G49" s="1112">
        <v>0</v>
      </c>
      <c r="H49" s="1113">
        <v>11.3044063</v>
      </c>
      <c r="I49" s="1114">
        <v>59.90107896</v>
      </c>
      <c r="J49" s="1115">
        <v>0</v>
      </c>
      <c r="K49" s="1116">
        <v>0</v>
      </c>
      <c r="L49" s="1117">
        <v>21.464446290000001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7.96475606</v>
      </c>
      <c r="S49" s="1124">
        <v>8.2559144500000006</v>
      </c>
      <c r="T49" s="1125">
        <v>0</v>
      </c>
      <c r="U49" s="1126">
        <v>0</v>
      </c>
      <c r="V49" s="1127">
        <v>5.9645137899999998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21.579756379999999</v>
      </c>
      <c r="AC49" s="1134">
        <v>7.8724807200000004</v>
      </c>
      <c r="AD49" s="1135">
        <v>0</v>
      </c>
      <c r="AE49" s="1136">
        <v>0</v>
      </c>
      <c r="AF49" s="1137">
        <v>40.968916749999998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28.148112380000001</v>
      </c>
      <c r="AM49" s="1144">
        <v>2.64534906</v>
      </c>
      <c r="AN49" s="1145">
        <v>0</v>
      </c>
      <c r="AO49" s="1146">
        <v>0</v>
      </c>
      <c r="AP49" s="1147">
        <v>28.631531800000001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89.098586350000005</v>
      </c>
      <c r="AW49" s="1154">
        <v>25.458959700000001</v>
      </c>
      <c r="AX49" s="1155">
        <v>0</v>
      </c>
      <c r="AY49" s="1156">
        <v>0</v>
      </c>
      <c r="AZ49" s="1157">
        <v>246.20062881000001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66.019752449999999</v>
      </c>
      <c r="BG49" s="1164">
        <v>13.78017058</v>
      </c>
      <c r="BH49" s="1165">
        <v>0</v>
      </c>
      <c r="BI49" s="1166">
        <v>0</v>
      </c>
      <c r="BJ49" s="1167">
        <v>103.22142349000001</v>
      </c>
      <c r="BK49" s="1168">
        <f t="shared" si="9"/>
        <v>789.78605089000007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0.91103763000000004</v>
      </c>
      <c r="E50" s="1172">
        <v>0</v>
      </c>
      <c r="F50" s="1173">
        <v>0</v>
      </c>
      <c r="G50" s="1174">
        <v>0</v>
      </c>
      <c r="H50" s="1175">
        <v>5.4538728900000004</v>
      </c>
      <c r="I50" s="1176">
        <v>14.7342399</v>
      </c>
      <c r="J50" s="1177">
        <v>0</v>
      </c>
      <c r="K50" s="1178">
        <v>0</v>
      </c>
      <c r="L50" s="1179">
        <v>4.0442112100000003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3.7978950500000002</v>
      </c>
      <c r="S50" s="1186">
        <v>0.87550802999999999</v>
      </c>
      <c r="T50" s="1187">
        <v>0</v>
      </c>
      <c r="U50" s="1188">
        <v>0</v>
      </c>
      <c r="V50" s="1189">
        <v>2.7443863999999998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20.033937949999999</v>
      </c>
      <c r="AC50" s="1196">
        <v>3.4060310600000001</v>
      </c>
      <c r="AD50" s="1197">
        <v>0</v>
      </c>
      <c r="AE50" s="1198">
        <v>0</v>
      </c>
      <c r="AF50" s="1199">
        <v>12.55555616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19.802313819999998</v>
      </c>
      <c r="AM50" s="1206">
        <v>2.2371029199999999</v>
      </c>
      <c r="AN50" s="1207">
        <v>0</v>
      </c>
      <c r="AO50" s="1208">
        <v>0</v>
      </c>
      <c r="AP50" s="1209">
        <v>7.5542384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48.586813329999998</v>
      </c>
      <c r="AW50" s="1216">
        <v>4.9847177199999999</v>
      </c>
      <c r="AX50" s="1217">
        <v>5.1856699999999999E-3</v>
      </c>
      <c r="AY50" s="1218">
        <v>0</v>
      </c>
      <c r="AZ50" s="1219">
        <v>46.862400129999997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32.99750341</v>
      </c>
      <c r="BG50" s="1226">
        <v>6.0638902799999999</v>
      </c>
      <c r="BH50" s="1227">
        <v>5.2745149999999998E-2</v>
      </c>
      <c r="BI50" s="1228">
        <v>0</v>
      </c>
      <c r="BJ50" s="1229">
        <v>30.002898460000001</v>
      </c>
      <c r="BK50" s="1230">
        <f t="shared" si="9"/>
        <v>267.70648556999998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0.56276493999999999</v>
      </c>
      <c r="E51" s="1234">
        <v>0</v>
      </c>
      <c r="F51" s="1235">
        <v>0</v>
      </c>
      <c r="G51" s="1236">
        <v>0</v>
      </c>
      <c r="H51" s="1237">
        <v>13.91372881</v>
      </c>
      <c r="I51" s="1238">
        <v>24.453649240000001</v>
      </c>
      <c r="J51" s="1239">
        <v>0</v>
      </c>
      <c r="K51" s="1240">
        <v>0</v>
      </c>
      <c r="L51" s="1241">
        <v>5.6649680699999996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6.4740884100000002</v>
      </c>
      <c r="S51" s="1248">
        <v>6.8428026700000002</v>
      </c>
      <c r="T51" s="1249">
        <v>0</v>
      </c>
      <c r="U51" s="1250">
        <v>0</v>
      </c>
      <c r="V51" s="1251">
        <v>2.2355607200000001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0.20607919999999999</v>
      </c>
      <c r="AC51" s="1258">
        <v>1.9937900000000001E-3</v>
      </c>
      <c r="AD51" s="1259">
        <v>0</v>
      </c>
      <c r="AE51" s="1260">
        <v>0</v>
      </c>
      <c r="AF51" s="1261">
        <v>0.25524901999999999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0.11579991000000001</v>
      </c>
      <c r="AM51" s="1268">
        <v>0</v>
      </c>
      <c r="AN51" s="1269">
        <v>0</v>
      </c>
      <c r="AO51" s="1270">
        <v>0</v>
      </c>
      <c r="AP51" s="1271">
        <v>2.756989E-2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15.061444789999999</v>
      </c>
      <c r="AW51" s="1278">
        <v>1.45618647</v>
      </c>
      <c r="AX51" s="1279">
        <v>0</v>
      </c>
      <c r="AY51" s="1280">
        <v>0</v>
      </c>
      <c r="AZ51" s="1281">
        <v>3.4984552999999998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5.4961070599999999</v>
      </c>
      <c r="BG51" s="1288">
        <v>0.60765287000000001</v>
      </c>
      <c r="BH51" s="1289">
        <v>6.2478659999999998E-2</v>
      </c>
      <c r="BI51" s="1290">
        <v>0</v>
      </c>
      <c r="BJ51" s="1291">
        <v>1.806907</v>
      </c>
      <c r="BK51" s="1292">
        <f t="shared" si="9"/>
        <v>88.743486820000001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0.11794241</v>
      </c>
      <c r="E52" s="1296">
        <v>0</v>
      </c>
      <c r="F52" s="1297">
        <v>0</v>
      </c>
      <c r="G52" s="1298">
        <v>0</v>
      </c>
      <c r="H52" s="1299">
        <v>0.40234614000000002</v>
      </c>
      <c r="I52" s="1300">
        <v>6.0649999999999997E-5</v>
      </c>
      <c r="J52" s="1301">
        <v>0</v>
      </c>
      <c r="K52" s="1302">
        <v>0</v>
      </c>
      <c r="L52" s="1303">
        <v>0.25532484999999999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0.30300677999999998</v>
      </c>
      <c r="S52" s="1310">
        <v>0</v>
      </c>
      <c r="T52" s="1311">
        <v>0</v>
      </c>
      <c r="U52" s="1312">
        <v>0</v>
      </c>
      <c r="V52" s="1313">
        <v>2.3339200000000001E-2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</v>
      </c>
      <c r="AC52" s="1320">
        <v>0</v>
      </c>
      <c r="AD52" s="1321">
        <v>0</v>
      </c>
      <c r="AE52" s="1322">
        <v>0</v>
      </c>
      <c r="AF52" s="1323">
        <v>0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1.6191560000000001E-2</v>
      </c>
      <c r="AM52" s="1330">
        <v>0</v>
      </c>
      <c r="AN52" s="1331">
        <v>0</v>
      </c>
      <c r="AO52" s="1332">
        <v>0</v>
      </c>
      <c r="AP52" s="1333">
        <v>3.2033449999999998E-2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7.9696480300000001</v>
      </c>
      <c r="AW52" s="1340">
        <v>5.7053189999999997E-2</v>
      </c>
      <c r="AX52" s="1341">
        <v>0</v>
      </c>
      <c r="AY52" s="1342">
        <v>0</v>
      </c>
      <c r="AZ52" s="1343">
        <v>0.68875494000000004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4.1931579399999999</v>
      </c>
      <c r="BG52" s="1350">
        <v>0</v>
      </c>
      <c r="BH52" s="1351">
        <v>0</v>
      </c>
      <c r="BI52" s="1352">
        <v>0</v>
      </c>
      <c r="BJ52" s="1353">
        <v>1.0190095100000001</v>
      </c>
      <c r="BK52" s="1354">
        <f t="shared" si="9"/>
        <v>15.077868649999999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0.65664420999999995</v>
      </c>
      <c r="E53" s="1358">
        <v>0</v>
      </c>
      <c r="F53" s="1359">
        <v>0</v>
      </c>
      <c r="G53" s="1360">
        <v>0</v>
      </c>
      <c r="H53" s="1361">
        <v>8.6815347799999998</v>
      </c>
      <c r="I53" s="1362">
        <v>14.760584120000001</v>
      </c>
      <c r="J53" s="1363">
        <v>0</v>
      </c>
      <c r="K53" s="1364">
        <v>0</v>
      </c>
      <c r="L53" s="1365">
        <v>7.4466794399999996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6.6861727799999997</v>
      </c>
      <c r="S53" s="1372">
        <v>0.11448011</v>
      </c>
      <c r="T53" s="1373">
        <v>0</v>
      </c>
      <c r="U53" s="1374">
        <v>0</v>
      </c>
      <c r="V53" s="1375">
        <v>2.5088715700000002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27.2220011</v>
      </c>
      <c r="AC53" s="1382">
        <v>3.7195972799999999</v>
      </c>
      <c r="AD53" s="1383">
        <v>0.29495871000000001</v>
      </c>
      <c r="AE53" s="1384">
        <v>0</v>
      </c>
      <c r="AF53" s="1385">
        <v>32.42804409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25.933450260000001</v>
      </c>
      <c r="AM53" s="1392">
        <v>2.40754388</v>
      </c>
      <c r="AN53" s="1393">
        <v>0</v>
      </c>
      <c r="AO53" s="1394">
        <v>0</v>
      </c>
      <c r="AP53" s="1395">
        <v>16.680647879999999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48.85830163</v>
      </c>
      <c r="AW53" s="1402">
        <v>38.113350089999997</v>
      </c>
      <c r="AX53" s="1403">
        <v>0</v>
      </c>
      <c r="AY53" s="1404">
        <v>0</v>
      </c>
      <c r="AZ53" s="1405">
        <v>178.60298761999999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32.694796060000002</v>
      </c>
      <c r="BG53" s="1412">
        <v>18.269977390000001</v>
      </c>
      <c r="BH53" s="1413">
        <v>6.9228479999999995E-2</v>
      </c>
      <c r="BI53" s="1414">
        <v>0</v>
      </c>
      <c r="BJ53" s="1415">
        <v>67.177269370000005</v>
      </c>
      <c r="BK53" s="1416">
        <f t="shared" si="9"/>
        <v>533.32712085000003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1.9200999999999999E-2</v>
      </c>
      <c r="E54" s="1420">
        <v>0</v>
      </c>
      <c r="F54" s="1421">
        <v>0</v>
      </c>
      <c r="G54" s="1422">
        <v>0</v>
      </c>
      <c r="H54" s="1423">
        <v>0.30756825999999998</v>
      </c>
      <c r="I54" s="1424">
        <v>0.20529201</v>
      </c>
      <c r="J54" s="1425">
        <v>0</v>
      </c>
      <c r="K54" s="1426">
        <v>0</v>
      </c>
      <c r="L54" s="1427">
        <v>0.47824518999999999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0.14628535000000001</v>
      </c>
      <c r="S54" s="1434">
        <v>0</v>
      </c>
      <c r="T54" s="1435">
        <v>0</v>
      </c>
      <c r="U54" s="1436">
        <v>0</v>
      </c>
      <c r="V54" s="1437">
        <v>0.10984557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0.87185780000000002</v>
      </c>
      <c r="AC54" s="1444">
        <v>0.1472184</v>
      </c>
      <c r="AD54" s="1445">
        <v>0</v>
      </c>
      <c r="AE54" s="1446">
        <v>0</v>
      </c>
      <c r="AF54" s="1447">
        <v>0.72669052000000001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0.73290080999999996</v>
      </c>
      <c r="AM54" s="1454">
        <v>0</v>
      </c>
      <c r="AN54" s="1455">
        <v>0</v>
      </c>
      <c r="AO54" s="1456">
        <v>0</v>
      </c>
      <c r="AP54" s="1457">
        <v>0.59033641000000003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2.4316235000000002</v>
      </c>
      <c r="AW54" s="1464">
        <v>3.26240299</v>
      </c>
      <c r="AX54" s="1465">
        <v>0</v>
      </c>
      <c r="AY54" s="1466">
        <v>0</v>
      </c>
      <c r="AZ54" s="1467">
        <v>7.9446797399999998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1.05031483</v>
      </c>
      <c r="BG54" s="1474">
        <v>0</v>
      </c>
      <c r="BH54" s="1475">
        <v>0</v>
      </c>
      <c r="BI54" s="1476">
        <v>0</v>
      </c>
      <c r="BJ54" s="1477">
        <v>1.36539378</v>
      </c>
      <c r="BK54" s="1478">
        <f t="shared" si="9"/>
        <v>20.389856160000001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1.3032530600000001</v>
      </c>
      <c r="E55" s="1482">
        <v>0</v>
      </c>
      <c r="F55" s="1483">
        <v>0</v>
      </c>
      <c r="G55" s="1484">
        <v>0</v>
      </c>
      <c r="H55" s="1485">
        <v>19.84453379</v>
      </c>
      <c r="I55" s="1486">
        <v>22.214049660000001</v>
      </c>
      <c r="J55" s="1487">
        <v>0</v>
      </c>
      <c r="K55" s="1488">
        <v>0</v>
      </c>
      <c r="L55" s="1489">
        <v>11.49393938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10.52087628</v>
      </c>
      <c r="S55" s="1496">
        <v>0.82789241999999996</v>
      </c>
      <c r="T55" s="1497">
        <v>0</v>
      </c>
      <c r="U55" s="1498">
        <v>0</v>
      </c>
      <c r="V55" s="1499">
        <v>2.4955563500000002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65.494204389999993</v>
      </c>
      <c r="AC55" s="1506">
        <v>1.3320694200000001</v>
      </c>
      <c r="AD55" s="1507">
        <v>0</v>
      </c>
      <c r="AE55" s="1508">
        <v>0</v>
      </c>
      <c r="AF55" s="1509">
        <v>23.684847999999999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58.408312860000002</v>
      </c>
      <c r="AM55" s="1516">
        <v>1.45806177</v>
      </c>
      <c r="AN55" s="1517">
        <v>0</v>
      </c>
      <c r="AO55" s="1518">
        <v>0</v>
      </c>
      <c r="AP55" s="1519">
        <v>11.399666119999999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409.40001834999998</v>
      </c>
      <c r="AW55" s="1526">
        <v>32.864304740000001</v>
      </c>
      <c r="AX55" s="1527">
        <v>0</v>
      </c>
      <c r="AY55" s="1528">
        <v>0</v>
      </c>
      <c r="AZ55" s="1529">
        <v>121.93682548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115.74523833000001</v>
      </c>
      <c r="BG55" s="1536">
        <v>3.2396846799999999</v>
      </c>
      <c r="BH55" s="1537">
        <v>8.8536779999999995E-2</v>
      </c>
      <c r="BI55" s="1538">
        <v>0</v>
      </c>
      <c r="BJ55" s="1539">
        <v>39.728215570000003</v>
      </c>
      <c r="BK55" s="1540">
        <f t="shared" si="9"/>
        <v>953.48008742999991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0.2097311</v>
      </c>
      <c r="E56" s="1544">
        <v>0</v>
      </c>
      <c r="F56" s="1545">
        <v>0</v>
      </c>
      <c r="G56" s="1546">
        <v>0</v>
      </c>
      <c r="H56" s="1547">
        <v>3.13294709</v>
      </c>
      <c r="I56" s="1548">
        <v>6.8517999999999999E-3</v>
      </c>
      <c r="J56" s="1549">
        <v>0</v>
      </c>
      <c r="K56" s="1550">
        <v>0</v>
      </c>
      <c r="L56" s="1551">
        <v>1.02714762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2.2150881199999999</v>
      </c>
      <c r="S56" s="1558">
        <v>9.2511570000000001E-2</v>
      </c>
      <c r="T56" s="1559">
        <v>0</v>
      </c>
      <c r="U56" s="1560">
        <v>0</v>
      </c>
      <c r="V56" s="1561">
        <v>0.32077923000000003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33.540470669999998</v>
      </c>
      <c r="AC56" s="1568">
        <v>0.90972781999999996</v>
      </c>
      <c r="AD56" s="1569">
        <v>0</v>
      </c>
      <c r="AE56" s="1570">
        <v>0</v>
      </c>
      <c r="AF56" s="1571">
        <v>20.706693340000001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34.840350039999997</v>
      </c>
      <c r="AM56" s="1578">
        <v>2.8321968599999998</v>
      </c>
      <c r="AN56" s="1579">
        <v>0</v>
      </c>
      <c r="AO56" s="1580">
        <v>0</v>
      </c>
      <c r="AP56" s="1581">
        <v>10.974863539999999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9.8852201199999996</v>
      </c>
      <c r="AW56" s="1588">
        <v>1.50149796</v>
      </c>
      <c r="AX56" s="1589">
        <v>0</v>
      </c>
      <c r="AY56" s="1590">
        <v>0</v>
      </c>
      <c r="AZ56" s="1591">
        <v>6.09610903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4.9347639299999999</v>
      </c>
      <c r="BG56" s="1598">
        <v>9.7501400000000002E-2</v>
      </c>
      <c r="BH56" s="1599">
        <v>0</v>
      </c>
      <c r="BI56" s="1600">
        <v>0</v>
      </c>
      <c r="BJ56" s="1601">
        <v>2.0740675999999998</v>
      </c>
      <c r="BK56" s="1602">
        <f t="shared" si="9"/>
        <v>135.39851884000001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0.10611009</v>
      </c>
      <c r="E57" s="1606">
        <v>0</v>
      </c>
      <c r="F57" s="1607">
        <v>0</v>
      </c>
      <c r="G57" s="1608">
        <v>0</v>
      </c>
      <c r="H57" s="1609">
        <v>2.9281823</v>
      </c>
      <c r="I57" s="1610">
        <v>3.64964939</v>
      </c>
      <c r="J57" s="1611">
        <v>0</v>
      </c>
      <c r="K57" s="1612">
        <v>0</v>
      </c>
      <c r="L57" s="1613">
        <v>1.47282084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2.3151931700000001</v>
      </c>
      <c r="S57" s="1620">
        <v>0.14112454999999999</v>
      </c>
      <c r="T57" s="1621">
        <v>0</v>
      </c>
      <c r="U57" s="1622">
        <v>0</v>
      </c>
      <c r="V57" s="1623">
        <v>0.94963043999999996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13.254874600000001</v>
      </c>
      <c r="AC57" s="1630">
        <v>0.25553756</v>
      </c>
      <c r="AD57" s="1631">
        <v>0</v>
      </c>
      <c r="AE57" s="1632">
        <v>0</v>
      </c>
      <c r="AF57" s="1633">
        <v>11.768589520000001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11.6928584</v>
      </c>
      <c r="AM57" s="1640">
        <v>0.53073395999999995</v>
      </c>
      <c r="AN57" s="1641">
        <v>0</v>
      </c>
      <c r="AO57" s="1642">
        <v>0</v>
      </c>
      <c r="AP57" s="1643">
        <v>5.14161044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7.2824225</v>
      </c>
      <c r="AW57" s="1650">
        <v>2.9080537199999998</v>
      </c>
      <c r="AX57" s="1651">
        <v>0</v>
      </c>
      <c r="AY57" s="1652">
        <v>0</v>
      </c>
      <c r="AZ57" s="1653">
        <v>11.451034829999999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3.9079253</v>
      </c>
      <c r="BG57" s="1660">
        <v>0.52129079</v>
      </c>
      <c r="BH57" s="1661">
        <v>0</v>
      </c>
      <c r="BI57" s="1662">
        <v>0</v>
      </c>
      <c r="BJ57" s="1663">
        <v>3.2403273700000002</v>
      </c>
      <c r="BK57" s="1664">
        <f t="shared" si="9"/>
        <v>83.517969770000008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2.17024186</v>
      </c>
      <c r="E58" s="1668">
        <v>0</v>
      </c>
      <c r="F58" s="1669">
        <v>0</v>
      </c>
      <c r="G58" s="1670">
        <v>0</v>
      </c>
      <c r="H58" s="1671">
        <v>127.29398411</v>
      </c>
      <c r="I58" s="1672">
        <v>37.571175400000001</v>
      </c>
      <c r="J58" s="1673">
        <v>0</v>
      </c>
      <c r="K58" s="1674">
        <v>0</v>
      </c>
      <c r="L58" s="1675">
        <v>51.190105780000003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138.95981255000001</v>
      </c>
      <c r="S58" s="1682">
        <v>2.2652562700000001</v>
      </c>
      <c r="T58" s="1683">
        <v>0</v>
      </c>
      <c r="U58" s="1684">
        <v>0</v>
      </c>
      <c r="V58" s="1685">
        <v>19.25226679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2.0601038699999998</v>
      </c>
      <c r="AC58" s="1692">
        <v>4.3713376000000004</v>
      </c>
      <c r="AD58" s="1693">
        <v>0</v>
      </c>
      <c r="AE58" s="1694">
        <v>0</v>
      </c>
      <c r="AF58" s="1695">
        <v>5.7046037800000002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3.5994739</v>
      </c>
      <c r="AM58" s="1702">
        <v>0.38745817999999999</v>
      </c>
      <c r="AN58" s="1703">
        <v>0</v>
      </c>
      <c r="AO58" s="1704">
        <v>0</v>
      </c>
      <c r="AP58" s="1705">
        <v>3.9501552900000001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170.76219426</v>
      </c>
      <c r="AW58" s="1712">
        <v>29.527747869999999</v>
      </c>
      <c r="AX58" s="1713">
        <v>0</v>
      </c>
      <c r="AY58" s="1714">
        <v>0</v>
      </c>
      <c r="AZ58" s="1715">
        <v>150.35552896999999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102.83372283999999</v>
      </c>
      <c r="BG58" s="1722">
        <v>18.09239698</v>
      </c>
      <c r="BH58" s="1723">
        <v>0.31356274000000001</v>
      </c>
      <c r="BI58" s="1724">
        <v>0</v>
      </c>
      <c r="BJ58" s="1725">
        <v>67.799065040000002</v>
      </c>
      <c r="BK58" s="1726">
        <f t="shared" si="9"/>
        <v>938.46019407999995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3.9806999900000002</v>
      </c>
      <c r="E59" s="1730">
        <v>0</v>
      </c>
      <c r="F59" s="1731">
        <v>0</v>
      </c>
      <c r="G59" s="1732">
        <v>0</v>
      </c>
      <c r="H59" s="1733">
        <v>70.448317970000005</v>
      </c>
      <c r="I59" s="1734">
        <v>349.79048315</v>
      </c>
      <c r="J59" s="1735">
        <v>0</v>
      </c>
      <c r="K59" s="1736">
        <v>0</v>
      </c>
      <c r="L59" s="1737">
        <v>42.336285349999997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55.625981379999999</v>
      </c>
      <c r="S59" s="1744">
        <v>26.336110139999999</v>
      </c>
      <c r="T59" s="1745">
        <v>6.0622530000000001E-2</v>
      </c>
      <c r="U59" s="1746">
        <v>0</v>
      </c>
      <c r="V59" s="1747">
        <v>18.118073559999999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51.743200520000002</v>
      </c>
      <c r="AC59" s="1754">
        <v>1.85343054</v>
      </c>
      <c r="AD59" s="1755">
        <v>0</v>
      </c>
      <c r="AE59" s="1756">
        <v>0</v>
      </c>
      <c r="AF59" s="1757">
        <v>38.867730709999996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56.336000830000003</v>
      </c>
      <c r="AM59" s="1764">
        <v>2.5550943300000002</v>
      </c>
      <c r="AN59" s="1765">
        <v>0</v>
      </c>
      <c r="AO59" s="1766">
        <v>0</v>
      </c>
      <c r="AP59" s="1767">
        <v>27.719279719999999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652.28526377000003</v>
      </c>
      <c r="AW59" s="1774">
        <v>54.286149250000001</v>
      </c>
      <c r="AX59" s="1775">
        <v>9.5171060000000002E-2</v>
      </c>
      <c r="AY59" s="1776">
        <v>0</v>
      </c>
      <c r="AZ59" s="1777">
        <v>523.15641295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586.21531464999998</v>
      </c>
      <c r="BG59" s="1784">
        <v>38.178025130000002</v>
      </c>
      <c r="BH59" s="1785">
        <v>5.59112673</v>
      </c>
      <c r="BI59" s="1786">
        <v>0</v>
      </c>
      <c r="BJ59" s="1787">
        <v>368.11848902999998</v>
      </c>
      <c r="BK59" s="1788">
        <f t="shared" si="9"/>
        <v>2973.6972632900001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4.0932076400000001</v>
      </c>
      <c r="E60" s="1792">
        <v>0</v>
      </c>
      <c r="F60" s="1793">
        <v>0</v>
      </c>
      <c r="G60" s="1794">
        <v>0</v>
      </c>
      <c r="H60" s="1795">
        <v>50.86577587</v>
      </c>
      <c r="I60" s="1796">
        <v>158.50108030000001</v>
      </c>
      <c r="J60" s="1797">
        <v>0</v>
      </c>
      <c r="K60" s="1798">
        <v>0</v>
      </c>
      <c r="L60" s="1799">
        <v>22.811293620000001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30.914735390000001</v>
      </c>
      <c r="S60" s="1806">
        <v>13.99282442</v>
      </c>
      <c r="T60" s="1807">
        <v>1.626331E-2</v>
      </c>
      <c r="U60" s="1808">
        <v>0</v>
      </c>
      <c r="V60" s="1809">
        <v>11.71679114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158.15520916</v>
      </c>
      <c r="AC60" s="1816">
        <v>4.6694585999999996</v>
      </c>
      <c r="AD60" s="1817">
        <v>0</v>
      </c>
      <c r="AE60" s="1818">
        <v>0</v>
      </c>
      <c r="AF60" s="1819">
        <v>58.685848780000001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154.84883106000001</v>
      </c>
      <c r="AM60" s="1826">
        <v>4.9600460100000001</v>
      </c>
      <c r="AN60" s="1827">
        <v>5.6256029999999999E-2</v>
      </c>
      <c r="AO60" s="1828">
        <v>0</v>
      </c>
      <c r="AP60" s="1829">
        <v>33.07343676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284.52889363000003</v>
      </c>
      <c r="AW60" s="1836">
        <v>17.732594110000001</v>
      </c>
      <c r="AX60" s="1837">
        <v>0</v>
      </c>
      <c r="AY60" s="1838">
        <v>0</v>
      </c>
      <c r="AZ60" s="1839">
        <v>142.60389280999999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196.50588787999999</v>
      </c>
      <c r="BG60" s="1846">
        <v>6.4805035999999996</v>
      </c>
      <c r="BH60" s="1847">
        <v>5.4869809999999998E-2</v>
      </c>
      <c r="BI60" s="1848">
        <v>0</v>
      </c>
      <c r="BJ60" s="1849">
        <v>99.889275100000006</v>
      </c>
      <c r="BK60" s="1850">
        <f t="shared" si="9"/>
        <v>1455.1569750300002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1.2159717800000001</v>
      </c>
      <c r="E61" s="1854">
        <v>9.3536290900000001</v>
      </c>
      <c r="F61" s="1855">
        <v>0</v>
      </c>
      <c r="G61" s="1856">
        <v>0</v>
      </c>
      <c r="H61" s="1857">
        <v>11.115964719999999</v>
      </c>
      <c r="I61" s="1858">
        <v>62.811770709999998</v>
      </c>
      <c r="J61" s="1859">
        <v>32.691796879999998</v>
      </c>
      <c r="K61" s="1860">
        <v>0</v>
      </c>
      <c r="L61" s="1861">
        <v>13.32702898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11.257918569999999</v>
      </c>
      <c r="S61" s="1868">
        <v>21.297198059999999</v>
      </c>
      <c r="T61" s="1869">
        <v>0.46768145</v>
      </c>
      <c r="U61" s="1870">
        <v>0</v>
      </c>
      <c r="V61" s="1871">
        <v>6.8422036500000001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16.131531890000002</v>
      </c>
      <c r="AC61" s="1878">
        <v>12.12250592</v>
      </c>
      <c r="AD61" s="1879">
        <v>0</v>
      </c>
      <c r="AE61" s="1880">
        <v>0</v>
      </c>
      <c r="AF61" s="1881">
        <v>40.772837010000003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18.71013997</v>
      </c>
      <c r="AM61" s="1888">
        <v>3.6539685400000002</v>
      </c>
      <c r="AN61" s="1889">
        <v>0.13884664999999999</v>
      </c>
      <c r="AO61" s="1890">
        <v>0</v>
      </c>
      <c r="AP61" s="1891">
        <v>27.831386869999999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88.921001799999999</v>
      </c>
      <c r="AW61" s="1898">
        <v>29.054519110000001</v>
      </c>
      <c r="AX61" s="1899">
        <v>0</v>
      </c>
      <c r="AY61" s="1900">
        <v>0</v>
      </c>
      <c r="AZ61" s="1901">
        <v>193.07032598999999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97.438100629999994</v>
      </c>
      <c r="BG61" s="1908">
        <v>10.382935639999999</v>
      </c>
      <c r="BH61" s="1909">
        <v>9.2648830000000001E-2</v>
      </c>
      <c r="BI61" s="1910">
        <v>0</v>
      </c>
      <c r="BJ61" s="1911">
        <v>119.04334063</v>
      </c>
      <c r="BK61" s="1912">
        <f t="shared" si="9"/>
        <v>827.74525337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0.41471901</v>
      </c>
      <c r="E62" s="1916">
        <v>0</v>
      </c>
      <c r="F62" s="1917">
        <v>0</v>
      </c>
      <c r="G62" s="1918">
        <v>0</v>
      </c>
      <c r="H62" s="1919">
        <v>8.0502424399999999</v>
      </c>
      <c r="I62" s="1920">
        <v>1.3482747799999999</v>
      </c>
      <c r="J62" s="1921">
        <v>0</v>
      </c>
      <c r="K62" s="1922">
        <v>0</v>
      </c>
      <c r="L62" s="1923">
        <v>3.8128898200000001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5.6329971299999997</v>
      </c>
      <c r="S62" s="1930">
        <v>0.23780562999999999</v>
      </c>
      <c r="T62" s="1931">
        <v>0</v>
      </c>
      <c r="U62" s="1932">
        <v>0</v>
      </c>
      <c r="V62" s="1933">
        <v>1.5850043300000001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71.394559849999993</v>
      </c>
      <c r="AC62" s="1940">
        <v>6.67254229</v>
      </c>
      <c r="AD62" s="1941">
        <v>0</v>
      </c>
      <c r="AE62" s="1942">
        <v>0</v>
      </c>
      <c r="AF62" s="1943">
        <v>33.336795389999999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70.230997520000003</v>
      </c>
      <c r="AM62" s="1950">
        <v>1.79586578</v>
      </c>
      <c r="AN62" s="1951">
        <v>0</v>
      </c>
      <c r="AO62" s="1952">
        <v>0</v>
      </c>
      <c r="AP62" s="1953">
        <v>12.28045391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37.252087529999997</v>
      </c>
      <c r="AW62" s="1960">
        <v>1.76709099</v>
      </c>
      <c r="AX62" s="1961">
        <v>0</v>
      </c>
      <c r="AY62" s="1962">
        <v>0</v>
      </c>
      <c r="AZ62" s="1963">
        <v>26.010075199999999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21.415913929999999</v>
      </c>
      <c r="BG62" s="1970">
        <v>3.3591162899999998</v>
      </c>
      <c r="BH62" s="1971">
        <v>0</v>
      </c>
      <c r="BI62" s="1972">
        <v>0</v>
      </c>
      <c r="BJ62" s="1973">
        <v>14.219470619999999</v>
      </c>
      <c r="BK62" s="1974">
        <f t="shared" si="9"/>
        <v>320.81690243999998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0.70632430000000002</v>
      </c>
      <c r="E63" s="1978">
        <v>0</v>
      </c>
      <c r="F63" s="1979">
        <v>0</v>
      </c>
      <c r="G63" s="1980">
        <v>0</v>
      </c>
      <c r="H63" s="1981">
        <v>4.2783657599999998</v>
      </c>
      <c r="I63" s="1982">
        <v>35.133583389999998</v>
      </c>
      <c r="J63" s="1983">
        <v>0</v>
      </c>
      <c r="K63" s="1984">
        <v>0</v>
      </c>
      <c r="L63" s="1985">
        <v>5.2936074499999997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4.1075722499999996</v>
      </c>
      <c r="S63" s="1992">
        <v>1.35877527</v>
      </c>
      <c r="T63" s="1993">
        <v>0</v>
      </c>
      <c r="U63" s="1994">
        <v>0</v>
      </c>
      <c r="V63" s="1995">
        <v>1.4819383699999999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19.228289459999999</v>
      </c>
      <c r="AC63" s="2002">
        <v>3.9557252300000001</v>
      </c>
      <c r="AD63" s="2003">
        <v>0</v>
      </c>
      <c r="AE63" s="2004">
        <v>0</v>
      </c>
      <c r="AF63" s="2005">
        <v>36.888277850000001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23.957465750000001</v>
      </c>
      <c r="AM63" s="2012">
        <v>7.04713279</v>
      </c>
      <c r="AN63" s="2013">
        <v>0.10818707</v>
      </c>
      <c r="AO63" s="2014">
        <v>0</v>
      </c>
      <c r="AP63" s="2015">
        <v>29.936116479999999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42.252966260000001</v>
      </c>
      <c r="AW63" s="2022">
        <v>19.188511829999999</v>
      </c>
      <c r="AX63" s="2023">
        <v>0</v>
      </c>
      <c r="AY63" s="2024">
        <v>0</v>
      </c>
      <c r="AZ63" s="2025">
        <v>156.87455201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45.212359239999998</v>
      </c>
      <c r="BG63" s="2032">
        <v>27.319789530000001</v>
      </c>
      <c r="BH63" s="2033">
        <v>4.8062710900000001</v>
      </c>
      <c r="BI63" s="2034">
        <v>0</v>
      </c>
      <c r="BJ63" s="2035">
        <v>90.436667249999999</v>
      </c>
      <c r="BK63" s="2036">
        <f t="shared" si="9"/>
        <v>559.57247862999998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2.8870977600000001</v>
      </c>
      <c r="E64" s="2040">
        <v>0</v>
      </c>
      <c r="F64" s="2041">
        <v>0</v>
      </c>
      <c r="G64" s="2042">
        <v>0</v>
      </c>
      <c r="H64" s="2043">
        <v>16.6611303</v>
      </c>
      <c r="I64" s="2044">
        <v>32.995886480000003</v>
      </c>
      <c r="J64" s="2045">
        <v>0</v>
      </c>
      <c r="K64" s="2046">
        <v>0</v>
      </c>
      <c r="L64" s="2047">
        <v>15.27387794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14.878116220000001</v>
      </c>
      <c r="S64" s="2054">
        <v>6.70576317</v>
      </c>
      <c r="T64" s="2055">
        <v>0</v>
      </c>
      <c r="U64" s="2056">
        <v>0</v>
      </c>
      <c r="V64" s="2057">
        <v>11.619223310000001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23.43975549</v>
      </c>
      <c r="AC64" s="2064">
        <v>5.3621526499999996</v>
      </c>
      <c r="AD64" s="2065">
        <v>0</v>
      </c>
      <c r="AE64" s="2066">
        <v>0</v>
      </c>
      <c r="AF64" s="2067">
        <v>40.97576085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29.23104511</v>
      </c>
      <c r="AM64" s="2074">
        <v>3.1981392899999999</v>
      </c>
      <c r="AN64" s="2075">
        <v>0</v>
      </c>
      <c r="AO64" s="2076">
        <v>0</v>
      </c>
      <c r="AP64" s="2077">
        <v>36.22453127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211.36635132000001</v>
      </c>
      <c r="AW64" s="2084">
        <v>54.526105659999999</v>
      </c>
      <c r="AX64" s="2085">
        <v>0</v>
      </c>
      <c r="AY64" s="2086">
        <v>0</v>
      </c>
      <c r="AZ64" s="2087">
        <v>442.70834084000001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202.56972259</v>
      </c>
      <c r="BG64" s="2094">
        <v>58.467822200000001</v>
      </c>
      <c r="BH64" s="2095">
        <v>0.18715448000000001</v>
      </c>
      <c r="BI64" s="2096">
        <v>0</v>
      </c>
      <c r="BJ64" s="2097">
        <v>286.51863112000001</v>
      </c>
      <c r="BK64" s="2098">
        <f t="shared" si="9"/>
        <v>1495.79660805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3.93174906</v>
      </c>
      <c r="E65" s="2102">
        <v>0</v>
      </c>
      <c r="F65" s="2103">
        <v>0</v>
      </c>
      <c r="G65" s="2104">
        <v>0</v>
      </c>
      <c r="H65" s="2105">
        <v>23.666578690000001</v>
      </c>
      <c r="I65" s="2106">
        <v>69.429452949999998</v>
      </c>
      <c r="J65" s="2107">
        <v>0</v>
      </c>
      <c r="K65" s="2108">
        <v>0</v>
      </c>
      <c r="L65" s="2109">
        <v>11.41218697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14.44927659</v>
      </c>
      <c r="S65" s="2116">
        <v>31.455251029999999</v>
      </c>
      <c r="T65" s="2117">
        <v>0.37762523999999997</v>
      </c>
      <c r="U65" s="2118">
        <v>0</v>
      </c>
      <c r="V65" s="2119">
        <v>5.0300352899999998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33.175261659999997</v>
      </c>
      <c r="AC65" s="2126">
        <v>1.4653259700000001</v>
      </c>
      <c r="AD65" s="2127">
        <v>0</v>
      </c>
      <c r="AE65" s="2128">
        <v>0</v>
      </c>
      <c r="AF65" s="2129">
        <v>10.68035023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22.216972699999999</v>
      </c>
      <c r="AM65" s="2136">
        <v>0.57453237000000001</v>
      </c>
      <c r="AN65" s="2137">
        <v>0.41125552999999998</v>
      </c>
      <c r="AO65" s="2138">
        <v>0</v>
      </c>
      <c r="AP65" s="2139">
        <v>1.53744495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53.56454686</v>
      </c>
      <c r="AW65" s="2146">
        <v>2.5735089499999999</v>
      </c>
      <c r="AX65" s="2147">
        <v>0</v>
      </c>
      <c r="AY65" s="2148">
        <v>0</v>
      </c>
      <c r="AZ65" s="2149">
        <v>15.284806229999999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19.172844120000001</v>
      </c>
      <c r="BG65" s="2156">
        <v>4.0635445900000002</v>
      </c>
      <c r="BH65" s="2157">
        <v>2.6445070000000001E-2</v>
      </c>
      <c r="BI65" s="2158">
        <v>0</v>
      </c>
      <c r="BJ65" s="2159">
        <v>6.4901077300000001</v>
      </c>
      <c r="BK65" s="2160">
        <f t="shared" si="9"/>
        <v>330.98910278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0.91082525999999997</v>
      </c>
      <c r="E66" s="2164">
        <v>0</v>
      </c>
      <c r="F66" s="2165">
        <v>0</v>
      </c>
      <c r="G66" s="2166">
        <v>0</v>
      </c>
      <c r="H66" s="2167">
        <v>17.124556290000001</v>
      </c>
      <c r="I66" s="2168">
        <v>0.34670092000000002</v>
      </c>
      <c r="J66" s="2169">
        <v>0</v>
      </c>
      <c r="K66" s="2170">
        <v>0</v>
      </c>
      <c r="L66" s="2171">
        <v>4.3839876100000001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12.53819771</v>
      </c>
      <c r="S66" s="2178">
        <v>0.39810672000000003</v>
      </c>
      <c r="T66" s="2179">
        <v>0</v>
      </c>
      <c r="U66" s="2180">
        <v>0</v>
      </c>
      <c r="V66" s="2181">
        <v>1.00220248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9.9480813500000007</v>
      </c>
      <c r="AC66" s="2188">
        <v>8.2769179999999998E-2</v>
      </c>
      <c r="AD66" s="2189">
        <v>0</v>
      </c>
      <c r="AE66" s="2190">
        <v>0</v>
      </c>
      <c r="AF66" s="2191">
        <v>2.5646189399999999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6.0776765900000003</v>
      </c>
      <c r="AM66" s="2198">
        <v>6.1003170000000002E-2</v>
      </c>
      <c r="AN66" s="2199">
        <v>0</v>
      </c>
      <c r="AO66" s="2200">
        <v>0</v>
      </c>
      <c r="AP66" s="2201">
        <v>3.7512419999999998E-2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19.67007765</v>
      </c>
      <c r="AW66" s="2208">
        <v>2.39834996</v>
      </c>
      <c r="AX66" s="2209">
        <v>0</v>
      </c>
      <c r="AY66" s="2210">
        <v>0</v>
      </c>
      <c r="AZ66" s="2211">
        <v>11.98574689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4.7569770900000004</v>
      </c>
      <c r="BG66" s="2218">
        <v>1.0256329999999999E-2</v>
      </c>
      <c r="BH66" s="2219">
        <v>0</v>
      </c>
      <c r="BI66" s="2220">
        <v>0</v>
      </c>
      <c r="BJ66" s="2221">
        <v>0.95041781999999997</v>
      </c>
      <c r="BK66" s="2222">
        <f t="shared" si="9"/>
        <v>95.248064380000017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0.63318739000000002</v>
      </c>
      <c r="E67" s="2226">
        <v>0</v>
      </c>
      <c r="F67" s="2227">
        <v>0</v>
      </c>
      <c r="G67" s="2228">
        <v>0</v>
      </c>
      <c r="H67" s="2229">
        <v>24.680496219999998</v>
      </c>
      <c r="I67" s="2230">
        <v>34.593372340000002</v>
      </c>
      <c r="J67" s="2231">
        <v>0</v>
      </c>
      <c r="K67" s="2232">
        <v>0</v>
      </c>
      <c r="L67" s="2233">
        <v>23.411111760000001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23.492530980000002</v>
      </c>
      <c r="S67" s="2240">
        <v>9.3327356300000002</v>
      </c>
      <c r="T67" s="2241">
        <v>0</v>
      </c>
      <c r="U67" s="2242">
        <v>0</v>
      </c>
      <c r="V67" s="2243">
        <v>5.2333308399999998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38.327903720000002</v>
      </c>
      <c r="AC67" s="2250">
        <v>4.6451116399999997</v>
      </c>
      <c r="AD67" s="2251">
        <v>0</v>
      </c>
      <c r="AE67" s="2252">
        <v>0</v>
      </c>
      <c r="AF67" s="2253">
        <v>15.116426799999999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45.969029939999999</v>
      </c>
      <c r="AM67" s="2260">
        <v>2.4592875200000002</v>
      </c>
      <c r="AN67" s="2261">
        <v>0</v>
      </c>
      <c r="AO67" s="2262">
        <v>0</v>
      </c>
      <c r="AP67" s="2263">
        <v>9.8311439699999994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85.397867509999998</v>
      </c>
      <c r="AW67" s="2270">
        <v>13.147463269999999</v>
      </c>
      <c r="AX67" s="2271">
        <v>0</v>
      </c>
      <c r="AY67" s="2272">
        <v>0</v>
      </c>
      <c r="AZ67" s="2273">
        <v>95.052694250000002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59.609324110000003</v>
      </c>
      <c r="BG67" s="2280">
        <v>11.628864610000001</v>
      </c>
      <c r="BH67" s="2281">
        <v>0.13676784</v>
      </c>
      <c r="BI67" s="2282">
        <v>0</v>
      </c>
      <c r="BJ67" s="2283">
        <v>43.846633830000002</v>
      </c>
      <c r="BK67" s="2284">
        <f t="shared" si="9"/>
        <v>546.54528417000006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0.19578176999999999</v>
      </c>
      <c r="E68" s="2288">
        <v>0</v>
      </c>
      <c r="F68" s="2289">
        <v>0</v>
      </c>
      <c r="G68" s="2290">
        <v>0</v>
      </c>
      <c r="H68" s="2291">
        <v>2.1128780900000002</v>
      </c>
      <c r="I68" s="2292">
        <v>0.99809734999999999</v>
      </c>
      <c r="J68" s="2293">
        <v>0</v>
      </c>
      <c r="K68" s="2294">
        <v>0</v>
      </c>
      <c r="L68" s="2295">
        <v>4.1178072300000004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1.2096693000000001</v>
      </c>
      <c r="S68" s="2302">
        <v>8.9686747699999998</v>
      </c>
      <c r="T68" s="2303">
        <v>0</v>
      </c>
      <c r="U68" s="2304">
        <v>0</v>
      </c>
      <c r="V68" s="2305">
        <v>0.75848910999999997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26.558023590000001</v>
      </c>
      <c r="AC68" s="2312">
        <v>2.08997893</v>
      </c>
      <c r="AD68" s="2313">
        <v>0</v>
      </c>
      <c r="AE68" s="2314">
        <v>0</v>
      </c>
      <c r="AF68" s="2315">
        <v>17.853135649999999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26.737575</v>
      </c>
      <c r="AM68" s="2322">
        <v>2.4005421500000002</v>
      </c>
      <c r="AN68" s="2323">
        <v>0</v>
      </c>
      <c r="AO68" s="2324">
        <v>0</v>
      </c>
      <c r="AP68" s="2325">
        <v>9.7075391100000008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11.067545519999999</v>
      </c>
      <c r="AW68" s="2332">
        <v>2.7579897</v>
      </c>
      <c r="AX68" s="2333">
        <v>0</v>
      </c>
      <c r="AY68" s="2334">
        <v>0</v>
      </c>
      <c r="AZ68" s="2335">
        <v>24.32842187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6.53116816</v>
      </c>
      <c r="BG68" s="2342">
        <v>4.4823834299999996</v>
      </c>
      <c r="BH68" s="2343">
        <v>0.11399663</v>
      </c>
      <c r="BI68" s="2344">
        <v>0</v>
      </c>
      <c r="BJ68" s="2345">
        <v>5.8603843199999996</v>
      </c>
      <c r="BK68" s="2346">
        <f t="shared" si="9"/>
        <v>158.85008167999999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71</v>
      </c>
      <c r="C69" s="19">
        <f t="shared" ref="C69:BK69" si="10">SUM(C47:C68)</f>
        <v>0</v>
      </c>
      <c r="D69" s="19">
        <f t="shared" si="10"/>
        <v>27.828117269999996</v>
      </c>
      <c r="E69" s="19">
        <f t="shared" si="10"/>
        <v>9.3536290900000001</v>
      </c>
      <c r="F69" s="19">
        <f t="shared" si="10"/>
        <v>0</v>
      </c>
      <c r="G69" s="19">
        <f t="shared" si="10"/>
        <v>0</v>
      </c>
      <c r="H69" s="19">
        <f t="shared" si="10"/>
        <v>430.38570181</v>
      </c>
      <c r="I69" s="19">
        <f t="shared" si="10"/>
        <v>1056.5853799600002</v>
      </c>
      <c r="J69" s="19">
        <f t="shared" si="10"/>
        <v>32.691796879999998</v>
      </c>
      <c r="K69" s="19">
        <f t="shared" si="10"/>
        <v>0</v>
      </c>
      <c r="L69" s="19">
        <f t="shared" si="10"/>
        <v>277.86234455999994</v>
      </c>
      <c r="M69" s="19">
        <f t="shared" si="10"/>
        <v>0</v>
      </c>
      <c r="N69" s="19">
        <f t="shared" si="10"/>
        <v>0</v>
      </c>
      <c r="O69" s="19">
        <f t="shared" si="10"/>
        <v>0</v>
      </c>
      <c r="P69" s="19">
        <f t="shared" si="10"/>
        <v>0</v>
      </c>
      <c r="Q69" s="19">
        <f t="shared" si="10"/>
        <v>0</v>
      </c>
      <c r="R69" s="19">
        <f t="shared" si="10"/>
        <v>358.47118533999998</v>
      </c>
      <c r="S69" s="19">
        <f t="shared" si="10"/>
        <v>140.61836228999999</v>
      </c>
      <c r="T69" s="19">
        <f t="shared" si="10"/>
        <v>0.92219253000000001</v>
      </c>
      <c r="U69" s="19">
        <f t="shared" si="10"/>
        <v>0</v>
      </c>
      <c r="V69" s="19">
        <f t="shared" si="10"/>
        <v>103.98466873999999</v>
      </c>
      <c r="W69" s="19">
        <f t="shared" si="10"/>
        <v>0</v>
      </c>
      <c r="X69" s="19">
        <f t="shared" si="10"/>
        <v>0</v>
      </c>
      <c r="Y69" s="19">
        <f t="shared" si="10"/>
        <v>0</v>
      </c>
      <c r="Z69" s="19">
        <f t="shared" si="10"/>
        <v>0</v>
      </c>
      <c r="AA69" s="19">
        <f t="shared" si="10"/>
        <v>0</v>
      </c>
      <c r="AB69" s="19">
        <f t="shared" si="10"/>
        <v>683.8232526700001</v>
      </c>
      <c r="AC69" s="19">
        <f t="shared" si="10"/>
        <v>67.513266029999997</v>
      </c>
      <c r="AD69" s="19">
        <f t="shared" si="10"/>
        <v>0.29495871000000001</v>
      </c>
      <c r="AE69" s="19">
        <f t="shared" si="10"/>
        <v>0</v>
      </c>
      <c r="AF69" s="19">
        <f t="shared" si="10"/>
        <v>483.68385709000006</v>
      </c>
      <c r="AG69" s="19">
        <f t="shared" si="10"/>
        <v>0</v>
      </c>
      <c r="AH69" s="19">
        <f t="shared" si="10"/>
        <v>0</v>
      </c>
      <c r="AI69" s="19">
        <f t="shared" si="10"/>
        <v>0</v>
      </c>
      <c r="AJ69" s="19">
        <f t="shared" si="10"/>
        <v>0</v>
      </c>
      <c r="AK69" s="19">
        <f t="shared" si="10"/>
        <v>0</v>
      </c>
      <c r="AL69" s="19">
        <f t="shared" si="10"/>
        <v>687.95439134000003</v>
      </c>
      <c r="AM69" s="19">
        <f t="shared" si="10"/>
        <v>46.045735540000003</v>
      </c>
      <c r="AN69" s="19">
        <f t="shared" si="10"/>
        <v>0.71454527999999995</v>
      </c>
      <c r="AO69" s="19">
        <f t="shared" si="10"/>
        <v>0</v>
      </c>
      <c r="AP69" s="19">
        <f t="shared" si="10"/>
        <v>291.83727086000005</v>
      </c>
      <c r="AQ69" s="19">
        <f t="shared" si="10"/>
        <v>0</v>
      </c>
      <c r="AR69" s="19">
        <f t="shared" si="10"/>
        <v>0</v>
      </c>
      <c r="AS69" s="19">
        <f t="shared" si="10"/>
        <v>0</v>
      </c>
      <c r="AT69" s="19">
        <f t="shared" si="10"/>
        <v>0</v>
      </c>
      <c r="AU69" s="19">
        <f t="shared" si="10"/>
        <v>0</v>
      </c>
      <c r="AV69" s="19">
        <f t="shared" si="10"/>
        <v>2365.6468775600006</v>
      </c>
      <c r="AW69" s="19">
        <f t="shared" si="10"/>
        <v>365.86172102999996</v>
      </c>
      <c r="AX69" s="19">
        <f t="shared" si="10"/>
        <v>0.10035673000000001</v>
      </c>
      <c r="AY69" s="19">
        <f t="shared" si="10"/>
        <v>0</v>
      </c>
      <c r="AZ69" s="19">
        <f t="shared" si="10"/>
        <v>2562.92207844</v>
      </c>
      <c r="BA69" s="19">
        <f t="shared" si="10"/>
        <v>0</v>
      </c>
      <c r="BB69" s="19">
        <f t="shared" si="10"/>
        <v>0</v>
      </c>
      <c r="BC69" s="19">
        <f t="shared" si="10"/>
        <v>0</v>
      </c>
      <c r="BD69" s="19">
        <f t="shared" si="10"/>
        <v>0</v>
      </c>
      <c r="BE69" s="19">
        <f t="shared" si="10"/>
        <v>0</v>
      </c>
      <c r="BF69" s="19">
        <f t="shared" si="10"/>
        <v>1647.2756259700002</v>
      </c>
      <c r="BG69" s="19">
        <f t="shared" si="10"/>
        <v>234.79085286</v>
      </c>
      <c r="BH69" s="19">
        <f t="shared" si="10"/>
        <v>11.595832289999999</v>
      </c>
      <c r="BI69" s="19">
        <f t="shared" si="10"/>
        <v>0</v>
      </c>
      <c r="BJ69" s="19">
        <f t="shared" si="10"/>
        <v>1405.0274823400002</v>
      </c>
      <c r="BK69" s="19">
        <f t="shared" si="10"/>
        <v>13293.791483210001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348" t="s">
        <v>119</v>
      </c>
      <c r="C70" s="19">
        <f t="shared" ref="C70:BK70" si="11">SUM(C42:C69)/2</f>
        <v>0</v>
      </c>
      <c r="D70" s="19">
        <f t="shared" si="11"/>
        <v>30.87636783</v>
      </c>
      <c r="E70" s="19">
        <f t="shared" si="11"/>
        <v>9.3536290900000001</v>
      </c>
      <c r="F70" s="19">
        <f t="shared" si="11"/>
        <v>0</v>
      </c>
      <c r="G70" s="19">
        <f t="shared" si="11"/>
        <v>0</v>
      </c>
      <c r="H70" s="19">
        <f t="shared" si="11"/>
        <v>492.44016733000001</v>
      </c>
      <c r="I70" s="19">
        <f t="shared" si="11"/>
        <v>1058.1438833200002</v>
      </c>
      <c r="J70" s="19">
        <f t="shared" si="11"/>
        <v>32.691796879999998</v>
      </c>
      <c r="K70" s="19">
        <f t="shared" si="11"/>
        <v>0</v>
      </c>
      <c r="L70" s="19">
        <f t="shared" si="11"/>
        <v>286.13349950999998</v>
      </c>
      <c r="M70" s="19">
        <f t="shared" si="11"/>
        <v>0</v>
      </c>
      <c r="N70" s="19">
        <f t="shared" si="11"/>
        <v>0</v>
      </c>
      <c r="O70" s="19">
        <f t="shared" si="11"/>
        <v>0</v>
      </c>
      <c r="P70" s="19">
        <f t="shared" si="11"/>
        <v>0</v>
      </c>
      <c r="Q70" s="19">
        <f t="shared" si="11"/>
        <v>0</v>
      </c>
      <c r="R70" s="19">
        <f t="shared" si="11"/>
        <v>406.32634718999998</v>
      </c>
      <c r="S70" s="19">
        <f t="shared" si="11"/>
        <v>142.09448105000001</v>
      </c>
      <c r="T70" s="19">
        <f t="shared" si="11"/>
        <v>0.92219253000000001</v>
      </c>
      <c r="U70" s="19">
        <f t="shared" si="11"/>
        <v>0</v>
      </c>
      <c r="V70" s="19">
        <f t="shared" si="11"/>
        <v>108.63158744999998</v>
      </c>
      <c r="W70" s="19">
        <f t="shared" si="11"/>
        <v>0</v>
      </c>
      <c r="X70" s="19">
        <f t="shared" si="11"/>
        <v>0</v>
      </c>
      <c r="Y70" s="19">
        <f t="shared" si="11"/>
        <v>0</v>
      </c>
      <c r="Z70" s="19">
        <f t="shared" si="11"/>
        <v>0</v>
      </c>
      <c r="AA70" s="19">
        <f t="shared" si="11"/>
        <v>0</v>
      </c>
      <c r="AB70" s="19">
        <f t="shared" si="11"/>
        <v>783.14583055000003</v>
      </c>
      <c r="AC70" s="19">
        <f t="shared" si="11"/>
        <v>70.907784730000003</v>
      </c>
      <c r="AD70" s="19">
        <f t="shared" si="11"/>
        <v>0.29495871000000001</v>
      </c>
      <c r="AE70" s="19">
        <f t="shared" si="11"/>
        <v>0</v>
      </c>
      <c r="AF70" s="19">
        <f t="shared" si="11"/>
        <v>499.19608478000004</v>
      </c>
      <c r="AG70" s="19">
        <f t="shared" si="11"/>
        <v>0</v>
      </c>
      <c r="AH70" s="19">
        <f t="shared" si="11"/>
        <v>0</v>
      </c>
      <c r="AI70" s="19">
        <f t="shared" si="11"/>
        <v>0</v>
      </c>
      <c r="AJ70" s="19">
        <f t="shared" si="11"/>
        <v>0</v>
      </c>
      <c r="AK70" s="19">
        <f t="shared" si="11"/>
        <v>0</v>
      </c>
      <c r="AL70" s="19">
        <f t="shared" si="11"/>
        <v>769.72100647000002</v>
      </c>
      <c r="AM70" s="19">
        <f t="shared" si="11"/>
        <v>47.747301739999997</v>
      </c>
      <c r="AN70" s="19">
        <f t="shared" si="11"/>
        <v>0.71454527999999995</v>
      </c>
      <c r="AO70" s="19">
        <f t="shared" si="11"/>
        <v>0</v>
      </c>
      <c r="AP70" s="19">
        <f t="shared" si="11"/>
        <v>300.84719012000005</v>
      </c>
      <c r="AQ70" s="19">
        <f t="shared" si="11"/>
        <v>0</v>
      </c>
      <c r="AR70" s="19">
        <f t="shared" si="11"/>
        <v>0</v>
      </c>
      <c r="AS70" s="19">
        <f t="shared" si="11"/>
        <v>0</v>
      </c>
      <c r="AT70" s="19">
        <f t="shared" si="11"/>
        <v>0</v>
      </c>
      <c r="AU70" s="19">
        <f t="shared" si="11"/>
        <v>0</v>
      </c>
      <c r="AV70" s="19">
        <f t="shared" si="11"/>
        <v>2991.6722167200005</v>
      </c>
      <c r="AW70" s="19">
        <f t="shared" si="11"/>
        <v>395.34308625999995</v>
      </c>
      <c r="AX70" s="19">
        <f t="shared" si="11"/>
        <v>0.10035673000000001</v>
      </c>
      <c r="AY70" s="19">
        <f t="shared" si="11"/>
        <v>0</v>
      </c>
      <c r="AZ70" s="19">
        <f t="shared" si="11"/>
        <v>2661.9715244899999</v>
      </c>
      <c r="BA70" s="19">
        <f t="shared" si="11"/>
        <v>0</v>
      </c>
      <c r="BB70" s="19">
        <f t="shared" si="11"/>
        <v>0</v>
      </c>
      <c r="BC70" s="19">
        <f t="shared" si="11"/>
        <v>0</v>
      </c>
      <c r="BD70" s="19">
        <f t="shared" si="11"/>
        <v>0</v>
      </c>
      <c r="BE70" s="19">
        <f t="shared" si="11"/>
        <v>0</v>
      </c>
      <c r="BF70" s="19">
        <f t="shared" si="11"/>
        <v>2090.3478932900002</v>
      </c>
      <c r="BG70" s="19">
        <f t="shared" si="11"/>
        <v>242.00588596</v>
      </c>
      <c r="BH70" s="19">
        <f t="shared" si="11"/>
        <v>11.595832289999999</v>
      </c>
      <c r="BI70" s="19">
        <f t="shared" si="11"/>
        <v>0</v>
      </c>
      <c r="BJ70" s="19">
        <f t="shared" si="11"/>
        <v>1451.3495924200001</v>
      </c>
      <c r="BK70" s="19">
        <f t="shared" si="11"/>
        <v>14884.57504272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 ht="20.100000000000001" customHeight="1">
      <c r="A72" s="2350" t="s">
        <v>120</v>
      </c>
      <c r="B72" s="2349" t="s">
        <v>14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2352" t="s">
        <v>62</v>
      </c>
      <c r="B73" s="235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2353" t="s">
        <v>74</v>
      </c>
      <c r="C74" s="2354">
        <v>0</v>
      </c>
      <c r="D74" s="2355">
        <v>0</v>
      </c>
      <c r="E74" s="2356">
        <v>0</v>
      </c>
      <c r="F74" s="2357">
        <v>0</v>
      </c>
      <c r="G74" s="2358">
        <v>0</v>
      </c>
      <c r="H74" s="2359">
        <v>0</v>
      </c>
      <c r="I74" s="2360">
        <v>0</v>
      </c>
      <c r="J74" s="2361">
        <v>0</v>
      </c>
      <c r="K74" s="2362">
        <v>0</v>
      </c>
      <c r="L74" s="2363">
        <v>0</v>
      </c>
      <c r="M74" s="2364">
        <v>0</v>
      </c>
      <c r="N74" s="2365">
        <v>0</v>
      </c>
      <c r="O74" s="2366">
        <v>0</v>
      </c>
      <c r="P74" s="2367">
        <v>0</v>
      </c>
      <c r="Q74" s="2368">
        <v>0</v>
      </c>
      <c r="R74" s="2369">
        <v>0</v>
      </c>
      <c r="S74" s="2370">
        <v>0</v>
      </c>
      <c r="T74" s="2371">
        <v>0</v>
      </c>
      <c r="U74" s="2372">
        <v>0</v>
      </c>
      <c r="V74" s="2373">
        <v>0</v>
      </c>
      <c r="W74" s="2374">
        <v>0</v>
      </c>
      <c r="X74" s="2375">
        <v>0</v>
      </c>
      <c r="Y74" s="2376">
        <v>0</v>
      </c>
      <c r="Z74" s="2377">
        <v>0</v>
      </c>
      <c r="AA74" s="2378">
        <v>0</v>
      </c>
      <c r="AB74" s="2379">
        <v>0</v>
      </c>
      <c r="AC74" s="2380">
        <v>0</v>
      </c>
      <c r="AD74" s="2381">
        <v>0</v>
      </c>
      <c r="AE74" s="2382">
        <v>0</v>
      </c>
      <c r="AF74" s="2383">
        <v>0</v>
      </c>
      <c r="AG74" s="2384">
        <v>0</v>
      </c>
      <c r="AH74" s="2385">
        <v>0</v>
      </c>
      <c r="AI74" s="2386">
        <v>0</v>
      </c>
      <c r="AJ74" s="2387">
        <v>0</v>
      </c>
      <c r="AK74" s="2388">
        <v>0</v>
      </c>
      <c r="AL74" s="2389">
        <v>0</v>
      </c>
      <c r="AM74" s="2390">
        <v>0</v>
      </c>
      <c r="AN74" s="2391">
        <v>0</v>
      </c>
      <c r="AO74" s="2392">
        <v>0</v>
      </c>
      <c r="AP74" s="2393">
        <v>0</v>
      </c>
      <c r="AQ74" s="2394">
        <v>0</v>
      </c>
      <c r="AR74" s="2395">
        <v>0</v>
      </c>
      <c r="AS74" s="2396">
        <v>0</v>
      </c>
      <c r="AT74" s="2397">
        <v>0</v>
      </c>
      <c r="AU74" s="2398">
        <v>0</v>
      </c>
      <c r="AV74" s="2399">
        <v>0</v>
      </c>
      <c r="AW74" s="2400">
        <v>0</v>
      </c>
      <c r="AX74" s="2401">
        <v>0</v>
      </c>
      <c r="AY74" s="2402">
        <v>0</v>
      </c>
      <c r="AZ74" s="2403">
        <v>0</v>
      </c>
      <c r="BA74" s="2404">
        <v>0</v>
      </c>
      <c r="BB74" s="2405">
        <v>0</v>
      </c>
      <c r="BC74" s="2406">
        <v>0</v>
      </c>
      <c r="BD74" s="2407">
        <v>0</v>
      </c>
      <c r="BE74" s="2408">
        <v>0</v>
      </c>
      <c r="BF74" s="2409">
        <v>0</v>
      </c>
      <c r="BG74" s="2410">
        <v>0</v>
      </c>
      <c r="BH74" s="2411">
        <v>0</v>
      </c>
      <c r="BI74" s="2412">
        <v>0</v>
      </c>
      <c r="BJ74" s="2413">
        <v>0</v>
      </c>
      <c r="BK74" s="2414">
        <f>SUM(C74:BJ74)</f>
        <v>0</v>
      </c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67</v>
      </c>
      <c r="C75" s="19">
        <f t="shared" ref="C75:BK75" si="12">SUM(C74:C74)</f>
        <v>0</v>
      </c>
      <c r="D75" s="19">
        <f t="shared" si="12"/>
        <v>0</v>
      </c>
      <c r="E75" s="19">
        <f t="shared" si="12"/>
        <v>0</v>
      </c>
      <c r="F75" s="19">
        <f t="shared" si="12"/>
        <v>0</v>
      </c>
      <c r="G75" s="19">
        <f t="shared" si="12"/>
        <v>0</v>
      </c>
      <c r="H75" s="19">
        <f t="shared" si="12"/>
        <v>0</v>
      </c>
      <c r="I75" s="19">
        <f t="shared" si="12"/>
        <v>0</v>
      </c>
      <c r="J75" s="19">
        <f t="shared" si="12"/>
        <v>0</v>
      </c>
      <c r="K75" s="19">
        <f t="shared" si="12"/>
        <v>0</v>
      </c>
      <c r="L75" s="19">
        <f t="shared" si="12"/>
        <v>0</v>
      </c>
      <c r="M75" s="19">
        <f t="shared" si="12"/>
        <v>0</v>
      </c>
      <c r="N75" s="19">
        <f t="shared" si="12"/>
        <v>0</v>
      </c>
      <c r="O75" s="19">
        <f t="shared" si="12"/>
        <v>0</v>
      </c>
      <c r="P75" s="19">
        <f t="shared" si="12"/>
        <v>0</v>
      </c>
      <c r="Q75" s="19">
        <f t="shared" si="12"/>
        <v>0</v>
      </c>
      <c r="R75" s="19">
        <f t="shared" si="12"/>
        <v>0</v>
      </c>
      <c r="S75" s="19">
        <f t="shared" si="12"/>
        <v>0</v>
      </c>
      <c r="T75" s="19">
        <f t="shared" si="12"/>
        <v>0</v>
      </c>
      <c r="U75" s="19">
        <f t="shared" si="12"/>
        <v>0</v>
      </c>
      <c r="V75" s="19">
        <f t="shared" si="12"/>
        <v>0</v>
      </c>
      <c r="W75" s="19">
        <f t="shared" si="12"/>
        <v>0</v>
      </c>
      <c r="X75" s="19">
        <f t="shared" si="12"/>
        <v>0</v>
      </c>
      <c r="Y75" s="19">
        <f t="shared" si="12"/>
        <v>0</v>
      </c>
      <c r="Z75" s="19">
        <f t="shared" si="12"/>
        <v>0</v>
      </c>
      <c r="AA75" s="19">
        <f t="shared" si="12"/>
        <v>0</v>
      </c>
      <c r="AB75" s="19">
        <f t="shared" si="12"/>
        <v>0</v>
      </c>
      <c r="AC75" s="19">
        <f t="shared" si="12"/>
        <v>0</v>
      </c>
      <c r="AD75" s="19">
        <f t="shared" si="12"/>
        <v>0</v>
      </c>
      <c r="AE75" s="19">
        <f t="shared" si="12"/>
        <v>0</v>
      </c>
      <c r="AF75" s="19">
        <f t="shared" si="12"/>
        <v>0</v>
      </c>
      <c r="AG75" s="19">
        <f t="shared" si="12"/>
        <v>0</v>
      </c>
      <c r="AH75" s="19">
        <f t="shared" si="12"/>
        <v>0</v>
      </c>
      <c r="AI75" s="19">
        <f t="shared" si="12"/>
        <v>0</v>
      </c>
      <c r="AJ75" s="19">
        <f t="shared" si="12"/>
        <v>0</v>
      </c>
      <c r="AK75" s="19">
        <f t="shared" si="12"/>
        <v>0</v>
      </c>
      <c r="AL75" s="19">
        <f t="shared" si="12"/>
        <v>0</v>
      </c>
      <c r="AM75" s="19">
        <f t="shared" si="12"/>
        <v>0</v>
      </c>
      <c r="AN75" s="19">
        <f t="shared" si="12"/>
        <v>0</v>
      </c>
      <c r="AO75" s="19">
        <f t="shared" si="12"/>
        <v>0</v>
      </c>
      <c r="AP75" s="19">
        <f t="shared" si="12"/>
        <v>0</v>
      </c>
      <c r="AQ75" s="19">
        <f t="shared" si="12"/>
        <v>0</v>
      </c>
      <c r="AR75" s="19">
        <f t="shared" si="12"/>
        <v>0</v>
      </c>
      <c r="AS75" s="19">
        <f t="shared" si="12"/>
        <v>0</v>
      </c>
      <c r="AT75" s="19">
        <f t="shared" si="12"/>
        <v>0</v>
      </c>
      <c r="AU75" s="19">
        <f t="shared" si="12"/>
        <v>0</v>
      </c>
      <c r="AV75" s="19">
        <f t="shared" si="12"/>
        <v>0</v>
      </c>
      <c r="AW75" s="19">
        <f t="shared" si="12"/>
        <v>0</v>
      </c>
      <c r="AX75" s="19">
        <f t="shared" si="12"/>
        <v>0</v>
      </c>
      <c r="AY75" s="19">
        <f t="shared" si="12"/>
        <v>0</v>
      </c>
      <c r="AZ75" s="19">
        <f t="shared" si="12"/>
        <v>0</v>
      </c>
      <c r="BA75" s="19">
        <f t="shared" si="12"/>
        <v>0</v>
      </c>
      <c r="BB75" s="19">
        <f t="shared" si="12"/>
        <v>0</v>
      </c>
      <c r="BC75" s="19">
        <f t="shared" si="12"/>
        <v>0</v>
      </c>
      <c r="BD75" s="19">
        <f t="shared" si="12"/>
        <v>0</v>
      </c>
      <c r="BE75" s="19">
        <f t="shared" si="12"/>
        <v>0</v>
      </c>
      <c r="BF75" s="19">
        <f t="shared" si="12"/>
        <v>0</v>
      </c>
      <c r="BG75" s="19">
        <f t="shared" si="12"/>
        <v>0</v>
      </c>
      <c r="BH75" s="19">
        <f t="shared" si="12"/>
        <v>0</v>
      </c>
      <c r="BI75" s="19">
        <f t="shared" si="12"/>
        <v>0</v>
      </c>
      <c r="BJ75" s="19">
        <f t="shared" si="12"/>
        <v>0</v>
      </c>
      <c r="BK75" s="19">
        <f t="shared" si="12"/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16" t="s">
        <v>121</v>
      </c>
      <c r="C76" s="19">
        <f t="shared" ref="C76:BK76" si="13">SUM(C74:C75)/2</f>
        <v>0</v>
      </c>
      <c r="D76" s="19">
        <f t="shared" si="13"/>
        <v>0</v>
      </c>
      <c r="E76" s="19">
        <f t="shared" si="13"/>
        <v>0</v>
      </c>
      <c r="F76" s="19">
        <f t="shared" si="13"/>
        <v>0</v>
      </c>
      <c r="G76" s="19">
        <f t="shared" si="13"/>
        <v>0</v>
      </c>
      <c r="H76" s="19">
        <f t="shared" si="13"/>
        <v>0</v>
      </c>
      <c r="I76" s="19">
        <f t="shared" si="13"/>
        <v>0</v>
      </c>
      <c r="J76" s="19">
        <f t="shared" si="13"/>
        <v>0</v>
      </c>
      <c r="K76" s="19">
        <f t="shared" si="13"/>
        <v>0</v>
      </c>
      <c r="L76" s="19">
        <f t="shared" si="13"/>
        <v>0</v>
      </c>
      <c r="M76" s="19">
        <f t="shared" si="13"/>
        <v>0</v>
      </c>
      <c r="N76" s="19">
        <f t="shared" si="13"/>
        <v>0</v>
      </c>
      <c r="O76" s="19">
        <f t="shared" si="13"/>
        <v>0</v>
      </c>
      <c r="P76" s="19">
        <f t="shared" si="13"/>
        <v>0</v>
      </c>
      <c r="Q76" s="19">
        <f t="shared" si="13"/>
        <v>0</v>
      </c>
      <c r="R76" s="19">
        <f t="shared" si="13"/>
        <v>0</v>
      </c>
      <c r="S76" s="19">
        <f t="shared" si="13"/>
        <v>0</v>
      </c>
      <c r="T76" s="19">
        <f t="shared" si="13"/>
        <v>0</v>
      </c>
      <c r="U76" s="19">
        <f t="shared" si="13"/>
        <v>0</v>
      </c>
      <c r="V76" s="19">
        <f t="shared" si="13"/>
        <v>0</v>
      </c>
      <c r="W76" s="19">
        <f t="shared" si="13"/>
        <v>0</v>
      </c>
      <c r="X76" s="19">
        <f t="shared" si="13"/>
        <v>0</v>
      </c>
      <c r="Y76" s="19">
        <f t="shared" si="13"/>
        <v>0</v>
      </c>
      <c r="Z76" s="19">
        <f t="shared" si="13"/>
        <v>0</v>
      </c>
      <c r="AA76" s="19">
        <f t="shared" si="13"/>
        <v>0</v>
      </c>
      <c r="AB76" s="19">
        <f t="shared" si="13"/>
        <v>0</v>
      </c>
      <c r="AC76" s="19">
        <f t="shared" si="13"/>
        <v>0</v>
      </c>
      <c r="AD76" s="19">
        <f t="shared" si="13"/>
        <v>0</v>
      </c>
      <c r="AE76" s="19">
        <f t="shared" si="13"/>
        <v>0</v>
      </c>
      <c r="AF76" s="19">
        <f t="shared" si="13"/>
        <v>0</v>
      </c>
      <c r="AG76" s="19">
        <f t="shared" si="13"/>
        <v>0</v>
      </c>
      <c r="AH76" s="19">
        <f t="shared" si="13"/>
        <v>0</v>
      </c>
      <c r="AI76" s="19">
        <f t="shared" si="13"/>
        <v>0</v>
      </c>
      <c r="AJ76" s="19">
        <f t="shared" si="13"/>
        <v>0</v>
      </c>
      <c r="AK76" s="19">
        <f t="shared" si="13"/>
        <v>0</v>
      </c>
      <c r="AL76" s="19">
        <f t="shared" si="13"/>
        <v>0</v>
      </c>
      <c r="AM76" s="19">
        <f t="shared" si="13"/>
        <v>0</v>
      </c>
      <c r="AN76" s="19">
        <f t="shared" si="13"/>
        <v>0</v>
      </c>
      <c r="AO76" s="19">
        <f t="shared" si="13"/>
        <v>0</v>
      </c>
      <c r="AP76" s="19">
        <f t="shared" si="13"/>
        <v>0</v>
      </c>
      <c r="AQ76" s="19">
        <f t="shared" si="13"/>
        <v>0</v>
      </c>
      <c r="AR76" s="19">
        <f t="shared" si="13"/>
        <v>0</v>
      </c>
      <c r="AS76" s="19">
        <f t="shared" si="13"/>
        <v>0</v>
      </c>
      <c r="AT76" s="19">
        <f t="shared" si="13"/>
        <v>0</v>
      </c>
      <c r="AU76" s="19">
        <f t="shared" si="13"/>
        <v>0</v>
      </c>
      <c r="AV76" s="19">
        <f t="shared" si="13"/>
        <v>0</v>
      </c>
      <c r="AW76" s="19">
        <f t="shared" si="13"/>
        <v>0</v>
      </c>
      <c r="AX76" s="19">
        <f t="shared" si="13"/>
        <v>0</v>
      </c>
      <c r="AY76" s="19">
        <f t="shared" si="13"/>
        <v>0</v>
      </c>
      <c r="AZ76" s="19">
        <f t="shared" si="13"/>
        <v>0</v>
      </c>
      <c r="BA76" s="19">
        <f t="shared" si="13"/>
        <v>0</v>
      </c>
      <c r="BB76" s="19">
        <f t="shared" si="13"/>
        <v>0</v>
      </c>
      <c r="BC76" s="19">
        <f t="shared" si="13"/>
        <v>0</v>
      </c>
      <c r="BD76" s="19">
        <f t="shared" si="13"/>
        <v>0</v>
      </c>
      <c r="BE76" s="19">
        <f t="shared" si="13"/>
        <v>0</v>
      </c>
      <c r="BF76" s="19">
        <f t="shared" si="13"/>
        <v>0</v>
      </c>
      <c r="BG76" s="19">
        <f t="shared" si="13"/>
        <v>0</v>
      </c>
      <c r="BH76" s="19">
        <f t="shared" si="13"/>
        <v>0</v>
      </c>
      <c r="BI76" s="19">
        <f t="shared" si="13"/>
        <v>0</v>
      </c>
      <c r="BJ76" s="19">
        <f t="shared" si="13"/>
        <v>0</v>
      </c>
      <c r="BK76" s="19">
        <f t="shared" si="13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18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 ht="20.100000000000001" customHeight="1">
      <c r="A78" s="2418" t="s">
        <v>122</v>
      </c>
      <c r="B78" s="2417" t="s">
        <v>123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2420" t="s">
        <v>62</v>
      </c>
      <c r="B79" s="241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2421" t="s">
        <v>125</v>
      </c>
      <c r="C80" s="2422">
        <v>0</v>
      </c>
      <c r="D80" s="2423">
        <v>0</v>
      </c>
      <c r="E80" s="2424">
        <v>0</v>
      </c>
      <c r="F80" s="2425">
        <v>0</v>
      </c>
      <c r="G80" s="2426">
        <v>0</v>
      </c>
      <c r="H80" s="2427">
        <v>0</v>
      </c>
      <c r="I80" s="2428">
        <v>0</v>
      </c>
      <c r="J80" s="2429">
        <v>0</v>
      </c>
      <c r="K80" s="2430">
        <v>0</v>
      </c>
      <c r="L80" s="2431">
        <v>0</v>
      </c>
      <c r="M80" s="2432">
        <v>0</v>
      </c>
      <c r="N80" s="2433">
        <v>0</v>
      </c>
      <c r="O80" s="2434">
        <v>0</v>
      </c>
      <c r="P80" s="2435">
        <v>0</v>
      </c>
      <c r="Q80" s="2436">
        <v>0</v>
      </c>
      <c r="R80" s="2437">
        <v>0</v>
      </c>
      <c r="S80" s="2438">
        <v>0</v>
      </c>
      <c r="T80" s="2439">
        <v>0</v>
      </c>
      <c r="U80" s="2440">
        <v>0</v>
      </c>
      <c r="V80" s="2441">
        <v>0</v>
      </c>
      <c r="W80" s="2442">
        <v>0</v>
      </c>
      <c r="X80" s="2443">
        <v>0</v>
      </c>
      <c r="Y80" s="2444">
        <v>0</v>
      </c>
      <c r="Z80" s="2445">
        <v>0</v>
      </c>
      <c r="AA80" s="2446">
        <v>0</v>
      </c>
      <c r="AB80" s="2447">
        <v>0</v>
      </c>
      <c r="AC80" s="2448">
        <v>0</v>
      </c>
      <c r="AD80" s="2449">
        <v>0</v>
      </c>
      <c r="AE80" s="2450">
        <v>0</v>
      </c>
      <c r="AF80" s="2451">
        <v>0</v>
      </c>
      <c r="AG80" s="2452">
        <v>0</v>
      </c>
      <c r="AH80" s="2453">
        <v>0</v>
      </c>
      <c r="AI80" s="2454">
        <v>0</v>
      </c>
      <c r="AJ80" s="2455">
        <v>0</v>
      </c>
      <c r="AK80" s="2456">
        <v>0</v>
      </c>
      <c r="AL80" s="2457">
        <v>0</v>
      </c>
      <c r="AM80" s="2458">
        <v>0</v>
      </c>
      <c r="AN80" s="2459">
        <v>0</v>
      </c>
      <c r="AO80" s="2460">
        <v>0</v>
      </c>
      <c r="AP80" s="2461">
        <v>0</v>
      </c>
      <c r="AQ80" s="2462">
        <v>0</v>
      </c>
      <c r="AR80" s="2463">
        <v>0</v>
      </c>
      <c r="AS80" s="2464">
        <v>0</v>
      </c>
      <c r="AT80" s="2465">
        <v>0</v>
      </c>
      <c r="AU80" s="2466">
        <v>0</v>
      </c>
      <c r="AV80" s="2467">
        <v>21.89871699</v>
      </c>
      <c r="AW80" s="2468">
        <v>208.00951463999999</v>
      </c>
      <c r="AX80" s="2469">
        <v>0</v>
      </c>
      <c r="AY80" s="2470">
        <v>0</v>
      </c>
      <c r="AZ80" s="2471">
        <v>83.612518249999994</v>
      </c>
      <c r="BA80" s="2472">
        <v>0</v>
      </c>
      <c r="BB80" s="2473">
        <v>0</v>
      </c>
      <c r="BC80" s="2474">
        <v>0</v>
      </c>
      <c r="BD80" s="2475">
        <v>0</v>
      </c>
      <c r="BE80" s="2476">
        <v>0</v>
      </c>
      <c r="BF80" s="2477">
        <v>13.703725670000001</v>
      </c>
      <c r="BG80" s="2478">
        <v>0.53388239000000004</v>
      </c>
      <c r="BH80" s="2479">
        <v>0</v>
      </c>
      <c r="BI80" s="2480">
        <v>0</v>
      </c>
      <c r="BJ80" s="2481">
        <v>26.82739042</v>
      </c>
      <c r="BK80" s="2482">
        <f>SUM(C80:BJ80)</f>
        <v>354.58574835999991</v>
      </c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67</v>
      </c>
      <c r="C81" s="19">
        <f t="shared" ref="C81:BK81" si="14">SUM(C80:C80)</f>
        <v>0</v>
      </c>
      <c r="D81" s="19">
        <f t="shared" si="14"/>
        <v>0</v>
      </c>
      <c r="E81" s="19">
        <f t="shared" si="14"/>
        <v>0</v>
      </c>
      <c r="F81" s="19">
        <f t="shared" si="14"/>
        <v>0</v>
      </c>
      <c r="G81" s="19">
        <f t="shared" si="14"/>
        <v>0</v>
      </c>
      <c r="H81" s="19">
        <f t="shared" si="14"/>
        <v>0</v>
      </c>
      <c r="I81" s="19">
        <f t="shared" si="14"/>
        <v>0</v>
      </c>
      <c r="J81" s="19">
        <f t="shared" si="14"/>
        <v>0</v>
      </c>
      <c r="K81" s="19">
        <f t="shared" si="14"/>
        <v>0</v>
      </c>
      <c r="L81" s="19">
        <f t="shared" si="14"/>
        <v>0</v>
      </c>
      <c r="M81" s="19">
        <f t="shared" si="14"/>
        <v>0</v>
      </c>
      <c r="N81" s="19">
        <f t="shared" si="14"/>
        <v>0</v>
      </c>
      <c r="O81" s="19">
        <f t="shared" si="14"/>
        <v>0</v>
      </c>
      <c r="P81" s="19">
        <f t="shared" si="14"/>
        <v>0</v>
      </c>
      <c r="Q81" s="19">
        <f t="shared" si="14"/>
        <v>0</v>
      </c>
      <c r="R81" s="19">
        <f t="shared" si="14"/>
        <v>0</v>
      </c>
      <c r="S81" s="19">
        <f t="shared" si="14"/>
        <v>0</v>
      </c>
      <c r="T81" s="19">
        <f t="shared" si="14"/>
        <v>0</v>
      </c>
      <c r="U81" s="19">
        <f t="shared" si="14"/>
        <v>0</v>
      </c>
      <c r="V81" s="19">
        <f t="shared" si="14"/>
        <v>0</v>
      </c>
      <c r="W81" s="19">
        <f t="shared" si="14"/>
        <v>0</v>
      </c>
      <c r="X81" s="19">
        <f t="shared" si="14"/>
        <v>0</v>
      </c>
      <c r="Y81" s="19">
        <f t="shared" si="14"/>
        <v>0</v>
      </c>
      <c r="Z81" s="19">
        <f t="shared" si="14"/>
        <v>0</v>
      </c>
      <c r="AA81" s="19">
        <f t="shared" si="14"/>
        <v>0</v>
      </c>
      <c r="AB81" s="19">
        <f t="shared" si="14"/>
        <v>0</v>
      </c>
      <c r="AC81" s="19">
        <f t="shared" si="14"/>
        <v>0</v>
      </c>
      <c r="AD81" s="19">
        <f t="shared" si="14"/>
        <v>0</v>
      </c>
      <c r="AE81" s="19">
        <f t="shared" si="14"/>
        <v>0</v>
      </c>
      <c r="AF81" s="19">
        <f t="shared" si="14"/>
        <v>0</v>
      </c>
      <c r="AG81" s="19">
        <f t="shared" si="14"/>
        <v>0</v>
      </c>
      <c r="AH81" s="19">
        <f t="shared" si="14"/>
        <v>0</v>
      </c>
      <c r="AI81" s="19">
        <f t="shared" si="14"/>
        <v>0</v>
      </c>
      <c r="AJ81" s="19">
        <f t="shared" si="14"/>
        <v>0</v>
      </c>
      <c r="AK81" s="19">
        <f t="shared" si="14"/>
        <v>0</v>
      </c>
      <c r="AL81" s="19">
        <f t="shared" si="14"/>
        <v>0</v>
      </c>
      <c r="AM81" s="19">
        <f t="shared" si="14"/>
        <v>0</v>
      </c>
      <c r="AN81" s="19">
        <f t="shared" si="14"/>
        <v>0</v>
      </c>
      <c r="AO81" s="19">
        <f t="shared" si="14"/>
        <v>0</v>
      </c>
      <c r="AP81" s="19">
        <f t="shared" si="14"/>
        <v>0</v>
      </c>
      <c r="AQ81" s="19">
        <f t="shared" si="14"/>
        <v>0</v>
      </c>
      <c r="AR81" s="19">
        <f t="shared" si="14"/>
        <v>0</v>
      </c>
      <c r="AS81" s="19">
        <f t="shared" si="14"/>
        <v>0</v>
      </c>
      <c r="AT81" s="19">
        <f t="shared" si="14"/>
        <v>0</v>
      </c>
      <c r="AU81" s="19">
        <f t="shared" si="14"/>
        <v>0</v>
      </c>
      <c r="AV81" s="19">
        <f t="shared" si="14"/>
        <v>21.89871699</v>
      </c>
      <c r="AW81" s="19">
        <f t="shared" si="14"/>
        <v>208.00951463999999</v>
      </c>
      <c r="AX81" s="19">
        <f t="shared" si="14"/>
        <v>0</v>
      </c>
      <c r="AY81" s="19">
        <f t="shared" si="14"/>
        <v>0</v>
      </c>
      <c r="AZ81" s="19">
        <f t="shared" si="14"/>
        <v>83.612518249999994</v>
      </c>
      <c r="BA81" s="19">
        <f t="shared" si="14"/>
        <v>0</v>
      </c>
      <c r="BB81" s="19">
        <f t="shared" si="14"/>
        <v>0</v>
      </c>
      <c r="BC81" s="19">
        <f t="shared" si="14"/>
        <v>0</v>
      </c>
      <c r="BD81" s="19">
        <f t="shared" si="14"/>
        <v>0</v>
      </c>
      <c r="BE81" s="19">
        <f t="shared" si="14"/>
        <v>0</v>
      </c>
      <c r="BF81" s="19">
        <f t="shared" si="14"/>
        <v>13.703725670000001</v>
      </c>
      <c r="BG81" s="19">
        <f t="shared" si="14"/>
        <v>0.53388239000000004</v>
      </c>
      <c r="BH81" s="19">
        <f t="shared" si="14"/>
        <v>0</v>
      </c>
      <c r="BI81" s="19">
        <f t="shared" si="14"/>
        <v>0</v>
      </c>
      <c r="BJ81" s="19">
        <f t="shared" si="14"/>
        <v>26.82739042</v>
      </c>
      <c r="BK81" s="19">
        <f t="shared" si="14"/>
        <v>354.58574835999991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2485" t="s">
        <v>68</v>
      </c>
      <c r="B83" s="2484" t="s">
        <v>126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656.08747204999997</v>
      </c>
      <c r="AS84" s="2529">
        <v>0</v>
      </c>
      <c r="AT84" s="2530">
        <v>0</v>
      </c>
      <c r="AU84" s="2531">
        <v>0</v>
      </c>
      <c r="AV84" s="2532">
        <v>0.83767672999999998</v>
      </c>
      <c r="AW84" s="2533">
        <v>111.58125357</v>
      </c>
      <c r="AX84" s="2534">
        <v>0</v>
      </c>
      <c r="AY84" s="2535">
        <v>0</v>
      </c>
      <c r="AZ84" s="2536">
        <v>31.32739742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0.48764210000000002</v>
      </c>
      <c r="BG84" s="2543">
        <v>8.9624820199999995</v>
      </c>
      <c r="BH84" s="2544">
        <v>0</v>
      </c>
      <c r="BI84" s="2545">
        <v>0</v>
      </c>
      <c r="BJ84" s="2546">
        <v>0.14453883000000001</v>
      </c>
      <c r="BK84" s="2547">
        <f>SUM(C84:BJ84)</f>
        <v>809.42846271999997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652.79813591000004</v>
      </c>
      <c r="AS85" s="2591">
        <v>0</v>
      </c>
      <c r="AT85" s="2592">
        <v>0</v>
      </c>
      <c r="AU85" s="2593">
        <v>0</v>
      </c>
      <c r="AV85" s="2594">
        <v>1.7929943399999999</v>
      </c>
      <c r="AW85" s="2595">
        <v>38.941383930000001</v>
      </c>
      <c r="AX85" s="2596">
        <v>0</v>
      </c>
      <c r="AY85" s="2597">
        <v>0</v>
      </c>
      <c r="AZ85" s="2598">
        <v>34.879456619999999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2.04145033</v>
      </c>
      <c r="BG85" s="2605">
        <v>4.03244E-3</v>
      </c>
      <c r="BH85" s="2606">
        <v>0</v>
      </c>
      <c r="BI85" s="2607">
        <v>0</v>
      </c>
      <c r="BJ85" s="2608">
        <v>1.29660792</v>
      </c>
      <c r="BK85" s="2609">
        <f>SUM(C85:BJ85)</f>
        <v>731.75406149000003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628.59306391999996</v>
      </c>
      <c r="AS86" s="2653">
        <v>0</v>
      </c>
      <c r="AT86" s="2654">
        <v>0</v>
      </c>
      <c r="AU86" s="2655">
        <v>0</v>
      </c>
      <c r="AV86" s="2656">
        <v>1.76957338</v>
      </c>
      <c r="AW86" s="2657">
        <v>209.59696889</v>
      </c>
      <c r="AX86" s="2658">
        <v>0</v>
      </c>
      <c r="AY86" s="2659">
        <v>0</v>
      </c>
      <c r="AZ86" s="2660">
        <v>4.7039497299999997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1.7089352799999999</v>
      </c>
      <c r="BG86" s="2667">
        <v>13.767139889999999</v>
      </c>
      <c r="BH86" s="2668">
        <v>0</v>
      </c>
      <c r="BI86" s="2669">
        <v>0</v>
      </c>
      <c r="BJ86" s="2670">
        <v>1.8419451200000001</v>
      </c>
      <c r="BK86" s="2671">
        <f>SUM(C86:BJ86)</f>
        <v>861.98157620999984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1620.54278174</v>
      </c>
      <c r="AS87" s="2715">
        <v>0</v>
      </c>
      <c r="AT87" s="2716">
        <v>0</v>
      </c>
      <c r="AU87" s="2717">
        <v>0</v>
      </c>
      <c r="AV87" s="2718">
        <v>1.33060014</v>
      </c>
      <c r="AW87" s="2719">
        <v>799.08534326999995</v>
      </c>
      <c r="AX87" s="2720">
        <v>0</v>
      </c>
      <c r="AY87" s="2721">
        <v>0</v>
      </c>
      <c r="AZ87" s="2722">
        <v>14.818631440000001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1.26516808</v>
      </c>
      <c r="BG87" s="2729">
        <v>99.671940070000005</v>
      </c>
      <c r="BH87" s="2730">
        <v>0</v>
      </c>
      <c r="BI87" s="2731">
        <v>0</v>
      </c>
      <c r="BJ87" s="2732">
        <v>4.5194294800000003</v>
      </c>
      <c r="BK87" s="2733">
        <f>SUM(C87:BJ87)</f>
        <v>2541.2338942199995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576.39165346000004</v>
      </c>
      <c r="AS88" s="2777">
        <v>0</v>
      </c>
      <c r="AT88" s="2778">
        <v>0</v>
      </c>
      <c r="AU88" s="2779">
        <v>0</v>
      </c>
      <c r="AV88" s="2780">
        <v>1.9290110899999999</v>
      </c>
      <c r="AW88" s="2781">
        <v>89.605977690000003</v>
      </c>
      <c r="AX88" s="2782">
        <v>0</v>
      </c>
      <c r="AY88" s="2783">
        <v>0</v>
      </c>
      <c r="AZ88" s="2784">
        <v>19.372061590000001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1.9762932499999999</v>
      </c>
      <c r="BG88" s="2791">
        <v>7.1052199999999998E-3</v>
      </c>
      <c r="BH88" s="2792">
        <v>0</v>
      </c>
      <c r="BI88" s="2793">
        <v>0</v>
      </c>
      <c r="BJ88" s="2794">
        <v>1.0167869</v>
      </c>
      <c r="BK88" s="2795">
        <f>SUM(C88:BJ88)</f>
        <v>690.29888920000019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71</v>
      </c>
      <c r="C89" s="19">
        <f t="shared" ref="C89:BK89" si="15">SUM(C84:C88)</f>
        <v>0</v>
      </c>
      <c r="D89" s="19">
        <f t="shared" si="15"/>
        <v>0</v>
      </c>
      <c r="E89" s="19">
        <f t="shared" si="15"/>
        <v>0</v>
      </c>
      <c r="F89" s="19">
        <f t="shared" si="15"/>
        <v>0</v>
      </c>
      <c r="G89" s="19">
        <f t="shared" si="15"/>
        <v>0</v>
      </c>
      <c r="H89" s="19">
        <f t="shared" si="15"/>
        <v>0</v>
      </c>
      <c r="I89" s="19">
        <f t="shared" si="15"/>
        <v>0</v>
      </c>
      <c r="J89" s="19">
        <f t="shared" si="15"/>
        <v>0</v>
      </c>
      <c r="K89" s="19">
        <f t="shared" si="15"/>
        <v>0</v>
      </c>
      <c r="L89" s="19">
        <f t="shared" si="15"/>
        <v>0</v>
      </c>
      <c r="M89" s="19">
        <f t="shared" si="15"/>
        <v>0</v>
      </c>
      <c r="N89" s="19">
        <f t="shared" si="15"/>
        <v>0</v>
      </c>
      <c r="O89" s="19">
        <f t="shared" si="15"/>
        <v>0</v>
      </c>
      <c r="P89" s="19">
        <f t="shared" si="15"/>
        <v>0</v>
      </c>
      <c r="Q89" s="19">
        <f t="shared" si="15"/>
        <v>0</v>
      </c>
      <c r="R89" s="19">
        <f t="shared" si="15"/>
        <v>0</v>
      </c>
      <c r="S89" s="19">
        <f t="shared" si="15"/>
        <v>0</v>
      </c>
      <c r="T89" s="19">
        <f t="shared" si="15"/>
        <v>0</v>
      </c>
      <c r="U89" s="19">
        <f t="shared" si="15"/>
        <v>0</v>
      </c>
      <c r="V89" s="19">
        <f t="shared" si="15"/>
        <v>0</v>
      </c>
      <c r="W89" s="19">
        <f t="shared" si="15"/>
        <v>0</v>
      </c>
      <c r="X89" s="19">
        <f t="shared" si="15"/>
        <v>0</v>
      </c>
      <c r="Y89" s="19">
        <f t="shared" si="15"/>
        <v>0</v>
      </c>
      <c r="Z89" s="19">
        <f t="shared" si="15"/>
        <v>0</v>
      </c>
      <c r="AA89" s="19">
        <f t="shared" si="15"/>
        <v>0</v>
      </c>
      <c r="AB89" s="19">
        <f t="shared" si="15"/>
        <v>0</v>
      </c>
      <c r="AC89" s="19">
        <f t="shared" si="15"/>
        <v>0</v>
      </c>
      <c r="AD89" s="19">
        <f t="shared" si="15"/>
        <v>0</v>
      </c>
      <c r="AE89" s="19">
        <f t="shared" si="15"/>
        <v>0</v>
      </c>
      <c r="AF89" s="19">
        <f t="shared" si="15"/>
        <v>0</v>
      </c>
      <c r="AG89" s="19">
        <f t="shared" si="15"/>
        <v>0</v>
      </c>
      <c r="AH89" s="19">
        <f t="shared" si="15"/>
        <v>0</v>
      </c>
      <c r="AI89" s="19">
        <f t="shared" si="15"/>
        <v>0</v>
      </c>
      <c r="AJ89" s="19">
        <f t="shared" si="15"/>
        <v>0</v>
      </c>
      <c r="AK89" s="19">
        <f t="shared" si="15"/>
        <v>0</v>
      </c>
      <c r="AL89" s="19">
        <f t="shared" si="15"/>
        <v>0</v>
      </c>
      <c r="AM89" s="19">
        <f t="shared" si="15"/>
        <v>0</v>
      </c>
      <c r="AN89" s="19">
        <f t="shared" si="15"/>
        <v>0</v>
      </c>
      <c r="AO89" s="19">
        <f t="shared" si="15"/>
        <v>0</v>
      </c>
      <c r="AP89" s="19">
        <f t="shared" si="15"/>
        <v>0</v>
      </c>
      <c r="AQ89" s="19">
        <f t="shared" si="15"/>
        <v>0</v>
      </c>
      <c r="AR89" s="19">
        <f t="shared" si="15"/>
        <v>4134.4131070800004</v>
      </c>
      <c r="AS89" s="19">
        <f t="shared" si="15"/>
        <v>0</v>
      </c>
      <c r="AT89" s="19">
        <f t="shared" si="15"/>
        <v>0</v>
      </c>
      <c r="AU89" s="19">
        <f t="shared" si="15"/>
        <v>0</v>
      </c>
      <c r="AV89" s="19">
        <f t="shared" si="15"/>
        <v>7.6598556799999997</v>
      </c>
      <c r="AW89" s="19">
        <f t="shared" si="15"/>
        <v>1248.8109273499999</v>
      </c>
      <c r="AX89" s="19">
        <f t="shared" si="15"/>
        <v>0</v>
      </c>
      <c r="AY89" s="19">
        <f t="shared" si="15"/>
        <v>0</v>
      </c>
      <c r="AZ89" s="19">
        <f t="shared" si="15"/>
        <v>105.10149680000001</v>
      </c>
      <c r="BA89" s="19">
        <f t="shared" si="15"/>
        <v>0</v>
      </c>
      <c r="BB89" s="19">
        <f t="shared" si="15"/>
        <v>0</v>
      </c>
      <c r="BC89" s="19">
        <f t="shared" si="15"/>
        <v>0</v>
      </c>
      <c r="BD89" s="19">
        <f t="shared" si="15"/>
        <v>0</v>
      </c>
      <c r="BE89" s="19">
        <f t="shared" si="15"/>
        <v>0</v>
      </c>
      <c r="BF89" s="19">
        <f t="shared" si="15"/>
        <v>7.4794890399999989</v>
      </c>
      <c r="BG89" s="19">
        <f t="shared" si="15"/>
        <v>122.41269964</v>
      </c>
      <c r="BH89" s="19">
        <f t="shared" si="15"/>
        <v>0</v>
      </c>
      <c r="BI89" s="19">
        <f t="shared" si="15"/>
        <v>0</v>
      </c>
      <c r="BJ89" s="19">
        <f t="shared" si="15"/>
        <v>8.8193082500000006</v>
      </c>
      <c r="BK89" s="19">
        <f t="shared" si="15"/>
        <v>5634.6968838399998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797" t="s">
        <v>132</v>
      </c>
      <c r="C90" s="19">
        <f t="shared" ref="C90:BK90" si="16">SUM(C80:C89)/2</f>
        <v>0</v>
      </c>
      <c r="D90" s="19">
        <f t="shared" si="16"/>
        <v>0</v>
      </c>
      <c r="E90" s="19">
        <f t="shared" si="16"/>
        <v>0</v>
      </c>
      <c r="F90" s="19">
        <f t="shared" si="16"/>
        <v>0</v>
      </c>
      <c r="G90" s="19">
        <f t="shared" si="16"/>
        <v>0</v>
      </c>
      <c r="H90" s="19">
        <f t="shared" si="16"/>
        <v>0</v>
      </c>
      <c r="I90" s="19">
        <f t="shared" si="16"/>
        <v>0</v>
      </c>
      <c r="J90" s="19">
        <f t="shared" si="16"/>
        <v>0</v>
      </c>
      <c r="K90" s="19">
        <f t="shared" si="16"/>
        <v>0</v>
      </c>
      <c r="L90" s="19">
        <f t="shared" si="16"/>
        <v>0</v>
      </c>
      <c r="M90" s="19">
        <f t="shared" si="16"/>
        <v>0</v>
      </c>
      <c r="N90" s="19">
        <f t="shared" si="16"/>
        <v>0</v>
      </c>
      <c r="O90" s="19">
        <f t="shared" si="16"/>
        <v>0</v>
      </c>
      <c r="P90" s="19">
        <f t="shared" si="16"/>
        <v>0</v>
      </c>
      <c r="Q90" s="19">
        <f t="shared" si="16"/>
        <v>0</v>
      </c>
      <c r="R90" s="19">
        <f t="shared" si="16"/>
        <v>0</v>
      </c>
      <c r="S90" s="19">
        <f t="shared" si="16"/>
        <v>0</v>
      </c>
      <c r="T90" s="19">
        <f t="shared" si="16"/>
        <v>0</v>
      </c>
      <c r="U90" s="19">
        <f t="shared" si="16"/>
        <v>0</v>
      </c>
      <c r="V90" s="19">
        <f t="shared" si="16"/>
        <v>0</v>
      </c>
      <c r="W90" s="19">
        <f t="shared" si="16"/>
        <v>0</v>
      </c>
      <c r="X90" s="19">
        <f t="shared" si="16"/>
        <v>0</v>
      </c>
      <c r="Y90" s="19">
        <f t="shared" si="16"/>
        <v>0</v>
      </c>
      <c r="Z90" s="19">
        <f t="shared" si="16"/>
        <v>0</v>
      </c>
      <c r="AA90" s="19">
        <f t="shared" si="16"/>
        <v>0</v>
      </c>
      <c r="AB90" s="19">
        <f t="shared" si="16"/>
        <v>0</v>
      </c>
      <c r="AC90" s="19">
        <f t="shared" si="16"/>
        <v>0</v>
      </c>
      <c r="AD90" s="19">
        <f t="shared" si="16"/>
        <v>0</v>
      </c>
      <c r="AE90" s="19">
        <f t="shared" si="16"/>
        <v>0</v>
      </c>
      <c r="AF90" s="19">
        <f t="shared" si="16"/>
        <v>0</v>
      </c>
      <c r="AG90" s="19">
        <f t="shared" si="16"/>
        <v>0</v>
      </c>
      <c r="AH90" s="19">
        <f t="shared" si="16"/>
        <v>0</v>
      </c>
      <c r="AI90" s="19">
        <f t="shared" si="16"/>
        <v>0</v>
      </c>
      <c r="AJ90" s="19">
        <f t="shared" si="16"/>
        <v>0</v>
      </c>
      <c r="AK90" s="19">
        <f t="shared" si="16"/>
        <v>0</v>
      </c>
      <c r="AL90" s="19">
        <f t="shared" si="16"/>
        <v>0</v>
      </c>
      <c r="AM90" s="19">
        <f t="shared" si="16"/>
        <v>0</v>
      </c>
      <c r="AN90" s="19">
        <f t="shared" si="16"/>
        <v>0</v>
      </c>
      <c r="AO90" s="19">
        <f t="shared" si="16"/>
        <v>0</v>
      </c>
      <c r="AP90" s="19">
        <f t="shared" si="16"/>
        <v>0</v>
      </c>
      <c r="AQ90" s="19">
        <f t="shared" si="16"/>
        <v>0</v>
      </c>
      <c r="AR90" s="19">
        <f t="shared" si="16"/>
        <v>4134.4131070800004</v>
      </c>
      <c r="AS90" s="19">
        <f t="shared" si="16"/>
        <v>0</v>
      </c>
      <c r="AT90" s="19">
        <f t="shared" si="16"/>
        <v>0</v>
      </c>
      <c r="AU90" s="19">
        <f t="shared" si="16"/>
        <v>0</v>
      </c>
      <c r="AV90" s="19">
        <f t="shared" si="16"/>
        <v>29.55857267</v>
      </c>
      <c r="AW90" s="19">
        <f t="shared" si="16"/>
        <v>1456.8204419899998</v>
      </c>
      <c r="AX90" s="19">
        <f t="shared" si="16"/>
        <v>0</v>
      </c>
      <c r="AY90" s="19">
        <f t="shared" si="16"/>
        <v>0</v>
      </c>
      <c r="AZ90" s="19">
        <f t="shared" si="16"/>
        <v>188.71401505</v>
      </c>
      <c r="BA90" s="19">
        <f t="shared" si="16"/>
        <v>0</v>
      </c>
      <c r="BB90" s="19">
        <f t="shared" si="16"/>
        <v>0</v>
      </c>
      <c r="BC90" s="19">
        <f t="shared" si="16"/>
        <v>0</v>
      </c>
      <c r="BD90" s="19">
        <f t="shared" si="16"/>
        <v>0</v>
      </c>
      <c r="BE90" s="19">
        <f t="shared" si="16"/>
        <v>0</v>
      </c>
      <c r="BF90" s="19">
        <f t="shared" si="16"/>
        <v>21.183214709999998</v>
      </c>
      <c r="BG90" s="19">
        <f t="shared" si="16"/>
        <v>122.94658203</v>
      </c>
      <c r="BH90" s="19">
        <f t="shared" si="16"/>
        <v>0</v>
      </c>
      <c r="BI90" s="19">
        <f t="shared" si="16"/>
        <v>0</v>
      </c>
      <c r="BJ90" s="19">
        <f t="shared" si="16"/>
        <v>35.646698669999999</v>
      </c>
      <c r="BK90" s="19">
        <f t="shared" si="16"/>
        <v>5989.2826322000001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18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 ht="20.100000000000001" customHeight="1">
      <c r="A92" s="2799" t="s">
        <v>133</v>
      </c>
      <c r="B92" s="2798" t="s">
        <v>15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2801" t="s">
        <v>62</v>
      </c>
      <c r="B93" s="280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2802" t="s">
        <v>74</v>
      </c>
      <c r="C94" s="2803">
        <v>0</v>
      </c>
      <c r="D94" s="2804">
        <v>0</v>
      </c>
      <c r="E94" s="2805">
        <v>0</v>
      </c>
      <c r="F94" s="2806">
        <v>0</v>
      </c>
      <c r="G94" s="2807">
        <v>0</v>
      </c>
      <c r="H94" s="2808">
        <v>0</v>
      </c>
      <c r="I94" s="2809">
        <v>0</v>
      </c>
      <c r="J94" s="2810">
        <v>0</v>
      </c>
      <c r="K94" s="2811">
        <v>0</v>
      </c>
      <c r="L94" s="2812">
        <v>0</v>
      </c>
      <c r="M94" s="2813">
        <v>0</v>
      </c>
      <c r="N94" s="2814">
        <v>0</v>
      </c>
      <c r="O94" s="2815">
        <v>0</v>
      </c>
      <c r="P94" s="2816">
        <v>0</v>
      </c>
      <c r="Q94" s="2817">
        <v>0</v>
      </c>
      <c r="R94" s="2818">
        <v>0</v>
      </c>
      <c r="S94" s="2819">
        <v>0</v>
      </c>
      <c r="T94" s="2820">
        <v>0</v>
      </c>
      <c r="U94" s="2821">
        <v>0</v>
      </c>
      <c r="V94" s="2822">
        <v>0</v>
      </c>
      <c r="W94" s="2823">
        <v>0</v>
      </c>
      <c r="X94" s="2824">
        <v>0</v>
      </c>
      <c r="Y94" s="2825">
        <v>0</v>
      </c>
      <c r="Z94" s="2826">
        <v>0</v>
      </c>
      <c r="AA94" s="2827">
        <v>0</v>
      </c>
      <c r="AB94" s="2828">
        <v>0</v>
      </c>
      <c r="AC94" s="2829">
        <v>0</v>
      </c>
      <c r="AD94" s="2830">
        <v>0</v>
      </c>
      <c r="AE94" s="2831">
        <v>0</v>
      </c>
      <c r="AF94" s="2832">
        <v>0</v>
      </c>
      <c r="AG94" s="2833">
        <v>0</v>
      </c>
      <c r="AH94" s="2834">
        <v>0</v>
      </c>
      <c r="AI94" s="2835">
        <v>0</v>
      </c>
      <c r="AJ94" s="2836">
        <v>0</v>
      </c>
      <c r="AK94" s="2837">
        <v>0</v>
      </c>
      <c r="AL94" s="2838">
        <v>0</v>
      </c>
      <c r="AM94" s="2839">
        <v>0</v>
      </c>
      <c r="AN94" s="2840">
        <v>0</v>
      </c>
      <c r="AO94" s="2841">
        <v>0</v>
      </c>
      <c r="AP94" s="2842">
        <v>0</v>
      </c>
      <c r="AQ94" s="2843">
        <v>0</v>
      </c>
      <c r="AR94" s="2844">
        <v>0</v>
      </c>
      <c r="AS94" s="2845">
        <v>0</v>
      </c>
      <c r="AT94" s="2846">
        <v>0</v>
      </c>
      <c r="AU94" s="2847">
        <v>0</v>
      </c>
      <c r="AV94" s="2848">
        <v>0</v>
      </c>
      <c r="AW94" s="2849">
        <v>0</v>
      </c>
      <c r="AX94" s="2850">
        <v>0</v>
      </c>
      <c r="AY94" s="2851">
        <v>0</v>
      </c>
      <c r="AZ94" s="2852">
        <v>0</v>
      </c>
      <c r="BA94" s="2853">
        <v>0</v>
      </c>
      <c r="BB94" s="2854">
        <v>0</v>
      </c>
      <c r="BC94" s="2855">
        <v>0</v>
      </c>
      <c r="BD94" s="2856">
        <v>0</v>
      </c>
      <c r="BE94" s="2857">
        <v>0</v>
      </c>
      <c r="BF94" s="2858">
        <v>0</v>
      </c>
      <c r="BG94" s="2859">
        <v>0</v>
      </c>
      <c r="BH94" s="2860">
        <v>0</v>
      </c>
      <c r="BI94" s="2861">
        <v>0</v>
      </c>
      <c r="BJ94" s="2862">
        <v>0</v>
      </c>
      <c r="BK94" s="2863">
        <f>SUM(C94:BJ94)</f>
        <v>0</v>
      </c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67</v>
      </c>
      <c r="C95" s="19">
        <f t="shared" ref="C95:BK95" si="17">SUM(C94:C94)</f>
        <v>0</v>
      </c>
      <c r="D95" s="19">
        <f t="shared" si="17"/>
        <v>0</v>
      </c>
      <c r="E95" s="19">
        <f t="shared" si="17"/>
        <v>0</v>
      </c>
      <c r="F95" s="19">
        <f t="shared" si="17"/>
        <v>0</v>
      </c>
      <c r="G95" s="19">
        <f t="shared" si="17"/>
        <v>0</v>
      </c>
      <c r="H95" s="19">
        <f t="shared" si="17"/>
        <v>0</v>
      </c>
      <c r="I95" s="19">
        <f t="shared" si="17"/>
        <v>0</v>
      </c>
      <c r="J95" s="19">
        <f t="shared" si="17"/>
        <v>0</v>
      </c>
      <c r="K95" s="19">
        <f t="shared" si="17"/>
        <v>0</v>
      </c>
      <c r="L95" s="19">
        <f t="shared" si="17"/>
        <v>0</v>
      </c>
      <c r="M95" s="19">
        <f t="shared" si="17"/>
        <v>0</v>
      </c>
      <c r="N95" s="19">
        <f t="shared" si="17"/>
        <v>0</v>
      </c>
      <c r="O95" s="19">
        <f t="shared" si="17"/>
        <v>0</v>
      </c>
      <c r="P95" s="19">
        <f t="shared" si="17"/>
        <v>0</v>
      </c>
      <c r="Q95" s="19">
        <f t="shared" si="17"/>
        <v>0</v>
      </c>
      <c r="R95" s="19">
        <f t="shared" si="17"/>
        <v>0</v>
      </c>
      <c r="S95" s="19">
        <f t="shared" si="17"/>
        <v>0</v>
      </c>
      <c r="T95" s="19">
        <f t="shared" si="17"/>
        <v>0</v>
      </c>
      <c r="U95" s="19">
        <f t="shared" si="17"/>
        <v>0</v>
      </c>
      <c r="V95" s="19">
        <f t="shared" si="17"/>
        <v>0</v>
      </c>
      <c r="W95" s="19">
        <f t="shared" si="17"/>
        <v>0</v>
      </c>
      <c r="X95" s="19">
        <f t="shared" si="17"/>
        <v>0</v>
      </c>
      <c r="Y95" s="19">
        <f t="shared" si="17"/>
        <v>0</v>
      </c>
      <c r="Z95" s="19">
        <f t="shared" si="17"/>
        <v>0</v>
      </c>
      <c r="AA95" s="19">
        <f t="shared" si="17"/>
        <v>0</v>
      </c>
      <c r="AB95" s="19">
        <f t="shared" si="17"/>
        <v>0</v>
      </c>
      <c r="AC95" s="19">
        <f t="shared" si="17"/>
        <v>0</v>
      </c>
      <c r="AD95" s="19">
        <f t="shared" si="17"/>
        <v>0</v>
      </c>
      <c r="AE95" s="19">
        <f t="shared" si="17"/>
        <v>0</v>
      </c>
      <c r="AF95" s="19">
        <f t="shared" si="17"/>
        <v>0</v>
      </c>
      <c r="AG95" s="19">
        <f t="shared" si="17"/>
        <v>0</v>
      </c>
      <c r="AH95" s="19">
        <f t="shared" si="17"/>
        <v>0</v>
      </c>
      <c r="AI95" s="19">
        <f t="shared" si="17"/>
        <v>0</v>
      </c>
      <c r="AJ95" s="19">
        <f t="shared" si="17"/>
        <v>0</v>
      </c>
      <c r="AK95" s="19">
        <f t="shared" si="17"/>
        <v>0</v>
      </c>
      <c r="AL95" s="19">
        <f t="shared" si="17"/>
        <v>0</v>
      </c>
      <c r="AM95" s="19">
        <f t="shared" si="17"/>
        <v>0</v>
      </c>
      <c r="AN95" s="19">
        <f t="shared" si="17"/>
        <v>0</v>
      </c>
      <c r="AO95" s="19">
        <f t="shared" si="17"/>
        <v>0</v>
      </c>
      <c r="AP95" s="19">
        <f t="shared" si="17"/>
        <v>0</v>
      </c>
      <c r="AQ95" s="19">
        <f t="shared" si="17"/>
        <v>0</v>
      </c>
      <c r="AR95" s="19">
        <f t="shared" si="17"/>
        <v>0</v>
      </c>
      <c r="AS95" s="19">
        <f t="shared" si="17"/>
        <v>0</v>
      </c>
      <c r="AT95" s="19">
        <f t="shared" si="17"/>
        <v>0</v>
      </c>
      <c r="AU95" s="19">
        <f t="shared" si="17"/>
        <v>0</v>
      </c>
      <c r="AV95" s="19">
        <f t="shared" si="17"/>
        <v>0</v>
      </c>
      <c r="AW95" s="19">
        <f t="shared" si="17"/>
        <v>0</v>
      </c>
      <c r="AX95" s="19">
        <f t="shared" si="17"/>
        <v>0</v>
      </c>
      <c r="AY95" s="19">
        <f t="shared" si="17"/>
        <v>0</v>
      </c>
      <c r="AZ95" s="19">
        <f t="shared" si="17"/>
        <v>0</v>
      </c>
      <c r="BA95" s="19">
        <f t="shared" si="17"/>
        <v>0</v>
      </c>
      <c r="BB95" s="19">
        <f t="shared" si="17"/>
        <v>0</v>
      </c>
      <c r="BC95" s="19">
        <f t="shared" si="17"/>
        <v>0</v>
      </c>
      <c r="BD95" s="19">
        <f t="shared" si="17"/>
        <v>0</v>
      </c>
      <c r="BE95" s="19">
        <f t="shared" si="17"/>
        <v>0</v>
      </c>
      <c r="BF95" s="19">
        <f t="shared" si="17"/>
        <v>0</v>
      </c>
      <c r="BG95" s="19">
        <f t="shared" si="17"/>
        <v>0</v>
      </c>
      <c r="BH95" s="19">
        <f t="shared" si="17"/>
        <v>0</v>
      </c>
      <c r="BI95" s="19">
        <f t="shared" si="17"/>
        <v>0</v>
      </c>
      <c r="BJ95" s="19">
        <f t="shared" si="17"/>
        <v>0</v>
      </c>
      <c r="BK95" s="19">
        <f t="shared" si="17"/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865" t="s">
        <v>134</v>
      </c>
      <c r="C96" s="19">
        <f t="shared" ref="C96:BK96" si="18">SUM(C94:C95)/2</f>
        <v>0</v>
      </c>
      <c r="D96" s="19">
        <f t="shared" si="18"/>
        <v>0</v>
      </c>
      <c r="E96" s="19">
        <f t="shared" si="18"/>
        <v>0</v>
      </c>
      <c r="F96" s="19">
        <f t="shared" si="18"/>
        <v>0</v>
      </c>
      <c r="G96" s="19">
        <f t="shared" si="18"/>
        <v>0</v>
      </c>
      <c r="H96" s="19">
        <f t="shared" si="18"/>
        <v>0</v>
      </c>
      <c r="I96" s="19">
        <f t="shared" si="18"/>
        <v>0</v>
      </c>
      <c r="J96" s="19">
        <f t="shared" si="18"/>
        <v>0</v>
      </c>
      <c r="K96" s="19">
        <f t="shared" si="18"/>
        <v>0</v>
      </c>
      <c r="L96" s="19">
        <f t="shared" si="18"/>
        <v>0</v>
      </c>
      <c r="M96" s="19">
        <f t="shared" si="18"/>
        <v>0</v>
      </c>
      <c r="N96" s="19">
        <f t="shared" si="18"/>
        <v>0</v>
      </c>
      <c r="O96" s="19">
        <f t="shared" si="18"/>
        <v>0</v>
      </c>
      <c r="P96" s="19">
        <f t="shared" si="18"/>
        <v>0</v>
      </c>
      <c r="Q96" s="19">
        <f t="shared" si="18"/>
        <v>0</v>
      </c>
      <c r="R96" s="19">
        <f t="shared" si="18"/>
        <v>0</v>
      </c>
      <c r="S96" s="19">
        <f t="shared" si="18"/>
        <v>0</v>
      </c>
      <c r="T96" s="19">
        <f t="shared" si="18"/>
        <v>0</v>
      </c>
      <c r="U96" s="19">
        <f t="shared" si="18"/>
        <v>0</v>
      </c>
      <c r="V96" s="19">
        <f t="shared" si="18"/>
        <v>0</v>
      </c>
      <c r="W96" s="19">
        <f t="shared" si="18"/>
        <v>0</v>
      </c>
      <c r="X96" s="19">
        <f t="shared" si="18"/>
        <v>0</v>
      </c>
      <c r="Y96" s="19">
        <f t="shared" si="18"/>
        <v>0</v>
      </c>
      <c r="Z96" s="19">
        <f t="shared" si="18"/>
        <v>0</v>
      </c>
      <c r="AA96" s="19">
        <f t="shared" si="18"/>
        <v>0</v>
      </c>
      <c r="AB96" s="19">
        <f t="shared" si="18"/>
        <v>0</v>
      </c>
      <c r="AC96" s="19">
        <f t="shared" si="18"/>
        <v>0</v>
      </c>
      <c r="AD96" s="19">
        <f t="shared" si="18"/>
        <v>0</v>
      </c>
      <c r="AE96" s="19">
        <f t="shared" si="18"/>
        <v>0</v>
      </c>
      <c r="AF96" s="19">
        <f t="shared" si="18"/>
        <v>0</v>
      </c>
      <c r="AG96" s="19">
        <f t="shared" si="18"/>
        <v>0</v>
      </c>
      <c r="AH96" s="19">
        <f t="shared" si="18"/>
        <v>0</v>
      </c>
      <c r="AI96" s="19">
        <f t="shared" si="18"/>
        <v>0</v>
      </c>
      <c r="AJ96" s="19">
        <f t="shared" si="18"/>
        <v>0</v>
      </c>
      <c r="AK96" s="19">
        <f t="shared" si="18"/>
        <v>0</v>
      </c>
      <c r="AL96" s="19">
        <f t="shared" si="18"/>
        <v>0</v>
      </c>
      <c r="AM96" s="19">
        <f t="shared" si="18"/>
        <v>0</v>
      </c>
      <c r="AN96" s="19">
        <f t="shared" si="18"/>
        <v>0</v>
      </c>
      <c r="AO96" s="19">
        <f t="shared" si="18"/>
        <v>0</v>
      </c>
      <c r="AP96" s="19">
        <f t="shared" si="18"/>
        <v>0</v>
      </c>
      <c r="AQ96" s="19">
        <f t="shared" si="18"/>
        <v>0</v>
      </c>
      <c r="AR96" s="19">
        <f t="shared" si="18"/>
        <v>0</v>
      </c>
      <c r="AS96" s="19">
        <f t="shared" si="18"/>
        <v>0</v>
      </c>
      <c r="AT96" s="19">
        <f t="shared" si="18"/>
        <v>0</v>
      </c>
      <c r="AU96" s="19">
        <f t="shared" si="18"/>
        <v>0</v>
      </c>
      <c r="AV96" s="19">
        <f t="shared" si="18"/>
        <v>0</v>
      </c>
      <c r="AW96" s="19">
        <f t="shared" si="18"/>
        <v>0</v>
      </c>
      <c r="AX96" s="19">
        <f t="shared" si="18"/>
        <v>0</v>
      </c>
      <c r="AY96" s="19">
        <f t="shared" si="18"/>
        <v>0</v>
      </c>
      <c r="AZ96" s="19">
        <f t="shared" si="18"/>
        <v>0</v>
      </c>
      <c r="BA96" s="19">
        <f t="shared" si="18"/>
        <v>0</v>
      </c>
      <c r="BB96" s="19">
        <f t="shared" si="18"/>
        <v>0</v>
      </c>
      <c r="BC96" s="19">
        <f t="shared" si="18"/>
        <v>0</v>
      </c>
      <c r="BD96" s="19">
        <f t="shared" si="18"/>
        <v>0</v>
      </c>
      <c r="BE96" s="19">
        <f t="shared" si="18"/>
        <v>0</v>
      </c>
      <c r="BF96" s="19">
        <f t="shared" si="18"/>
        <v>0</v>
      </c>
      <c r="BG96" s="19">
        <f t="shared" si="18"/>
        <v>0</v>
      </c>
      <c r="BH96" s="19">
        <f t="shared" si="18"/>
        <v>0</v>
      </c>
      <c r="BI96" s="19">
        <f t="shared" si="18"/>
        <v>0</v>
      </c>
      <c r="BJ96" s="19">
        <f t="shared" si="18"/>
        <v>0</v>
      </c>
      <c r="BK96" s="19">
        <f t="shared" si="18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2866" t="s">
        <v>2</v>
      </c>
      <c r="C98" s="19">
        <f t="shared" ref="C98:BK98" si="19">SUM(,C38,C70,C76,C90,C96)</f>
        <v>0</v>
      </c>
      <c r="D98" s="19">
        <f t="shared" si="19"/>
        <v>2530.31125256</v>
      </c>
      <c r="E98" s="19">
        <f t="shared" si="19"/>
        <v>287.25699959000002</v>
      </c>
      <c r="F98" s="19">
        <f t="shared" si="19"/>
        <v>0</v>
      </c>
      <c r="G98" s="19">
        <f t="shared" si="19"/>
        <v>0</v>
      </c>
      <c r="H98" s="19">
        <f t="shared" si="19"/>
        <v>545.84806643000002</v>
      </c>
      <c r="I98" s="19">
        <f t="shared" si="19"/>
        <v>9398.6375763800006</v>
      </c>
      <c r="J98" s="19">
        <f t="shared" si="19"/>
        <v>3213.6698270200009</v>
      </c>
      <c r="K98" s="19">
        <f t="shared" si="19"/>
        <v>0</v>
      </c>
      <c r="L98" s="19">
        <f t="shared" si="19"/>
        <v>569.52650061999998</v>
      </c>
      <c r="M98" s="19">
        <f t="shared" si="19"/>
        <v>0</v>
      </c>
      <c r="N98" s="19">
        <f t="shared" si="19"/>
        <v>0</v>
      </c>
      <c r="O98" s="19">
        <f t="shared" si="19"/>
        <v>0</v>
      </c>
      <c r="P98" s="19">
        <f t="shared" si="19"/>
        <v>0</v>
      </c>
      <c r="Q98" s="19">
        <f t="shared" si="19"/>
        <v>0</v>
      </c>
      <c r="R98" s="19">
        <f t="shared" si="19"/>
        <v>438.50787001999998</v>
      </c>
      <c r="S98" s="19">
        <f t="shared" si="19"/>
        <v>403.99188500000002</v>
      </c>
      <c r="T98" s="19">
        <f t="shared" si="19"/>
        <v>381.66951176000009</v>
      </c>
      <c r="U98" s="19">
        <f t="shared" si="19"/>
        <v>0</v>
      </c>
      <c r="V98" s="19">
        <f t="shared" si="19"/>
        <v>152.13127065999998</v>
      </c>
      <c r="W98" s="19">
        <f t="shared" si="19"/>
        <v>0</v>
      </c>
      <c r="X98" s="19">
        <f t="shared" si="19"/>
        <v>0</v>
      </c>
      <c r="Y98" s="19">
        <f t="shared" si="19"/>
        <v>0</v>
      </c>
      <c r="Z98" s="19">
        <f t="shared" si="19"/>
        <v>0</v>
      </c>
      <c r="AA98" s="19">
        <f t="shared" si="19"/>
        <v>0</v>
      </c>
      <c r="AB98" s="19">
        <f t="shared" si="19"/>
        <v>788.04633125999999</v>
      </c>
      <c r="AC98" s="19">
        <f t="shared" si="19"/>
        <v>97.360609100000005</v>
      </c>
      <c r="AD98" s="19">
        <f t="shared" si="19"/>
        <v>9.2170499999999986</v>
      </c>
      <c r="AE98" s="19">
        <f t="shared" si="19"/>
        <v>0</v>
      </c>
      <c r="AF98" s="19">
        <f t="shared" si="19"/>
        <v>542.42899546000001</v>
      </c>
      <c r="AG98" s="19">
        <f t="shared" si="19"/>
        <v>0</v>
      </c>
      <c r="AH98" s="19">
        <f t="shared" si="19"/>
        <v>0</v>
      </c>
      <c r="AI98" s="19">
        <f t="shared" si="19"/>
        <v>0</v>
      </c>
      <c r="AJ98" s="19">
        <f t="shared" si="19"/>
        <v>0</v>
      </c>
      <c r="AK98" s="19">
        <f t="shared" si="19"/>
        <v>0</v>
      </c>
      <c r="AL98" s="19">
        <f t="shared" si="19"/>
        <v>774.88339246999999</v>
      </c>
      <c r="AM98" s="19">
        <f t="shared" si="19"/>
        <v>309.26101177999999</v>
      </c>
      <c r="AN98" s="19">
        <f t="shared" si="19"/>
        <v>33.744665610000006</v>
      </c>
      <c r="AO98" s="19">
        <f t="shared" si="19"/>
        <v>0</v>
      </c>
      <c r="AP98" s="19">
        <f t="shared" si="19"/>
        <v>322.44622690000006</v>
      </c>
      <c r="AQ98" s="19">
        <f t="shared" si="19"/>
        <v>0</v>
      </c>
      <c r="AR98" s="19">
        <f t="shared" si="19"/>
        <v>4244.2318074900004</v>
      </c>
      <c r="AS98" s="19">
        <f t="shared" si="19"/>
        <v>0</v>
      </c>
      <c r="AT98" s="19">
        <f t="shared" si="19"/>
        <v>0</v>
      </c>
      <c r="AU98" s="19">
        <f t="shared" si="19"/>
        <v>0</v>
      </c>
      <c r="AV98" s="19">
        <f t="shared" si="19"/>
        <v>3232.5199435600007</v>
      </c>
      <c r="AW98" s="19">
        <f t="shared" si="19"/>
        <v>2918.5209265599997</v>
      </c>
      <c r="AX98" s="19">
        <f t="shared" si="19"/>
        <v>3.5986279700000003</v>
      </c>
      <c r="AY98" s="19">
        <f t="shared" si="19"/>
        <v>0</v>
      </c>
      <c r="AZ98" s="19">
        <f t="shared" si="19"/>
        <v>3197.0184228099997</v>
      </c>
      <c r="BA98" s="19">
        <f t="shared" si="19"/>
        <v>0</v>
      </c>
      <c r="BB98" s="19">
        <f t="shared" si="19"/>
        <v>0</v>
      </c>
      <c r="BC98" s="19">
        <f t="shared" si="19"/>
        <v>0</v>
      </c>
      <c r="BD98" s="19">
        <f t="shared" si="19"/>
        <v>0</v>
      </c>
      <c r="BE98" s="19">
        <f t="shared" si="19"/>
        <v>0</v>
      </c>
      <c r="BF98" s="19">
        <f t="shared" si="19"/>
        <v>2235.1607267600002</v>
      </c>
      <c r="BG98" s="19">
        <f t="shared" si="19"/>
        <v>424.95306615999999</v>
      </c>
      <c r="BH98" s="19">
        <f t="shared" si="19"/>
        <v>78.977735660000008</v>
      </c>
      <c r="BI98" s="19">
        <f t="shared" si="19"/>
        <v>0</v>
      </c>
      <c r="BJ98" s="19">
        <f t="shared" si="19"/>
        <v>1596.3326993000001</v>
      </c>
      <c r="BK98" s="19">
        <f t="shared" si="19"/>
        <v>38730.252998889991</v>
      </c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18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 ht="20.100000000000001" customHeight="1">
      <c r="A100" s="2868" t="s">
        <v>135</v>
      </c>
      <c r="B100" s="2867" t="s">
        <v>136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2870" t="s">
        <v>62</v>
      </c>
      <c r="B101" s="2869" t="s">
        <v>136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2871" t="s">
        <v>137</v>
      </c>
      <c r="C102" s="2872">
        <v>0</v>
      </c>
      <c r="D102" s="2873">
        <v>0</v>
      </c>
      <c r="E102" s="2874">
        <v>0</v>
      </c>
      <c r="F102" s="2875">
        <v>0</v>
      </c>
      <c r="G102" s="2876">
        <v>0</v>
      </c>
      <c r="H102" s="2877">
        <v>28.892438890000001</v>
      </c>
      <c r="I102" s="2878">
        <v>0.58582239000000003</v>
      </c>
      <c r="J102" s="2879">
        <v>0</v>
      </c>
      <c r="K102" s="2880">
        <v>0</v>
      </c>
      <c r="L102" s="2881">
        <v>13.12868308</v>
      </c>
      <c r="M102" s="2882">
        <v>0</v>
      </c>
      <c r="N102" s="2883">
        <v>0</v>
      </c>
      <c r="O102" s="2884">
        <v>0</v>
      </c>
      <c r="P102" s="2885">
        <v>0</v>
      </c>
      <c r="Q102" s="2886">
        <v>0</v>
      </c>
      <c r="R102" s="2887">
        <v>21.920630719999998</v>
      </c>
      <c r="S102" s="2888">
        <v>1.1761600000000001E-2</v>
      </c>
      <c r="T102" s="2889">
        <v>0</v>
      </c>
      <c r="U102" s="2890">
        <v>0</v>
      </c>
      <c r="V102" s="2891">
        <v>3.9897399899999999</v>
      </c>
      <c r="W102" s="2892">
        <v>0</v>
      </c>
      <c r="X102" s="2893">
        <v>0</v>
      </c>
      <c r="Y102" s="2894">
        <v>0</v>
      </c>
      <c r="Z102" s="2895">
        <v>0</v>
      </c>
      <c r="AA102" s="2896">
        <v>0</v>
      </c>
      <c r="AB102" s="2897">
        <v>19.10827892</v>
      </c>
      <c r="AC102" s="2898">
        <v>0.55405278000000002</v>
      </c>
      <c r="AD102" s="2899">
        <v>0</v>
      </c>
      <c r="AE102" s="2900">
        <v>0</v>
      </c>
      <c r="AF102" s="2901">
        <v>3.59713978</v>
      </c>
      <c r="AG102" s="2902">
        <v>0</v>
      </c>
      <c r="AH102" s="2903">
        <v>0</v>
      </c>
      <c r="AI102" s="2904">
        <v>0</v>
      </c>
      <c r="AJ102" s="2905">
        <v>0</v>
      </c>
      <c r="AK102" s="2906">
        <v>0</v>
      </c>
      <c r="AL102" s="2907">
        <v>13.75761557</v>
      </c>
      <c r="AM102" s="2908">
        <v>0.13423017000000001</v>
      </c>
      <c r="AN102" s="2909">
        <v>0</v>
      </c>
      <c r="AO102" s="2910">
        <v>0</v>
      </c>
      <c r="AP102" s="2911">
        <v>0.67833896999999999</v>
      </c>
      <c r="AQ102" s="2912">
        <v>0</v>
      </c>
      <c r="AR102" s="2913">
        <v>0</v>
      </c>
      <c r="AS102" s="2914">
        <v>0</v>
      </c>
      <c r="AT102" s="2915">
        <v>0</v>
      </c>
      <c r="AU102" s="2916">
        <v>0</v>
      </c>
      <c r="AV102" s="2917">
        <v>16.446788850000001</v>
      </c>
      <c r="AW102" s="2918">
        <v>1.2388461200000001</v>
      </c>
      <c r="AX102" s="2919">
        <v>0</v>
      </c>
      <c r="AY102" s="2920">
        <v>0</v>
      </c>
      <c r="AZ102" s="2921">
        <v>10.50765649</v>
      </c>
      <c r="BA102" s="2922">
        <v>0</v>
      </c>
      <c r="BB102" s="2923">
        <v>0</v>
      </c>
      <c r="BC102" s="2924">
        <v>0</v>
      </c>
      <c r="BD102" s="2925">
        <v>0</v>
      </c>
      <c r="BE102" s="2926">
        <v>0</v>
      </c>
      <c r="BF102" s="2927">
        <v>5.3906500299999998</v>
      </c>
      <c r="BG102" s="2928">
        <v>8.7470339999999994E-2</v>
      </c>
      <c r="BH102" s="2929">
        <v>0.29697104000000002</v>
      </c>
      <c r="BI102" s="2930">
        <v>0</v>
      </c>
      <c r="BJ102" s="2931">
        <v>1.23580932</v>
      </c>
      <c r="BK102" s="2932">
        <f>SUM(C102:BJ102)</f>
        <v>141.56292504999999</v>
      </c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4" t="s">
        <v>67</v>
      </c>
      <c r="C103" s="19">
        <f t="shared" ref="C103:BK103" si="20">SUM(C102:C102)</f>
        <v>0</v>
      </c>
      <c r="D103" s="19">
        <f t="shared" si="20"/>
        <v>0</v>
      </c>
      <c r="E103" s="19">
        <f t="shared" si="20"/>
        <v>0</v>
      </c>
      <c r="F103" s="19">
        <f t="shared" si="20"/>
        <v>0</v>
      </c>
      <c r="G103" s="19">
        <f t="shared" si="20"/>
        <v>0</v>
      </c>
      <c r="H103" s="19">
        <f t="shared" si="20"/>
        <v>28.892438890000001</v>
      </c>
      <c r="I103" s="19">
        <f t="shared" si="20"/>
        <v>0.58582239000000003</v>
      </c>
      <c r="J103" s="19">
        <f t="shared" si="20"/>
        <v>0</v>
      </c>
      <c r="K103" s="19">
        <f t="shared" si="20"/>
        <v>0</v>
      </c>
      <c r="L103" s="19">
        <f t="shared" si="20"/>
        <v>13.12868308</v>
      </c>
      <c r="M103" s="19">
        <f t="shared" si="20"/>
        <v>0</v>
      </c>
      <c r="N103" s="19">
        <f t="shared" si="20"/>
        <v>0</v>
      </c>
      <c r="O103" s="19">
        <f t="shared" si="20"/>
        <v>0</v>
      </c>
      <c r="P103" s="19">
        <f t="shared" si="20"/>
        <v>0</v>
      </c>
      <c r="Q103" s="19">
        <f t="shared" si="20"/>
        <v>0</v>
      </c>
      <c r="R103" s="19">
        <f t="shared" si="20"/>
        <v>21.920630719999998</v>
      </c>
      <c r="S103" s="19">
        <f t="shared" si="20"/>
        <v>1.1761600000000001E-2</v>
      </c>
      <c r="T103" s="19">
        <f t="shared" si="20"/>
        <v>0</v>
      </c>
      <c r="U103" s="19">
        <f t="shared" si="20"/>
        <v>0</v>
      </c>
      <c r="V103" s="19">
        <f t="shared" si="20"/>
        <v>3.9897399899999999</v>
      </c>
      <c r="W103" s="19">
        <f t="shared" si="20"/>
        <v>0</v>
      </c>
      <c r="X103" s="19">
        <f t="shared" si="20"/>
        <v>0</v>
      </c>
      <c r="Y103" s="19">
        <f t="shared" si="20"/>
        <v>0</v>
      </c>
      <c r="Z103" s="19">
        <f t="shared" si="20"/>
        <v>0</v>
      </c>
      <c r="AA103" s="19">
        <f t="shared" si="20"/>
        <v>0</v>
      </c>
      <c r="AB103" s="19">
        <f t="shared" si="20"/>
        <v>19.10827892</v>
      </c>
      <c r="AC103" s="19">
        <f t="shared" si="20"/>
        <v>0.55405278000000002</v>
      </c>
      <c r="AD103" s="19">
        <f t="shared" si="20"/>
        <v>0</v>
      </c>
      <c r="AE103" s="19">
        <f t="shared" si="20"/>
        <v>0</v>
      </c>
      <c r="AF103" s="19">
        <f t="shared" si="20"/>
        <v>3.59713978</v>
      </c>
      <c r="AG103" s="19">
        <f t="shared" si="20"/>
        <v>0</v>
      </c>
      <c r="AH103" s="19">
        <f t="shared" si="20"/>
        <v>0</v>
      </c>
      <c r="AI103" s="19">
        <f t="shared" si="20"/>
        <v>0</v>
      </c>
      <c r="AJ103" s="19">
        <f t="shared" si="20"/>
        <v>0</v>
      </c>
      <c r="AK103" s="19">
        <f t="shared" si="20"/>
        <v>0</v>
      </c>
      <c r="AL103" s="19">
        <f t="shared" si="20"/>
        <v>13.75761557</v>
      </c>
      <c r="AM103" s="19">
        <f t="shared" si="20"/>
        <v>0.13423017000000001</v>
      </c>
      <c r="AN103" s="19">
        <f t="shared" si="20"/>
        <v>0</v>
      </c>
      <c r="AO103" s="19">
        <f t="shared" si="20"/>
        <v>0</v>
      </c>
      <c r="AP103" s="19">
        <f t="shared" si="20"/>
        <v>0.67833896999999999</v>
      </c>
      <c r="AQ103" s="19">
        <f t="shared" si="20"/>
        <v>0</v>
      </c>
      <c r="AR103" s="19">
        <f t="shared" si="20"/>
        <v>0</v>
      </c>
      <c r="AS103" s="19">
        <f t="shared" si="20"/>
        <v>0</v>
      </c>
      <c r="AT103" s="19">
        <f t="shared" si="20"/>
        <v>0</v>
      </c>
      <c r="AU103" s="19">
        <f t="shared" si="20"/>
        <v>0</v>
      </c>
      <c r="AV103" s="19">
        <f t="shared" si="20"/>
        <v>16.446788850000001</v>
      </c>
      <c r="AW103" s="19">
        <f t="shared" si="20"/>
        <v>1.2388461200000001</v>
      </c>
      <c r="AX103" s="19">
        <f t="shared" si="20"/>
        <v>0</v>
      </c>
      <c r="AY103" s="19">
        <f t="shared" si="20"/>
        <v>0</v>
      </c>
      <c r="AZ103" s="19">
        <f t="shared" si="20"/>
        <v>10.50765649</v>
      </c>
      <c r="BA103" s="19">
        <f t="shared" si="20"/>
        <v>0</v>
      </c>
      <c r="BB103" s="19">
        <f t="shared" si="20"/>
        <v>0</v>
      </c>
      <c r="BC103" s="19">
        <f t="shared" si="20"/>
        <v>0</v>
      </c>
      <c r="BD103" s="19">
        <f t="shared" si="20"/>
        <v>0</v>
      </c>
      <c r="BE103" s="19">
        <f t="shared" si="20"/>
        <v>0</v>
      </c>
      <c r="BF103" s="19">
        <f t="shared" si="20"/>
        <v>5.3906500299999998</v>
      </c>
      <c r="BG103" s="19">
        <f t="shared" si="20"/>
        <v>8.7470339999999994E-2</v>
      </c>
      <c r="BH103" s="19">
        <f t="shared" si="20"/>
        <v>0.29697104000000002</v>
      </c>
      <c r="BI103" s="19">
        <f t="shared" si="20"/>
        <v>0</v>
      </c>
      <c r="BJ103" s="19">
        <f t="shared" si="20"/>
        <v>1.23580932</v>
      </c>
      <c r="BK103" s="19">
        <f t="shared" si="20"/>
        <v>141.56292504999999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33" t="s">
        <v>138</v>
      </c>
      <c r="C104" s="19">
        <f t="shared" ref="C104:BK104" si="21">SUM(C102:C103)/2</f>
        <v>0</v>
      </c>
      <c r="D104" s="19">
        <f t="shared" si="21"/>
        <v>0</v>
      </c>
      <c r="E104" s="19">
        <f t="shared" si="21"/>
        <v>0</v>
      </c>
      <c r="F104" s="19">
        <f t="shared" si="21"/>
        <v>0</v>
      </c>
      <c r="G104" s="19">
        <f t="shared" si="21"/>
        <v>0</v>
      </c>
      <c r="H104" s="19">
        <f t="shared" si="21"/>
        <v>28.892438890000001</v>
      </c>
      <c r="I104" s="19">
        <f t="shared" si="21"/>
        <v>0.58582239000000003</v>
      </c>
      <c r="J104" s="19">
        <f t="shared" si="21"/>
        <v>0</v>
      </c>
      <c r="K104" s="19">
        <f t="shared" si="21"/>
        <v>0</v>
      </c>
      <c r="L104" s="19">
        <f t="shared" si="21"/>
        <v>13.12868308</v>
      </c>
      <c r="M104" s="19">
        <f t="shared" si="21"/>
        <v>0</v>
      </c>
      <c r="N104" s="19">
        <f t="shared" si="21"/>
        <v>0</v>
      </c>
      <c r="O104" s="19">
        <f t="shared" si="21"/>
        <v>0</v>
      </c>
      <c r="P104" s="19">
        <f t="shared" si="21"/>
        <v>0</v>
      </c>
      <c r="Q104" s="19">
        <f t="shared" si="21"/>
        <v>0</v>
      </c>
      <c r="R104" s="19">
        <f t="shared" si="21"/>
        <v>21.920630719999998</v>
      </c>
      <c r="S104" s="19">
        <f t="shared" si="21"/>
        <v>1.1761600000000001E-2</v>
      </c>
      <c r="T104" s="19">
        <f t="shared" si="21"/>
        <v>0</v>
      </c>
      <c r="U104" s="19">
        <f t="shared" si="21"/>
        <v>0</v>
      </c>
      <c r="V104" s="19">
        <f t="shared" si="21"/>
        <v>3.9897399899999999</v>
      </c>
      <c r="W104" s="19">
        <f t="shared" si="21"/>
        <v>0</v>
      </c>
      <c r="X104" s="19">
        <f t="shared" si="21"/>
        <v>0</v>
      </c>
      <c r="Y104" s="19">
        <f t="shared" si="21"/>
        <v>0</v>
      </c>
      <c r="Z104" s="19">
        <f t="shared" si="21"/>
        <v>0</v>
      </c>
      <c r="AA104" s="19">
        <f t="shared" si="21"/>
        <v>0</v>
      </c>
      <c r="AB104" s="19">
        <f t="shared" si="21"/>
        <v>19.10827892</v>
      </c>
      <c r="AC104" s="19">
        <f t="shared" si="21"/>
        <v>0.55405278000000002</v>
      </c>
      <c r="AD104" s="19">
        <f t="shared" si="21"/>
        <v>0</v>
      </c>
      <c r="AE104" s="19">
        <f t="shared" si="21"/>
        <v>0</v>
      </c>
      <c r="AF104" s="19">
        <f t="shared" si="21"/>
        <v>3.59713978</v>
      </c>
      <c r="AG104" s="19">
        <f t="shared" si="21"/>
        <v>0</v>
      </c>
      <c r="AH104" s="19">
        <f t="shared" si="21"/>
        <v>0</v>
      </c>
      <c r="AI104" s="19">
        <f t="shared" si="21"/>
        <v>0</v>
      </c>
      <c r="AJ104" s="19">
        <f t="shared" si="21"/>
        <v>0</v>
      </c>
      <c r="AK104" s="19">
        <f t="shared" si="21"/>
        <v>0</v>
      </c>
      <c r="AL104" s="19">
        <f t="shared" si="21"/>
        <v>13.75761557</v>
      </c>
      <c r="AM104" s="19">
        <f t="shared" si="21"/>
        <v>0.13423017000000001</v>
      </c>
      <c r="AN104" s="19">
        <f t="shared" si="21"/>
        <v>0</v>
      </c>
      <c r="AO104" s="19">
        <f t="shared" si="21"/>
        <v>0</v>
      </c>
      <c r="AP104" s="19">
        <f t="shared" si="21"/>
        <v>0.67833896999999999</v>
      </c>
      <c r="AQ104" s="19">
        <f t="shared" si="21"/>
        <v>0</v>
      </c>
      <c r="AR104" s="19">
        <f t="shared" si="21"/>
        <v>0</v>
      </c>
      <c r="AS104" s="19">
        <f t="shared" si="21"/>
        <v>0</v>
      </c>
      <c r="AT104" s="19">
        <f t="shared" si="21"/>
        <v>0</v>
      </c>
      <c r="AU104" s="19">
        <f t="shared" si="21"/>
        <v>0</v>
      </c>
      <c r="AV104" s="19">
        <f t="shared" si="21"/>
        <v>16.446788850000001</v>
      </c>
      <c r="AW104" s="19">
        <f t="shared" si="21"/>
        <v>1.2388461200000001</v>
      </c>
      <c r="AX104" s="19">
        <f t="shared" si="21"/>
        <v>0</v>
      </c>
      <c r="AY104" s="19">
        <f t="shared" si="21"/>
        <v>0</v>
      </c>
      <c r="AZ104" s="19">
        <f t="shared" si="21"/>
        <v>10.50765649</v>
      </c>
      <c r="BA104" s="19">
        <f t="shared" si="21"/>
        <v>0</v>
      </c>
      <c r="BB104" s="19">
        <f t="shared" si="21"/>
        <v>0</v>
      </c>
      <c r="BC104" s="19">
        <f t="shared" si="21"/>
        <v>0</v>
      </c>
      <c r="BD104" s="19">
        <f t="shared" si="21"/>
        <v>0</v>
      </c>
      <c r="BE104" s="19">
        <f t="shared" si="21"/>
        <v>0</v>
      </c>
      <c r="BF104" s="19">
        <f t="shared" si="21"/>
        <v>5.3906500299999998</v>
      </c>
      <c r="BG104" s="19">
        <f t="shared" si="21"/>
        <v>8.7470339999999994E-2</v>
      </c>
      <c r="BH104" s="19">
        <f t="shared" si="21"/>
        <v>0.29697104000000002</v>
      </c>
      <c r="BI104" s="19">
        <f t="shared" si="21"/>
        <v>0</v>
      </c>
      <c r="BJ104" s="19">
        <f t="shared" si="21"/>
        <v>1.23580932</v>
      </c>
      <c r="BK104" s="19">
        <f t="shared" si="21"/>
        <v>141.56292504999999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18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2935" t="s">
        <v>139</v>
      </c>
      <c r="B111" s="18"/>
      <c r="C111" s="19"/>
      <c r="D111" s="19"/>
      <c r="E111" s="19"/>
      <c r="F111" s="19"/>
      <c r="G111" s="19"/>
      <c r="H111" s="19"/>
      <c r="I111" s="2939" t="s">
        <v>140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36" t="s">
        <v>141</v>
      </c>
      <c r="B112" s="18"/>
      <c r="C112" s="19"/>
      <c r="D112" s="19"/>
      <c r="E112" s="19"/>
      <c r="F112" s="19"/>
      <c r="G112" s="19"/>
      <c r="H112" s="19"/>
      <c r="I112" s="2940" t="s">
        <v>142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2941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942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937" t="s">
        <v>145</v>
      </c>
      <c r="B115" s="21"/>
      <c r="C115" s="22"/>
      <c r="D115" s="22"/>
      <c r="E115" s="22"/>
      <c r="F115" s="22"/>
      <c r="G115" s="22"/>
      <c r="H115" s="22"/>
      <c r="I115" s="2943" t="s">
        <v>146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38" t="s">
        <v>147</v>
      </c>
      <c r="B116" s="21"/>
      <c r="C116" s="22"/>
      <c r="D116" s="22"/>
      <c r="E116" s="22"/>
      <c r="F116" s="22"/>
      <c r="G116" s="22"/>
      <c r="H116" s="22"/>
      <c r="I116" s="2944" t="s">
        <v>148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topLeftCell="A3" workbookViewId="0">
      <selection activeCell="A3" sqref="A3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03" t="s">
        <v>149</v>
      </c>
      <c r="B1" s="3303"/>
      <c r="C1" s="3303"/>
      <c r="D1" s="3303"/>
      <c r="E1" s="3303"/>
      <c r="F1" s="3303"/>
      <c r="G1" s="3303"/>
      <c r="H1" s="3303"/>
      <c r="I1" s="3303"/>
      <c r="J1" s="3303"/>
      <c r="K1" s="3303"/>
    </row>
    <row r="2" spans="1:1023">
      <c r="A2" s="3304" t="s">
        <v>150</v>
      </c>
      <c r="B2" s="3304"/>
      <c r="C2" s="3304"/>
      <c r="D2" s="3304"/>
      <c r="E2" s="3304"/>
      <c r="F2" s="3304"/>
      <c r="G2" s="3304"/>
      <c r="H2" s="3304"/>
      <c r="I2" s="3304"/>
      <c r="J2" s="3304"/>
      <c r="K2" s="3304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26">
        <v>2.2609499999999999E-3</v>
      </c>
      <c r="D4" s="3027">
        <v>3.7312289999999998E-2</v>
      </c>
      <c r="E4" s="3028">
        <v>1.1207078699999999</v>
      </c>
      <c r="F4" s="3029">
        <v>0</v>
      </c>
      <c r="G4" s="3030">
        <v>0</v>
      </c>
      <c r="H4" s="3031">
        <v>8.7442600000000002E-3</v>
      </c>
      <c r="I4" s="3032">
        <v>1.913E-3</v>
      </c>
      <c r="J4" s="3033">
        <v>1.17093837</v>
      </c>
      <c r="K4" s="3034">
        <v>2.7680509999999998E-2</v>
      </c>
    </row>
    <row r="5" spans="1:1023">
      <c r="A5" s="6">
        <v>2</v>
      </c>
      <c r="B5" s="8" t="s">
        <v>21</v>
      </c>
      <c r="C5" s="3017">
        <v>5.5906660500000003</v>
      </c>
      <c r="D5" s="3018">
        <v>13.92834835</v>
      </c>
      <c r="E5" s="3019">
        <v>180.14013317999999</v>
      </c>
      <c r="F5" s="3020">
        <v>0</v>
      </c>
      <c r="G5" s="3021">
        <v>0</v>
      </c>
      <c r="H5" s="3022">
        <v>2.0637314099999999</v>
      </c>
      <c r="I5" s="3023">
        <v>0.59493308</v>
      </c>
      <c r="J5" s="3024">
        <v>202.31781207</v>
      </c>
      <c r="K5" s="3025">
        <v>3.0343270699999998</v>
      </c>
    </row>
    <row r="6" spans="1:1023">
      <c r="A6" s="6">
        <v>3</v>
      </c>
      <c r="B6" s="7" t="s">
        <v>22</v>
      </c>
      <c r="C6" s="2999">
        <v>6.7572820000000006E-2</v>
      </c>
      <c r="D6" s="3000">
        <v>8.4817080000000003E-2</v>
      </c>
      <c r="E6" s="3001">
        <v>5.1592336899999998</v>
      </c>
      <c r="F6" s="3002">
        <v>0</v>
      </c>
      <c r="G6" s="3003">
        <v>0</v>
      </c>
      <c r="H6" s="3004">
        <v>1.851939E-2</v>
      </c>
      <c r="I6" s="3005">
        <v>9.7522800000000003E-3</v>
      </c>
      <c r="J6" s="3006">
        <v>5.3398952499999996</v>
      </c>
      <c r="K6" s="3007">
        <v>3.6551390000000003E-2</v>
      </c>
    </row>
    <row r="7" spans="1:1023">
      <c r="A7" s="6">
        <v>4</v>
      </c>
      <c r="B7" s="8" t="s">
        <v>23</v>
      </c>
      <c r="C7" s="3116">
        <v>7.7768056699999999</v>
      </c>
      <c r="D7" s="3117">
        <v>16.647850009999999</v>
      </c>
      <c r="E7" s="3118">
        <v>166.61271796</v>
      </c>
      <c r="F7" s="3119">
        <v>0</v>
      </c>
      <c r="G7" s="3120">
        <v>0</v>
      </c>
      <c r="H7" s="3121">
        <v>0.42105517999999997</v>
      </c>
      <c r="I7" s="3122">
        <v>0.12559769000000001</v>
      </c>
      <c r="J7" s="3123">
        <v>191.58402651</v>
      </c>
      <c r="K7" s="3124">
        <v>1.4456323200000001</v>
      </c>
    </row>
    <row r="8" spans="1:1023">
      <c r="A8" s="6">
        <v>5</v>
      </c>
      <c r="B8" s="8" t="s">
        <v>24</v>
      </c>
      <c r="C8" s="2981">
        <v>2.78211867</v>
      </c>
      <c r="D8" s="2982">
        <v>9.5070908200000002</v>
      </c>
      <c r="E8" s="2983">
        <v>322.98544120999998</v>
      </c>
      <c r="F8" s="2984">
        <v>0</v>
      </c>
      <c r="G8" s="2985">
        <v>0</v>
      </c>
      <c r="H8" s="2986">
        <v>0.71630417999999996</v>
      </c>
      <c r="I8" s="2987">
        <v>0.83929540000000002</v>
      </c>
      <c r="J8" s="2988">
        <v>336.83025027000002</v>
      </c>
      <c r="K8" s="2989">
        <v>2.6120327799999998</v>
      </c>
    </row>
    <row r="9" spans="1:1023">
      <c r="A9" s="6">
        <v>6</v>
      </c>
      <c r="B9" s="8" t="s">
        <v>25</v>
      </c>
      <c r="C9" s="2972">
        <v>1.50540158</v>
      </c>
      <c r="D9" s="2973">
        <v>2.1017004899999998</v>
      </c>
      <c r="E9" s="2974">
        <v>54.719794630000003</v>
      </c>
      <c r="F9" s="2975">
        <v>0</v>
      </c>
      <c r="G9" s="2976">
        <v>0</v>
      </c>
      <c r="H9" s="2977">
        <v>0.56493578</v>
      </c>
      <c r="I9" s="2978">
        <v>0.18018998999999999</v>
      </c>
      <c r="J9" s="2979">
        <v>59.07202247</v>
      </c>
      <c r="K9" s="2980">
        <v>0.66216929999999996</v>
      </c>
    </row>
    <row r="10" spans="1:1023">
      <c r="A10" s="6">
        <v>7</v>
      </c>
      <c r="B10" s="8" t="s">
        <v>26</v>
      </c>
      <c r="C10" s="2954">
        <v>297.21268894000002</v>
      </c>
      <c r="D10" s="2955">
        <v>39.853042469999998</v>
      </c>
      <c r="E10" s="2956">
        <v>277.87617369999998</v>
      </c>
      <c r="F10" s="2957">
        <v>0</v>
      </c>
      <c r="G10" s="2958">
        <v>0</v>
      </c>
      <c r="H10" s="2959">
        <v>1.64054681</v>
      </c>
      <c r="I10" s="2960">
        <v>0.35276732999999999</v>
      </c>
      <c r="J10" s="2961">
        <v>616.93521925000005</v>
      </c>
      <c r="K10" s="2962">
        <v>1.2524267</v>
      </c>
    </row>
    <row r="11" spans="1:1023">
      <c r="A11" s="6">
        <v>8</v>
      </c>
      <c r="B11" s="7" t="s">
        <v>27</v>
      </c>
      <c r="C11" s="3053">
        <v>73.135867919999995</v>
      </c>
      <c r="D11" s="3054">
        <v>0.34864000000000001</v>
      </c>
      <c r="E11" s="3055">
        <v>1.5608122200000001</v>
      </c>
      <c r="F11" s="3056">
        <v>0</v>
      </c>
      <c r="G11" s="3057">
        <v>0</v>
      </c>
      <c r="H11" s="3058">
        <v>0</v>
      </c>
      <c r="I11" s="3059">
        <v>2.4265160000000001E-2</v>
      </c>
      <c r="J11" s="3060">
        <v>75.0695853</v>
      </c>
      <c r="K11" s="3061">
        <v>4.3055589999999998E-2</v>
      </c>
    </row>
    <row r="12" spans="1:1023">
      <c r="A12" s="6">
        <v>9</v>
      </c>
      <c r="B12" s="7" t="s">
        <v>28</v>
      </c>
      <c r="C12" s="3260">
        <v>6.5599999999999999E-6</v>
      </c>
      <c r="D12" s="3261">
        <v>0.38582317999999999</v>
      </c>
      <c r="E12" s="3262">
        <v>0.12027208</v>
      </c>
      <c r="F12" s="3263">
        <v>0</v>
      </c>
      <c r="G12" s="3264">
        <v>0</v>
      </c>
      <c r="H12" s="3265">
        <v>1.3881000000000001E-4</v>
      </c>
      <c r="I12" s="3266">
        <v>8.2967300000000004E-3</v>
      </c>
      <c r="J12" s="3267">
        <v>0.51453736000000005</v>
      </c>
      <c r="K12" s="3268">
        <v>5.68237E-3</v>
      </c>
    </row>
    <row r="13" spans="1:1023">
      <c r="A13" s="6">
        <v>10</v>
      </c>
      <c r="B13" s="8" t="s">
        <v>29</v>
      </c>
      <c r="C13" s="3062">
        <v>2.2556668900000001</v>
      </c>
      <c r="D13" s="3063">
        <v>5.9888281299999999</v>
      </c>
      <c r="E13" s="3064">
        <v>71.97772003</v>
      </c>
      <c r="F13" s="3065">
        <v>0</v>
      </c>
      <c r="G13" s="3066">
        <v>0</v>
      </c>
      <c r="H13" s="3067">
        <v>0.27322143999999998</v>
      </c>
      <c r="I13" s="3068">
        <v>0.11749076</v>
      </c>
      <c r="J13" s="3069">
        <v>80.612927260000006</v>
      </c>
      <c r="K13" s="3070">
        <v>0.91487907999999996</v>
      </c>
    </row>
    <row r="14" spans="1:1023">
      <c r="A14" s="6">
        <v>11</v>
      </c>
      <c r="B14" s="8" t="s">
        <v>30</v>
      </c>
      <c r="C14" s="3242">
        <v>707.10777206</v>
      </c>
      <c r="D14" s="3243">
        <v>352.40099156000002</v>
      </c>
      <c r="E14" s="3244">
        <v>1146.79549137</v>
      </c>
      <c r="F14" s="3245">
        <v>0</v>
      </c>
      <c r="G14" s="3246">
        <v>0</v>
      </c>
      <c r="H14" s="3247">
        <v>4.0374141200000002</v>
      </c>
      <c r="I14" s="3248">
        <v>22.829199849999998</v>
      </c>
      <c r="J14" s="3249">
        <v>2233.17086896</v>
      </c>
      <c r="K14" s="3250">
        <v>6.5718687400000002</v>
      </c>
    </row>
    <row r="15" spans="1:1023">
      <c r="A15" s="6">
        <v>12</v>
      </c>
      <c r="B15" s="8" t="s">
        <v>31</v>
      </c>
      <c r="C15" s="3044">
        <v>265.29443621000001</v>
      </c>
      <c r="D15" s="3045">
        <v>33.829753099999998</v>
      </c>
      <c r="E15" s="3046">
        <v>261.52493328000003</v>
      </c>
      <c r="F15" s="3047">
        <v>0</v>
      </c>
      <c r="G15" s="3048">
        <v>0</v>
      </c>
      <c r="H15" s="3049">
        <v>9.9966823300000005</v>
      </c>
      <c r="I15" s="3050">
        <v>25.337699829999998</v>
      </c>
      <c r="J15" s="3051">
        <v>595.98350474999995</v>
      </c>
      <c r="K15" s="3052">
        <v>5.1694557999999997</v>
      </c>
    </row>
    <row r="16" spans="1:1023">
      <c r="A16" s="6">
        <v>13</v>
      </c>
      <c r="B16" s="8" t="s">
        <v>32</v>
      </c>
      <c r="C16" s="2990">
        <v>0.65738565000000004</v>
      </c>
      <c r="D16" s="2991">
        <v>2.1187400699999999</v>
      </c>
      <c r="E16" s="2992">
        <v>50.460767609999998</v>
      </c>
      <c r="F16" s="2993">
        <v>0</v>
      </c>
      <c r="G16" s="2994">
        <v>0</v>
      </c>
      <c r="H16" s="2995">
        <v>0.40649349000000001</v>
      </c>
      <c r="I16" s="2996">
        <v>9.7306630000000005E-2</v>
      </c>
      <c r="J16" s="2997">
        <v>53.740693450000002</v>
      </c>
      <c r="K16" s="2998">
        <v>1.0153140199999999</v>
      </c>
    </row>
    <row r="17" spans="1:11">
      <c r="A17" s="6">
        <v>14</v>
      </c>
      <c r="B17" s="8" t="s">
        <v>33</v>
      </c>
      <c r="C17" s="3098">
        <v>0.27276561999999999</v>
      </c>
      <c r="D17" s="3099">
        <v>0.52180110999999996</v>
      </c>
      <c r="E17" s="3100">
        <v>35.383732639999998</v>
      </c>
      <c r="F17" s="3101">
        <v>0</v>
      </c>
      <c r="G17" s="3102">
        <v>0</v>
      </c>
      <c r="H17" s="3103">
        <v>0.13699866999999999</v>
      </c>
      <c r="I17" s="3104">
        <v>7.874544E-2</v>
      </c>
      <c r="J17" s="3105">
        <v>36.394043490000001</v>
      </c>
      <c r="K17" s="3106">
        <v>0.34410253000000002</v>
      </c>
    </row>
    <row r="18" spans="1:11">
      <c r="A18" s="6">
        <v>15</v>
      </c>
      <c r="B18" s="8" t="s">
        <v>34</v>
      </c>
      <c r="C18" s="3071">
        <v>4.1938313000000003</v>
      </c>
      <c r="D18" s="3072">
        <v>19.872964199999998</v>
      </c>
      <c r="E18" s="3073">
        <v>583.59667506000005</v>
      </c>
      <c r="F18" s="3074">
        <v>0</v>
      </c>
      <c r="G18" s="3075">
        <v>0</v>
      </c>
      <c r="H18" s="3076">
        <v>1.80540448</v>
      </c>
      <c r="I18" s="3077">
        <v>4.1923960600000001</v>
      </c>
      <c r="J18" s="3078">
        <v>613.66127110000002</v>
      </c>
      <c r="K18" s="3079">
        <v>2.1761087699999999</v>
      </c>
    </row>
    <row r="19" spans="1:11">
      <c r="A19" s="6">
        <v>16</v>
      </c>
      <c r="B19" s="8" t="s">
        <v>35</v>
      </c>
      <c r="C19" s="3161">
        <v>610.26812368000003</v>
      </c>
      <c r="D19" s="3162">
        <v>209.43748338</v>
      </c>
      <c r="E19" s="3163">
        <v>914.54268741999999</v>
      </c>
      <c r="F19" s="3164">
        <v>0</v>
      </c>
      <c r="G19" s="3165">
        <v>0</v>
      </c>
      <c r="H19" s="3166">
        <v>18.240175050000001</v>
      </c>
      <c r="I19" s="3167">
        <v>11.170519430000001</v>
      </c>
      <c r="J19" s="3168">
        <v>1763.65898896</v>
      </c>
      <c r="K19" s="3169">
        <v>12.76497655</v>
      </c>
    </row>
    <row r="20" spans="1:11">
      <c r="A20" s="6">
        <v>17</v>
      </c>
      <c r="B20" s="8" t="s">
        <v>36</v>
      </c>
      <c r="C20" s="3206">
        <v>32.324504689999998</v>
      </c>
      <c r="D20" s="3207">
        <v>180.59318582</v>
      </c>
      <c r="E20" s="3208">
        <v>515.81516075000002</v>
      </c>
      <c r="F20" s="3209">
        <v>0</v>
      </c>
      <c r="G20" s="3210">
        <v>0</v>
      </c>
      <c r="H20" s="3211">
        <v>3.2669372700000001</v>
      </c>
      <c r="I20" s="3212">
        <v>1.3518062500000001</v>
      </c>
      <c r="J20" s="3213">
        <v>733.35159477000002</v>
      </c>
      <c r="K20" s="3214">
        <v>3.56228284</v>
      </c>
    </row>
    <row r="21" spans="1:11">
      <c r="A21" s="6">
        <v>18</v>
      </c>
      <c r="B21" s="8" t="s">
        <v>37</v>
      </c>
      <c r="C21" s="3215">
        <v>0</v>
      </c>
      <c r="D21" s="3216">
        <v>0</v>
      </c>
      <c r="E21" s="3217">
        <v>0.19866165999999999</v>
      </c>
      <c r="F21" s="3218">
        <v>0</v>
      </c>
      <c r="G21" s="3219">
        <v>0</v>
      </c>
      <c r="H21" s="3220">
        <v>0</v>
      </c>
      <c r="I21" s="3221">
        <v>1.8768599999999999E-3</v>
      </c>
      <c r="J21" s="3222">
        <v>0.20053852</v>
      </c>
      <c r="K21" s="3223">
        <v>2.3915199999999998E-3</v>
      </c>
    </row>
    <row r="22" spans="1:11">
      <c r="A22" s="6">
        <v>19</v>
      </c>
      <c r="B22" s="7" t="s">
        <v>38</v>
      </c>
      <c r="C22" s="3089">
        <v>0</v>
      </c>
      <c r="D22" s="3090">
        <v>1.9509099999999999E-3</v>
      </c>
      <c r="E22" s="3091">
        <v>1.994253E-2</v>
      </c>
      <c r="F22" s="3092">
        <v>0</v>
      </c>
      <c r="G22" s="3093">
        <v>0</v>
      </c>
      <c r="H22" s="3094">
        <v>0</v>
      </c>
      <c r="I22" s="3095">
        <v>2.83E-5</v>
      </c>
      <c r="J22" s="3096">
        <v>2.192175E-2</v>
      </c>
      <c r="K22" s="3097">
        <v>1.9698E-4</v>
      </c>
    </row>
    <row r="23" spans="1:11">
      <c r="A23" s="6">
        <v>20</v>
      </c>
      <c r="B23" s="8" t="s">
        <v>39</v>
      </c>
      <c r="C23" s="3107">
        <v>206.08052229</v>
      </c>
      <c r="D23" s="3108">
        <v>115.70406762</v>
      </c>
      <c r="E23" s="3109">
        <v>539.99330009000005</v>
      </c>
      <c r="F23" s="3110">
        <v>0</v>
      </c>
      <c r="G23" s="3111">
        <v>0</v>
      </c>
      <c r="H23" s="3112">
        <v>2.8766132600000001</v>
      </c>
      <c r="I23" s="3113">
        <v>2.4384151100000002</v>
      </c>
      <c r="J23" s="3114">
        <v>867.09291837000001</v>
      </c>
      <c r="K23" s="3115">
        <v>4.4969860400000004</v>
      </c>
    </row>
    <row r="24" spans="1:11">
      <c r="A24" s="6">
        <v>21</v>
      </c>
      <c r="B24" s="8" t="s">
        <v>40</v>
      </c>
      <c r="C24" s="3269">
        <v>7651.9691682299999</v>
      </c>
      <c r="D24" s="3270">
        <v>2175.8589933799999</v>
      </c>
      <c r="E24" s="3271">
        <v>3030.9190728799999</v>
      </c>
      <c r="F24" s="3272">
        <v>0</v>
      </c>
      <c r="G24" s="3273">
        <v>0</v>
      </c>
      <c r="H24" s="3274">
        <v>242.98700887000001</v>
      </c>
      <c r="I24" s="3275">
        <v>5417.1618158299998</v>
      </c>
      <c r="J24" s="3276">
        <v>18518.89605919</v>
      </c>
      <c r="K24" s="3277">
        <v>31.95722074</v>
      </c>
    </row>
    <row r="25" spans="1:11">
      <c r="A25" s="6">
        <v>22</v>
      </c>
      <c r="B25" s="7" t="s">
        <v>41</v>
      </c>
      <c r="C25" s="3035">
        <v>5.1444129999999998E-2</v>
      </c>
      <c r="D25" s="3036">
        <v>4.1182399999999996E-3</v>
      </c>
      <c r="E25" s="3037">
        <v>2.0784811099999998</v>
      </c>
      <c r="F25" s="3038">
        <v>0</v>
      </c>
      <c r="G25" s="3039">
        <v>0</v>
      </c>
      <c r="H25" s="3040">
        <v>1.2924949999999999E-2</v>
      </c>
      <c r="I25" s="3041">
        <v>8.2673199999999999E-3</v>
      </c>
      <c r="J25" s="3042">
        <v>2.1552357400000002</v>
      </c>
      <c r="K25" s="3043">
        <v>8.3066470000000003E-2</v>
      </c>
    </row>
    <row r="26" spans="1:11">
      <c r="A26" s="6">
        <v>23</v>
      </c>
      <c r="B26" s="8" t="s">
        <v>42</v>
      </c>
      <c r="C26" s="3080">
        <v>1.87097563</v>
      </c>
      <c r="D26" s="3081">
        <v>3.8833664400000001</v>
      </c>
      <c r="E26" s="3082">
        <v>9.9368353999999997</v>
      </c>
      <c r="F26" s="3083">
        <v>0</v>
      </c>
      <c r="G26" s="3084">
        <v>0</v>
      </c>
      <c r="H26" s="3085">
        <v>0.76078604999999999</v>
      </c>
      <c r="I26" s="3086">
        <v>1.1166870000000001E-2</v>
      </c>
      <c r="J26" s="3087">
        <v>16.463130400000001</v>
      </c>
      <c r="K26" s="3088">
        <v>6.7014050000000006E-2</v>
      </c>
    </row>
    <row r="27" spans="1:11">
      <c r="A27" s="6">
        <v>24</v>
      </c>
      <c r="B27" s="7" t="s">
        <v>43</v>
      </c>
      <c r="C27" s="3278">
        <v>6.8015999999999997E-4</v>
      </c>
      <c r="D27" s="3279">
        <v>9.9610199999999992E-3</v>
      </c>
      <c r="E27" s="3280">
        <v>6.9201520299999997</v>
      </c>
      <c r="F27" s="3281">
        <v>0</v>
      </c>
      <c r="G27" s="3282">
        <v>0</v>
      </c>
      <c r="H27" s="3283">
        <v>0</v>
      </c>
      <c r="I27" s="3284">
        <v>1.52831E-3</v>
      </c>
      <c r="J27" s="3285">
        <v>6.9323215200000003</v>
      </c>
      <c r="K27" s="3286">
        <v>4.0134349999999999E-2</v>
      </c>
    </row>
    <row r="28" spans="1:11">
      <c r="A28" s="6">
        <v>25</v>
      </c>
      <c r="B28" s="7" t="s">
        <v>44</v>
      </c>
      <c r="C28" s="3125">
        <v>4.4601670000000003E-2</v>
      </c>
      <c r="D28" s="3126">
        <v>8.0184909999999998E-2</v>
      </c>
      <c r="E28" s="3127">
        <v>4.4270674100000003</v>
      </c>
      <c r="F28" s="3128">
        <v>0</v>
      </c>
      <c r="G28" s="3129">
        <v>0</v>
      </c>
      <c r="H28" s="3130">
        <v>0.29513683000000002</v>
      </c>
      <c r="I28" s="3131">
        <v>4.8547E-4</v>
      </c>
      <c r="J28" s="3132">
        <v>4.8474762900000004</v>
      </c>
      <c r="K28" s="3133">
        <v>1.499853E-2</v>
      </c>
    </row>
    <row r="29" spans="1:11">
      <c r="A29" s="6">
        <v>26</v>
      </c>
      <c r="B29" s="8" t="s">
        <v>45</v>
      </c>
      <c r="C29" s="3170">
        <v>1300.2615724699999</v>
      </c>
      <c r="D29" s="3171">
        <v>376.35017985000002</v>
      </c>
      <c r="E29" s="3172">
        <v>764.16637609999998</v>
      </c>
      <c r="F29" s="3173">
        <v>0</v>
      </c>
      <c r="G29" s="3174">
        <v>0</v>
      </c>
      <c r="H29" s="3175">
        <v>10.67928304</v>
      </c>
      <c r="I29" s="3176">
        <v>19.572856309999999</v>
      </c>
      <c r="J29" s="3177">
        <v>2471.0302677700001</v>
      </c>
      <c r="K29" s="3178">
        <v>8.5445667600000004</v>
      </c>
    </row>
    <row r="30" spans="1:11">
      <c r="A30" s="6">
        <v>27</v>
      </c>
      <c r="B30" s="8" t="s">
        <v>46</v>
      </c>
      <c r="C30" s="3179">
        <v>38.7816136</v>
      </c>
      <c r="D30" s="3180">
        <v>96.090024920000005</v>
      </c>
      <c r="E30" s="3181">
        <v>417.67390749999998</v>
      </c>
      <c r="F30" s="3182">
        <v>0</v>
      </c>
      <c r="G30" s="3183">
        <v>0</v>
      </c>
      <c r="H30" s="3184">
        <v>1.7614350400000001</v>
      </c>
      <c r="I30" s="3185">
        <v>100.09214177</v>
      </c>
      <c r="J30" s="3186">
        <v>654.39912282</v>
      </c>
      <c r="K30" s="3187">
        <v>1.9978839500000001</v>
      </c>
    </row>
    <row r="31" spans="1:11">
      <c r="A31" s="6">
        <v>28</v>
      </c>
      <c r="B31" s="8" t="s">
        <v>47</v>
      </c>
      <c r="C31" s="2963">
        <v>7.4710788800000003</v>
      </c>
      <c r="D31" s="2964">
        <v>20.804741670000002</v>
      </c>
      <c r="E31" s="2965">
        <v>511.81342764999999</v>
      </c>
      <c r="F31" s="2966">
        <v>0</v>
      </c>
      <c r="G31" s="2967">
        <v>0</v>
      </c>
      <c r="H31" s="2968">
        <v>4.7257604100000004</v>
      </c>
      <c r="I31" s="2969">
        <v>2.5685470499999998</v>
      </c>
      <c r="J31" s="2970">
        <v>547.38355567999997</v>
      </c>
      <c r="K31" s="2971">
        <v>4.6570392099999998</v>
      </c>
    </row>
    <row r="32" spans="1:11">
      <c r="A32" s="6">
        <v>29</v>
      </c>
      <c r="B32" s="8" t="s">
        <v>48</v>
      </c>
      <c r="C32" s="2945">
        <v>0.23055563000000001</v>
      </c>
      <c r="D32" s="2946">
        <v>0.44286122</v>
      </c>
      <c r="E32" s="2947">
        <v>7.9494760500000003</v>
      </c>
      <c r="F32" s="2948">
        <v>0</v>
      </c>
      <c r="G32" s="2949">
        <v>0</v>
      </c>
      <c r="H32" s="2950">
        <v>0.48129404999999997</v>
      </c>
      <c r="I32" s="2951">
        <v>1.816508E-2</v>
      </c>
      <c r="J32" s="2952">
        <v>9.1223520300000001</v>
      </c>
      <c r="K32" s="2953">
        <v>0.15247131</v>
      </c>
    </row>
    <row r="33" spans="1:14">
      <c r="A33" s="6">
        <v>30</v>
      </c>
      <c r="B33" s="8" t="s">
        <v>49</v>
      </c>
      <c r="C33" s="3008">
        <v>3.2121888099999998</v>
      </c>
      <c r="D33" s="3009">
        <v>11.50330282</v>
      </c>
      <c r="E33" s="3010">
        <v>182.67092643999999</v>
      </c>
      <c r="F33" s="3011">
        <v>0</v>
      </c>
      <c r="G33" s="3012">
        <v>0</v>
      </c>
      <c r="H33" s="3013">
        <v>1.5861394900000001</v>
      </c>
      <c r="I33" s="3014">
        <v>0.26208360000000003</v>
      </c>
      <c r="J33" s="3015">
        <v>199.23464116</v>
      </c>
      <c r="K33" s="3016">
        <v>3.2230496400000002</v>
      </c>
    </row>
    <row r="34" spans="1:14">
      <c r="A34" s="6">
        <v>31</v>
      </c>
      <c r="B34" s="8" t="s">
        <v>50</v>
      </c>
      <c r="C34" s="3143">
        <v>24.196767049999998</v>
      </c>
      <c r="D34" s="3144">
        <v>42.356026710000002</v>
      </c>
      <c r="E34" s="3145">
        <v>417.51813630999999</v>
      </c>
      <c r="F34" s="3146">
        <v>0</v>
      </c>
      <c r="G34" s="3147">
        <v>0</v>
      </c>
      <c r="H34" s="3148">
        <v>4.1493381200000004</v>
      </c>
      <c r="I34" s="3149">
        <v>7.4901919899999996</v>
      </c>
      <c r="J34" s="3150">
        <v>495.71046017999998</v>
      </c>
      <c r="K34" s="3151">
        <v>3.78471153</v>
      </c>
    </row>
    <row r="35" spans="1:14">
      <c r="A35" s="6">
        <v>32</v>
      </c>
      <c r="B35" s="7" t="s">
        <v>51</v>
      </c>
      <c r="C35" s="3188">
        <v>1.2967E-4</v>
      </c>
      <c r="D35" s="3189">
        <v>1.9164609999999999E-2</v>
      </c>
      <c r="E35" s="3190">
        <v>13.309398249999999</v>
      </c>
      <c r="F35" s="3191">
        <v>0</v>
      </c>
      <c r="G35" s="3192">
        <v>0</v>
      </c>
      <c r="H35" s="3193">
        <v>2.9170499999999999E-2</v>
      </c>
      <c r="I35" s="3194">
        <v>1.5788200000000001E-3</v>
      </c>
      <c r="J35" s="3195">
        <v>13.35944185</v>
      </c>
      <c r="K35" s="3196">
        <v>2.7528629999999998E-2</v>
      </c>
    </row>
    <row r="36" spans="1:14">
      <c r="A36" s="6">
        <v>33</v>
      </c>
      <c r="B36" s="8" t="s">
        <v>52</v>
      </c>
      <c r="C36" s="3197">
        <v>1064.6125829800001</v>
      </c>
      <c r="D36" s="3198">
        <v>533.10304887999996</v>
      </c>
      <c r="E36" s="3199">
        <v>675.53987439000002</v>
      </c>
      <c r="F36" s="3200">
        <v>0</v>
      </c>
      <c r="G36" s="3201">
        <v>0</v>
      </c>
      <c r="H36" s="3202">
        <v>14.56044865</v>
      </c>
      <c r="I36" s="3203">
        <v>4.7328060299999999</v>
      </c>
      <c r="J36" s="3204">
        <v>2292.5487609199999</v>
      </c>
      <c r="K36" s="3205">
        <v>10.790665329999999</v>
      </c>
    </row>
    <row r="37" spans="1:14">
      <c r="A37" s="6">
        <v>34</v>
      </c>
      <c r="B37" s="8" t="s">
        <v>53</v>
      </c>
      <c r="C37" s="3134">
        <v>50.269980580000002</v>
      </c>
      <c r="D37" s="3135">
        <v>104.52764440999999</v>
      </c>
      <c r="E37" s="3136">
        <v>450.55796651999998</v>
      </c>
      <c r="F37" s="3137">
        <v>0</v>
      </c>
      <c r="G37" s="3138">
        <v>0</v>
      </c>
      <c r="H37" s="3139">
        <v>4.8782086800000002</v>
      </c>
      <c r="I37" s="3140">
        <v>4.2952807200000001</v>
      </c>
      <c r="J37" s="3141">
        <v>614.52908090000005</v>
      </c>
      <c r="K37" s="3142">
        <v>5.8914568799999998</v>
      </c>
    </row>
    <row r="38" spans="1:14">
      <c r="A38" s="6">
        <v>35</v>
      </c>
      <c r="B38" s="8" t="s">
        <v>54</v>
      </c>
      <c r="C38" s="3224">
        <v>0.24109670999999999</v>
      </c>
      <c r="D38" s="3225">
        <v>2.3318854099999999</v>
      </c>
      <c r="E38" s="3226">
        <v>23.657416420000001</v>
      </c>
      <c r="F38" s="3227">
        <v>0</v>
      </c>
      <c r="G38" s="3228">
        <v>0</v>
      </c>
      <c r="H38" s="3229">
        <v>0.10769094</v>
      </c>
      <c r="I38" s="3230">
        <v>1.0691920000000001E-2</v>
      </c>
      <c r="J38" s="3231">
        <v>26.3487814</v>
      </c>
      <c r="K38" s="3232">
        <v>0.12447933</v>
      </c>
    </row>
    <row r="39" spans="1:14">
      <c r="A39" s="6">
        <v>36</v>
      </c>
      <c r="B39" s="8" t="s">
        <v>55</v>
      </c>
      <c r="C39" s="3251">
        <v>84.707286719999999</v>
      </c>
      <c r="D39" s="3252">
        <v>134.60740243000001</v>
      </c>
      <c r="E39" s="3253">
        <v>1578.0709408299999</v>
      </c>
      <c r="F39" s="3254">
        <v>0</v>
      </c>
      <c r="G39" s="3255">
        <v>0</v>
      </c>
      <c r="H39" s="3256">
        <v>6.7193493100000001</v>
      </c>
      <c r="I39" s="3257">
        <v>5.3212162100000002</v>
      </c>
      <c r="J39" s="3258">
        <v>1809.4261954999999</v>
      </c>
      <c r="K39" s="3259">
        <v>12.477659210000001</v>
      </c>
    </row>
    <row r="40" spans="1:14">
      <c r="A40" s="6">
        <v>37</v>
      </c>
      <c r="B40" s="8" t="s">
        <v>56</v>
      </c>
      <c r="C40" s="3152">
        <v>1.14374983</v>
      </c>
      <c r="D40" s="3153">
        <v>13.73729876</v>
      </c>
      <c r="E40" s="3154">
        <v>83.482637069999996</v>
      </c>
      <c r="F40" s="3155">
        <v>0</v>
      </c>
      <c r="G40" s="3156">
        <v>0</v>
      </c>
      <c r="H40" s="3157">
        <v>0.93362056000000004</v>
      </c>
      <c r="I40" s="3158">
        <v>0.28409896000000001</v>
      </c>
      <c r="J40" s="3159">
        <v>99.581405180000004</v>
      </c>
      <c r="K40" s="3160">
        <v>2.6043894999999999</v>
      </c>
    </row>
    <row r="41" spans="1:14">
      <c r="A41" s="6">
        <v>38</v>
      </c>
      <c r="B41" s="8" t="s">
        <v>57</v>
      </c>
      <c r="C41" s="3233">
        <v>626.22077450999996</v>
      </c>
      <c r="D41" s="3234">
        <v>265.50608291999998</v>
      </c>
      <c r="E41" s="3235">
        <v>1573.27859145</v>
      </c>
      <c r="F41" s="3236">
        <v>0</v>
      </c>
      <c r="G41" s="3237">
        <v>0</v>
      </c>
      <c r="H41" s="3238">
        <v>13.444236950000001</v>
      </c>
      <c r="I41" s="3239">
        <v>3.11146637</v>
      </c>
      <c r="J41" s="3240">
        <v>2481.5611521999999</v>
      </c>
      <c r="K41" s="3241">
        <v>8.9864686999999996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05" t="s">
        <v>18</v>
      </c>
      <c r="B43" s="3306" t="s">
        <v>18</v>
      </c>
      <c r="C43" s="3287">
        <v>13071.81464482</v>
      </c>
      <c r="D43" s="3288">
        <v>4784.5806791699997</v>
      </c>
      <c r="E43" s="3289">
        <v>14884.575042779999</v>
      </c>
      <c r="F43" s="3290">
        <v>0</v>
      </c>
      <c r="G43" s="3291">
        <v>0</v>
      </c>
      <c r="H43" s="3292">
        <v>354.58574836999998</v>
      </c>
      <c r="I43" s="3293">
        <v>5634.69688382</v>
      </c>
      <c r="J43" s="3294">
        <v>38730.252998960001</v>
      </c>
      <c r="K43" s="3295">
        <v>141.56292504999999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2025-06-10T06:28:14Z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