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1) April 2025\SEBI AAUM\AMC Website\T30B30\"/>
    </mc:Choice>
  </mc:AlternateContent>
  <xr:revisionPtr revIDLastSave="0" documentId="13_ncr:1_{108279DD-3BA1-4BEF-B10F-ED021181AE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3" i="1" l="1"/>
  <c r="BG103" i="1"/>
  <c r="BF103" i="1"/>
  <c r="BB103" i="1"/>
  <c r="BA103" i="1"/>
  <c r="AZ103" i="1"/>
  <c r="AY103" i="1"/>
  <c r="AX103" i="1"/>
  <c r="AT103" i="1"/>
  <c r="AS103" i="1"/>
  <c r="AR103" i="1"/>
  <c r="AQ103" i="1"/>
  <c r="AP103" i="1"/>
  <c r="AL103" i="1"/>
  <c r="AK103" i="1"/>
  <c r="AJ103" i="1"/>
  <c r="AI103" i="1"/>
  <c r="AH103" i="1"/>
  <c r="AD103" i="1"/>
  <c r="AC103" i="1"/>
  <c r="AB103" i="1"/>
  <c r="AA103" i="1"/>
  <c r="Z103" i="1"/>
  <c r="V103" i="1"/>
  <c r="U103" i="1"/>
  <c r="T103" i="1"/>
  <c r="S103" i="1"/>
  <c r="R103" i="1"/>
  <c r="N103" i="1"/>
  <c r="M103" i="1"/>
  <c r="L103" i="1"/>
  <c r="K103" i="1"/>
  <c r="J103" i="1"/>
  <c r="F103" i="1"/>
  <c r="E103" i="1"/>
  <c r="D103" i="1"/>
  <c r="C103" i="1"/>
  <c r="BK102" i="1"/>
  <c r="BJ102" i="1"/>
  <c r="BI102" i="1"/>
  <c r="BI103" i="1" s="1"/>
  <c r="BH102" i="1"/>
  <c r="BH103" i="1" s="1"/>
  <c r="BG102" i="1"/>
  <c r="BF102" i="1"/>
  <c r="BE102" i="1"/>
  <c r="BE103" i="1" s="1"/>
  <c r="BD102" i="1"/>
  <c r="BD103" i="1" s="1"/>
  <c r="BC102" i="1"/>
  <c r="BC103" i="1" s="1"/>
  <c r="BB102" i="1"/>
  <c r="BA102" i="1"/>
  <c r="AZ102" i="1"/>
  <c r="AY102" i="1"/>
  <c r="AX102" i="1"/>
  <c r="AW102" i="1"/>
  <c r="AW103" i="1" s="1"/>
  <c r="AV102" i="1"/>
  <c r="AV103" i="1" s="1"/>
  <c r="AU102" i="1"/>
  <c r="AU103" i="1" s="1"/>
  <c r="AT102" i="1"/>
  <c r="AS102" i="1"/>
  <c r="AR102" i="1"/>
  <c r="AQ102" i="1"/>
  <c r="AP102" i="1"/>
  <c r="AO102" i="1"/>
  <c r="AO103" i="1" s="1"/>
  <c r="AN102" i="1"/>
  <c r="AN103" i="1" s="1"/>
  <c r="AM102" i="1"/>
  <c r="AM103" i="1" s="1"/>
  <c r="AL102" i="1"/>
  <c r="AK102" i="1"/>
  <c r="AJ102" i="1"/>
  <c r="AI102" i="1"/>
  <c r="AH102" i="1"/>
  <c r="AG102" i="1"/>
  <c r="AG103" i="1" s="1"/>
  <c r="AF102" i="1"/>
  <c r="AF103" i="1" s="1"/>
  <c r="AE102" i="1"/>
  <c r="AE103" i="1" s="1"/>
  <c r="AD102" i="1"/>
  <c r="AC102" i="1"/>
  <c r="AB102" i="1"/>
  <c r="AA102" i="1"/>
  <c r="Z102" i="1"/>
  <c r="Y102" i="1"/>
  <c r="Y103" i="1" s="1"/>
  <c r="X102" i="1"/>
  <c r="X103" i="1" s="1"/>
  <c r="W102" i="1"/>
  <c r="W103" i="1" s="1"/>
  <c r="V102" i="1"/>
  <c r="U102" i="1"/>
  <c r="T102" i="1"/>
  <c r="S102" i="1"/>
  <c r="R102" i="1"/>
  <c r="Q102" i="1"/>
  <c r="Q103" i="1" s="1"/>
  <c r="P102" i="1"/>
  <c r="P103" i="1" s="1"/>
  <c r="O102" i="1"/>
  <c r="O103" i="1" s="1"/>
  <c r="N102" i="1"/>
  <c r="M102" i="1"/>
  <c r="L102" i="1"/>
  <c r="K102" i="1"/>
  <c r="J102" i="1"/>
  <c r="I102" i="1"/>
  <c r="I103" i="1" s="1"/>
  <c r="H102" i="1"/>
  <c r="H103" i="1" s="1"/>
  <c r="G102" i="1"/>
  <c r="G103" i="1" s="1"/>
  <c r="F102" i="1"/>
  <c r="E102" i="1"/>
  <c r="D102" i="1"/>
  <c r="C102" i="1"/>
  <c r="BK101" i="1"/>
  <c r="BK103" i="1" s="1"/>
  <c r="BJ95" i="1"/>
  <c r="BH95" i="1"/>
  <c r="BG95" i="1"/>
  <c r="BF95" i="1"/>
  <c r="BB95" i="1"/>
  <c r="AZ95" i="1"/>
  <c r="AY95" i="1"/>
  <c r="AX95" i="1"/>
  <c r="AT95" i="1"/>
  <c r="AR95" i="1"/>
  <c r="AQ95" i="1"/>
  <c r="AP95" i="1"/>
  <c r="AL95" i="1"/>
  <c r="AJ95" i="1"/>
  <c r="AI95" i="1"/>
  <c r="AH95" i="1"/>
  <c r="AD95" i="1"/>
  <c r="AB95" i="1"/>
  <c r="AA95" i="1"/>
  <c r="Z95" i="1"/>
  <c r="V95" i="1"/>
  <c r="T95" i="1"/>
  <c r="S95" i="1"/>
  <c r="R95" i="1"/>
  <c r="N95" i="1"/>
  <c r="L95" i="1"/>
  <c r="K95" i="1"/>
  <c r="J95" i="1"/>
  <c r="F95" i="1"/>
  <c r="D95" i="1"/>
  <c r="C95" i="1"/>
  <c r="BK94" i="1"/>
  <c r="BJ94" i="1"/>
  <c r="BI94" i="1"/>
  <c r="BI95" i="1" s="1"/>
  <c r="BH94" i="1"/>
  <c r="BG94" i="1"/>
  <c r="BF94" i="1"/>
  <c r="BE94" i="1"/>
  <c r="BE95" i="1" s="1"/>
  <c r="BD94" i="1"/>
  <c r="BD95" i="1" s="1"/>
  <c r="BC94" i="1"/>
  <c r="BC95" i="1" s="1"/>
  <c r="BB94" i="1"/>
  <c r="BA94" i="1"/>
  <c r="BA95" i="1" s="1"/>
  <c r="AZ94" i="1"/>
  <c r="AY94" i="1"/>
  <c r="AX94" i="1"/>
  <c r="AW94" i="1"/>
  <c r="AW95" i="1" s="1"/>
  <c r="AV94" i="1"/>
  <c r="AV95" i="1" s="1"/>
  <c r="AU94" i="1"/>
  <c r="AU95" i="1" s="1"/>
  <c r="AT94" i="1"/>
  <c r="AS94" i="1"/>
  <c r="AS95" i="1" s="1"/>
  <c r="AR94" i="1"/>
  <c r="AQ94" i="1"/>
  <c r="AP94" i="1"/>
  <c r="AO94" i="1"/>
  <c r="AO95" i="1" s="1"/>
  <c r="AN94" i="1"/>
  <c r="AN95" i="1" s="1"/>
  <c r="AM94" i="1"/>
  <c r="AM95" i="1" s="1"/>
  <c r="AL94" i="1"/>
  <c r="AK94" i="1"/>
  <c r="AK95" i="1" s="1"/>
  <c r="AJ94" i="1"/>
  <c r="AI94" i="1"/>
  <c r="AH94" i="1"/>
  <c r="AG94" i="1"/>
  <c r="AG95" i="1" s="1"/>
  <c r="AF94" i="1"/>
  <c r="AF95" i="1" s="1"/>
  <c r="AE94" i="1"/>
  <c r="AE95" i="1" s="1"/>
  <c r="AD94" i="1"/>
  <c r="AC94" i="1"/>
  <c r="AC95" i="1" s="1"/>
  <c r="AB94" i="1"/>
  <c r="AA94" i="1"/>
  <c r="Z94" i="1"/>
  <c r="Y94" i="1"/>
  <c r="Y95" i="1" s="1"/>
  <c r="X94" i="1"/>
  <c r="X95" i="1" s="1"/>
  <c r="W94" i="1"/>
  <c r="W95" i="1" s="1"/>
  <c r="V94" i="1"/>
  <c r="U94" i="1"/>
  <c r="U95" i="1" s="1"/>
  <c r="T94" i="1"/>
  <c r="S94" i="1"/>
  <c r="R94" i="1"/>
  <c r="Q94" i="1"/>
  <c r="Q95" i="1" s="1"/>
  <c r="P94" i="1"/>
  <c r="P95" i="1" s="1"/>
  <c r="O94" i="1"/>
  <c r="O95" i="1" s="1"/>
  <c r="N94" i="1"/>
  <c r="M94" i="1"/>
  <c r="M95" i="1" s="1"/>
  <c r="L94" i="1"/>
  <c r="K94" i="1"/>
  <c r="J94" i="1"/>
  <c r="I94" i="1"/>
  <c r="I95" i="1" s="1"/>
  <c r="H94" i="1"/>
  <c r="H95" i="1" s="1"/>
  <c r="G94" i="1"/>
  <c r="G95" i="1" s="1"/>
  <c r="F94" i="1"/>
  <c r="E94" i="1"/>
  <c r="E95" i="1" s="1"/>
  <c r="D94" i="1"/>
  <c r="C94" i="1"/>
  <c r="BK93" i="1"/>
  <c r="BK95" i="1" s="1"/>
  <c r="BJ89" i="1"/>
  <c r="BE89" i="1"/>
  <c r="BC89" i="1"/>
  <c r="BB89" i="1"/>
  <c r="AW89" i="1"/>
  <c r="AU89" i="1"/>
  <c r="AT89" i="1"/>
  <c r="AO89" i="1"/>
  <c r="AM89" i="1"/>
  <c r="AL89" i="1"/>
  <c r="AG89" i="1"/>
  <c r="AE89" i="1"/>
  <c r="AD89" i="1"/>
  <c r="Y89" i="1"/>
  <c r="W89" i="1"/>
  <c r="V89" i="1"/>
  <c r="Q89" i="1"/>
  <c r="O89" i="1"/>
  <c r="N89" i="1"/>
  <c r="I89" i="1"/>
  <c r="G89" i="1"/>
  <c r="F89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K87" i="1"/>
  <c r="BK86" i="1"/>
  <c r="BK85" i="1"/>
  <c r="BK84" i="1"/>
  <c r="BK83" i="1"/>
  <c r="BK88" i="1" s="1"/>
  <c r="BJ80" i="1"/>
  <c r="BI80" i="1"/>
  <c r="BI89" i="1" s="1"/>
  <c r="BH80" i="1"/>
  <c r="BH89" i="1" s="1"/>
  <c r="BG80" i="1"/>
  <c r="BG89" i="1" s="1"/>
  <c r="BF80" i="1"/>
  <c r="BF89" i="1" s="1"/>
  <c r="BE80" i="1"/>
  <c r="BD80" i="1"/>
  <c r="BD89" i="1" s="1"/>
  <c r="BC80" i="1"/>
  <c r="BB80" i="1"/>
  <c r="BA80" i="1"/>
  <c r="BA89" i="1" s="1"/>
  <c r="AZ80" i="1"/>
  <c r="AZ89" i="1" s="1"/>
  <c r="AY80" i="1"/>
  <c r="AY89" i="1" s="1"/>
  <c r="AX80" i="1"/>
  <c r="AX89" i="1" s="1"/>
  <c r="AW80" i="1"/>
  <c r="AV80" i="1"/>
  <c r="AV89" i="1" s="1"/>
  <c r="AU80" i="1"/>
  <c r="AT80" i="1"/>
  <c r="AS80" i="1"/>
  <c r="AS89" i="1" s="1"/>
  <c r="AR80" i="1"/>
  <c r="AR89" i="1" s="1"/>
  <c r="AQ80" i="1"/>
  <c r="AQ89" i="1" s="1"/>
  <c r="AP80" i="1"/>
  <c r="AP89" i="1" s="1"/>
  <c r="AO80" i="1"/>
  <c r="AN80" i="1"/>
  <c r="AN89" i="1" s="1"/>
  <c r="AM80" i="1"/>
  <c r="AL80" i="1"/>
  <c r="AK80" i="1"/>
  <c r="AK89" i="1" s="1"/>
  <c r="AJ80" i="1"/>
  <c r="AJ89" i="1" s="1"/>
  <c r="AI80" i="1"/>
  <c r="AI89" i="1" s="1"/>
  <c r="AH80" i="1"/>
  <c r="AH89" i="1" s="1"/>
  <c r="AG80" i="1"/>
  <c r="AF80" i="1"/>
  <c r="AF89" i="1" s="1"/>
  <c r="AE80" i="1"/>
  <c r="AD80" i="1"/>
  <c r="AC80" i="1"/>
  <c r="AC89" i="1" s="1"/>
  <c r="AB80" i="1"/>
  <c r="AB89" i="1" s="1"/>
  <c r="AA80" i="1"/>
  <c r="AA89" i="1" s="1"/>
  <c r="Z80" i="1"/>
  <c r="Z89" i="1" s="1"/>
  <c r="Y80" i="1"/>
  <c r="X80" i="1"/>
  <c r="X89" i="1" s="1"/>
  <c r="W80" i="1"/>
  <c r="V80" i="1"/>
  <c r="U80" i="1"/>
  <c r="U89" i="1" s="1"/>
  <c r="T80" i="1"/>
  <c r="T89" i="1" s="1"/>
  <c r="S80" i="1"/>
  <c r="S89" i="1" s="1"/>
  <c r="R80" i="1"/>
  <c r="R89" i="1" s="1"/>
  <c r="Q80" i="1"/>
  <c r="P80" i="1"/>
  <c r="P89" i="1" s="1"/>
  <c r="O80" i="1"/>
  <c r="N80" i="1"/>
  <c r="M80" i="1"/>
  <c r="M89" i="1" s="1"/>
  <c r="L80" i="1"/>
  <c r="L89" i="1" s="1"/>
  <c r="K80" i="1"/>
  <c r="K89" i="1" s="1"/>
  <c r="J80" i="1"/>
  <c r="J89" i="1" s="1"/>
  <c r="I80" i="1"/>
  <c r="H80" i="1"/>
  <c r="H89" i="1" s="1"/>
  <c r="G80" i="1"/>
  <c r="F80" i="1"/>
  <c r="E80" i="1"/>
  <c r="E89" i="1" s="1"/>
  <c r="D80" i="1"/>
  <c r="D89" i="1" s="1"/>
  <c r="C80" i="1"/>
  <c r="C89" i="1" s="1"/>
  <c r="BK79" i="1"/>
  <c r="BK80" i="1" s="1"/>
  <c r="BK89" i="1" s="1"/>
  <c r="BJ75" i="1"/>
  <c r="BH75" i="1"/>
  <c r="BG75" i="1"/>
  <c r="BF75" i="1"/>
  <c r="BB75" i="1"/>
  <c r="AZ75" i="1"/>
  <c r="AY75" i="1"/>
  <c r="AX75" i="1"/>
  <c r="AT75" i="1"/>
  <c r="AR75" i="1"/>
  <c r="AQ75" i="1"/>
  <c r="AP75" i="1"/>
  <c r="AL75" i="1"/>
  <c r="AJ75" i="1"/>
  <c r="AI75" i="1"/>
  <c r="AH75" i="1"/>
  <c r="AD75" i="1"/>
  <c r="AB75" i="1"/>
  <c r="AA75" i="1"/>
  <c r="Z75" i="1"/>
  <c r="V75" i="1"/>
  <c r="T75" i="1"/>
  <c r="S75" i="1"/>
  <c r="R75" i="1"/>
  <c r="N75" i="1"/>
  <c r="L75" i="1"/>
  <c r="K75" i="1"/>
  <c r="J75" i="1"/>
  <c r="F75" i="1"/>
  <c r="D75" i="1"/>
  <c r="C75" i="1"/>
  <c r="BJ74" i="1"/>
  <c r="BI74" i="1"/>
  <c r="BI75" i="1" s="1"/>
  <c r="BH74" i="1"/>
  <c r="BG74" i="1"/>
  <c r="BF74" i="1"/>
  <c r="BE74" i="1"/>
  <c r="BE75" i="1" s="1"/>
  <c r="BD74" i="1"/>
  <c r="BD75" i="1" s="1"/>
  <c r="BC74" i="1"/>
  <c r="BC75" i="1" s="1"/>
  <c r="BB74" i="1"/>
  <c r="BA74" i="1"/>
  <c r="BA75" i="1" s="1"/>
  <c r="AZ74" i="1"/>
  <c r="AY74" i="1"/>
  <c r="AX74" i="1"/>
  <c r="AW74" i="1"/>
  <c r="AW75" i="1" s="1"/>
  <c r="AV74" i="1"/>
  <c r="AV75" i="1" s="1"/>
  <c r="AU74" i="1"/>
  <c r="AU75" i="1" s="1"/>
  <c r="AT74" i="1"/>
  <c r="AS74" i="1"/>
  <c r="AS75" i="1" s="1"/>
  <c r="AR74" i="1"/>
  <c r="AQ74" i="1"/>
  <c r="AP74" i="1"/>
  <c r="AO74" i="1"/>
  <c r="AO75" i="1" s="1"/>
  <c r="AN74" i="1"/>
  <c r="AN75" i="1" s="1"/>
  <c r="AM74" i="1"/>
  <c r="AM75" i="1" s="1"/>
  <c r="AL74" i="1"/>
  <c r="AK74" i="1"/>
  <c r="AK75" i="1" s="1"/>
  <c r="AJ74" i="1"/>
  <c r="AI74" i="1"/>
  <c r="AH74" i="1"/>
  <c r="AG74" i="1"/>
  <c r="AG75" i="1" s="1"/>
  <c r="AF74" i="1"/>
  <c r="AF75" i="1" s="1"/>
  <c r="AE74" i="1"/>
  <c r="AE75" i="1" s="1"/>
  <c r="AD74" i="1"/>
  <c r="AC74" i="1"/>
  <c r="AC75" i="1" s="1"/>
  <c r="AB74" i="1"/>
  <c r="AA74" i="1"/>
  <c r="Z74" i="1"/>
  <c r="Y74" i="1"/>
  <c r="Y75" i="1" s="1"/>
  <c r="X74" i="1"/>
  <c r="X75" i="1" s="1"/>
  <c r="W74" i="1"/>
  <c r="W75" i="1" s="1"/>
  <c r="V74" i="1"/>
  <c r="U74" i="1"/>
  <c r="U75" i="1" s="1"/>
  <c r="T74" i="1"/>
  <c r="S74" i="1"/>
  <c r="R74" i="1"/>
  <c r="Q74" i="1"/>
  <c r="Q75" i="1" s="1"/>
  <c r="P74" i="1"/>
  <c r="P75" i="1" s="1"/>
  <c r="O74" i="1"/>
  <c r="O75" i="1" s="1"/>
  <c r="N74" i="1"/>
  <c r="M74" i="1"/>
  <c r="M75" i="1" s="1"/>
  <c r="L74" i="1"/>
  <c r="K74" i="1"/>
  <c r="J74" i="1"/>
  <c r="I74" i="1"/>
  <c r="I75" i="1" s="1"/>
  <c r="H74" i="1"/>
  <c r="H75" i="1" s="1"/>
  <c r="G74" i="1"/>
  <c r="G75" i="1" s="1"/>
  <c r="F74" i="1"/>
  <c r="E74" i="1"/>
  <c r="E75" i="1" s="1"/>
  <c r="D74" i="1"/>
  <c r="C74" i="1"/>
  <c r="BK73" i="1"/>
  <c r="BK72" i="1"/>
  <c r="BF68" i="1"/>
  <c r="BD68" i="1"/>
  <c r="BC68" i="1"/>
  <c r="AX68" i="1"/>
  <c r="AV68" i="1"/>
  <c r="AU68" i="1"/>
  <c r="AP68" i="1"/>
  <c r="AN68" i="1"/>
  <c r="AM68" i="1"/>
  <c r="AH68" i="1"/>
  <c r="AF68" i="1"/>
  <c r="AE68" i="1"/>
  <c r="Z68" i="1"/>
  <c r="X68" i="1"/>
  <c r="W68" i="1"/>
  <c r="R68" i="1"/>
  <c r="P68" i="1"/>
  <c r="O68" i="1"/>
  <c r="J68" i="1"/>
  <c r="H68" i="1"/>
  <c r="G68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7" i="1" s="1"/>
  <c r="BJ44" i="1"/>
  <c r="BJ68" i="1" s="1"/>
  <c r="BI44" i="1"/>
  <c r="BI68" i="1" s="1"/>
  <c r="BH44" i="1"/>
  <c r="BH68" i="1" s="1"/>
  <c r="BG44" i="1"/>
  <c r="BG68" i="1" s="1"/>
  <c r="BF44" i="1"/>
  <c r="BE44" i="1"/>
  <c r="BE68" i="1" s="1"/>
  <c r="BD44" i="1"/>
  <c r="BC44" i="1"/>
  <c r="BB44" i="1"/>
  <c r="BB68" i="1" s="1"/>
  <c r="BA44" i="1"/>
  <c r="BA68" i="1" s="1"/>
  <c r="AZ44" i="1"/>
  <c r="AZ68" i="1" s="1"/>
  <c r="AY44" i="1"/>
  <c r="AY68" i="1" s="1"/>
  <c r="AX44" i="1"/>
  <c r="AW44" i="1"/>
  <c r="AW68" i="1" s="1"/>
  <c r="AV44" i="1"/>
  <c r="AU44" i="1"/>
  <c r="AT44" i="1"/>
  <c r="AT68" i="1" s="1"/>
  <c r="AS44" i="1"/>
  <c r="AS68" i="1" s="1"/>
  <c r="AR44" i="1"/>
  <c r="AR68" i="1" s="1"/>
  <c r="AQ44" i="1"/>
  <c r="AQ68" i="1" s="1"/>
  <c r="AP44" i="1"/>
  <c r="AO44" i="1"/>
  <c r="AO68" i="1" s="1"/>
  <c r="AN44" i="1"/>
  <c r="AM44" i="1"/>
  <c r="AL44" i="1"/>
  <c r="AL68" i="1" s="1"/>
  <c r="AK44" i="1"/>
  <c r="AK68" i="1" s="1"/>
  <c r="AJ44" i="1"/>
  <c r="AJ68" i="1" s="1"/>
  <c r="AI44" i="1"/>
  <c r="AI68" i="1" s="1"/>
  <c r="AH44" i="1"/>
  <c r="AG44" i="1"/>
  <c r="AG68" i="1" s="1"/>
  <c r="AF44" i="1"/>
  <c r="AE44" i="1"/>
  <c r="AD44" i="1"/>
  <c r="AD68" i="1" s="1"/>
  <c r="AC44" i="1"/>
  <c r="AC68" i="1" s="1"/>
  <c r="AB44" i="1"/>
  <c r="AB68" i="1" s="1"/>
  <c r="AA44" i="1"/>
  <c r="AA68" i="1" s="1"/>
  <c r="Z44" i="1"/>
  <c r="Y44" i="1"/>
  <c r="Y68" i="1" s="1"/>
  <c r="X44" i="1"/>
  <c r="W44" i="1"/>
  <c r="V44" i="1"/>
  <c r="V68" i="1" s="1"/>
  <c r="U44" i="1"/>
  <c r="U68" i="1" s="1"/>
  <c r="T44" i="1"/>
  <c r="T68" i="1" s="1"/>
  <c r="S44" i="1"/>
  <c r="S68" i="1" s="1"/>
  <c r="R44" i="1"/>
  <c r="Q44" i="1"/>
  <c r="Q68" i="1" s="1"/>
  <c r="P44" i="1"/>
  <c r="O44" i="1"/>
  <c r="N44" i="1"/>
  <c r="N68" i="1" s="1"/>
  <c r="M44" i="1"/>
  <c r="M68" i="1" s="1"/>
  <c r="L44" i="1"/>
  <c r="L68" i="1" s="1"/>
  <c r="K44" i="1"/>
  <c r="K68" i="1" s="1"/>
  <c r="J44" i="1"/>
  <c r="I44" i="1"/>
  <c r="I68" i="1" s="1"/>
  <c r="H44" i="1"/>
  <c r="G44" i="1"/>
  <c r="F44" i="1"/>
  <c r="F68" i="1" s="1"/>
  <c r="E44" i="1"/>
  <c r="E68" i="1" s="1"/>
  <c r="D44" i="1"/>
  <c r="D68" i="1" s="1"/>
  <c r="C44" i="1"/>
  <c r="C68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2" i="1"/>
  <c r="BK38" i="1" s="1"/>
  <c r="BJ12" i="1"/>
  <c r="BJ38" i="1" s="1"/>
  <c r="BJ97" i="1" s="1"/>
  <c r="BI12" i="1"/>
  <c r="BI38" i="1" s="1"/>
  <c r="BI97" i="1" s="1"/>
  <c r="BH12" i="1"/>
  <c r="BH38" i="1" s="1"/>
  <c r="BH97" i="1" s="1"/>
  <c r="BG12" i="1"/>
  <c r="BG38" i="1" s="1"/>
  <c r="BG97" i="1" s="1"/>
  <c r="BF12" i="1"/>
  <c r="BF38" i="1" s="1"/>
  <c r="BF97" i="1" s="1"/>
  <c r="BE12" i="1"/>
  <c r="BE38" i="1" s="1"/>
  <c r="BE97" i="1" s="1"/>
  <c r="BD12" i="1"/>
  <c r="BD38" i="1" s="1"/>
  <c r="BC12" i="1"/>
  <c r="BC38" i="1" s="1"/>
  <c r="BC97" i="1" s="1"/>
  <c r="BB12" i="1"/>
  <c r="BB38" i="1" s="1"/>
  <c r="BB97" i="1" s="1"/>
  <c r="BA12" i="1"/>
  <c r="BA38" i="1" s="1"/>
  <c r="BA97" i="1" s="1"/>
  <c r="AZ12" i="1"/>
  <c r="AZ38" i="1" s="1"/>
  <c r="AZ97" i="1" s="1"/>
  <c r="AY12" i="1"/>
  <c r="AY38" i="1" s="1"/>
  <c r="AY97" i="1" s="1"/>
  <c r="AX12" i="1"/>
  <c r="AX38" i="1" s="1"/>
  <c r="AX97" i="1" s="1"/>
  <c r="AW12" i="1"/>
  <c r="AW38" i="1" s="1"/>
  <c r="AW97" i="1" s="1"/>
  <c r="AV12" i="1"/>
  <c r="AV38" i="1" s="1"/>
  <c r="AU12" i="1"/>
  <c r="AU38" i="1" s="1"/>
  <c r="AU97" i="1" s="1"/>
  <c r="AT12" i="1"/>
  <c r="AT38" i="1" s="1"/>
  <c r="AT97" i="1" s="1"/>
  <c r="AS12" i="1"/>
  <c r="AS38" i="1" s="1"/>
  <c r="AS97" i="1" s="1"/>
  <c r="AR12" i="1"/>
  <c r="AR38" i="1" s="1"/>
  <c r="AR97" i="1" s="1"/>
  <c r="AQ12" i="1"/>
  <c r="AQ38" i="1" s="1"/>
  <c r="AQ97" i="1" s="1"/>
  <c r="AP12" i="1"/>
  <c r="AP38" i="1" s="1"/>
  <c r="AP97" i="1" s="1"/>
  <c r="AO12" i="1"/>
  <c r="AO38" i="1" s="1"/>
  <c r="AO97" i="1" s="1"/>
  <c r="AN12" i="1"/>
  <c r="AN38" i="1" s="1"/>
  <c r="AM12" i="1"/>
  <c r="AM38" i="1" s="1"/>
  <c r="AM97" i="1" s="1"/>
  <c r="AL12" i="1"/>
  <c r="AL38" i="1" s="1"/>
  <c r="AL97" i="1" s="1"/>
  <c r="AK12" i="1"/>
  <c r="AK38" i="1" s="1"/>
  <c r="AK97" i="1" s="1"/>
  <c r="AJ12" i="1"/>
  <c r="AJ38" i="1" s="1"/>
  <c r="AJ97" i="1" s="1"/>
  <c r="AI12" i="1"/>
  <c r="AI38" i="1" s="1"/>
  <c r="AI97" i="1" s="1"/>
  <c r="AH12" i="1"/>
  <c r="AH38" i="1" s="1"/>
  <c r="AH97" i="1" s="1"/>
  <c r="AG12" i="1"/>
  <c r="AG38" i="1" s="1"/>
  <c r="AG97" i="1" s="1"/>
  <c r="AF12" i="1"/>
  <c r="AF38" i="1" s="1"/>
  <c r="AE12" i="1"/>
  <c r="AE38" i="1" s="1"/>
  <c r="AE97" i="1" s="1"/>
  <c r="AD12" i="1"/>
  <c r="AD38" i="1" s="1"/>
  <c r="AD97" i="1" s="1"/>
  <c r="AC12" i="1"/>
  <c r="AC38" i="1" s="1"/>
  <c r="AC97" i="1" s="1"/>
  <c r="AB12" i="1"/>
  <c r="AB38" i="1" s="1"/>
  <c r="AB97" i="1" s="1"/>
  <c r="AA12" i="1"/>
  <c r="AA38" i="1" s="1"/>
  <c r="AA97" i="1" s="1"/>
  <c r="Z12" i="1"/>
  <c r="Z38" i="1" s="1"/>
  <c r="Z97" i="1" s="1"/>
  <c r="Y12" i="1"/>
  <c r="Y38" i="1" s="1"/>
  <c r="Y97" i="1" s="1"/>
  <c r="X12" i="1"/>
  <c r="X38" i="1" s="1"/>
  <c r="W12" i="1"/>
  <c r="W38" i="1" s="1"/>
  <c r="W97" i="1" s="1"/>
  <c r="V12" i="1"/>
  <c r="V38" i="1" s="1"/>
  <c r="V97" i="1" s="1"/>
  <c r="U12" i="1"/>
  <c r="U38" i="1" s="1"/>
  <c r="U97" i="1" s="1"/>
  <c r="T12" i="1"/>
  <c r="T38" i="1" s="1"/>
  <c r="T97" i="1" s="1"/>
  <c r="S12" i="1"/>
  <c r="S38" i="1" s="1"/>
  <c r="S97" i="1" s="1"/>
  <c r="R12" i="1"/>
  <c r="R38" i="1" s="1"/>
  <c r="R97" i="1" s="1"/>
  <c r="Q12" i="1"/>
  <c r="Q38" i="1" s="1"/>
  <c r="Q97" i="1" s="1"/>
  <c r="P12" i="1"/>
  <c r="P38" i="1" s="1"/>
  <c r="O12" i="1"/>
  <c r="O38" i="1" s="1"/>
  <c r="O97" i="1" s="1"/>
  <c r="N12" i="1"/>
  <c r="N38" i="1" s="1"/>
  <c r="N97" i="1" s="1"/>
  <c r="M12" i="1"/>
  <c r="M38" i="1" s="1"/>
  <c r="M97" i="1" s="1"/>
  <c r="L12" i="1"/>
  <c r="L38" i="1" s="1"/>
  <c r="L97" i="1" s="1"/>
  <c r="K12" i="1"/>
  <c r="K38" i="1" s="1"/>
  <c r="K97" i="1" s="1"/>
  <c r="J12" i="1"/>
  <c r="J38" i="1" s="1"/>
  <c r="J97" i="1" s="1"/>
  <c r="I12" i="1"/>
  <c r="I38" i="1" s="1"/>
  <c r="I97" i="1" s="1"/>
  <c r="H12" i="1"/>
  <c r="H38" i="1" s="1"/>
  <c r="G12" i="1"/>
  <c r="G38" i="1" s="1"/>
  <c r="G97" i="1" s="1"/>
  <c r="F12" i="1"/>
  <c r="F38" i="1" s="1"/>
  <c r="F97" i="1" s="1"/>
  <c r="E12" i="1"/>
  <c r="E38" i="1" s="1"/>
  <c r="E97" i="1" s="1"/>
  <c r="D12" i="1"/>
  <c r="D38" i="1" s="1"/>
  <c r="D97" i="1" s="1"/>
  <c r="C12" i="1"/>
  <c r="C38" i="1" s="1"/>
  <c r="C97" i="1" s="1"/>
  <c r="BK11" i="1"/>
  <c r="BK10" i="1"/>
  <c r="BK9" i="1"/>
  <c r="H97" i="1" l="1"/>
  <c r="BD97" i="1"/>
  <c r="P97" i="1"/>
  <c r="AN97" i="1"/>
  <c r="BK68" i="1"/>
  <c r="AV97" i="1"/>
  <c r="AF97" i="1"/>
  <c r="X97" i="1"/>
  <c r="BK74" i="1"/>
  <c r="BK75" i="1" s="1"/>
  <c r="BK97" i="1" s="1"/>
</calcChain>
</file>

<file path=xl/sharedStrings.xml><?xml version="1.0" encoding="utf-8"?>
<sst xmlns="http://schemas.openxmlformats.org/spreadsheetml/2006/main" count="191" uniqueCount="150">
  <si>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</si>
  <si>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</si>
  <si>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</si>
  <si>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</si>
  <si>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</si>
  <si>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</si>
  <si>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</si>
  <si>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</si>
  <si>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</si>
  <si>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</si>
  <si>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</si>
  <si>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</si>
  <si>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</si>
  <si>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</si>
  <si>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</si>
  <si>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</si>
  <si>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</si>
  <si>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</si>
  <si>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</si>
  <si>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</si>
  <si>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</si>
  <si>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</si>
  <si>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</si>
  <si>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</si>
  <si>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</si>
  <si>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</si>
  <si>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</si>
  <si>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</si>
  <si>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</si>
  <si>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</si>
  <si>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</si>
  <si>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</si>
  <si>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</si>
  <si>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</si>
  <si>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</si>
  <si>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</si>
  <si>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</si>
  <si>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</si>
  <si>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</si>
  <si>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</si>
  <si>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</si>
  <si>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</si>
  <si>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</si>
  <si>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</si>
  <si>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</si>
  <si>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</si>
  <si>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</si>
  <si>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</si>
  <si>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</si>
  <si>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</si>
  <si>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</si>
  <si>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</si>
  <si>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</si>
  <si>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</si>
  <si>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</si>
  <si>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</si>
  <si>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</si>
  <si>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</si>
  <si>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2025-02-28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</si>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</sst>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214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206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0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236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6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6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6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6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6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6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6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/>
    <xf numFmtId="164" fontId="2149" fillId="2141" borderId="2142" xfId="0" applyNumberFormat="1" applyFont="1" applyFill="1" applyBorder="1" applyAlignment="1">
      <alignment horizontal="right"/>
    </xf>
    <xf numFmtId="166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6" fontId="2154" fillId="2146" borderId="2147" xfId="0" applyNumberFormat="1" applyFont="1" applyFill="1" applyBorder="1" applyAlignment="1">
      <alignment horizontal="right"/>
    </xf>
    <xf numFmtId="166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6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6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6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6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6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6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6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6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6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6" fontId="2205" fillId="2197" borderId="2198" xfId="0" applyNumberFormat="1" applyFont="1" applyFill="1" applyBorder="1" applyAlignment="1">
      <alignment horizontal="right"/>
    </xf>
    <xf numFmtId="166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6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0" fontId="2210" fillId="2202" borderId="2203" xfId="0" applyFont="1" applyFill="1" applyBorder="1" applyAlignment="1">
      <alignment horizontal="right"/>
    </xf>
    <xf numFmtId="0" fontId="2211" fillId="2203" borderId="2204" xfId="0" applyFont="1" applyFill="1" applyBorder="1" applyAlignment="1">
      <alignment horizontal="right"/>
    </xf>
    <xf numFmtId="0" fontId="2212" fillId="2204" borderId="2205" xfId="0" applyFont="1" applyFill="1" applyBorder="1"/>
    <xf numFmtId="0" fontId="2213" fillId="2205" borderId="2206" xfId="0" applyFont="1" applyFill="1" applyBorder="1"/>
    <xf numFmtId="0" fontId="2214" fillId="2206" borderId="2207" xfId="0" applyFont="1" applyFill="1" applyBorder="1"/>
    <xf numFmtId="0" fontId="2215" fillId="2207" borderId="2208" xfId="0" applyFont="1" applyFill="1" applyBorder="1"/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6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6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6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6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/>
    <xf numFmtId="164" fontId="2279" fillId="2271" borderId="2272" xfId="0" applyNumberFormat="1" applyFont="1" applyFill="1" applyBorder="1" applyAlignment="1">
      <alignment horizontal="right"/>
    </xf>
    <xf numFmtId="166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166" fontId="2284" fillId="2276" borderId="2277" xfId="0" applyNumberFormat="1" applyFont="1" applyFill="1" applyBorder="1" applyAlignment="1">
      <alignment horizontal="right"/>
    </xf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6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6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6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6" fontId="2304" fillId="2296" borderId="2297" xfId="0" applyNumberFormat="1" applyFont="1" applyFill="1" applyBorder="1" applyAlignment="1">
      <alignment horizontal="right"/>
    </xf>
    <xf numFmtId="166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6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6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6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6" fontId="2324" fillId="2316" borderId="2317" xfId="0" applyNumberFormat="1" applyFont="1" applyFill="1" applyBorder="1" applyAlignment="1">
      <alignment horizontal="right"/>
    </xf>
    <xf numFmtId="166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6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6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0" fontId="2340" fillId="2332" borderId="2333" xfId="0" applyFont="1" applyFill="1" applyBorder="1" applyAlignment="1">
      <alignment horizontal="right"/>
    </xf>
    <xf numFmtId="0" fontId="2341" fillId="2333" borderId="2334" xfId="0" applyFont="1" applyFill="1" applyBorder="1" applyAlignment="1">
      <alignment horizontal="right"/>
    </xf>
    <xf numFmtId="0" fontId="2342" fillId="2334" borderId="2335" xfId="0" applyFont="1" applyFill="1" applyBorder="1"/>
    <xf numFmtId="0" fontId="2343" fillId="2335" borderId="2336" xfId="0" applyFont="1" applyFill="1" applyBorder="1"/>
    <xf numFmtId="0" fontId="2344" fillId="2336" borderId="2337" xfId="0" applyFont="1" applyFill="1" applyBorder="1"/>
    <xf numFmtId="0" fontId="2345" fillId="2337" borderId="2338" xfId="0" applyFont="1" applyFill="1" applyBorder="1"/>
    <xf numFmtId="0" fontId="2346" fillId="2338" borderId="2339" xfId="0" applyFont="1" applyFill="1" applyBorder="1"/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164" fontId="2349" fillId="2341" borderId="2342" xfId="0" applyNumberFormat="1" applyFont="1" applyFill="1" applyBorder="1" applyAlignment="1">
      <alignment horizontal="right"/>
    </xf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6" fontId="2392" fillId="2384" borderId="2385" xfId="0" applyNumberFormat="1" applyFont="1" applyFill="1" applyBorder="1" applyAlignment="1">
      <alignment horizontal="right"/>
    </xf>
    <xf numFmtId="166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6" fontId="2402" fillId="2394" borderId="2395" xfId="0" applyNumberFormat="1" applyFont="1" applyFill="1" applyBorder="1" applyAlignment="1">
      <alignment horizontal="right"/>
    </xf>
    <xf numFmtId="166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0" fontId="2408" fillId="2400" borderId="2401" xfId="0" applyFont="1" applyFill="1" applyBorder="1" applyAlignment="1">
      <alignment horizontal="right"/>
    </xf>
    <xf numFmtId="0" fontId="2409" fillId="2401" borderId="2402" xfId="0" applyFont="1" applyFill="1" applyBorder="1"/>
    <xf numFmtId="0" fontId="2410" fillId="2402" borderId="2403" xfId="0" applyFont="1" applyFill="1" applyBorder="1"/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6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/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6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6" fontId="2705" fillId="2697" borderId="2698" xfId="0" applyNumberFormat="1" applyFont="1" applyFill="1" applyBorder="1" applyAlignment="1">
      <alignment horizontal="right"/>
    </xf>
    <xf numFmtId="166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6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6" fontId="2715" fillId="2707" borderId="2708" xfId="0" applyNumberFormat="1" applyFont="1" applyFill="1" applyBorder="1" applyAlignment="1">
      <alignment horizontal="right"/>
    </xf>
    <xf numFmtId="166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6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0" fontId="2721" fillId="2713" borderId="2714" xfId="0" applyFont="1" applyFill="1" applyBorder="1" applyAlignment="1">
      <alignment horizontal="right"/>
    </xf>
    <xf numFmtId="0" fontId="2722" fillId="2714" borderId="2715" xfId="0" applyFont="1" applyFill="1" applyBorder="1" applyAlignment="1">
      <alignment horizontal="right"/>
    </xf>
    <xf numFmtId="0" fontId="2723" fillId="2715" borderId="2716" xfId="0" applyFont="1" applyFill="1" applyBorder="1"/>
    <xf numFmtId="0" fontId="2724" fillId="2716" borderId="2717" xfId="0" applyFont="1" applyFill="1" applyBorder="1"/>
    <xf numFmtId="0" fontId="2725" fillId="2717" borderId="2718" xfId="0" applyFont="1" applyFill="1" applyBorder="1"/>
    <xf numFmtId="0" fontId="2726" fillId="2718" borderId="2719" xfId="0" applyFont="1" applyFill="1" applyBorder="1"/>
    <xf numFmtId="0" fontId="2727" fillId="2719" borderId="2720" xfId="0" applyFont="1" applyFill="1" applyBorder="1"/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6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164" fontId="2734" fillId="2726" borderId="2727" xfId="0" applyNumberFormat="1" applyFont="1" applyFill="1" applyBorder="1" applyAlignment="1">
      <alignment horizontal="right"/>
    </xf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4" fontId="2740" fillId="2732" borderId="2733" xfId="0" applyNumberFormat="1" applyFont="1" applyFill="1" applyBorder="1" applyAlignment="1">
      <alignment horizontal="right"/>
    </xf>
    <xf numFmtId="164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4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4" fontId="2750" fillId="2742" borderId="2743" xfId="0" applyNumberFormat="1" applyFont="1" applyFill="1" applyBorder="1" applyAlignment="1">
      <alignment horizontal="right"/>
    </xf>
    <xf numFmtId="164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4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4" fontId="2760" fillId="2752" borderId="2753" xfId="0" applyNumberFormat="1" applyFont="1" applyFill="1" applyBorder="1" applyAlignment="1">
      <alignment horizontal="right"/>
    </xf>
    <xf numFmtId="164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4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4" fontId="2770" fillId="2762" borderId="2763" xfId="0" applyNumberFormat="1" applyFont="1" applyFill="1" applyBorder="1" applyAlignment="1">
      <alignment horizontal="right"/>
    </xf>
    <xf numFmtId="164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4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4" fontId="2780" fillId="2772" borderId="2773" xfId="0" applyNumberFormat="1" applyFont="1" applyFill="1" applyBorder="1" applyAlignment="1">
      <alignment horizontal="right"/>
    </xf>
    <xf numFmtId="164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4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0" fontId="2789" fillId="2781" borderId="2782" xfId="0" applyFont="1" applyFill="1" applyBorder="1" applyAlignment="1">
      <alignment horizontal="right"/>
    </xf>
    <xf numFmtId="0" fontId="2790" fillId="2782" borderId="2783" xfId="0" applyFont="1" applyFill="1" applyBorder="1" applyAlignment="1">
      <alignment horizontal="right"/>
    </xf>
    <xf numFmtId="0" fontId="2791" fillId="2783" borderId="2784" xfId="0" applyFont="1" applyFill="1" applyBorder="1" applyAlignment="1">
      <alignment horizontal="right"/>
    </xf>
    <xf numFmtId="0" fontId="2792" fillId="2784" borderId="2785" xfId="0" applyFont="1" applyFill="1" applyBorder="1"/>
    <xf numFmtId="0" fontId="2793" fillId="2785" borderId="2786" xfId="0" applyFont="1" applyFill="1" applyBorder="1"/>
    <xf numFmtId="0" fontId="2794" fillId="2786" borderId="2787" xfId="0" applyFont="1" applyFill="1" applyBorder="1"/>
    <xf numFmtId="0" fontId="2795" fillId="2787" borderId="2788" xfId="0" applyFont="1" applyFill="1" applyBorder="1"/>
    <xf numFmtId="0" fontId="2796" fillId="2788" borderId="2789" xfId="0" applyFont="1" applyFill="1" applyBorder="1"/>
    <xf numFmtId="164" fontId="2797" fillId="2789" borderId="2790" xfId="0" applyNumberFormat="1" applyFont="1" applyFill="1" applyBorder="1" applyAlignment="1">
      <alignment horizontal="right"/>
    </xf>
    <xf numFmtId="164" fontId="2798" fillId="2790" borderId="2791" xfId="0" applyNumberFormat="1" applyFont="1" applyFill="1" applyBorder="1" applyAlignment="1">
      <alignment horizontal="right"/>
    </xf>
    <xf numFmtId="164" fontId="2799" fillId="2791" borderId="2792" xfId="0" applyNumberFormat="1" applyFont="1" applyFill="1" applyBorder="1" applyAlignment="1">
      <alignment horizontal="right"/>
    </xf>
    <xf numFmtId="164" fontId="2800" fillId="2792" borderId="2793" xfId="0" applyNumberFormat="1" applyFont="1" applyFill="1" applyBorder="1" applyAlignment="1">
      <alignment horizontal="right"/>
    </xf>
    <xf numFmtId="164" fontId="2801" fillId="2793" borderId="2794" xfId="0" applyNumberFormat="1" applyFont="1" applyFill="1" applyBorder="1" applyAlignment="1">
      <alignment horizontal="right"/>
    </xf>
    <xf numFmtId="166" fontId="2802" fillId="2794" borderId="2795" xfId="0" applyNumberFormat="1" applyFont="1" applyFill="1" applyBorder="1" applyAlignment="1">
      <alignment horizontal="right"/>
    </xf>
    <xf numFmtId="166" fontId="2803" fillId="2795" borderId="2796" xfId="0" applyNumberFormat="1" applyFont="1" applyFill="1" applyBorder="1" applyAlignment="1">
      <alignment horizontal="right"/>
    </xf>
    <xf numFmtId="164" fontId="2804" fillId="2796" borderId="2797" xfId="0" applyNumberFormat="1" applyFont="1" applyFill="1" applyBorder="1" applyAlignment="1">
      <alignment horizontal="right"/>
    </xf>
    <xf numFmtId="164" fontId="2805" fillId="2797" borderId="2798" xfId="0" applyNumberFormat="1" applyFont="1" applyFill="1" applyBorder="1" applyAlignment="1">
      <alignment horizontal="right"/>
    </xf>
    <xf numFmtId="166" fontId="2806" fillId="2798" borderId="2799" xfId="0" applyNumberFormat="1" applyFont="1" applyFill="1" applyBorder="1" applyAlignment="1">
      <alignment horizontal="right"/>
    </xf>
    <xf numFmtId="164" fontId="2807" fillId="2799" borderId="2800" xfId="0" applyNumberFormat="1" applyFont="1" applyFill="1" applyBorder="1" applyAlignment="1">
      <alignment horizontal="right"/>
    </xf>
    <xf numFmtId="164" fontId="2808" fillId="2800" borderId="2801" xfId="0" applyNumberFormat="1" applyFont="1" applyFill="1" applyBorder="1" applyAlignment="1">
      <alignment horizontal="right"/>
    </xf>
    <xf numFmtId="164" fontId="2809" fillId="2801" borderId="2802" xfId="0" applyNumberFormat="1" applyFont="1" applyFill="1" applyBorder="1" applyAlignment="1">
      <alignment horizontal="right"/>
    </xf>
    <xf numFmtId="164" fontId="2810" fillId="2802" borderId="2803" xfId="0" applyNumberFormat="1" applyFont="1" applyFill="1" applyBorder="1" applyAlignment="1">
      <alignment horizontal="right"/>
    </xf>
    <xf numFmtId="164" fontId="2811" fillId="2803" borderId="2804" xfId="0" applyNumberFormat="1" applyFont="1" applyFill="1" applyBorder="1" applyAlignment="1">
      <alignment horizontal="right"/>
    </xf>
    <xf numFmtId="166" fontId="2812" fillId="2804" borderId="2805" xfId="0" applyNumberFormat="1" applyFont="1" applyFill="1" applyBorder="1" applyAlignment="1">
      <alignment horizontal="right"/>
    </xf>
    <xf numFmtId="166" fontId="2813" fillId="2805" borderId="2806" xfId="0" applyNumberFormat="1" applyFont="1" applyFill="1" applyBorder="1" applyAlignment="1">
      <alignment horizontal="right"/>
    </xf>
    <xf numFmtId="164" fontId="2814" fillId="2806" borderId="2807" xfId="0" applyNumberFormat="1" applyFont="1" applyFill="1" applyBorder="1" applyAlignment="1">
      <alignment horizontal="right"/>
    </xf>
    <xf numFmtId="164" fontId="2815" fillId="2807" borderId="2808" xfId="0" applyNumberFormat="1" applyFont="1" applyFill="1" applyBorder="1" applyAlignment="1">
      <alignment horizontal="right"/>
    </xf>
    <xf numFmtId="166" fontId="2816" fillId="2808" borderId="2809" xfId="0" applyNumberFormat="1" applyFont="1" applyFill="1" applyBorder="1" applyAlignment="1">
      <alignment horizontal="right"/>
    </xf>
    <xf numFmtId="164" fontId="2817" fillId="2809" borderId="2810" xfId="0" applyNumberFormat="1" applyFont="1" applyFill="1" applyBorder="1" applyAlignment="1">
      <alignment horizontal="right"/>
    </xf>
    <xf numFmtId="164" fontId="2818" fillId="2810" borderId="2811" xfId="0" applyNumberFormat="1" applyFont="1" applyFill="1" applyBorder="1" applyAlignment="1">
      <alignment horizontal="right"/>
    </xf>
    <xf numFmtId="164" fontId="2819" fillId="2811" borderId="2812" xfId="0" applyNumberFormat="1" applyFont="1" applyFill="1" applyBorder="1" applyAlignment="1">
      <alignment horizontal="right"/>
    </xf>
    <xf numFmtId="164" fontId="2820" fillId="2812" borderId="2813" xfId="0" applyNumberFormat="1" applyFont="1" applyFill="1" applyBorder="1" applyAlignment="1">
      <alignment horizontal="right"/>
    </xf>
    <xf numFmtId="164" fontId="2821" fillId="2813" borderId="2814" xfId="0" applyNumberFormat="1" applyFont="1" applyFill="1" applyBorder="1" applyAlignment="1">
      <alignment horizontal="right"/>
    </xf>
    <xf numFmtId="166" fontId="2822" fillId="2814" borderId="2815" xfId="0" applyNumberFormat="1" applyFont="1" applyFill="1" applyBorder="1" applyAlignment="1">
      <alignment horizontal="right"/>
    </xf>
    <xf numFmtId="166" fontId="2823" fillId="2815" borderId="2816" xfId="0" applyNumberFormat="1" applyFont="1" applyFill="1" applyBorder="1" applyAlignment="1">
      <alignment horizontal="right"/>
    </xf>
    <xf numFmtId="164" fontId="2824" fillId="2816" borderId="2817" xfId="0" applyNumberFormat="1" applyFont="1" applyFill="1" applyBorder="1" applyAlignment="1">
      <alignment horizontal="right"/>
    </xf>
    <xf numFmtId="164" fontId="2825" fillId="2817" borderId="2818" xfId="0" applyNumberFormat="1" applyFont="1" applyFill="1" applyBorder="1" applyAlignment="1">
      <alignment horizontal="right"/>
    </xf>
    <xf numFmtId="166" fontId="2826" fillId="2818" borderId="2819" xfId="0" applyNumberFormat="1" applyFont="1" applyFill="1" applyBorder="1" applyAlignment="1">
      <alignment horizontal="right"/>
    </xf>
    <xf numFmtId="164" fontId="2827" fillId="2819" borderId="2820" xfId="0" applyNumberFormat="1" applyFont="1" applyFill="1" applyBorder="1" applyAlignment="1">
      <alignment horizontal="right"/>
    </xf>
    <xf numFmtId="164" fontId="2828" fillId="2820" borderId="2821" xfId="0" applyNumberFormat="1" applyFont="1" applyFill="1" applyBorder="1" applyAlignment="1">
      <alignment horizontal="right"/>
    </xf>
    <xf numFmtId="164" fontId="2829" fillId="2821" borderId="2822" xfId="0" applyNumberFormat="1" applyFont="1" applyFill="1" applyBorder="1" applyAlignment="1">
      <alignment horizontal="right"/>
    </xf>
    <xf numFmtId="164" fontId="2830" fillId="2822" borderId="2823" xfId="0" applyNumberFormat="1" applyFont="1" applyFill="1" applyBorder="1" applyAlignment="1">
      <alignment horizontal="right"/>
    </xf>
    <xf numFmtId="164" fontId="2831" fillId="2823" borderId="2824" xfId="0" applyNumberFormat="1" applyFont="1" applyFill="1" applyBorder="1" applyAlignment="1">
      <alignment horizontal="right"/>
    </xf>
    <xf numFmtId="166" fontId="2832" fillId="2824" borderId="2825" xfId="0" applyNumberFormat="1" applyFont="1" applyFill="1" applyBorder="1" applyAlignment="1">
      <alignment horizontal="right"/>
    </xf>
    <xf numFmtId="166" fontId="2833" fillId="2825" borderId="2826" xfId="0" applyNumberFormat="1" applyFont="1" applyFill="1" applyBorder="1" applyAlignment="1">
      <alignment horizontal="right"/>
    </xf>
    <xf numFmtId="164" fontId="2834" fillId="2826" borderId="2827" xfId="0" applyNumberFormat="1" applyFont="1" applyFill="1" applyBorder="1" applyAlignment="1">
      <alignment horizontal="right"/>
    </xf>
    <xf numFmtId="164" fontId="2835" fillId="2827" borderId="2828" xfId="0" applyNumberFormat="1" applyFont="1" applyFill="1" applyBorder="1" applyAlignment="1">
      <alignment horizontal="right"/>
    </xf>
    <xf numFmtId="166" fontId="2836" fillId="2828" borderId="2829" xfId="0" applyNumberFormat="1" applyFont="1" applyFill="1" applyBorder="1" applyAlignment="1">
      <alignment horizontal="right"/>
    </xf>
    <xf numFmtId="164" fontId="2837" fillId="2829" borderId="2830" xfId="0" applyNumberFormat="1" applyFont="1" applyFill="1" applyBorder="1" applyAlignment="1">
      <alignment horizontal="right"/>
    </xf>
    <xf numFmtId="164" fontId="2838" fillId="2830" borderId="2831" xfId="0" applyNumberFormat="1" applyFont="1" applyFill="1" applyBorder="1" applyAlignment="1">
      <alignment horizontal="right"/>
    </xf>
    <xf numFmtId="164" fontId="2839" fillId="2831" borderId="2832" xfId="0" applyNumberFormat="1" applyFont="1" applyFill="1" applyBorder="1" applyAlignment="1">
      <alignment horizontal="right"/>
    </xf>
    <xf numFmtId="164" fontId="2840" fillId="2832" borderId="2833" xfId="0" applyNumberFormat="1" applyFont="1" applyFill="1" applyBorder="1" applyAlignment="1">
      <alignment horizontal="right"/>
    </xf>
    <xf numFmtId="164" fontId="2841" fillId="2833" borderId="2834" xfId="0" applyNumberFormat="1" applyFont="1" applyFill="1" applyBorder="1" applyAlignment="1">
      <alignment horizontal="right"/>
    </xf>
    <xf numFmtId="166" fontId="2842" fillId="2834" borderId="2835" xfId="0" applyNumberFormat="1" applyFont="1" applyFill="1" applyBorder="1" applyAlignment="1">
      <alignment horizontal="right"/>
    </xf>
    <xf numFmtId="166" fontId="2843" fillId="2835" borderId="2836" xfId="0" applyNumberFormat="1" applyFont="1" applyFill="1" applyBorder="1" applyAlignment="1">
      <alignment horizontal="right"/>
    </xf>
    <xf numFmtId="164" fontId="2844" fillId="2836" borderId="2837" xfId="0" applyNumberFormat="1" applyFont="1" applyFill="1" applyBorder="1" applyAlignment="1">
      <alignment horizontal="right"/>
    </xf>
    <xf numFmtId="164" fontId="2845" fillId="2837" borderId="2838" xfId="0" applyNumberFormat="1" applyFont="1" applyFill="1" applyBorder="1" applyAlignment="1">
      <alignment horizontal="right"/>
    </xf>
    <xf numFmtId="166" fontId="2846" fillId="2838" borderId="2839" xfId="0" applyNumberFormat="1" applyFont="1" applyFill="1" applyBorder="1" applyAlignment="1">
      <alignment horizontal="right"/>
    </xf>
    <xf numFmtId="164" fontId="2847" fillId="2839" borderId="2840" xfId="0" applyNumberFormat="1" applyFont="1" applyFill="1" applyBorder="1" applyAlignment="1">
      <alignment horizontal="right"/>
    </xf>
    <xf numFmtId="164" fontId="2848" fillId="2840" borderId="2841" xfId="0" applyNumberFormat="1" applyFont="1" applyFill="1" applyBorder="1" applyAlignment="1">
      <alignment horizontal="right"/>
    </xf>
    <xf numFmtId="164" fontId="2849" fillId="2841" borderId="2842" xfId="0" applyNumberFormat="1" applyFont="1" applyFill="1" applyBorder="1" applyAlignment="1">
      <alignment horizontal="right"/>
    </xf>
    <xf numFmtId="164" fontId="2850" fillId="2842" borderId="2843" xfId="0" applyNumberFormat="1" applyFont="1" applyFill="1" applyBorder="1" applyAlignment="1">
      <alignment horizontal="right"/>
    </xf>
    <xf numFmtId="164" fontId="2851" fillId="2843" borderId="2844" xfId="0" applyNumberFormat="1" applyFont="1" applyFill="1" applyBorder="1" applyAlignment="1">
      <alignment horizontal="right"/>
    </xf>
    <xf numFmtId="166" fontId="2852" fillId="2844" borderId="2845" xfId="0" applyNumberFormat="1" applyFont="1" applyFill="1" applyBorder="1" applyAlignment="1">
      <alignment horizontal="right"/>
    </xf>
    <xf numFmtId="166" fontId="2853" fillId="2845" borderId="2846" xfId="0" applyNumberFormat="1" applyFont="1" applyFill="1" applyBorder="1" applyAlignment="1">
      <alignment horizontal="right"/>
    </xf>
    <xf numFmtId="164" fontId="2854" fillId="2846" borderId="2847" xfId="0" applyNumberFormat="1" applyFont="1" applyFill="1" applyBorder="1" applyAlignment="1">
      <alignment horizontal="right"/>
    </xf>
    <xf numFmtId="164" fontId="2855" fillId="2847" borderId="2848" xfId="0" applyNumberFormat="1" applyFont="1" applyFill="1" applyBorder="1" applyAlignment="1">
      <alignment horizontal="right"/>
    </xf>
    <xf numFmtId="166" fontId="2856" fillId="2848" borderId="2849" xfId="0" applyNumberFormat="1" applyFont="1" applyFill="1" applyBorder="1" applyAlignment="1">
      <alignment horizontal="right"/>
    </xf>
    <xf numFmtId="164" fontId="2857" fillId="2849" borderId="2850" xfId="0" applyNumberFormat="1" applyFont="1" applyFill="1" applyBorder="1" applyAlignment="1">
      <alignment horizontal="right"/>
    </xf>
    <xf numFmtId="0" fontId="2858" fillId="2850" borderId="2851" xfId="0" applyFont="1" applyFill="1" applyBorder="1" applyAlignment="1">
      <alignment horizontal="right"/>
    </xf>
    <xf numFmtId="0" fontId="2859" fillId="2851" borderId="2852" xfId="0" applyFont="1" applyFill="1" applyBorder="1" applyAlignment="1">
      <alignment horizontal="right"/>
    </xf>
    <xf numFmtId="0" fontId="2860" fillId="2852" borderId="2853" xfId="0" applyFont="1" applyFill="1" applyBorder="1"/>
    <xf numFmtId="0" fontId="2861" fillId="2853" borderId="2854" xfId="0" applyFont="1" applyFill="1" applyBorder="1"/>
    <xf numFmtId="0" fontId="2862" fillId="2854" borderId="2855" xfId="0" applyFont="1" applyFill="1" applyBorder="1"/>
    <xf numFmtId="0" fontId="2863" fillId="2855" borderId="2856" xfId="0" applyFont="1" applyFill="1" applyBorder="1"/>
    <xf numFmtId="164" fontId="2864" fillId="2856" borderId="2857" xfId="0" applyNumberFormat="1" applyFont="1" applyFill="1" applyBorder="1"/>
    <xf numFmtId="164" fontId="2865" fillId="2857" borderId="2858" xfId="0" applyNumberFormat="1" applyFont="1" applyFill="1" applyBorder="1"/>
    <xf numFmtId="164" fontId="2866" fillId="2858" borderId="2859" xfId="0" applyNumberFormat="1" applyFont="1" applyFill="1" applyBorder="1"/>
    <xf numFmtId="164" fontId="2867" fillId="2859" borderId="2860" xfId="0" applyNumberFormat="1" applyFont="1" applyFill="1" applyBorder="1"/>
    <xf numFmtId="164" fontId="2868" fillId="2860" borderId="2861" xfId="0" applyNumberFormat="1" applyFont="1" applyFill="1" applyBorder="1"/>
    <xf numFmtId="164" fontId="2869" fillId="2861" borderId="2862" xfId="0" applyNumberFormat="1" applyFont="1" applyFill="1" applyBorder="1"/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1" fillId="3133" borderId="3134" xfId="4" applyNumberFormat="1" applyFont="1" applyFill="1" applyBorder="1" applyAlignment="1" applyProtection="1">
      <alignment horizontal="right"/>
    </xf>
    <xf numFmtId="2" fontId="3142" fillId="3134" borderId="3135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/>
    </xf>
    <xf numFmtId="2" fontId="3144" fillId="3136" borderId="3137" xfId="4" applyNumberFormat="1" applyFont="1" applyFill="1" applyBorder="1" applyAlignment="1" applyProtection="1">
      <alignment horizontal="right"/>
    </xf>
    <xf numFmtId="2" fontId="3145" fillId="3137" borderId="3138" xfId="4" applyNumberFormat="1" applyFont="1" applyFill="1" applyBorder="1" applyAlignment="1" applyProtection="1">
      <alignment horizontal="right"/>
    </xf>
    <xf numFmtId="2" fontId="3146" fillId="3138" borderId="3139" xfId="4" applyNumberFormat="1" applyFont="1" applyFill="1" applyBorder="1" applyAlignment="1" applyProtection="1">
      <alignment horizontal="right"/>
    </xf>
    <xf numFmtId="2" fontId="3147" fillId="3139" borderId="3140" xfId="4" applyNumberFormat="1" applyFont="1" applyFill="1" applyBorder="1" applyAlignment="1" applyProtection="1">
      <alignment horizontal="right"/>
    </xf>
    <xf numFmtId="2" fontId="3148" fillId="3140" borderId="3141" xfId="4" applyNumberFormat="1" applyFont="1" applyFill="1" applyBorder="1" applyAlignment="1" applyProtection="1">
      <alignment horizontal="right"/>
    </xf>
    <xf numFmtId="2" fontId="3149" fillId="3141" borderId="3142" xfId="4" applyNumberFormat="1" applyFont="1" applyFill="1" applyBorder="1" applyAlignment="1" applyProtection="1">
      <alignment horizontal="right"/>
    </xf>
    <xf numFmtId="2" fontId="3150" fillId="3142" borderId="3143" xfId="4" applyNumberFormat="1" applyFont="1" applyFill="1" applyBorder="1" applyAlignment="1" applyProtection="1">
      <alignment horizontal="right"/>
    </xf>
    <xf numFmtId="2" fontId="3151" fillId="3143" borderId="3144" xfId="4" applyNumberFormat="1" applyFont="1" applyFill="1" applyBorder="1" applyAlignment="1" applyProtection="1">
      <alignment horizontal="right"/>
    </xf>
    <xf numFmtId="2" fontId="3152" fillId="3144" borderId="3145" xfId="4" applyNumberFormat="1" applyFont="1" applyFill="1" applyBorder="1" applyAlignment="1" applyProtection="1">
      <alignment horizontal="right"/>
    </xf>
    <xf numFmtId="2" fontId="3153" fillId="3145" borderId="3146" xfId="4" applyNumberFormat="1" applyFont="1" applyFill="1" applyBorder="1" applyAlignment="1" applyProtection="1">
      <alignment horizontal="right"/>
    </xf>
    <xf numFmtId="2" fontId="3154" fillId="3146" borderId="3147" xfId="4" applyNumberFormat="1" applyFont="1" applyFill="1" applyBorder="1" applyAlignment="1" applyProtection="1">
      <alignment horizontal="right"/>
    </xf>
    <xf numFmtId="2" fontId="3155" fillId="3147" borderId="3148" xfId="4" applyNumberFormat="1" applyFont="1" applyFill="1" applyBorder="1" applyAlignment="1" applyProtection="1">
      <alignment horizontal="right"/>
    </xf>
    <xf numFmtId="2" fontId="3156" fillId="3148" borderId="3149" xfId="4" applyNumberFormat="1" applyFont="1" applyFill="1" applyBorder="1" applyAlignment="1" applyProtection="1">
      <alignment horizontal="right"/>
    </xf>
    <xf numFmtId="2" fontId="3157" fillId="3149" borderId="3150" xfId="4" applyNumberFormat="1" applyFont="1" applyFill="1" applyBorder="1" applyAlignment="1" applyProtection="1">
      <alignment horizontal="right"/>
    </xf>
    <xf numFmtId="2" fontId="3158" fillId="3150" borderId="3151" xfId="4" applyNumberFormat="1" applyFont="1" applyFill="1" applyBorder="1" applyAlignment="1" applyProtection="1">
      <alignment horizontal="right"/>
    </xf>
    <xf numFmtId="2" fontId="3159" fillId="3151" borderId="3152" xfId="4" applyNumberFormat="1" applyFont="1" applyFill="1" applyBorder="1" applyAlignment="1" applyProtection="1">
      <alignment horizontal="right"/>
    </xf>
    <xf numFmtId="2" fontId="3160" fillId="3152" borderId="3153" xfId="4" applyNumberFormat="1" applyFont="1" applyFill="1" applyBorder="1" applyAlignment="1" applyProtection="1">
      <alignment horizontal="right"/>
    </xf>
    <xf numFmtId="2" fontId="3161" fillId="3153" borderId="3154" xfId="4" applyNumberFormat="1" applyFont="1" applyFill="1" applyBorder="1" applyAlignment="1" applyProtection="1">
      <alignment horizontal="right"/>
    </xf>
    <xf numFmtId="2" fontId="3162" fillId="3154" borderId="3155" xfId="4" applyNumberFormat="1" applyFont="1" applyFill="1" applyBorder="1" applyAlignment="1" applyProtection="1">
      <alignment horizontal="right"/>
    </xf>
    <xf numFmtId="2" fontId="3163" fillId="3155" borderId="3156" xfId="4" applyNumberFormat="1" applyFont="1" applyFill="1" applyBorder="1" applyAlignment="1" applyProtection="1">
      <alignment horizontal="right"/>
    </xf>
    <xf numFmtId="2" fontId="3164" fillId="3156" borderId="3157" xfId="4" applyNumberFormat="1" applyFont="1" applyFill="1" applyBorder="1" applyAlignment="1" applyProtection="1">
      <alignment horizontal="right"/>
    </xf>
    <xf numFmtId="2" fontId="3165" fillId="3157" borderId="3158" xfId="4" applyNumberFormat="1" applyFont="1" applyFill="1" applyBorder="1" applyAlignment="1" applyProtection="1">
      <alignment horizontal="right"/>
    </xf>
    <xf numFmtId="2" fontId="3166" fillId="3158" borderId="3159" xfId="4" applyNumberFormat="1" applyFont="1" applyFill="1" applyBorder="1" applyAlignment="1" applyProtection="1">
      <alignment horizontal="right"/>
    </xf>
    <xf numFmtId="2" fontId="3167" fillId="3159" borderId="3160" xfId="4" applyNumberFormat="1" applyFont="1" applyFill="1" applyBorder="1" applyAlignment="1" applyProtection="1">
      <alignment horizontal="right"/>
    </xf>
    <xf numFmtId="2" fontId="3168" fillId="3160" borderId="3161" xfId="4" applyNumberFormat="1" applyFont="1" applyFill="1" applyBorder="1" applyAlignment="1" applyProtection="1">
      <alignment horizontal="right"/>
    </xf>
    <xf numFmtId="2" fontId="3169" fillId="3161" borderId="3162" xfId="4" applyNumberFormat="1" applyFont="1" applyFill="1" applyBorder="1" applyAlignment="1" applyProtection="1">
      <alignment horizontal="right"/>
    </xf>
    <xf numFmtId="2" fontId="3170" fillId="3162" borderId="3163" xfId="4" applyNumberFormat="1" applyFont="1" applyFill="1" applyBorder="1" applyAlignment="1" applyProtection="1">
      <alignment horizontal="right"/>
    </xf>
    <xf numFmtId="2" fontId="3171" fillId="3163" borderId="3164" xfId="4" applyNumberFormat="1" applyFont="1" applyFill="1" applyBorder="1" applyAlignment="1" applyProtection="1">
      <alignment horizontal="right"/>
    </xf>
    <xf numFmtId="2" fontId="3172" fillId="3164" borderId="3165" xfId="4" applyNumberFormat="1" applyFont="1" applyFill="1" applyBorder="1" applyAlignment="1" applyProtection="1">
      <alignment horizontal="right"/>
    </xf>
    <xf numFmtId="2" fontId="3173" fillId="3165" borderId="3166" xfId="4" applyNumberFormat="1" applyFont="1" applyFill="1" applyBorder="1" applyAlignment="1" applyProtection="1">
      <alignment horizontal="right"/>
    </xf>
    <xf numFmtId="2" fontId="3174" fillId="3166" borderId="3167" xfId="4" applyNumberFormat="1" applyFont="1" applyFill="1" applyBorder="1" applyAlignment="1" applyProtection="1">
      <alignment horizontal="right"/>
    </xf>
    <xf numFmtId="2" fontId="3175" fillId="3167" borderId="3168" xfId="4" applyNumberFormat="1" applyFont="1" applyFill="1" applyBorder="1" applyAlignment="1" applyProtection="1">
      <alignment horizontal="right"/>
    </xf>
    <xf numFmtId="2" fontId="3176" fillId="3168" borderId="3169" xfId="4" applyNumberFormat="1" applyFont="1" applyFill="1" applyBorder="1" applyAlignment="1" applyProtection="1">
      <alignment horizontal="right"/>
    </xf>
    <xf numFmtId="2" fontId="3177" fillId="3169" borderId="3170" xfId="4" applyNumberFormat="1" applyFont="1" applyFill="1" applyBorder="1" applyAlignment="1" applyProtection="1">
      <alignment horizontal="right"/>
    </xf>
    <xf numFmtId="2" fontId="3178" fillId="3170" borderId="3171" xfId="4" applyNumberFormat="1" applyFont="1" applyFill="1" applyBorder="1" applyAlignment="1" applyProtection="1">
      <alignment horizontal="right"/>
    </xf>
    <xf numFmtId="2" fontId="3179" fillId="3171" borderId="3172" xfId="4" applyNumberFormat="1" applyFont="1" applyFill="1" applyBorder="1" applyAlignment="1" applyProtection="1">
      <alignment horizontal="right"/>
    </xf>
    <xf numFmtId="2" fontId="3180" fillId="3172" borderId="3173" xfId="4" applyNumberFormat="1" applyFont="1" applyFill="1" applyBorder="1" applyAlignment="1" applyProtection="1">
      <alignment horizontal="right"/>
    </xf>
    <xf numFmtId="2" fontId="3181" fillId="3173" borderId="3174" xfId="4" applyNumberFormat="1" applyFont="1" applyFill="1" applyBorder="1" applyAlignment="1" applyProtection="1">
      <alignment horizontal="right"/>
    </xf>
    <xf numFmtId="2" fontId="3182" fillId="3174" borderId="3175" xfId="4" applyNumberFormat="1" applyFont="1" applyFill="1" applyBorder="1" applyAlignment="1" applyProtection="1">
      <alignment horizontal="right"/>
    </xf>
    <xf numFmtId="2" fontId="3183" fillId="3175" borderId="3176" xfId="4" applyNumberFormat="1" applyFont="1" applyFill="1" applyBorder="1" applyAlignment="1" applyProtection="1">
      <alignment horizontal="right"/>
    </xf>
    <xf numFmtId="2" fontId="3184" fillId="3176" borderId="3177" xfId="4" applyNumberFormat="1" applyFont="1" applyFill="1" applyBorder="1" applyAlignment="1" applyProtection="1">
      <alignment horizontal="right"/>
    </xf>
    <xf numFmtId="2" fontId="3185" fillId="3177" borderId="3178" xfId="4" applyNumberFormat="1" applyFont="1" applyFill="1" applyBorder="1" applyAlignment="1" applyProtection="1">
      <alignment horizontal="right"/>
    </xf>
    <xf numFmtId="2" fontId="3186" fillId="3178" borderId="3179" xfId="4" applyNumberFormat="1" applyFont="1" applyFill="1" applyBorder="1" applyAlignment="1" applyProtection="1">
      <alignment horizontal="right"/>
    </xf>
    <xf numFmtId="2" fontId="3187" fillId="3179" borderId="3180" xfId="4" applyNumberFormat="1" applyFont="1" applyFill="1" applyBorder="1" applyAlignment="1" applyProtection="1">
      <alignment horizontal="right"/>
    </xf>
    <xf numFmtId="2" fontId="3188" fillId="3180" borderId="3181" xfId="4" applyNumberFormat="1" applyFont="1" applyFill="1" applyBorder="1" applyAlignment="1" applyProtection="1">
      <alignment horizontal="right"/>
    </xf>
    <xf numFmtId="2" fontId="3189" fillId="3181" borderId="3182" xfId="4" applyNumberFormat="1" applyFont="1" applyFill="1" applyBorder="1" applyAlignment="1" applyProtection="1">
      <alignment horizontal="right"/>
    </xf>
    <xf numFmtId="2" fontId="3190" fillId="3182" borderId="3183" xfId="4" applyNumberFormat="1" applyFont="1" applyFill="1" applyBorder="1" applyAlignment="1" applyProtection="1">
      <alignment horizontal="right"/>
    </xf>
    <xf numFmtId="2" fontId="3191" fillId="3183" borderId="3184" xfId="4" applyNumberFormat="1" applyFont="1" applyFill="1" applyBorder="1" applyAlignment="1" applyProtection="1">
      <alignment horizontal="right"/>
    </xf>
    <xf numFmtId="2" fontId="3192" fillId="3184" borderId="3185" xfId="4" applyNumberFormat="1" applyFont="1" applyFill="1" applyBorder="1" applyAlignment="1" applyProtection="1">
      <alignment horizontal="right"/>
    </xf>
    <xf numFmtId="2" fontId="3193" fillId="3185" borderId="3186" xfId="4" applyNumberFormat="1" applyFont="1" applyFill="1" applyBorder="1" applyAlignment="1" applyProtection="1">
      <alignment horizontal="right"/>
    </xf>
    <xf numFmtId="2" fontId="3194" fillId="3186" borderId="3187" xfId="4" applyNumberFormat="1" applyFont="1" applyFill="1" applyBorder="1" applyAlignment="1" applyProtection="1">
      <alignment horizontal="right"/>
    </xf>
    <xf numFmtId="2" fontId="3195" fillId="3187" borderId="3188" xfId="4" applyNumberFormat="1" applyFont="1" applyFill="1" applyBorder="1" applyAlignment="1" applyProtection="1">
      <alignment horizontal="right"/>
    </xf>
    <xf numFmtId="2" fontId="3196" fillId="3188" borderId="3189" xfId="4" applyNumberFormat="1" applyFont="1" applyFill="1" applyBorder="1" applyAlignment="1" applyProtection="1">
      <alignment horizontal="right"/>
    </xf>
    <xf numFmtId="2" fontId="3197" fillId="3189" borderId="3190" xfId="4" applyNumberFormat="1" applyFont="1" applyFill="1" applyBorder="1" applyAlignment="1" applyProtection="1">
      <alignment horizontal="right"/>
    </xf>
    <xf numFmtId="2" fontId="3198" fillId="3190" borderId="3191" xfId="4" applyNumberFormat="1" applyFont="1" applyFill="1" applyBorder="1" applyAlignment="1" applyProtection="1">
      <alignment horizontal="right"/>
    </xf>
    <xf numFmtId="2" fontId="3199" fillId="3191" borderId="3192" xfId="4" applyNumberFormat="1" applyFont="1" applyFill="1" applyBorder="1" applyAlignment="1" applyProtection="1">
      <alignment horizontal="right"/>
    </xf>
    <xf numFmtId="2" fontId="3200" fillId="3192" borderId="3193" xfId="4" applyNumberFormat="1" applyFont="1" applyFill="1" applyBorder="1" applyAlignment="1" applyProtection="1">
      <alignment horizontal="right"/>
    </xf>
    <xf numFmtId="2" fontId="3201" fillId="3193" borderId="3194" xfId="4" applyNumberFormat="1" applyFont="1" applyFill="1" applyBorder="1" applyAlignment="1" applyProtection="1">
      <alignment horizontal="right"/>
    </xf>
    <xf numFmtId="2" fontId="3202" fillId="3194" borderId="3195" xfId="4" applyNumberFormat="1" applyFont="1" applyFill="1" applyBorder="1" applyAlignment="1" applyProtection="1">
      <alignment horizontal="right"/>
    </xf>
    <xf numFmtId="2" fontId="3205" fillId="3197" borderId="3198" xfId="4" applyNumberFormat="1" applyFont="1" applyFill="1" applyBorder="1" applyAlignment="1" applyProtection="1">
      <alignment horizontal="right" vertical="center"/>
    </xf>
    <xf numFmtId="2" fontId="3206" fillId="3198" borderId="3199" xfId="4" applyNumberFormat="1" applyFont="1" applyFill="1" applyBorder="1" applyAlignment="1" applyProtection="1">
      <alignment horizontal="right" vertical="center"/>
    </xf>
    <xf numFmtId="2" fontId="3207" fillId="3199" borderId="3200" xfId="4" applyNumberFormat="1" applyFont="1" applyFill="1" applyBorder="1" applyAlignment="1" applyProtection="1">
      <alignment horizontal="right" vertical="center"/>
    </xf>
    <xf numFmtId="2" fontId="3208" fillId="3200" borderId="3201" xfId="4" applyNumberFormat="1" applyFont="1" applyFill="1" applyBorder="1" applyAlignment="1" applyProtection="1">
      <alignment horizontal="right" vertical="center"/>
    </xf>
    <xf numFmtId="2" fontId="3209" fillId="3201" borderId="3202" xfId="4" applyNumberFormat="1" applyFont="1" applyFill="1" applyBorder="1" applyAlignment="1" applyProtection="1">
      <alignment horizontal="right" vertical="center"/>
    </xf>
    <xf numFmtId="2" fontId="3210" fillId="3202" borderId="3203" xfId="4" applyNumberFormat="1" applyFont="1" applyFill="1" applyBorder="1" applyAlignment="1" applyProtection="1">
      <alignment horizontal="right" vertical="center"/>
    </xf>
    <xf numFmtId="2" fontId="3211" fillId="3203" borderId="3204" xfId="4" applyNumberFormat="1" applyFont="1" applyFill="1" applyBorder="1" applyAlignment="1" applyProtection="1">
      <alignment horizontal="right" vertical="center"/>
    </xf>
    <xf numFmtId="2" fontId="3212" fillId="3204" borderId="3205" xfId="4" applyNumberFormat="1" applyFont="1" applyFill="1" applyBorder="1" applyAlignment="1" applyProtection="1">
      <alignment horizontal="right" vertical="center"/>
    </xf>
    <xf numFmtId="2" fontId="3213" fillId="3205" borderId="3206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203" fillId="3195" borderId="3196" xfId="3" applyNumberFormat="1" applyFont="1" applyFill="1" applyBorder="1" applyAlignment="1">
      <alignment horizontal="center" vertical="top" wrapText="1"/>
    </xf>
    <xf numFmtId="0" fontId="3204" fillId="3196" borderId="3197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5"/>
  <cols>
    <col min="1" max="1" width="10.85546875" style="1" customWidth="1"/>
    <col min="2" max="2" width="53.28515625" style="1" customWidth="1"/>
    <col min="3" max="64" width="19.5703125" style="1" customWidth="1"/>
    <col min="65" max="1023" width="9.140625" style="1" customWidth="1"/>
    <col min="1024" max="1025" width="8.5703125" style="1" customWidth="1"/>
  </cols>
  <sheetData>
    <row r="2" spans="1:75" ht="15" customHeight="1">
      <c r="A2" s="3226" t="s">
        <v>0</v>
      </c>
      <c r="B2" s="3226" t="s">
        <v>1</v>
      </c>
      <c r="C2" s="3230" t="s">
        <v>58</v>
      </c>
      <c r="D2" s="3225"/>
      <c r="E2" s="3225"/>
      <c r="F2" s="3225"/>
      <c r="G2" s="3225"/>
      <c r="H2" s="3225"/>
      <c r="I2" s="3225"/>
      <c r="J2" s="3225"/>
      <c r="K2" s="3225"/>
      <c r="L2" s="3225"/>
      <c r="M2" s="3225"/>
      <c r="N2" s="3225"/>
      <c r="O2" s="3225"/>
      <c r="P2" s="3225"/>
      <c r="Q2" s="3225"/>
      <c r="R2" s="3225"/>
      <c r="S2" s="3225"/>
      <c r="T2" s="3225"/>
      <c r="U2" s="3225"/>
      <c r="V2" s="3225"/>
      <c r="W2" s="3225"/>
      <c r="X2" s="3225"/>
      <c r="Y2" s="3225"/>
      <c r="Z2" s="3225"/>
      <c r="AA2" s="3225"/>
      <c r="AB2" s="3225"/>
      <c r="AC2" s="3225"/>
      <c r="AD2" s="3225"/>
      <c r="AE2" s="3225"/>
      <c r="AF2" s="3225"/>
      <c r="AG2" s="3225"/>
      <c r="AH2" s="3225"/>
      <c r="AI2" s="3225"/>
      <c r="AJ2" s="3225"/>
      <c r="AK2" s="3225"/>
      <c r="AL2" s="3225"/>
      <c r="AM2" s="3225"/>
      <c r="AN2" s="3225"/>
      <c r="AO2" s="3225"/>
      <c r="AP2" s="3225"/>
      <c r="AQ2" s="3225"/>
      <c r="AR2" s="3225"/>
      <c r="AS2" s="3225"/>
      <c r="AT2" s="3225"/>
      <c r="AU2" s="3225"/>
      <c r="AV2" s="3225"/>
      <c r="AW2" s="3225"/>
      <c r="AX2" s="3225"/>
      <c r="AY2" s="3225"/>
      <c r="AZ2" s="3225"/>
      <c r="BA2" s="3225"/>
      <c r="BB2" s="3225"/>
      <c r="BC2" s="3225"/>
      <c r="BD2" s="3225"/>
      <c r="BE2" s="3225"/>
      <c r="BF2" s="3225"/>
      <c r="BG2" s="3225"/>
      <c r="BH2" s="3225"/>
      <c r="BI2" s="3225"/>
      <c r="BJ2" s="3225"/>
      <c r="BK2" s="3228" t="s">
        <v>2</v>
      </c>
    </row>
    <row r="3" spans="1:75" ht="18" customHeight="1">
      <c r="A3" s="3226"/>
      <c r="B3" s="3226"/>
      <c r="C3" s="3225" t="s">
        <v>3</v>
      </c>
      <c r="D3" s="3225"/>
      <c r="E3" s="3225"/>
      <c r="F3" s="3225"/>
      <c r="G3" s="3225"/>
      <c r="H3" s="3225"/>
      <c r="I3" s="3225"/>
      <c r="J3" s="3225"/>
      <c r="K3" s="3225"/>
      <c r="L3" s="3225"/>
      <c r="M3" s="3225"/>
      <c r="N3" s="3225"/>
      <c r="O3" s="3225"/>
      <c r="P3" s="3225"/>
      <c r="Q3" s="3225"/>
      <c r="R3" s="3225"/>
      <c r="S3" s="3225"/>
      <c r="T3" s="3225"/>
      <c r="U3" s="3225"/>
      <c r="V3" s="3225"/>
      <c r="W3" s="3225" t="s">
        <v>4</v>
      </c>
      <c r="X3" s="3225"/>
      <c r="Y3" s="3225"/>
      <c r="Z3" s="3225"/>
      <c r="AA3" s="3225"/>
      <c r="AB3" s="3225"/>
      <c r="AC3" s="3225"/>
      <c r="AD3" s="3225"/>
      <c r="AE3" s="3225"/>
      <c r="AF3" s="3225"/>
      <c r="AG3" s="3225"/>
      <c r="AH3" s="3225"/>
      <c r="AI3" s="3225"/>
      <c r="AJ3" s="3225"/>
      <c r="AK3" s="3225"/>
      <c r="AL3" s="3225"/>
      <c r="AM3" s="3225"/>
      <c r="AN3" s="3225"/>
      <c r="AO3" s="3225"/>
      <c r="AP3" s="3225"/>
      <c r="AQ3" s="3225" t="s">
        <v>5</v>
      </c>
      <c r="AR3" s="3225"/>
      <c r="AS3" s="3225"/>
      <c r="AT3" s="3225"/>
      <c r="AU3" s="3225"/>
      <c r="AV3" s="3225"/>
      <c r="AW3" s="3225"/>
      <c r="AX3" s="3225"/>
      <c r="AY3" s="3225"/>
      <c r="AZ3" s="3225"/>
      <c r="BA3" s="3225"/>
      <c r="BB3" s="3225"/>
      <c r="BC3" s="3225"/>
      <c r="BD3" s="3225"/>
      <c r="BE3" s="3225"/>
      <c r="BF3" s="3225"/>
      <c r="BG3" s="3225"/>
      <c r="BH3" s="3225"/>
      <c r="BI3" s="3225"/>
      <c r="BJ3" s="3225"/>
      <c r="BK3" s="3228"/>
    </row>
    <row r="4" spans="1:75">
      <c r="A4" s="3226"/>
      <c r="B4" s="3226"/>
      <c r="C4" s="3231" t="s">
        <v>6</v>
      </c>
      <c r="D4" s="3231"/>
      <c r="E4" s="3231"/>
      <c r="F4" s="3231"/>
      <c r="G4" s="3231"/>
      <c r="H4" s="3231"/>
      <c r="I4" s="3231"/>
      <c r="J4" s="3231"/>
      <c r="K4" s="3231"/>
      <c r="L4" s="3231"/>
      <c r="M4" s="3231" t="s">
        <v>7</v>
      </c>
      <c r="N4" s="3231"/>
      <c r="O4" s="3231"/>
      <c r="P4" s="3231"/>
      <c r="Q4" s="3231"/>
      <c r="R4" s="3231"/>
      <c r="S4" s="3231"/>
      <c r="T4" s="3231"/>
      <c r="U4" s="3231"/>
      <c r="V4" s="3231"/>
      <c r="W4" s="3231" t="s">
        <v>6</v>
      </c>
      <c r="X4" s="3231"/>
      <c r="Y4" s="3231"/>
      <c r="Z4" s="3231"/>
      <c r="AA4" s="3231"/>
      <c r="AB4" s="3231"/>
      <c r="AC4" s="3231"/>
      <c r="AD4" s="3231"/>
      <c r="AE4" s="3231"/>
      <c r="AF4" s="3231"/>
      <c r="AG4" s="3231" t="s">
        <v>7</v>
      </c>
      <c r="AH4" s="3231"/>
      <c r="AI4" s="3231"/>
      <c r="AJ4" s="3231"/>
      <c r="AK4" s="3231"/>
      <c r="AL4" s="3231"/>
      <c r="AM4" s="3231"/>
      <c r="AN4" s="3231"/>
      <c r="AO4" s="3231"/>
      <c r="AP4" s="3231"/>
      <c r="AQ4" s="3231" t="s">
        <v>6</v>
      </c>
      <c r="AR4" s="3231"/>
      <c r="AS4" s="3231"/>
      <c r="AT4" s="3231"/>
      <c r="AU4" s="3231"/>
      <c r="AV4" s="3231"/>
      <c r="AW4" s="3231"/>
      <c r="AX4" s="3231"/>
      <c r="AY4" s="3231"/>
      <c r="AZ4" s="3231"/>
      <c r="BA4" s="3231" t="s">
        <v>7</v>
      </c>
      <c r="BB4" s="3231"/>
      <c r="BC4" s="3231"/>
      <c r="BD4" s="3231"/>
      <c r="BE4" s="3231"/>
      <c r="BF4" s="3231"/>
      <c r="BG4" s="3231"/>
      <c r="BH4" s="3231"/>
      <c r="BI4" s="3231"/>
      <c r="BJ4" s="3231"/>
      <c r="BK4" s="3228"/>
    </row>
    <row r="5" spans="1:75" ht="15" customHeight="1">
      <c r="A5" s="3226"/>
      <c r="B5" s="3226"/>
      <c r="C5" s="3225" t="s">
        <v>8</v>
      </c>
      <c r="D5" s="3225"/>
      <c r="E5" s="3225"/>
      <c r="F5" s="3225"/>
      <c r="G5" s="3225"/>
      <c r="H5" s="3225" t="s">
        <v>9</v>
      </c>
      <c r="I5" s="3225"/>
      <c r="J5" s="3225"/>
      <c r="K5" s="3225"/>
      <c r="L5" s="3225"/>
      <c r="M5" s="3225" t="s">
        <v>8</v>
      </c>
      <c r="N5" s="3225"/>
      <c r="O5" s="3225"/>
      <c r="P5" s="3225"/>
      <c r="Q5" s="3225"/>
      <c r="R5" s="3225" t="s">
        <v>9</v>
      </c>
      <c r="S5" s="3225"/>
      <c r="T5" s="3225"/>
      <c r="U5" s="3225"/>
      <c r="V5" s="3225"/>
      <c r="W5" s="3225" t="s">
        <v>8</v>
      </c>
      <c r="X5" s="3225"/>
      <c r="Y5" s="3225"/>
      <c r="Z5" s="3225"/>
      <c r="AA5" s="3225"/>
      <c r="AB5" s="3225" t="s">
        <v>9</v>
      </c>
      <c r="AC5" s="3225"/>
      <c r="AD5" s="3225"/>
      <c r="AE5" s="3225"/>
      <c r="AF5" s="3225"/>
      <c r="AG5" s="3225" t="s">
        <v>8</v>
      </c>
      <c r="AH5" s="3225"/>
      <c r="AI5" s="3225"/>
      <c r="AJ5" s="3225"/>
      <c r="AK5" s="3225"/>
      <c r="AL5" s="3225" t="s">
        <v>9</v>
      </c>
      <c r="AM5" s="3225"/>
      <c r="AN5" s="3225"/>
      <c r="AO5" s="3225"/>
      <c r="AP5" s="3225"/>
      <c r="AQ5" s="3225" t="s">
        <v>8</v>
      </c>
      <c r="AR5" s="3225"/>
      <c r="AS5" s="3225"/>
      <c r="AT5" s="3225"/>
      <c r="AU5" s="3225"/>
      <c r="AV5" s="3225" t="s">
        <v>9</v>
      </c>
      <c r="AW5" s="3225"/>
      <c r="AX5" s="3225"/>
      <c r="AY5" s="3225"/>
      <c r="AZ5" s="3225"/>
      <c r="BA5" s="3225" t="s">
        <v>8</v>
      </c>
      <c r="BB5" s="3225"/>
      <c r="BC5" s="3225"/>
      <c r="BD5" s="3225"/>
      <c r="BE5" s="3225"/>
      <c r="BF5" s="3225" t="s">
        <v>9</v>
      </c>
      <c r="BG5" s="3225"/>
      <c r="BH5" s="3225"/>
      <c r="BI5" s="3225"/>
      <c r="BJ5" s="3225"/>
      <c r="BK5" s="3228"/>
    </row>
    <row r="6" spans="1:75" ht="15" customHeight="1">
      <c r="A6" s="3227"/>
      <c r="B6" s="3227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229"/>
    </row>
    <row r="7" spans="1:75" ht="20.100000000000001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2183.0473023300001</v>
      </c>
      <c r="E9" s="32">
        <v>93.083972959999997</v>
      </c>
      <c r="F9" s="33">
        <v>0</v>
      </c>
      <c r="G9" s="34">
        <v>0</v>
      </c>
      <c r="H9" s="35">
        <v>24.515610160000001</v>
      </c>
      <c r="I9" s="36">
        <v>5449.1491129200003</v>
      </c>
      <c r="J9" s="37">
        <v>2956.5846742899998</v>
      </c>
      <c r="K9" s="38">
        <v>0</v>
      </c>
      <c r="L9" s="39">
        <v>122.80962413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15.78898412</v>
      </c>
      <c r="S9" s="46">
        <v>128.6296179</v>
      </c>
      <c r="T9" s="47">
        <v>65.282855010000006</v>
      </c>
      <c r="U9" s="48">
        <v>0</v>
      </c>
      <c r="V9" s="49">
        <v>25.68644037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1.4068582300000001</v>
      </c>
      <c r="AC9" s="56">
        <v>28.964075869999999</v>
      </c>
      <c r="AD9" s="57">
        <v>8.6063697599999998</v>
      </c>
      <c r="AE9" s="58">
        <v>0</v>
      </c>
      <c r="AF9" s="59">
        <v>18.782962900000001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1.1767152400000001</v>
      </c>
      <c r="AM9" s="66">
        <v>149.37966026000001</v>
      </c>
      <c r="AN9" s="67">
        <v>11.831603449999999</v>
      </c>
      <c r="AO9" s="68">
        <v>0</v>
      </c>
      <c r="AP9" s="69">
        <v>6.3325659500000002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18.60940489</v>
      </c>
      <c r="AW9" s="76">
        <v>698.15490138999996</v>
      </c>
      <c r="AX9" s="77">
        <v>2.2674016300000002</v>
      </c>
      <c r="AY9" s="78">
        <v>0</v>
      </c>
      <c r="AZ9" s="79">
        <v>78.467371270000001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7.7141104</v>
      </c>
      <c r="BG9" s="86">
        <v>5.3429595299999999</v>
      </c>
      <c r="BH9" s="87">
        <v>13.91866679</v>
      </c>
      <c r="BI9" s="88">
        <v>0</v>
      </c>
      <c r="BJ9" s="89">
        <v>10.414293260000001</v>
      </c>
      <c r="BK9" s="90">
        <f>SUM(C9:BJ9)</f>
        <v>12125.948115010005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0.21289478000000001</v>
      </c>
      <c r="E10" s="94">
        <v>0</v>
      </c>
      <c r="F10" s="95">
        <v>0</v>
      </c>
      <c r="G10" s="96">
        <v>0</v>
      </c>
      <c r="H10" s="97">
        <v>0.20400774999999999</v>
      </c>
      <c r="I10" s="98">
        <v>7.7584818200000001</v>
      </c>
      <c r="J10" s="99">
        <v>1.90913E-3</v>
      </c>
      <c r="K10" s="100">
        <v>0</v>
      </c>
      <c r="L10" s="101">
        <v>1.2953010599999999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5.0558159999999998E-2</v>
      </c>
      <c r="S10" s="108">
        <v>0.29264634</v>
      </c>
      <c r="T10" s="109">
        <v>0.70437415000000003</v>
      </c>
      <c r="U10" s="110">
        <v>0</v>
      </c>
      <c r="V10" s="111">
        <v>0.24504455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2.718487E-2</v>
      </c>
      <c r="AC10" s="118">
        <v>0</v>
      </c>
      <c r="AD10" s="119">
        <v>0</v>
      </c>
      <c r="AE10" s="120">
        <v>0</v>
      </c>
      <c r="AF10" s="121">
        <v>0.13192545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5.1485629999999998E-2</v>
      </c>
      <c r="AM10" s="128">
        <v>0</v>
      </c>
      <c r="AN10" s="129">
        <v>0</v>
      </c>
      <c r="AO10" s="130">
        <v>0</v>
      </c>
      <c r="AP10" s="131">
        <v>8.3474450000000006E-2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0.58192456999999997</v>
      </c>
      <c r="AW10" s="138">
        <v>5.6979298399999996</v>
      </c>
      <c r="AX10" s="139">
        <v>0</v>
      </c>
      <c r="AY10" s="140">
        <v>0</v>
      </c>
      <c r="AZ10" s="141">
        <v>1.97767699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0.33406490999999999</v>
      </c>
      <c r="BG10" s="148">
        <v>6.9327059999999996E-2</v>
      </c>
      <c r="BH10" s="149">
        <v>1.923565E-2</v>
      </c>
      <c r="BI10" s="150">
        <v>0</v>
      </c>
      <c r="BJ10" s="151">
        <v>1.0345561999999999</v>
      </c>
      <c r="BK10" s="152">
        <f>SUM(C10:BJ10)</f>
        <v>20.774003359999995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0.90593460000000003</v>
      </c>
      <c r="E11" s="156">
        <v>0</v>
      </c>
      <c r="F11" s="157">
        <v>0</v>
      </c>
      <c r="G11" s="158">
        <v>0</v>
      </c>
      <c r="H11" s="159">
        <v>0.36432339000000002</v>
      </c>
      <c r="I11" s="160">
        <v>616.80734282000003</v>
      </c>
      <c r="J11" s="161">
        <v>2.83813168</v>
      </c>
      <c r="K11" s="162">
        <v>0</v>
      </c>
      <c r="L11" s="163">
        <v>0.73422810999999999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0.18531565</v>
      </c>
      <c r="S11" s="170">
        <v>36.125382440000003</v>
      </c>
      <c r="T11" s="171">
        <v>7.2903797900000002</v>
      </c>
      <c r="U11" s="172">
        <v>0</v>
      </c>
      <c r="V11" s="173">
        <v>2.6310764199999999</v>
      </c>
      <c r="W11" s="174">
        <v>0</v>
      </c>
      <c r="X11" s="175">
        <v>77.085210450000005</v>
      </c>
      <c r="Y11" s="176">
        <v>0</v>
      </c>
      <c r="Z11" s="177">
        <v>0</v>
      </c>
      <c r="AA11" s="178">
        <v>0</v>
      </c>
      <c r="AB11" s="179">
        <v>2.751292E-2</v>
      </c>
      <c r="AC11" s="180">
        <v>0</v>
      </c>
      <c r="AD11" s="181">
        <v>0</v>
      </c>
      <c r="AE11" s="182">
        <v>0</v>
      </c>
      <c r="AF11" s="183">
        <v>5.0230480000000001E-2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7.359396E-2</v>
      </c>
      <c r="AM11" s="190">
        <v>0.10715518</v>
      </c>
      <c r="AN11" s="191">
        <v>0.44288718999999999</v>
      </c>
      <c r="AO11" s="192">
        <v>0</v>
      </c>
      <c r="AP11" s="193">
        <v>0.15884045999999999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1.9196257999999999</v>
      </c>
      <c r="AW11" s="200">
        <v>192.98754418999999</v>
      </c>
      <c r="AX11" s="201">
        <v>0.33954060000000003</v>
      </c>
      <c r="AY11" s="202">
        <v>0</v>
      </c>
      <c r="AZ11" s="203">
        <v>7.6546397700000002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1.761196</v>
      </c>
      <c r="BG11" s="210">
        <v>0.19028665</v>
      </c>
      <c r="BH11" s="211">
        <v>0.21429986000000001</v>
      </c>
      <c r="BI11" s="212">
        <v>0</v>
      </c>
      <c r="BJ11" s="213">
        <v>3.2751403899999998</v>
      </c>
      <c r="BK11" s="214">
        <f>SUM(C11:BJ11)</f>
        <v>954.1698187999998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2184.1661317100002</v>
      </c>
      <c r="E12" s="7">
        <f t="shared" si="0"/>
        <v>93.083972959999997</v>
      </c>
      <c r="F12" s="7">
        <f t="shared" si="0"/>
        <v>0</v>
      </c>
      <c r="G12" s="7">
        <f t="shared" si="0"/>
        <v>0</v>
      </c>
      <c r="H12" s="7">
        <f t="shared" si="0"/>
        <v>25.083941299999999</v>
      </c>
      <c r="I12" s="7">
        <f t="shared" si="0"/>
        <v>6073.7149375600002</v>
      </c>
      <c r="J12" s="7">
        <f t="shared" si="0"/>
        <v>2959.4247151</v>
      </c>
      <c r="K12" s="7">
        <f t="shared" si="0"/>
        <v>0</v>
      </c>
      <c r="L12" s="7">
        <f t="shared" si="0"/>
        <v>124.83915330000001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16.02485793</v>
      </c>
      <c r="S12" s="7">
        <f t="shared" si="0"/>
        <v>165.04764668000001</v>
      </c>
      <c r="T12" s="7">
        <f t="shared" si="0"/>
        <v>73.277608950000015</v>
      </c>
      <c r="U12" s="7">
        <f t="shared" si="0"/>
        <v>0</v>
      </c>
      <c r="V12" s="7">
        <f t="shared" si="0"/>
        <v>28.562561339999998</v>
      </c>
      <c r="W12" s="7">
        <f t="shared" si="0"/>
        <v>0</v>
      </c>
      <c r="X12" s="7">
        <f t="shared" si="0"/>
        <v>77.085210450000005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1.46155602</v>
      </c>
      <c r="AC12" s="7">
        <f t="shared" si="0"/>
        <v>28.964075869999999</v>
      </c>
      <c r="AD12" s="7">
        <f t="shared" si="0"/>
        <v>8.6063697599999998</v>
      </c>
      <c r="AE12" s="7">
        <f t="shared" si="0"/>
        <v>0</v>
      </c>
      <c r="AF12" s="7">
        <f t="shared" si="0"/>
        <v>18.965118830000002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1.30179483</v>
      </c>
      <c r="AM12" s="7">
        <f t="shared" si="0"/>
        <v>149.48681544000002</v>
      </c>
      <c r="AN12" s="7">
        <f t="shared" si="0"/>
        <v>12.27449064</v>
      </c>
      <c r="AO12" s="7">
        <f t="shared" si="0"/>
        <v>0</v>
      </c>
      <c r="AP12" s="7">
        <f t="shared" si="0"/>
        <v>6.5748808600000004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21.110955259999997</v>
      </c>
      <c r="AW12" s="7">
        <f t="shared" si="0"/>
        <v>896.84037541999999</v>
      </c>
      <c r="AX12" s="7">
        <f t="shared" si="0"/>
        <v>2.60694223</v>
      </c>
      <c r="AY12" s="7">
        <f t="shared" si="0"/>
        <v>0</v>
      </c>
      <c r="AZ12" s="7">
        <f t="shared" si="0"/>
        <v>88.09968803000001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9.8093713099999995</v>
      </c>
      <c r="BG12" s="7">
        <f t="shared" si="0"/>
        <v>5.6025732399999999</v>
      </c>
      <c r="BH12" s="7">
        <f t="shared" si="0"/>
        <v>14.152202300000001</v>
      </c>
      <c r="BI12" s="7">
        <f t="shared" si="0"/>
        <v>0</v>
      </c>
      <c r="BJ12" s="7">
        <f t="shared" si="0"/>
        <v>14.723989850000002</v>
      </c>
      <c r="BK12" s="7">
        <f t="shared" si="0"/>
        <v>13100.891937170005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0.83967771000000002</v>
      </c>
      <c r="E15" s="221">
        <v>0</v>
      </c>
      <c r="F15" s="222">
        <v>0</v>
      </c>
      <c r="G15" s="223">
        <v>0</v>
      </c>
      <c r="H15" s="224">
        <v>2.4194836199999998</v>
      </c>
      <c r="I15" s="225">
        <v>46.555079859999999</v>
      </c>
      <c r="J15" s="226">
        <v>3.03642535</v>
      </c>
      <c r="K15" s="227">
        <v>0</v>
      </c>
      <c r="L15" s="228">
        <v>3.65362571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0.86859390999999997</v>
      </c>
      <c r="S15" s="235">
        <v>5.3403876400000003</v>
      </c>
      <c r="T15" s="236">
        <v>0</v>
      </c>
      <c r="U15" s="237">
        <v>0</v>
      </c>
      <c r="V15" s="238">
        <v>0.49843015000000002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6.5313510000000005E-2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1.174358E-2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1.5838403700000001</v>
      </c>
      <c r="AW15" s="265">
        <v>30.419836140000001</v>
      </c>
      <c r="AX15" s="266">
        <v>9.0890000000000003E-4</v>
      </c>
      <c r="AY15" s="267">
        <v>0</v>
      </c>
      <c r="AZ15" s="268">
        <v>5.21388081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0.89230144</v>
      </c>
      <c r="BG15" s="275">
        <v>1.16802008</v>
      </c>
      <c r="BH15" s="276">
        <v>0</v>
      </c>
      <c r="BI15" s="277">
        <v>0</v>
      </c>
      <c r="BJ15" s="278">
        <v>0.49578399000000001</v>
      </c>
      <c r="BK15" s="279">
        <f>SUM(C15:BJ15)</f>
        <v>103.06333277000002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0.83967771000000002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2.4194836199999998</v>
      </c>
      <c r="I16" s="7">
        <f t="shared" si="1"/>
        <v>46.555079859999999</v>
      </c>
      <c r="J16" s="7">
        <f t="shared" si="1"/>
        <v>3.03642535</v>
      </c>
      <c r="K16" s="7">
        <f t="shared" si="1"/>
        <v>0</v>
      </c>
      <c r="L16" s="7">
        <f t="shared" si="1"/>
        <v>3.65362571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0.86859390999999997</v>
      </c>
      <c r="S16" s="7">
        <f t="shared" si="1"/>
        <v>5.3403876400000003</v>
      </c>
      <c r="T16" s="7">
        <f t="shared" si="1"/>
        <v>0</v>
      </c>
      <c r="U16" s="7">
        <f t="shared" si="1"/>
        <v>0</v>
      </c>
      <c r="V16" s="7">
        <f t="shared" si="1"/>
        <v>0.49843015000000002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6.5313510000000005E-2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1.174358E-2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1.5838403700000001</v>
      </c>
      <c r="AW16" s="7">
        <f t="shared" si="1"/>
        <v>30.419836140000001</v>
      </c>
      <c r="AX16" s="7">
        <f t="shared" si="1"/>
        <v>9.0890000000000003E-4</v>
      </c>
      <c r="AY16" s="7">
        <f t="shared" si="1"/>
        <v>0</v>
      </c>
      <c r="AZ16" s="7">
        <f t="shared" si="1"/>
        <v>5.21388081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0.89230144</v>
      </c>
      <c r="BG16" s="7">
        <f t="shared" si="1"/>
        <v>1.16802008</v>
      </c>
      <c r="BH16" s="7">
        <f t="shared" si="1"/>
        <v>0</v>
      </c>
      <c r="BI16" s="7">
        <f t="shared" si="1"/>
        <v>0</v>
      </c>
      <c r="BJ16" s="7">
        <f t="shared" si="1"/>
        <v>0.49578399000000001</v>
      </c>
      <c r="BK16" s="7">
        <f t="shared" si="1"/>
        <v>103.06333277000002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297.02184093</v>
      </c>
      <c r="E31" s="481">
        <v>0</v>
      </c>
      <c r="F31" s="482">
        <v>0</v>
      </c>
      <c r="G31" s="483">
        <v>0</v>
      </c>
      <c r="H31" s="484">
        <v>6.0006689800000004</v>
      </c>
      <c r="I31" s="485">
        <v>1247.67927687</v>
      </c>
      <c r="J31" s="486">
        <v>4.8022821100000002</v>
      </c>
      <c r="K31" s="487">
        <v>0</v>
      </c>
      <c r="L31" s="488">
        <v>34.691393939999998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3.0150198100000001</v>
      </c>
      <c r="S31" s="495">
        <v>9.7981962800000009</v>
      </c>
      <c r="T31" s="496">
        <v>79.411126969999998</v>
      </c>
      <c r="U31" s="497">
        <v>0</v>
      </c>
      <c r="V31" s="498">
        <v>2.0718579699999999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0.67483972000000003</v>
      </c>
      <c r="AC31" s="505">
        <v>1.29046883</v>
      </c>
      <c r="AD31" s="506">
        <v>0</v>
      </c>
      <c r="AE31" s="507">
        <v>0</v>
      </c>
      <c r="AF31" s="508">
        <v>2.0822711599999999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0.81459528000000003</v>
      </c>
      <c r="AM31" s="515">
        <v>2.2841210000000001E-2</v>
      </c>
      <c r="AN31" s="516">
        <v>0.10657081</v>
      </c>
      <c r="AO31" s="517">
        <v>0</v>
      </c>
      <c r="AP31" s="518">
        <v>0.27367660999999999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45.892052880000001</v>
      </c>
      <c r="AW31" s="525">
        <v>7.7284557200000004</v>
      </c>
      <c r="AX31" s="526">
        <v>2.5412999999999998E-4</v>
      </c>
      <c r="AY31" s="527">
        <v>0</v>
      </c>
      <c r="AZ31" s="528">
        <v>65.589521640000001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30.34963861</v>
      </c>
      <c r="BG31" s="535">
        <v>13.237611619999999</v>
      </c>
      <c r="BH31" s="536">
        <v>3.09548142</v>
      </c>
      <c r="BI31" s="537">
        <v>0</v>
      </c>
      <c r="BJ31" s="538">
        <v>20.488834839999999</v>
      </c>
      <c r="BK31" s="539">
        <f t="shared" ref="BK31:BK36" si="5">SUM(C31:BJ31)</f>
        <v>1876.1387783399998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1.27716326</v>
      </c>
      <c r="E32" s="543">
        <v>0</v>
      </c>
      <c r="F32" s="544">
        <v>0</v>
      </c>
      <c r="G32" s="545">
        <v>0</v>
      </c>
      <c r="H32" s="546">
        <v>1.5224632899999999</v>
      </c>
      <c r="I32" s="547">
        <v>1.73996E-3</v>
      </c>
      <c r="J32" s="548">
        <v>0</v>
      </c>
      <c r="K32" s="549">
        <v>0</v>
      </c>
      <c r="L32" s="550">
        <v>1.09058465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0.72105423999999996</v>
      </c>
      <c r="S32" s="557">
        <v>0.25230344999999998</v>
      </c>
      <c r="T32" s="558">
        <v>0</v>
      </c>
      <c r="U32" s="559">
        <v>0</v>
      </c>
      <c r="V32" s="560">
        <v>0.14189251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0.11408322</v>
      </c>
      <c r="AC32" s="567">
        <v>0</v>
      </c>
      <c r="AD32" s="568">
        <v>0</v>
      </c>
      <c r="AE32" s="569">
        <v>0</v>
      </c>
      <c r="AF32" s="570">
        <v>6.0985600000000001E-2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0.10226771</v>
      </c>
      <c r="AM32" s="577">
        <v>0</v>
      </c>
      <c r="AN32" s="578">
        <v>0</v>
      </c>
      <c r="AO32" s="579">
        <v>0</v>
      </c>
      <c r="AP32" s="580">
        <v>2.4400799999999999E-3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25.968363579999998</v>
      </c>
      <c r="AW32" s="587">
        <v>2.1775726500000001</v>
      </c>
      <c r="AX32" s="588">
        <v>0</v>
      </c>
      <c r="AY32" s="589">
        <v>0</v>
      </c>
      <c r="AZ32" s="590">
        <v>7.2745168199999997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5.8271769899999999</v>
      </c>
      <c r="BG32" s="597">
        <v>0.79544625000000002</v>
      </c>
      <c r="BH32" s="598">
        <v>0</v>
      </c>
      <c r="BI32" s="599">
        <v>0</v>
      </c>
      <c r="BJ32" s="600">
        <v>2.61102569</v>
      </c>
      <c r="BK32" s="601">
        <f t="shared" si="5"/>
        <v>49.941079949999995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46.804650000000002</v>
      </c>
      <c r="E33" s="605">
        <v>226.94223792</v>
      </c>
      <c r="F33" s="606">
        <v>0</v>
      </c>
      <c r="G33" s="607">
        <v>0</v>
      </c>
      <c r="H33" s="608">
        <v>9.0542770299999997</v>
      </c>
      <c r="I33" s="609">
        <v>976.00263763999999</v>
      </c>
      <c r="J33" s="610">
        <v>313.18351115000002</v>
      </c>
      <c r="K33" s="611">
        <v>0</v>
      </c>
      <c r="L33" s="612">
        <v>47.442940069999999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6.0617088299999997</v>
      </c>
      <c r="S33" s="619">
        <v>38.516491790000003</v>
      </c>
      <c r="T33" s="620">
        <v>47.679011680000002</v>
      </c>
      <c r="U33" s="621">
        <v>0</v>
      </c>
      <c r="V33" s="622">
        <v>3.0450384100000001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0.19215072999999999</v>
      </c>
      <c r="AC33" s="629">
        <v>1.7396393400000001</v>
      </c>
      <c r="AD33" s="630">
        <v>0.50780464999999997</v>
      </c>
      <c r="AE33" s="631">
        <v>0</v>
      </c>
      <c r="AF33" s="632">
        <v>3.1847534500000001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0.45554362999999998</v>
      </c>
      <c r="AM33" s="639">
        <v>3.051251E-2</v>
      </c>
      <c r="AN33" s="640">
        <v>9.76768751</v>
      </c>
      <c r="AO33" s="641">
        <v>0</v>
      </c>
      <c r="AP33" s="642">
        <v>2.4182131899999999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77.53691268</v>
      </c>
      <c r="AW33" s="649">
        <v>55.35636324</v>
      </c>
      <c r="AX33" s="650">
        <v>5.04801E-2</v>
      </c>
      <c r="AY33" s="651">
        <v>0</v>
      </c>
      <c r="AZ33" s="652">
        <v>86.901631940000001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62.204220169999999</v>
      </c>
      <c r="BG33" s="659">
        <v>10.060821900000001</v>
      </c>
      <c r="BH33" s="660">
        <v>23.517940500000002</v>
      </c>
      <c r="BI33" s="661">
        <v>0</v>
      </c>
      <c r="BJ33" s="662">
        <v>38.856435300000001</v>
      </c>
      <c r="BK33" s="663">
        <f t="shared" si="5"/>
        <v>2087.5136153600006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0.95454446000000004</v>
      </c>
      <c r="E34" s="667">
        <v>0</v>
      </c>
      <c r="F34" s="668">
        <v>0</v>
      </c>
      <c r="G34" s="669">
        <v>0</v>
      </c>
      <c r="H34" s="670">
        <v>2.4348925000000001</v>
      </c>
      <c r="I34" s="671">
        <v>44.22437008</v>
      </c>
      <c r="J34" s="672">
        <v>8.3621871199999998</v>
      </c>
      <c r="K34" s="673">
        <v>0</v>
      </c>
      <c r="L34" s="674">
        <v>15.839233630000001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1.5823141000000001</v>
      </c>
      <c r="S34" s="681">
        <v>3.2588805199999999</v>
      </c>
      <c r="T34" s="682">
        <v>3.6566211000000002</v>
      </c>
      <c r="U34" s="683">
        <v>0</v>
      </c>
      <c r="V34" s="684">
        <v>1.1833619399999999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0.92071309000000001</v>
      </c>
      <c r="AC34" s="691">
        <v>1.15691375</v>
      </c>
      <c r="AD34" s="692">
        <v>0</v>
      </c>
      <c r="AE34" s="693">
        <v>0</v>
      </c>
      <c r="AF34" s="694">
        <v>1.91055738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1.03902622</v>
      </c>
      <c r="AM34" s="701">
        <v>5.7283300000000002E-2</v>
      </c>
      <c r="AN34" s="702">
        <v>3.5197254899999999</v>
      </c>
      <c r="AO34" s="703">
        <v>0</v>
      </c>
      <c r="AP34" s="704">
        <v>1.3875870800000001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23.371929810000001</v>
      </c>
      <c r="AW34" s="711">
        <v>24.580231739999999</v>
      </c>
      <c r="AX34" s="712">
        <v>1.3519999999999999E-5</v>
      </c>
      <c r="AY34" s="713">
        <v>0</v>
      </c>
      <c r="AZ34" s="714">
        <v>39.874581210000002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4.8857478499999996</v>
      </c>
      <c r="BG34" s="721">
        <v>0.98523934999999996</v>
      </c>
      <c r="BH34" s="722">
        <v>1.25881094</v>
      </c>
      <c r="BI34" s="723">
        <v>0</v>
      </c>
      <c r="BJ34" s="724">
        <v>5.9342026299999997</v>
      </c>
      <c r="BK34" s="725">
        <f t="shared" si="5"/>
        <v>192.37896880999998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0.74411357</v>
      </c>
      <c r="E35" s="729">
        <v>0</v>
      </c>
      <c r="F35" s="730">
        <v>0</v>
      </c>
      <c r="G35" s="731">
        <v>0</v>
      </c>
      <c r="H35" s="732">
        <v>2.7549630700000001</v>
      </c>
      <c r="I35" s="733">
        <v>8.4460338999999998</v>
      </c>
      <c r="J35" s="734">
        <v>0</v>
      </c>
      <c r="K35" s="735">
        <v>0</v>
      </c>
      <c r="L35" s="736">
        <v>8.5307546999999992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1.3110527599999999</v>
      </c>
      <c r="S35" s="743">
        <v>0.16160371000000001</v>
      </c>
      <c r="T35" s="744">
        <v>11.29977893</v>
      </c>
      <c r="U35" s="745">
        <v>0</v>
      </c>
      <c r="V35" s="746">
        <v>1.0723530999999999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0.60525943000000004</v>
      </c>
      <c r="AC35" s="753">
        <v>3.3451729999999999E-2</v>
      </c>
      <c r="AD35" s="754">
        <v>0</v>
      </c>
      <c r="AE35" s="755">
        <v>0</v>
      </c>
      <c r="AF35" s="756">
        <v>1.60955621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0.27017654000000002</v>
      </c>
      <c r="AM35" s="763">
        <v>0</v>
      </c>
      <c r="AN35" s="764">
        <v>0</v>
      </c>
      <c r="AO35" s="765">
        <v>0</v>
      </c>
      <c r="AP35" s="766">
        <v>0.70448487000000004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6.0877039999999996</v>
      </c>
      <c r="AW35" s="773">
        <v>12.180569569999999</v>
      </c>
      <c r="AX35" s="774">
        <v>0.94692659999999995</v>
      </c>
      <c r="AY35" s="775">
        <v>0</v>
      </c>
      <c r="AZ35" s="776">
        <v>36.432963270000002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3.7997660299999998</v>
      </c>
      <c r="BG35" s="783">
        <v>3.6181361600000002</v>
      </c>
      <c r="BH35" s="784">
        <v>11.90869547</v>
      </c>
      <c r="BI35" s="785">
        <v>0</v>
      </c>
      <c r="BJ35" s="786">
        <v>8.3940523200000001</v>
      </c>
      <c r="BK35" s="787">
        <f t="shared" si="5"/>
        <v>120.91239594000001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0.65467553000000001</v>
      </c>
      <c r="E36" s="791">
        <v>0</v>
      </c>
      <c r="F36" s="792">
        <v>0</v>
      </c>
      <c r="G36" s="793">
        <v>0</v>
      </c>
      <c r="H36" s="794">
        <v>0.99379119999999999</v>
      </c>
      <c r="I36" s="795">
        <v>184.68861333999999</v>
      </c>
      <c r="J36" s="796">
        <v>26.47934162</v>
      </c>
      <c r="K36" s="797">
        <v>0</v>
      </c>
      <c r="L36" s="798">
        <v>7.0385065500000001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0.55645266999999998</v>
      </c>
      <c r="S36" s="805">
        <v>4.29776384</v>
      </c>
      <c r="T36" s="806">
        <v>6.0379185399999997</v>
      </c>
      <c r="U36" s="807">
        <v>0</v>
      </c>
      <c r="V36" s="808">
        <v>4.3114252100000003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1.01507433</v>
      </c>
      <c r="AC36" s="815">
        <v>8.9989504100000008</v>
      </c>
      <c r="AD36" s="816">
        <v>4.6452373400000004</v>
      </c>
      <c r="AE36" s="817">
        <v>0</v>
      </c>
      <c r="AF36" s="818">
        <v>17.612655709999999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0.98837934000000005</v>
      </c>
      <c r="AM36" s="825">
        <v>0.31021999</v>
      </c>
      <c r="AN36" s="826">
        <v>2.3753001600000001</v>
      </c>
      <c r="AO36" s="827">
        <v>0</v>
      </c>
      <c r="AP36" s="828">
        <v>6.2988371699999997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4.9957653000000004</v>
      </c>
      <c r="AW36" s="835">
        <v>52.84260209</v>
      </c>
      <c r="AX36" s="836">
        <v>0</v>
      </c>
      <c r="AY36" s="837">
        <v>0</v>
      </c>
      <c r="AZ36" s="838">
        <v>9.8168957100000007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2.0083089699999999</v>
      </c>
      <c r="BG36" s="845">
        <v>0.27548352999999998</v>
      </c>
      <c r="BH36" s="846">
        <v>1.47159404</v>
      </c>
      <c r="BI36" s="847">
        <v>0</v>
      </c>
      <c r="BJ36" s="848">
        <v>3.8263996800000002</v>
      </c>
      <c r="BK36" s="849">
        <f t="shared" si="5"/>
        <v>352.54019226999992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347.45698775000005</v>
      </c>
      <c r="E37" s="7">
        <f t="shared" si="6"/>
        <v>226.94223792</v>
      </c>
      <c r="F37" s="7">
        <f t="shared" si="6"/>
        <v>0</v>
      </c>
      <c r="G37" s="7">
        <f t="shared" si="6"/>
        <v>0</v>
      </c>
      <c r="H37" s="7">
        <f t="shared" si="6"/>
        <v>22.761056069999999</v>
      </c>
      <c r="I37" s="7">
        <f t="shared" si="6"/>
        <v>2461.04267179</v>
      </c>
      <c r="J37" s="7">
        <f t="shared" si="6"/>
        <v>352.82732200000004</v>
      </c>
      <c r="K37" s="7">
        <f t="shared" si="6"/>
        <v>0</v>
      </c>
      <c r="L37" s="7">
        <f t="shared" si="6"/>
        <v>114.63341353999998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13.247602410000001</v>
      </c>
      <c r="S37" s="7">
        <f t="shared" si="6"/>
        <v>56.285239590000003</v>
      </c>
      <c r="T37" s="7">
        <f t="shared" si="6"/>
        <v>148.08445721999999</v>
      </c>
      <c r="U37" s="7">
        <f t="shared" si="6"/>
        <v>0</v>
      </c>
      <c r="V37" s="7">
        <f t="shared" si="6"/>
        <v>11.82592914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3.5221205200000001</v>
      </c>
      <c r="AC37" s="7">
        <f t="shared" si="6"/>
        <v>13.219424060000001</v>
      </c>
      <c r="AD37" s="7">
        <f t="shared" si="6"/>
        <v>5.1530419900000002</v>
      </c>
      <c r="AE37" s="7">
        <f t="shared" si="6"/>
        <v>0</v>
      </c>
      <c r="AF37" s="7">
        <f t="shared" si="6"/>
        <v>26.460779509999998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3.6699887200000001</v>
      </c>
      <c r="AM37" s="7">
        <f t="shared" si="6"/>
        <v>0.42085700999999998</v>
      </c>
      <c r="AN37" s="7">
        <f t="shared" si="6"/>
        <v>15.769283969999998</v>
      </c>
      <c r="AO37" s="7">
        <f t="shared" si="6"/>
        <v>0</v>
      </c>
      <c r="AP37" s="7">
        <f t="shared" si="6"/>
        <v>11.085239</v>
      </c>
      <c r="AQ37" s="7">
        <f t="shared" si="6"/>
        <v>0</v>
      </c>
      <c r="AR37" s="7">
        <f t="shared" si="6"/>
        <v>0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183.85272825000001</v>
      </c>
      <c r="AW37" s="7">
        <f t="shared" si="6"/>
        <v>154.86579501</v>
      </c>
      <c r="AX37" s="7">
        <f t="shared" si="6"/>
        <v>0.99767434999999993</v>
      </c>
      <c r="AY37" s="7">
        <f t="shared" si="6"/>
        <v>0</v>
      </c>
      <c r="AZ37" s="7">
        <f t="shared" si="6"/>
        <v>245.89011059000003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109.07485862</v>
      </c>
      <c r="BG37" s="7">
        <f t="shared" si="6"/>
        <v>28.972738809999999</v>
      </c>
      <c r="BH37" s="7">
        <f t="shared" si="6"/>
        <v>41.252522370000001</v>
      </c>
      <c r="BI37" s="7">
        <f t="shared" si="6"/>
        <v>0</v>
      </c>
      <c r="BJ37" s="7">
        <f t="shared" si="6"/>
        <v>80.110950459999998</v>
      </c>
      <c r="BK37" s="7">
        <f t="shared" si="6"/>
        <v>4679.4250306700005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2532.4627971699992</v>
      </c>
      <c r="E38" s="7">
        <f t="shared" si="7"/>
        <v>320.02621088000001</v>
      </c>
      <c r="F38" s="7">
        <f t="shared" si="7"/>
        <v>0</v>
      </c>
      <c r="G38" s="7">
        <f t="shared" si="7"/>
        <v>0</v>
      </c>
      <c r="H38" s="7">
        <f t="shared" si="7"/>
        <v>50.264480990000003</v>
      </c>
      <c r="I38" s="7">
        <f t="shared" si="7"/>
        <v>8581.3126892100008</v>
      </c>
      <c r="J38" s="7">
        <f t="shared" si="7"/>
        <v>3315.2884624500007</v>
      </c>
      <c r="K38" s="7">
        <f t="shared" si="7"/>
        <v>0</v>
      </c>
      <c r="L38" s="7">
        <f t="shared" si="7"/>
        <v>243.12619255000001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30.14105425</v>
      </c>
      <c r="S38" s="7">
        <f t="shared" si="7"/>
        <v>226.67327391000003</v>
      </c>
      <c r="T38" s="7">
        <f t="shared" si="7"/>
        <v>221.36206617000002</v>
      </c>
      <c r="U38" s="7">
        <f t="shared" si="7"/>
        <v>0</v>
      </c>
      <c r="V38" s="7">
        <f t="shared" si="7"/>
        <v>40.886920629999992</v>
      </c>
      <c r="W38" s="7">
        <f t="shared" si="7"/>
        <v>0</v>
      </c>
      <c r="X38" s="7">
        <f t="shared" si="7"/>
        <v>77.085210450000005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5.0489900500000005</v>
      </c>
      <c r="AC38" s="7">
        <f t="shared" si="7"/>
        <v>42.183499929999996</v>
      </c>
      <c r="AD38" s="7">
        <f t="shared" si="7"/>
        <v>13.759411750000002</v>
      </c>
      <c r="AE38" s="7">
        <f t="shared" si="7"/>
        <v>0</v>
      </c>
      <c r="AF38" s="7">
        <f t="shared" si="7"/>
        <v>45.425898339999996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4.9835271300000006</v>
      </c>
      <c r="AM38" s="7">
        <f t="shared" si="7"/>
        <v>149.90767245000004</v>
      </c>
      <c r="AN38" s="7">
        <f t="shared" si="7"/>
        <v>28.04377461</v>
      </c>
      <c r="AO38" s="7">
        <f t="shared" si="7"/>
        <v>0</v>
      </c>
      <c r="AP38" s="7">
        <f t="shared" si="7"/>
        <v>17.660119860000002</v>
      </c>
      <c r="AQ38" s="7">
        <f t="shared" si="7"/>
        <v>0</v>
      </c>
      <c r="AR38" s="7">
        <f t="shared" si="7"/>
        <v>0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206.54752388</v>
      </c>
      <c r="AW38" s="7">
        <f t="shared" si="7"/>
        <v>1082.1260065699998</v>
      </c>
      <c r="AX38" s="7">
        <f t="shared" si="7"/>
        <v>3.6055254799999998</v>
      </c>
      <c r="AY38" s="7">
        <f t="shared" si="7"/>
        <v>0</v>
      </c>
      <c r="AZ38" s="7">
        <f t="shared" si="7"/>
        <v>339.20367943000002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119.77653136999999</v>
      </c>
      <c r="BG38" s="7">
        <f t="shared" si="7"/>
        <v>35.743332129999999</v>
      </c>
      <c r="BH38" s="7">
        <f t="shared" si="7"/>
        <v>55.404724670000007</v>
      </c>
      <c r="BI38" s="7">
        <f t="shared" si="7"/>
        <v>0</v>
      </c>
      <c r="BJ38" s="7">
        <f t="shared" si="7"/>
        <v>95.330724299999986</v>
      </c>
      <c r="BK38" s="7">
        <f t="shared" si="7"/>
        <v>17883.380300610006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.100000000000001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1.56916386</v>
      </c>
      <c r="E42" s="859">
        <v>0</v>
      </c>
      <c r="F42" s="860">
        <v>0</v>
      </c>
      <c r="G42" s="861">
        <v>0</v>
      </c>
      <c r="H42" s="862">
        <v>49.342316459999999</v>
      </c>
      <c r="I42" s="863">
        <v>1.39430962</v>
      </c>
      <c r="J42" s="864">
        <v>0</v>
      </c>
      <c r="K42" s="865">
        <v>0</v>
      </c>
      <c r="L42" s="866">
        <v>7.4336235100000003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38.116716279999999</v>
      </c>
      <c r="S42" s="873">
        <v>1.39153876</v>
      </c>
      <c r="T42" s="874">
        <v>0</v>
      </c>
      <c r="U42" s="875">
        <v>0</v>
      </c>
      <c r="V42" s="876">
        <v>3.8102748599999998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96.309477310000005</v>
      </c>
      <c r="AC42" s="883">
        <v>3.39980175</v>
      </c>
      <c r="AD42" s="884">
        <v>0</v>
      </c>
      <c r="AE42" s="885">
        <v>0</v>
      </c>
      <c r="AF42" s="886">
        <v>15.356969360000001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77.657318439999997</v>
      </c>
      <c r="AM42" s="893">
        <v>1.8057466200000001</v>
      </c>
      <c r="AN42" s="894">
        <v>0</v>
      </c>
      <c r="AO42" s="895">
        <v>0</v>
      </c>
      <c r="AP42" s="896">
        <v>8.3660680799999998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376.92698790999998</v>
      </c>
      <c r="AW42" s="903">
        <v>27.14926736</v>
      </c>
      <c r="AX42" s="904">
        <v>0</v>
      </c>
      <c r="AY42" s="905">
        <v>0</v>
      </c>
      <c r="AZ42" s="906">
        <v>81.859072909999995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222.61062799000001</v>
      </c>
      <c r="BG42" s="913">
        <v>6.1562078900000001</v>
      </c>
      <c r="BH42" s="914">
        <v>0</v>
      </c>
      <c r="BI42" s="915">
        <v>0</v>
      </c>
      <c r="BJ42" s="916">
        <v>40.453663400000003</v>
      </c>
      <c r="BK42" s="917">
        <f>SUM(C42:BJ42)</f>
        <v>1061.1091523699999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1.3128925499999999</v>
      </c>
      <c r="E43" s="921">
        <v>0</v>
      </c>
      <c r="F43" s="922">
        <v>0</v>
      </c>
      <c r="G43" s="923">
        <v>0</v>
      </c>
      <c r="H43" s="924">
        <v>9.7183006200000008</v>
      </c>
      <c r="I43" s="925">
        <v>0</v>
      </c>
      <c r="J43" s="926">
        <v>0</v>
      </c>
      <c r="K43" s="927">
        <v>0</v>
      </c>
      <c r="L43" s="928">
        <v>0.48753234000000001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6.7300777600000004</v>
      </c>
      <c r="S43" s="935">
        <v>0</v>
      </c>
      <c r="T43" s="936">
        <v>0</v>
      </c>
      <c r="U43" s="937">
        <v>0</v>
      </c>
      <c r="V43" s="938">
        <v>0.62062956000000002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1.0403162500000001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0.64243011000000005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228.75909669000001</v>
      </c>
      <c r="AW43" s="965">
        <v>0.81329708000000001</v>
      </c>
      <c r="AX43" s="966">
        <v>0</v>
      </c>
      <c r="AY43" s="967">
        <v>0</v>
      </c>
      <c r="AZ43" s="968">
        <v>13.19346414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201.70228158</v>
      </c>
      <c r="BG43" s="975">
        <v>0.35464147000000001</v>
      </c>
      <c r="BH43" s="976">
        <v>0</v>
      </c>
      <c r="BI43" s="977">
        <v>0</v>
      </c>
      <c r="BJ43" s="978">
        <v>3.4957519000000001</v>
      </c>
      <c r="BK43" s="979">
        <f>SUM(C43:BJ43)</f>
        <v>468.87071205000007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2.8820564099999997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59.06061708</v>
      </c>
      <c r="I44" s="7">
        <f t="shared" si="8"/>
        <v>1.39430962</v>
      </c>
      <c r="J44" s="7">
        <f t="shared" si="8"/>
        <v>0</v>
      </c>
      <c r="K44" s="7">
        <f t="shared" si="8"/>
        <v>0</v>
      </c>
      <c r="L44" s="7">
        <f t="shared" si="8"/>
        <v>7.9211558499999999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44.846794039999999</v>
      </c>
      <c r="S44" s="7">
        <f t="shared" si="8"/>
        <v>1.39153876</v>
      </c>
      <c r="T44" s="7">
        <f t="shared" si="8"/>
        <v>0</v>
      </c>
      <c r="U44" s="7">
        <f t="shared" si="8"/>
        <v>0</v>
      </c>
      <c r="V44" s="7">
        <f t="shared" si="8"/>
        <v>4.4309044200000001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97.349793560000009</v>
      </c>
      <c r="AC44" s="7">
        <f t="shared" si="8"/>
        <v>3.39980175</v>
      </c>
      <c r="AD44" s="7">
        <f t="shared" si="8"/>
        <v>0</v>
      </c>
      <c r="AE44" s="7">
        <f t="shared" si="8"/>
        <v>0</v>
      </c>
      <c r="AF44" s="7">
        <f t="shared" si="8"/>
        <v>15.356969360000001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78.299748550000004</v>
      </c>
      <c r="AM44" s="7">
        <f t="shared" si="8"/>
        <v>1.8057466200000001</v>
      </c>
      <c r="AN44" s="7">
        <f t="shared" si="8"/>
        <v>0</v>
      </c>
      <c r="AO44" s="7">
        <f t="shared" si="8"/>
        <v>0</v>
      </c>
      <c r="AP44" s="7">
        <f t="shared" si="8"/>
        <v>8.3660680799999998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605.68608459999996</v>
      </c>
      <c r="AW44" s="7">
        <f t="shared" si="8"/>
        <v>27.962564440000001</v>
      </c>
      <c r="AX44" s="7">
        <f t="shared" si="8"/>
        <v>0</v>
      </c>
      <c r="AY44" s="7">
        <f t="shared" si="8"/>
        <v>0</v>
      </c>
      <c r="AZ44" s="7">
        <f t="shared" si="8"/>
        <v>95.052537049999998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424.31290956999999</v>
      </c>
      <c r="BG44" s="7">
        <f t="shared" si="8"/>
        <v>6.5108493599999999</v>
      </c>
      <c r="BH44" s="7">
        <f t="shared" si="8"/>
        <v>0</v>
      </c>
      <c r="BI44" s="7">
        <f t="shared" si="8"/>
        <v>0</v>
      </c>
      <c r="BJ44" s="7">
        <f t="shared" si="8"/>
        <v>43.949415300000005</v>
      </c>
      <c r="BK44" s="7">
        <f t="shared" si="8"/>
        <v>1529.97986442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0.70268653000000003</v>
      </c>
      <c r="E47" s="986">
        <v>0</v>
      </c>
      <c r="F47" s="987">
        <v>0</v>
      </c>
      <c r="G47" s="988">
        <v>0</v>
      </c>
      <c r="H47" s="989">
        <v>0.3668689</v>
      </c>
      <c r="I47" s="990">
        <v>330.58612405000002</v>
      </c>
      <c r="J47" s="991">
        <v>0</v>
      </c>
      <c r="K47" s="992">
        <v>0</v>
      </c>
      <c r="L47" s="993">
        <v>10.900910339999999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0.39574435000000002</v>
      </c>
      <c r="S47" s="1000">
        <v>8.5620656999999998</v>
      </c>
      <c r="T47" s="1001">
        <v>0</v>
      </c>
      <c r="U47" s="1002">
        <v>0</v>
      </c>
      <c r="V47" s="1003">
        <v>0.16893430000000001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0.10075075999999999</v>
      </c>
      <c r="AC47" s="1010">
        <v>0.50553214999999996</v>
      </c>
      <c r="AD47" s="1011">
        <v>0</v>
      </c>
      <c r="AE47" s="1012">
        <v>0</v>
      </c>
      <c r="AF47" s="1013">
        <v>0.17923427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5.2335340000000001E-2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1.5367806500000001</v>
      </c>
      <c r="AW47" s="1030">
        <v>9.0745906200000004</v>
      </c>
      <c r="AX47" s="1031">
        <v>0</v>
      </c>
      <c r="AY47" s="1032">
        <v>0</v>
      </c>
      <c r="AZ47" s="1033">
        <v>9.0518085799999994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0.55595859000000003</v>
      </c>
      <c r="BG47" s="1040">
        <v>1.0178820799999999</v>
      </c>
      <c r="BH47" s="1041">
        <v>0</v>
      </c>
      <c r="BI47" s="1042">
        <v>0</v>
      </c>
      <c r="BJ47" s="1043">
        <v>1.7645351</v>
      </c>
      <c r="BK47" s="1044">
        <f t="shared" ref="BK47:BK66" si="9">SUM(C47:BJ47)</f>
        <v>375.52274230999996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1.2325686</v>
      </c>
      <c r="E48" s="1048">
        <v>0</v>
      </c>
      <c r="F48" s="1049">
        <v>0</v>
      </c>
      <c r="G48" s="1050">
        <v>0</v>
      </c>
      <c r="H48" s="1051">
        <v>10.65607075</v>
      </c>
      <c r="I48" s="1052">
        <v>36.704543880000003</v>
      </c>
      <c r="J48" s="1053">
        <v>0</v>
      </c>
      <c r="K48" s="1054">
        <v>0</v>
      </c>
      <c r="L48" s="1055">
        <v>23.363021159999999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7.4233871200000001</v>
      </c>
      <c r="S48" s="1062">
        <v>9.8718515199999999</v>
      </c>
      <c r="T48" s="1063">
        <v>0</v>
      </c>
      <c r="U48" s="1064">
        <v>0</v>
      </c>
      <c r="V48" s="1065">
        <v>5.5710404599999999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21.175806789999999</v>
      </c>
      <c r="AC48" s="1072">
        <v>7.4453897900000001</v>
      </c>
      <c r="AD48" s="1073">
        <v>0</v>
      </c>
      <c r="AE48" s="1074">
        <v>0</v>
      </c>
      <c r="AF48" s="1075">
        <v>39.968365230000003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27.146774749999999</v>
      </c>
      <c r="AM48" s="1082">
        <v>2.5173977500000002</v>
      </c>
      <c r="AN48" s="1083">
        <v>0</v>
      </c>
      <c r="AO48" s="1084">
        <v>0</v>
      </c>
      <c r="AP48" s="1085">
        <v>28.24448658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85.938799979999999</v>
      </c>
      <c r="AW48" s="1092">
        <v>24.62442304</v>
      </c>
      <c r="AX48" s="1093">
        <v>0</v>
      </c>
      <c r="AY48" s="1094">
        <v>0</v>
      </c>
      <c r="AZ48" s="1095">
        <v>239.74866564999999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63.940037080000003</v>
      </c>
      <c r="BG48" s="1102">
        <v>12.50116014</v>
      </c>
      <c r="BH48" s="1103">
        <v>0</v>
      </c>
      <c r="BI48" s="1104">
        <v>0</v>
      </c>
      <c r="BJ48" s="1105">
        <v>99.797965469999994</v>
      </c>
      <c r="BK48" s="1106">
        <f t="shared" si="9"/>
        <v>747.87175574000003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0.81559665000000003</v>
      </c>
      <c r="E49" s="1110">
        <v>0</v>
      </c>
      <c r="F49" s="1111">
        <v>0</v>
      </c>
      <c r="G49" s="1112">
        <v>0</v>
      </c>
      <c r="H49" s="1113">
        <v>4.9622126900000003</v>
      </c>
      <c r="I49" s="1114">
        <v>13.205093460000001</v>
      </c>
      <c r="J49" s="1115">
        <v>0</v>
      </c>
      <c r="K49" s="1116">
        <v>0</v>
      </c>
      <c r="L49" s="1117">
        <v>3.9806971999999998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3.3154024299999998</v>
      </c>
      <c r="S49" s="1124">
        <v>0.83180292</v>
      </c>
      <c r="T49" s="1125">
        <v>0</v>
      </c>
      <c r="U49" s="1126">
        <v>0</v>
      </c>
      <c r="V49" s="1127">
        <v>2.3883646199999999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18.247908779999999</v>
      </c>
      <c r="AC49" s="1134">
        <v>3.16855646</v>
      </c>
      <c r="AD49" s="1135">
        <v>0</v>
      </c>
      <c r="AE49" s="1136">
        <v>0</v>
      </c>
      <c r="AF49" s="1137">
        <v>11.914509750000001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18.023476169999999</v>
      </c>
      <c r="AM49" s="1144">
        <v>1.98973778</v>
      </c>
      <c r="AN49" s="1145">
        <v>0</v>
      </c>
      <c r="AO49" s="1146">
        <v>0</v>
      </c>
      <c r="AP49" s="1147">
        <v>7.0595170700000001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43.122312809999997</v>
      </c>
      <c r="AW49" s="1154">
        <v>4.4996796699999999</v>
      </c>
      <c r="AX49" s="1155">
        <v>3.8980400000000002E-3</v>
      </c>
      <c r="AY49" s="1156">
        <v>0</v>
      </c>
      <c r="AZ49" s="1157">
        <v>41.566986419999999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29.073649400000001</v>
      </c>
      <c r="BG49" s="1164">
        <v>5.1886975900000003</v>
      </c>
      <c r="BH49" s="1165">
        <v>2.9043820000000001E-2</v>
      </c>
      <c r="BI49" s="1166">
        <v>0</v>
      </c>
      <c r="BJ49" s="1167">
        <v>27.24742079</v>
      </c>
      <c r="BK49" s="1168">
        <f t="shared" si="9"/>
        <v>240.63456452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0.52857414000000003</v>
      </c>
      <c r="E50" s="1172">
        <v>0</v>
      </c>
      <c r="F50" s="1173">
        <v>0</v>
      </c>
      <c r="G50" s="1174">
        <v>0</v>
      </c>
      <c r="H50" s="1175">
        <v>12.635006499999999</v>
      </c>
      <c r="I50" s="1176">
        <v>22.96335328</v>
      </c>
      <c r="J50" s="1177">
        <v>0</v>
      </c>
      <c r="K50" s="1178">
        <v>0</v>
      </c>
      <c r="L50" s="1179">
        <v>4.9978108600000004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5.9108326499999997</v>
      </c>
      <c r="S50" s="1186">
        <v>6.4270680000000002</v>
      </c>
      <c r="T50" s="1187">
        <v>0</v>
      </c>
      <c r="U50" s="1188">
        <v>0</v>
      </c>
      <c r="V50" s="1189">
        <v>2.0618250599999999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0.19298486000000001</v>
      </c>
      <c r="AC50" s="1196">
        <v>1.27349E-3</v>
      </c>
      <c r="AD50" s="1197">
        <v>0</v>
      </c>
      <c r="AE50" s="1198">
        <v>0</v>
      </c>
      <c r="AF50" s="1199">
        <v>0.24023224000000001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0.11122324</v>
      </c>
      <c r="AM50" s="1206">
        <v>0</v>
      </c>
      <c r="AN50" s="1207">
        <v>0</v>
      </c>
      <c r="AO50" s="1208">
        <v>0</v>
      </c>
      <c r="AP50" s="1209">
        <v>2.5940069999999999E-2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14.08998426</v>
      </c>
      <c r="AW50" s="1216">
        <v>0.45805768000000002</v>
      </c>
      <c r="AX50" s="1217">
        <v>0</v>
      </c>
      <c r="AY50" s="1218">
        <v>0</v>
      </c>
      <c r="AZ50" s="1219">
        <v>3.3110403599999998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5.13253234</v>
      </c>
      <c r="BG50" s="1226">
        <v>0.57173090000000004</v>
      </c>
      <c r="BH50" s="1227">
        <v>4.9539159999999999E-2</v>
      </c>
      <c r="BI50" s="1228">
        <v>0</v>
      </c>
      <c r="BJ50" s="1229">
        <v>1.58230296</v>
      </c>
      <c r="BK50" s="1230">
        <f t="shared" si="9"/>
        <v>81.291312049999988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0.11896482999999999</v>
      </c>
      <c r="E51" s="1234">
        <v>0</v>
      </c>
      <c r="F51" s="1235">
        <v>0</v>
      </c>
      <c r="G51" s="1236">
        <v>0</v>
      </c>
      <c r="H51" s="1237">
        <v>0.39976832000000001</v>
      </c>
      <c r="I51" s="1238">
        <v>0</v>
      </c>
      <c r="J51" s="1239">
        <v>0</v>
      </c>
      <c r="K51" s="1240">
        <v>0</v>
      </c>
      <c r="L51" s="1241">
        <v>0.25753819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0.30919581000000002</v>
      </c>
      <c r="S51" s="1248">
        <v>0</v>
      </c>
      <c r="T51" s="1249">
        <v>0</v>
      </c>
      <c r="U51" s="1250">
        <v>0</v>
      </c>
      <c r="V51" s="1251">
        <v>2.354152E-2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1.6363389999999998E-2</v>
      </c>
      <c r="AM51" s="1268">
        <v>0</v>
      </c>
      <c r="AN51" s="1269">
        <v>0</v>
      </c>
      <c r="AO51" s="1270">
        <v>0</v>
      </c>
      <c r="AP51" s="1271">
        <v>3.2373399999999997E-2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8.1176076399999992</v>
      </c>
      <c r="AW51" s="1278">
        <v>5.765866E-2</v>
      </c>
      <c r="AX51" s="1279">
        <v>0</v>
      </c>
      <c r="AY51" s="1280">
        <v>0</v>
      </c>
      <c r="AZ51" s="1281">
        <v>0.72641886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4.2076913300000003</v>
      </c>
      <c r="BG51" s="1288">
        <v>0</v>
      </c>
      <c r="BH51" s="1289">
        <v>0</v>
      </c>
      <c r="BI51" s="1290">
        <v>0</v>
      </c>
      <c r="BJ51" s="1291">
        <v>1.0298236199999999</v>
      </c>
      <c r="BK51" s="1292">
        <f t="shared" si="9"/>
        <v>15.29694557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0.54092905000000002</v>
      </c>
      <c r="E52" s="1296">
        <v>0</v>
      </c>
      <c r="F52" s="1297">
        <v>0</v>
      </c>
      <c r="G52" s="1298">
        <v>0</v>
      </c>
      <c r="H52" s="1299">
        <v>7.3217868700000004</v>
      </c>
      <c r="I52" s="1300">
        <v>13.64151596</v>
      </c>
      <c r="J52" s="1301">
        <v>0</v>
      </c>
      <c r="K52" s="1302">
        <v>0</v>
      </c>
      <c r="L52" s="1303">
        <v>6.9846000899999998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5.5049355699999998</v>
      </c>
      <c r="S52" s="1310">
        <v>0.24664080999999999</v>
      </c>
      <c r="T52" s="1311">
        <v>0</v>
      </c>
      <c r="U52" s="1312">
        <v>0</v>
      </c>
      <c r="V52" s="1313">
        <v>2.2855471299999999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26.066367369999998</v>
      </c>
      <c r="AC52" s="1320">
        <v>3.5300821</v>
      </c>
      <c r="AD52" s="1321">
        <v>0.27453136</v>
      </c>
      <c r="AE52" s="1322">
        <v>0</v>
      </c>
      <c r="AF52" s="1323">
        <v>30.439953190000001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23.86641011</v>
      </c>
      <c r="AM52" s="1330">
        <v>2.2619233900000002</v>
      </c>
      <c r="AN52" s="1331">
        <v>0</v>
      </c>
      <c r="AO52" s="1332">
        <v>0</v>
      </c>
      <c r="AP52" s="1333">
        <v>16.15973206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39.004055409999999</v>
      </c>
      <c r="AW52" s="1340">
        <v>30.873943310000001</v>
      </c>
      <c r="AX52" s="1341">
        <v>0</v>
      </c>
      <c r="AY52" s="1342">
        <v>0</v>
      </c>
      <c r="AZ52" s="1343">
        <v>160.58338463999999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26.59652754</v>
      </c>
      <c r="BG52" s="1350">
        <v>16.609071350000001</v>
      </c>
      <c r="BH52" s="1351">
        <v>6.4434060000000001E-2</v>
      </c>
      <c r="BI52" s="1352">
        <v>0</v>
      </c>
      <c r="BJ52" s="1353">
        <v>57.571979650000003</v>
      </c>
      <c r="BK52" s="1354">
        <f t="shared" si="9"/>
        <v>470.42835102000009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1.2879709800000001</v>
      </c>
      <c r="E53" s="1358">
        <v>0</v>
      </c>
      <c r="F53" s="1359">
        <v>0</v>
      </c>
      <c r="G53" s="1360">
        <v>0</v>
      </c>
      <c r="H53" s="1361">
        <v>19.52985825</v>
      </c>
      <c r="I53" s="1362">
        <v>21.613574799999999</v>
      </c>
      <c r="J53" s="1363">
        <v>0</v>
      </c>
      <c r="K53" s="1364">
        <v>0</v>
      </c>
      <c r="L53" s="1365">
        <v>11.16531136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10.22386028</v>
      </c>
      <c r="S53" s="1372">
        <v>0.81563364999999999</v>
      </c>
      <c r="T53" s="1373">
        <v>0</v>
      </c>
      <c r="U53" s="1374">
        <v>0</v>
      </c>
      <c r="V53" s="1375">
        <v>2.6090432099999998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65.888321759999997</v>
      </c>
      <c r="AC53" s="1382">
        <v>1.3800451199999999</v>
      </c>
      <c r="AD53" s="1383">
        <v>0</v>
      </c>
      <c r="AE53" s="1384">
        <v>0</v>
      </c>
      <c r="AF53" s="1385">
        <v>24.465692449999999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57.11555233</v>
      </c>
      <c r="AM53" s="1392">
        <v>1.4813370400000001</v>
      </c>
      <c r="AN53" s="1393">
        <v>0</v>
      </c>
      <c r="AO53" s="1394">
        <v>0</v>
      </c>
      <c r="AP53" s="1395">
        <v>12.009978719999999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408.50164828999999</v>
      </c>
      <c r="AW53" s="1402">
        <v>32.665083600000003</v>
      </c>
      <c r="AX53" s="1403">
        <v>0</v>
      </c>
      <c r="AY53" s="1404">
        <v>0</v>
      </c>
      <c r="AZ53" s="1405">
        <v>120.39477358000001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111.52303104000001</v>
      </c>
      <c r="BG53" s="1412">
        <v>3.99846652</v>
      </c>
      <c r="BH53" s="1413">
        <v>7.7016429999999997E-2</v>
      </c>
      <c r="BI53" s="1414">
        <v>0</v>
      </c>
      <c r="BJ53" s="1415">
        <v>38.083919469999998</v>
      </c>
      <c r="BK53" s="1416">
        <f t="shared" si="9"/>
        <v>944.83011887999987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0.19728322000000001</v>
      </c>
      <c r="E54" s="1420">
        <v>0</v>
      </c>
      <c r="F54" s="1421">
        <v>0</v>
      </c>
      <c r="G54" s="1422">
        <v>0</v>
      </c>
      <c r="H54" s="1423">
        <v>2.9525628199999998</v>
      </c>
      <c r="I54" s="1424">
        <v>6.4451300000000003E-3</v>
      </c>
      <c r="J54" s="1425">
        <v>0</v>
      </c>
      <c r="K54" s="1426">
        <v>0</v>
      </c>
      <c r="L54" s="1427">
        <v>0.97068334000000001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2.0345516199999998</v>
      </c>
      <c r="S54" s="1434">
        <v>7.9084199999999993E-2</v>
      </c>
      <c r="T54" s="1435">
        <v>0</v>
      </c>
      <c r="U54" s="1436">
        <v>0</v>
      </c>
      <c r="V54" s="1437">
        <v>0.22752806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32.317125580000003</v>
      </c>
      <c r="AC54" s="1444">
        <v>0.89645807</v>
      </c>
      <c r="AD54" s="1445">
        <v>0</v>
      </c>
      <c r="AE54" s="1446">
        <v>0</v>
      </c>
      <c r="AF54" s="1447">
        <v>20.204853539999998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32.9911672</v>
      </c>
      <c r="AM54" s="1454">
        <v>2.6538693699999998</v>
      </c>
      <c r="AN54" s="1455">
        <v>0</v>
      </c>
      <c r="AO54" s="1456">
        <v>0</v>
      </c>
      <c r="AP54" s="1457">
        <v>10.419838629999999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9.0962368900000001</v>
      </c>
      <c r="AW54" s="1464">
        <v>1.26593814</v>
      </c>
      <c r="AX54" s="1465">
        <v>0</v>
      </c>
      <c r="AY54" s="1466">
        <v>0</v>
      </c>
      <c r="AZ54" s="1467">
        <v>6.4162712500000003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4.30291187</v>
      </c>
      <c r="BG54" s="1474">
        <v>9.1127360000000004E-2</v>
      </c>
      <c r="BH54" s="1475">
        <v>0</v>
      </c>
      <c r="BI54" s="1476">
        <v>0</v>
      </c>
      <c r="BJ54" s="1477">
        <v>1.8843288300000001</v>
      </c>
      <c r="BK54" s="1478">
        <f t="shared" si="9"/>
        <v>129.00826512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0.10288617999999999</v>
      </c>
      <c r="E55" s="1482">
        <v>0</v>
      </c>
      <c r="F55" s="1483">
        <v>0</v>
      </c>
      <c r="G55" s="1484">
        <v>0</v>
      </c>
      <c r="H55" s="1485">
        <v>2.7132364299999998</v>
      </c>
      <c r="I55" s="1486">
        <v>3.61197882</v>
      </c>
      <c r="J55" s="1487">
        <v>0</v>
      </c>
      <c r="K55" s="1488">
        <v>0</v>
      </c>
      <c r="L55" s="1489">
        <v>1.3511552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2.2593600500000002</v>
      </c>
      <c r="S55" s="1496">
        <v>0.13992524000000001</v>
      </c>
      <c r="T55" s="1497">
        <v>0</v>
      </c>
      <c r="U55" s="1498">
        <v>0</v>
      </c>
      <c r="V55" s="1499">
        <v>0.96790403000000003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13.23779429</v>
      </c>
      <c r="AC55" s="1506">
        <v>0.25365905999999999</v>
      </c>
      <c r="AD55" s="1507">
        <v>0</v>
      </c>
      <c r="AE55" s="1508">
        <v>0</v>
      </c>
      <c r="AF55" s="1509">
        <v>12.16041469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11.723963210000001</v>
      </c>
      <c r="AM55" s="1516">
        <v>0.52783535999999998</v>
      </c>
      <c r="AN55" s="1517">
        <v>0</v>
      </c>
      <c r="AO55" s="1518">
        <v>0</v>
      </c>
      <c r="AP55" s="1519">
        <v>5.4047020799999999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6.56900671</v>
      </c>
      <c r="AW55" s="1526">
        <v>1.6610558900000001</v>
      </c>
      <c r="AX55" s="1527">
        <v>0</v>
      </c>
      <c r="AY55" s="1528">
        <v>0</v>
      </c>
      <c r="AZ55" s="1529">
        <v>12.039750400000001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3.5694362599999998</v>
      </c>
      <c r="BG55" s="1536">
        <v>0.45649372999999999</v>
      </c>
      <c r="BH55" s="1537">
        <v>0</v>
      </c>
      <c r="BI55" s="1538">
        <v>0</v>
      </c>
      <c r="BJ55" s="1539">
        <v>3.0053373699999999</v>
      </c>
      <c r="BK55" s="1540">
        <f t="shared" si="9"/>
        <v>81.75589500000001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1.9838224600000001</v>
      </c>
      <c r="E56" s="1544">
        <v>0</v>
      </c>
      <c r="F56" s="1545">
        <v>0</v>
      </c>
      <c r="G56" s="1546">
        <v>0</v>
      </c>
      <c r="H56" s="1547">
        <v>102.98225042999999</v>
      </c>
      <c r="I56" s="1548">
        <v>37.251271940000002</v>
      </c>
      <c r="J56" s="1549">
        <v>0</v>
      </c>
      <c r="K56" s="1550">
        <v>0</v>
      </c>
      <c r="L56" s="1551">
        <v>49.65790964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110.66278355999999</v>
      </c>
      <c r="S56" s="1558">
        <v>1.0677704800000001</v>
      </c>
      <c r="T56" s="1559">
        <v>0</v>
      </c>
      <c r="U56" s="1560">
        <v>0</v>
      </c>
      <c r="V56" s="1561">
        <v>17.00216163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1.7410123399999999</v>
      </c>
      <c r="AC56" s="1568">
        <v>3.9993367200000001</v>
      </c>
      <c r="AD56" s="1569">
        <v>0</v>
      </c>
      <c r="AE56" s="1570">
        <v>0</v>
      </c>
      <c r="AF56" s="1571">
        <v>5.6045532600000003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3.1234745500000001</v>
      </c>
      <c r="AM56" s="1578">
        <v>0.35086619000000002</v>
      </c>
      <c r="AN56" s="1579">
        <v>0</v>
      </c>
      <c r="AO56" s="1580">
        <v>0</v>
      </c>
      <c r="AP56" s="1581">
        <v>3.4484762600000001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146.56194309</v>
      </c>
      <c r="AW56" s="1588">
        <v>32.789011340000002</v>
      </c>
      <c r="AX56" s="1589">
        <v>0</v>
      </c>
      <c r="AY56" s="1590">
        <v>0</v>
      </c>
      <c r="AZ56" s="1591">
        <v>136.50904279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87.853300360000006</v>
      </c>
      <c r="BG56" s="1598">
        <v>16.7334824</v>
      </c>
      <c r="BH56" s="1599">
        <v>2.5522749299999998</v>
      </c>
      <c r="BI56" s="1600">
        <v>0</v>
      </c>
      <c r="BJ56" s="1601">
        <v>62.112090289999998</v>
      </c>
      <c r="BK56" s="1602">
        <f t="shared" si="9"/>
        <v>823.98683465999977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3.7194352099999999</v>
      </c>
      <c r="E57" s="1606">
        <v>0</v>
      </c>
      <c r="F57" s="1607">
        <v>0</v>
      </c>
      <c r="G57" s="1608">
        <v>0</v>
      </c>
      <c r="H57" s="1609">
        <v>64.809507300000007</v>
      </c>
      <c r="I57" s="1610">
        <v>324.70784861999999</v>
      </c>
      <c r="J57" s="1611">
        <v>0</v>
      </c>
      <c r="K57" s="1612">
        <v>0</v>
      </c>
      <c r="L57" s="1613">
        <v>39.987385789999998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50.21101994</v>
      </c>
      <c r="S57" s="1620">
        <v>23.67159534</v>
      </c>
      <c r="T57" s="1621">
        <v>5.6643699999999998E-2</v>
      </c>
      <c r="U57" s="1622">
        <v>0</v>
      </c>
      <c r="V57" s="1623">
        <v>17.062209759999998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48.117707809999999</v>
      </c>
      <c r="AC57" s="1630">
        <v>1.75435881</v>
      </c>
      <c r="AD57" s="1631">
        <v>0</v>
      </c>
      <c r="AE57" s="1632">
        <v>0</v>
      </c>
      <c r="AF57" s="1633">
        <v>36.67646027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52.273916759999999</v>
      </c>
      <c r="AM57" s="1640">
        <v>2.2374432899999999</v>
      </c>
      <c r="AN57" s="1641">
        <v>0</v>
      </c>
      <c r="AO57" s="1642">
        <v>0</v>
      </c>
      <c r="AP57" s="1643">
        <v>26.616747719999999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607.83840848</v>
      </c>
      <c r="AW57" s="1650">
        <v>51.03346501</v>
      </c>
      <c r="AX57" s="1651">
        <v>8.9216879999999998E-2</v>
      </c>
      <c r="AY57" s="1652">
        <v>0</v>
      </c>
      <c r="AZ57" s="1653">
        <v>490.42944482000001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535.68599091999999</v>
      </c>
      <c r="BG57" s="1660">
        <v>32.606423220000003</v>
      </c>
      <c r="BH57" s="1661">
        <v>4.4381652899999997</v>
      </c>
      <c r="BI57" s="1662">
        <v>0</v>
      </c>
      <c r="BJ57" s="1663">
        <v>338.63298938999998</v>
      </c>
      <c r="BK57" s="1664">
        <f t="shared" si="9"/>
        <v>2752.6563843300005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3.7877999199999999</v>
      </c>
      <c r="E58" s="1668">
        <v>0</v>
      </c>
      <c r="F58" s="1669">
        <v>0</v>
      </c>
      <c r="G58" s="1670">
        <v>0</v>
      </c>
      <c r="H58" s="1671">
        <v>47.316643859999999</v>
      </c>
      <c r="I58" s="1672">
        <v>147.46054108000001</v>
      </c>
      <c r="J58" s="1673">
        <v>0</v>
      </c>
      <c r="K58" s="1674">
        <v>0</v>
      </c>
      <c r="L58" s="1675">
        <v>21.23315139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28.121273469999998</v>
      </c>
      <c r="S58" s="1682">
        <v>13.877286809999999</v>
      </c>
      <c r="T58" s="1683">
        <v>9.4705999999999999E-2</v>
      </c>
      <c r="U58" s="1684">
        <v>0</v>
      </c>
      <c r="V58" s="1685">
        <v>10.498557590000001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148.29819411</v>
      </c>
      <c r="AC58" s="1692">
        <v>4.34499865</v>
      </c>
      <c r="AD58" s="1693">
        <v>0</v>
      </c>
      <c r="AE58" s="1694">
        <v>0</v>
      </c>
      <c r="AF58" s="1695">
        <v>56.293318980000002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143.67598763999999</v>
      </c>
      <c r="AM58" s="1702">
        <v>4.6583584800000004</v>
      </c>
      <c r="AN58" s="1703">
        <v>5.220354E-2</v>
      </c>
      <c r="AO58" s="1704">
        <v>0</v>
      </c>
      <c r="AP58" s="1705">
        <v>33.849906490000002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266.06393149000002</v>
      </c>
      <c r="AW58" s="1712">
        <v>17.504897079999999</v>
      </c>
      <c r="AX58" s="1713">
        <v>0</v>
      </c>
      <c r="AY58" s="1714">
        <v>0</v>
      </c>
      <c r="AZ58" s="1715">
        <v>136.54982587000001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179.90977107000001</v>
      </c>
      <c r="BG58" s="1722">
        <v>5.3523017199999998</v>
      </c>
      <c r="BH58" s="1723">
        <v>3.9672499999999999E-2</v>
      </c>
      <c r="BI58" s="1724">
        <v>0</v>
      </c>
      <c r="BJ58" s="1725">
        <v>90.891480720000004</v>
      </c>
      <c r="BK58" s="1726">
        <f t="shared" si="9"/>
        <v>1359.8748084600002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1.1125331199999999</v>
      </c>
      <c r="E59" s="1730">
        <v>8.5579470999999998</v>
      </c>
      <c r="F59" s="1731">
        <v>0</v>
      </c>
      <c r="G59" s="1732">
        <v>0</v>
      </c>
      <c r="H59" s="1733">
        <v>9.4991349799999991</v>
      </c>
      <c r="I59" s="1734">
        <v>59.603208039999998</v>
      </c>
      <c r="J59" s="1735">
        <v>35.671846010000003</v>
      </c>
      <c r="K59" s="1736">
        <v>0</v>
      </c>
      <c r="L59" s="1737">
        <v>12.19940669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9.3276612500000002</v>
      </c>
      <c r="S59" s="1744">
        <v>19.485516539999999</v>
      </c>
      <c r="T59" s="1745">
        <v>0.42789735000000001</v>
      </c>
      <c r="U59" s="1746">
        <v>0</v>
      </c>
      <c r="V59" s="1747">
        <v>6.6475757700000004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15.2336597</v>
      </c>
      <c r="AC59" s="1754">
        <v>12.43967821</v>
      </c>
      <c r="AD59" s="1755">
        <v>0</v>
      </c>
      <c r="AE59" s="1756">
        <v>0</v>
      </c>
      <c r="AF59" s="1757">
        <v>39.253193520000004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17.44003472</v>
      </c>
      <c r="AM59" s="1764">
        <v>3.3547052700000002</v>
      </c>
      <c r="AN59" s="1765">
        <v>0.12759298999999999</v>
      </c>
      <c r="AO59" s="1766">
        <v>0</v>
      </c>
      <c r="AP59" s="1767">
        <v>26.620918159999999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79.541690509999995</v>
      </c>
      <c r="AW59" s="1774">
        <v>26.391952620000001</v>
      </c>
      <c r="AX59" s="1775">
        <v>0</v>
      </c>
      <c r="AY59" s="1776">
        <v>0</v>
      </c>
      <c r="AZ59" s="1777">
        <v>195.26120585000001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86.486074830000007</v>
      </c>
      <c r="BG59" s="1784">
        <v>9.4973598999999993</v>
      </c>
      <c r="BH59" s="1785">
        <v>8.5139549999999994E-2</v>
      </c>
      <c r="BI59" s="1786">
        <v>0</v>
      </c>
      <c r="BJ59" s="1787">
        <v>108.72210604</v>
      </c>
      <c r="BK59" s="1788">
        <f t="shared" si="9"/>
        <v>782.98803871999996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0.37379392</v>
      </c>
      <c r="E60" s="1792">
        <v>0</v>
      </c>
      <c r="F60" s="1793">
        <v>0</v>
      </c>
      <c r="G60" s="1794">
        <v>0</v>
      </c>
      <c r="H60" s="1795">
        <v>7.0436938700000002</v>
      </c>
      <c r="I60" s="1796">
        <v>1.3010618300000001</v>
      </c>
      <c r="J60" s="1797">
        <v>0</v>
      </c>
      <c r="K60" s="1798">
        <v>0</v>
      </c>
      <c r="L60" s="1799">
        <v>1.9643883200000001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4.9155371700000003</v>
      </c>
      <c r="S60" s="1806">
        <v>0.22452384</v>
      </c>
      <c r="T60" s="1807">
        <v>0</v>
      </c>
      <c r="U60" s="1808">
        <v>0</v>
      </c>
      <c r="V60" s="1809">
        <v>1.2534845299999999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69.041171199999994</v>
      </c>
      <c r="AC60" s="1816">
        <v>6.5907193099999999</v>
      </c>
      <c r="AD60" s="1817">
        <v>0</v>
      </c>
      <c r="AE60" s="1818">
        <v>0</v>
      </c>
      <c r="AF60" s="1819">
        <v>32.083627049999997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65.716491399999995</v>
      </c>
      <c r="AM60" s="1826">
        <v>1.6690154399999999</v>
      </c>
      <c r="AN60" s="1827">
        <v>0</v>
      </c>
      <c r="AO60" s="1828">
        <v>0</v>
      </c>
      <c r="AP60" s="1829">
        <v>12.150346089999999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32.498550530000003</v>
      </c>
      <c r="AW60" s="1836">
        <v>1.6072768500000001</v>
      </c>
      <c r="AX60" s="1837">
        <v>0</v>
      </c>
      <c r="AY60" s="1838">
        <v>0</v>
      </c>
      <c r="AZ60" s="1839">
        <v>23.025097479999999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17.453545649999999</v>
      </c>
      <c r="BG60" s="1846">
        <v>4.0662758800000001</v>
      </c>
      <c r="BH60" s="1847">
        <v>0</v>
      </c>
      <c r="BI60" s="1848">
        <v>0</v>
      </c>
      <c r="BJ60" s="1849">
        <v>12.613758000000001</v>
      </c>
      <c r="BK60" s="1850">
        <f t="shared" si="9"/>
        <v>295.59235835999999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0.34741760999999999</v>
      </c>
      <c r="E61" s="1854">
        <v>0</v>
      </c>
      <c r="F61" s="1855">
        <v>0</v>
      </c>
      <c r="G61" s="1856">
        <v>0</v>
      </c>
      <c r="H61" s="1857">
        <v>1.56960918</v>
      </c>
      <c r="I61" s="1858">
        <v>19.944357650000001</v>
      </c>
      <c r="J61" s="1859">
        <v>0</v>
      </c>
      <c r="K61" s="1860">
        <v>0</v>
      </c>
      <c r="L61" s="1861">
        <v>2.5869167399999999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1.39171198</v>
      </c>
      <c r="S61" s="1868">
        <v>0.66833670999999994</v>
      </c>
      <c r="T61" s="1869">
        <v>0</v>
      </c>
      <c r="U61" s="1870">
        <v>0</v>
      </c>
      <c r="V61" s="1871">
        <v>0.49381069999999999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9.5309189100000005</v>
      </c>
      <c r="AC61" s="1878">
        <v>2.3941975000000002</v>
      </c>
      <c r="AD61" s="1879">
        <v>0</v>
      </c>
      <c r="AE61" s="1880">
        <v>0</v>
      </c>
      <c r="AF61" s="1881">
        <v>18.768943799999999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11.861040839999999</v>
      </c>
      <c r="AM61" s="1888">
        <v>3.4645202799999999</v>
      </c>
      <c r="AN61" s="1889">
        <v>5.3430789999999999E-2</v>
      </c>
      <c r="AO61" s="1890">
        <v>0</v>
      </c>
      <c r="AP61" s="1891">
        <v>15.97561542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16.988816549999999</v>
      </c>
      <c r="AW61" s="1898">
        <v>7.3402106299999996</v>
      </c>
      <c r="AX61" s="1899">
        <v>0</v>
      </c>
      <c r="AY61" s="1900">
        <v>0</v>
      </c>
      <c r="AZ61" s="1901">
        <v>60.144807249999999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18.113706100000002</v>
      </c>
      <c r="BG61" s="1908">
        <v>12.197528780000001</v>
      </c>
      <c r="BH61" s="1909">
        <v>1.0686692900000001</v>
      </c>
      <c r="BI61" s="1910">
        <v>0</v>
      </c>
      <c r="BJ61" s="1911">
        <v>35.346025570000002</v>
      </c>
      <c r="BK61" s="1912">
        <f t="shared" si="9"/>
        <v>240.25059227999998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2.5557119799999999</v>
      </c>
      <c r="E62" s="1916">
        <v>0</v>
      </c>
      <c r="F62" s="1917">
        <v>0</v>
      </c>
      <c r="G62" s="1918">
        <v>0</v>
      </c>
      <c r="H62" s="1919">
        <v>14.029889280000001</v>
      </c>
      <c r="I62" s="1920">
        <v>35.562791939999997</v>
      </c>
      <c r="J62" s="1921">
        <v>0</v>
      </c>
      <c r="K62" s="1922">
        <v>0</v>
      </c>
      <c r="L62" s="1923">
        <v>13.66279978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12.44284496</v>
      </c>
      <c r="S62" s="1930">
        <v>7.3622268000000002</v>
      </c>
      <c r="T62" s="1931">
        <v>2.5716258600000002</v>
      </c>
      <c r="U62" s="1932">
        <v>0</v>
      </c>
      <c r="V62" s="1933">
        <v>10.399302179999999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22.241053959999999</v>
      </c>
      <c r="AC62" s="1940">
        <v>5.0471138599999996</v>
      </c>
      <c r="AD62" s="1941">
        <v>0</v>
      </c>
      <c r="AE62" s="1942">
        <v>0</v>
      </c>
      <c r="AF62" s="1943">
        <v>40.180049050000001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26.850469489999998</v>
      </c>
      <c r="AM62" s="1950">
        <v>3.0176018299999998</v>
      </c>
      <c r="AN62" s="1951">
        <v>0</v>
      </c>
      <c r="AO62" s="1952">
        <v>0</v>
      </c>
      <c r="AP62" s="1953">
        <v>34.078097640000003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179.54837559000001</v>
      </c>
      <c r="AW62" s="1960">
        <v>45.385791930000003</v>
      </c>
      <c r="AX62" s="1961">
        <v>0</v>
      </c>
      <c r="AY62" s="1962">
        <v>0</v>
      </c>
      <c r="AZ62" s="1963">
        <v>408.82691447000002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170.22602470999999</v>
      </c>
      <c r="BG62" s="1970">
        <v>54.041638380000002</v>
      </c>
      <c r="BH62" s="1971">
        <v>0.15756295000000001</v>
      </c>
      <c r="BI62" s="1972">
        <v>0</v>
      </c>
      <c r="BJ62" s="1973">
        <v>252.59356772000001</v>
      </c>
      <c r="BK62" s="1974">
        <f t="shared" si="9"/>
        <v>1340.78145436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3.6797667199999999</v>
      </c>
      <c r="E63" s="1978">
        <v>0</v>
      </c>
      <c r="F63" s="1979">
        <v>0</v>
      </c>
      <c r="G63" s="1980">
        <v>0</v>
      </c>
      <c r="H63" s="1981">
        <v>21.71090388</v>
      </c>
      <c r="I63" s="1982">
        <v>64.035903669999996</v>
      </c>
      <c r="J63" s="1983">
        <v>0</v>
      </c>
      <c r="K63" s="1984">
        <v>0</v>
      </c>
      <c r="L63" s="1985">
        <v>10.68514747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13.192416229999999</v>
      </c>
      <c r="S63" s="1992">
        <v>28.321503289999999</v>
      </c>
      <c r="T63" s="1993">
        <v>0.35342357000000002</v>
      </c>
      <c r="U63" s="1994">
        <v>0</v>
      </c>
      <c r="V63" s="1995">
        <v>4.6893319900000003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31.766123060000002</v>
      </c>
      <c r="AC63" s="2002">
        <v>1.37788021</v>
      </c>
      <c r="AD63" s="2003">
        <v>0</v>
      </c>
      <c r="AE63" s="2004">
        <v>0</v>
      </c>
      <c r="AF63" s="2005">
        <v>10.42043615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20.897864009999999</v>
      </c>
      <c r="AM63" s="2012">
        <v>0.53122022000000002</v>
      </c>
      <c r="AN63" s="2013">
        <v>0.38569399999999998</v>
      </c>
      <c r="AO63" s="2014">
        <v>0</v>
      </c>
      <c r="AP63" s="2015">
        <v>1.49282374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49.888896279999997</v>
      </c>
      <c r="AW63" s="2022">
        <v>1.6100937099999999</v>
      </c>
      <c r="AX63" s="2023">
        <v>0</v>
      </c>
      <c r="AY63" s="2024">
        <v>0</v>
      </c>
      <c r="AZ63" s="2025">
        <v>15.10871111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17.633063459999999</v>
      </c>
      <c r="BG63" s="2032">
        <v>3.7885058200000001</v>
      </c>
      <c r="BH63" s="2033">
        <v>2.4801380000000001E-2</v>
      </c>
      <c r="BI63" s="2034">
        <v>0</v>
      </c>
      <c r="BJ63" s="2035">
        <v>6.1622447899999999</v>
      </c>
      <c r="BK63" s="2036">
        <f t="shared" si="9"/>
        <v>307.75675476000004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0.84751513000000001</v>
      </c>
      <c r="E64" s="2040">
        <v>0</v>
      </c>
      <c r="F64" s="2041">
        <v>0</v>
      </c>
      <c r="G64" s="2042">
        <v>0</v>
      </c>
      <c r="H64" s="2043">
        <v>15.186552219999999</v>
      </c>
      <c r="I64" s="2044">
        <v>0.24931586</v>
      </c>
      <c r="J64" s="2045">
        <v>0</v>
      </c>
      <c r="K64" s="2046">
        <v>0</v>
      </c>
      <c r="L64" s="2047">
        <v>3.95661665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10.899305780000001</v>
      </c>
      <c r="S64" s="2054">
        <v>0.34380189</v>
      </c>
      <c r="T64" s="2055">
        <v>0</v>
      </c>
      <c r="U64" s="2056">
        <v>0</v>
      </c>
      <c r="V64" s="2057">
        <v>0.85340300000000002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9.6321815799999992</v>
      </c>
      <c r="AC64" s="2064">
        <v>7.7127340000000003E-2</v>
      </c>
      <c r="AD64" s="2065">
        <v>0</v>
      </c>
      <c r="AE64" s="2066">
        <v>0</v>
      </c>
      <c r="AF64" s="2067">
        <v>2.3846966599999999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5.6610990000000001</v>
      </c>
      <c r="AM64" s="2074">
        <v>5.6844980000000003E-2</v>
      </c>
      <c r="AN64" s="2075">
        <v>0</v>
      </c>
      <c r="AO64" s="2076">
        <v>0</v>
      </c>
      <c r="AP64" s="2077">
        <v>3.4638339999999997E-2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18.3494162</v>
      </c>
      <c r="AW64" s="2084">
        <v>2.1941779399999999</v>
      </c>
      <c r="AX64" s="2085">
        <v>0</v>
      </c>
      <c r="AY64" s="2086">
        <v>0</v>
      </c>
      <c r="AZ64" s="2087">
        <v>11.191806250000001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4.0484855900000003</v>
      </c>
      <c r="BG64" s="2094">
        <v>6.6201200000000002E-3</v>
      </c>
      <c r="BH64" s="2095">
        <v>0</v>
      </c>
      <c r="BI64" s="2096">
        <v>0</v>
      </c>
      <c r="BJ64" s="2097">
        <v>0.86610611000000004</v>
      </c>
      <c r="BK64" s="2098">
        <f t="shared" si="9"/>
        <v>86.839710640000007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0.43833128999999998</v>
      </c>
      <c r="E65" s="2102">
        <v>0</v>
      </c>
      <c r="F65" s="2103">
        <v>0</v>
      </c>
      <c r="G65" s="2104">
        <v>0</v>
      </c>
      <c r="H65" s="2105">
        <v>21.920446949999999</v>
      </c>
      <c r="I65" s="2106">
        <v>23.353024959999999</v>
      </c>
      <c r="J65" s="2107">
        <v>0</v>
      </c>
      <c r="K65" s="2108">
        <v>0</v>
      </c>
      <c r="L65" s="2109">
        <v>33.51955942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20.626967619999999</v>
      </c>
      <c r="S65" s="2116">
        <v>9.1774393700000001</v>
      </c>
      <c r="T65" s="2117">
        <v>0</v>
      </c>
      <c r="U65" s="2118">
        <v>0</v>
      </c>
      <c r="V65" s="2119">
        <v>3.57084286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38.844109189999998</v>
      </c>
      <c r="AC65" s="2126">
        <v>4.4968116599999997</v>
      </c>
      <c r="AD65" s="2127">
        <v>0</v>
      </c>
      <c r="AE65" s="2128">
        <v>0</v>
      </c>
      <c r="AF65" s="2129">
        <v>15.21186063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44.661150079999999</v>
      </c>
      <c r="AM65" s="2136">
        <v>2.4199901700000002</v>
      </c>
      <c r="AN65" s="2137">
        <v>0</v>
      </c>
      <c r="AO65" s="2138">
        <v>0</v>
      </c>
      <c r="AP65" s="2139">
        <v>9.8788333999999995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66.405025319999993</v>
      </c>
      <c r="AW65" s="2146">
        <v>9.8849581700000009</v>
      </c>
      <c r="AX65" s="2147">
        <v>0</v>
      </c>
      <c r="AY65" s="2148">
        <v>0</v>
      </c>
      <c r="AZ65" s="2149">
        <v>75.189108099999999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45.355054889999998</v>
      </c>
      <c r="BG65" s="2156">
        <v>8.4755545600000008</v>
      </c>
      <c r="BH65" s="2157">
        <v>0.11945894999999999</v>
      </c>
      <c r="BI65" s="2158">
        <v>0</v>
      </c>
      <c r="BJ65" s="2159">
        <v>35.633443079999999</v>
      </c>
      <c r="BK65" s="2160">
        <f t="shared" si="9"/>
        <v>469.18197067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115</v>
      </c>
      <c r="C66" s="2162">
        <v>0</v>
      </c>
      <c r="D66" s="2163">
        <v>0.16172885000000001</v>
      </c>
      <c r="E66" s="2164">
        <v>0</v>
      </c>
      <c r="F66" s="2165">
        <v>0</v>
      </c>
      <c r="G66" s="2166">
        <v>0</v>
      </c>
      <c r="H66" s="2167">
        <v>1.89014674</v>
      </c>
      <c r="I66" s="2168">
        <v>0.77191986000000001</v>
      </c>
      <c r="J66" s="2169">
        <v>0</v>
      </c>
      <c r="K66" s="2170">
        <v>0</v>
      </c>
      <c r="L66" s="2171">
        <v>3.65558396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1.14019647</v>
      </c>
      <c r="S66" s="2178">
        <v>8.8563223099999995</v>
      </c>
      <c r="T66" s="2179">
        <v>0</v>
      </c>
      <c r="U66" s="2180">
        <v>0</v>
      </c>
      <c r="V66" s="2181">
        <v>0.61428514000000001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26.71957767</v>
      </c>
      <c r="AC66" s="2188">
        <v>2.1299681100000001</v>
      </c>
      <c r="AD66" s="2189">
        <v>0</v>
      </c>
      <c r="AE66" s="2190">
        <v>0</v>
      </c>
      <c r="AF66" s="2191">
        <v>18.072104979999999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26.4925268</v>
      </c>
      <c r="AM66" s="2198">
        <v>2.37904597</v>
      </c>
      <c r="AN66" s="2199">
        <v>0</v>
      </c>
      <c r="AO66" s="2200">
        <v>0</v>
      </c>
      <c r="AP66" s="2201">
        <v>9.7969164499999994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9.0129690700000005</v>
      </c>
      <c r="AW66" s="2208">
        <v>1.69420372</v>
      </c>
      <c r="AX66" s="2209">
        <v>0</v>
      </c>
      <c r="AY66" s="2210">
        <v>0</v>
      </c>
      <c r="AZ66" s="2211">
        <v>15.35297424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5.2138118599999999</v>
      </c>
      <c r="BG66" s="2218">
        <v>3.3812644299999999</v>
      </c>
      <c r="BH66" s="2219">
        <v>0.11297582</v>
      </c>
      <c r="BI66" s="2220">
        <v>0</v>
      </c>
      <c r="BJ66" s="2221">
        <v>5.0805835500000001</v>
      </c>
      <c r="BK66" s="2222">
        <f t="shared" si="9"/>
        <v>142.52910599999996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223" t="s">
        <v>70</v>
      </c>
      <c r="C67" s="7">
        <f t="shared" ref="C67:BK67" si="10">SUM(C47:C66)</f>
        <v>0</v>
      </c>
      <c r="D67" s="7">
        <f t="shared" si="10"/>
        <v>24.535316390000002</v>
      </c>
      <c r="E67" s="7">
        <f t="shared" si="10"/>
        <v>8.5579470999999998</v>
      </c>
      <c r="F67" s="7">
        <f t="shared" si="10"/>
        <v>0</v>
      </c>
      <c r="G67" s="7">
        <f t="shared" si="10"/>
        <v>0</v>
      </c>
      <c r="H67" s="7">
        <f t="shared" si="10"/>
        <v>369.49615022</v>
      </c>
      <c r="I67" s="7">
        <f t="shared" si="10"/>
        <v>1156.5738748299998</v>
      </c>
      <c r="J67" s="7">
        <f t="shared" si="10"/>
        <v>35.671846010000003</v>
      </c>
      <c r="K67" s="7">
        <f t="shared" si="10"/>
        <v>0</v>
      </c>
      <c r="L67" s="7">
        <f t="shared" si="10"/>
        <v>257.08059358999998</v>
      </c>
      <c r="M67" s="7">
        <f t="shared" si="10"/>
        <v>0</v>
      </c>
      <c r="N67" s="7">
        <f t="shared" si="10"/>
        <v>0</v>
      </c>
      <c r="O67" s="7">
        <f t="shared" si="10"/>
        <v>0</v>
      </c>
      <c r="P67" s="7">
        <f t="shared" si="10"/>
        <v>0</v>
      </c>
      <c r="Q67" s="7">
        <f t="shared" si="10"/>
        <v>0</v>
      </c>
      <c r="R67" s="7">
        <f t="shared" si="10"/>
        <v>300.30898831000002</v>
      </c>
      <c r="S67" s="7">
        <f t="shared" si="10"/>
        <v>140.03039541999999</v>
      </c>
      <c r="T67" s="7">
        <f t="shared" si="10"/>
        <v>3.5042964800000003</v>
      </c>
      <c r="U67" s="7">
        <f t="shared" si="10"/>
        <v>0</v>
      </c>
      <c r="V67" s="7">
        <f t="shared" si="10"/>
        <v>89.388693539999991</v>
      </c>
      <c r="W67" s="7">
        <f t="shared" si="10"/>
        <v>0</v>
      </c>
      <c r="X67" s="7">
        <f t="shared" si="10"/>
        <v>0</v>
      </c>
      <c r="Y67" s="7">
        <f t="shared" si="10"/>
        <v>0</v>
      </c>
      <c r="Z67" s="7">
        <f t="shared" si="10"/>
        <v>0</v>
      </c>
      <c r="AA67" s="7">
        <f t="shared" si="10"/>
        <v>0</v>
      </c>
      <c r="AB67" s="7">
        <f t="shared" si="10"/>
        <v>598.39276972000005</v>
      </c>
      <c r="AC67" s="7">
        <f t="shared" si="10"/>
        <v>61.833186619999999</v>
      </c>
      <c r="AD67" s="7">
        <f t="shared" si="10"/>
        <v>0.27453136</v>
      </c>
      <c r="AE67" s="7">
        <f t="shared" si="10"/>
        <v>0</v>
      </c>
      <c r="AF67" s="7">
        <f t="shared" si="10"/>
        <v>414.52249970999998</v>
      </c>
      <c r="AG67" s="7">
        <f t="shared" si="10"/>
        <v>0</v>
      </c>
      <c r="AH67" s="7">
        <f t="shared" si="10"/>
        <v>0</v>
      </c>
      <c r="AI67" s="7">
        <f t="shared" si="10"/>
        <v>0</v>
      </c>
      <c r="AJ67" s="7">
        <f t="shared" si="10"/>
        <v>0</v>
      </c>
      <c r="AK67" s="7">
        <f t="shared" si="10"/>
        <v>0</v>
      </c>
      <c r="AL67" s="7">
        <f t="shared" si="10"/>
        <v>589.70132102999992</v>
      </c>
      <c r="AM67" s="7">
        <f t="shared" si="10"/>
        <v>35.571712810000001</v>
      </c>
      <c r="AN67" s="7">
        <f t="shared" si="10"/>
        <v>0.61892132</v>
      </c>
      <c r="AO67" s="7">
        <f t="shared" si="10"/>
        <v>0</v>
      </c>
      <c r="AP67" s="7">
        <f t="shared" si="10"/>
        <v>253.29988831999998</v>
      </c>
      <c r="AQ67" s="7">
        <f t="shared" si="10"/>
        <v>0</v>
      </c>
      <c r="AR67" s="7">
        <f t="shared" si="10"/>
        <v>0</v>
      </c>
      <c r="AS67" s="7">
        <f t="shared" si="10"/>
        <v>0</v>
      </c>
      <c r="AT67" s="7">
        <f t="shared" si="10"/>
        <v>0</v>
      </c>
      <c r="AU67" s="7">
        <f t="shared" si="10"/>
        <v>0</v>
      </c>
      <c r="AV67" s="7">
        <f t="shared" si="10"/>
        <v>2088.6744557500001</v>
      </c>
      <c r="AW67" s="7">
        <f t="shared" si="10"/>
        <v>302.61646961000002</v>
      </c>
      <c r="AX67" s="7">
        <f t="shared" si="10"/>
        <v>9.3114920000000004E-2</v>
      </c>
      <c r="AY67" s="7">
        <f t="shared" si="10"/>
        <v>0</v>
      </c>
      <c r="AZ67" s="7">
        <f t="shared" si="10"/>
        <v>2161.4280379699999</v>
      </c>
      <c r="BA67" s="7">
        <f t="shared" si="10"/>
        <v>0</v>
      </c>
      <c r="BB67" s="7">
        <f t="shared" si="10"/>
        <v>0</v>
      </c>
      <c r="BC67" s="7">
        <f t="shared" si="10"/>
        <v>0</v>
      </c>
      <c r="BD67" s="7">
        <f t="shared" si="10"/>
        <v>0</v>
      </c>
      <c r="BE67" s="7">
        <f t="shared" si="10"/>
        <v>0</v>
      </c>
      <c r="BF67" s="7">
        <f t="shared" si="10"/>
        <v>1416.8806048900001</v>
      </c>
      <c r="BG67" s="7">
        <f t="shared" si="10"/>
        <v>190.58158488000001</v>
      </c>
      <c r="BH67" s="7">
        <f t="shared" si="10"/>
        <v>8.8187541300000021</v>
      </c>
      <c r="BI67" s="7">
        <f t="shared" si="10"/>
        <v>0</v>
      </c>
      <c r="BJ67" s="7">
        <f t="shared" si="10"/>
        <v>1180.6220085199998</v>
      </c>
      <c r="BK67" s="7">
        <f t="shared" si="10"/>
        <v>11689.07796345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2224" t="s">
        <v>116</v>
      </c>
      <c r="C68" s="7">
        <f t="shared" ref="C68:BK68" si="11">SUM(C42:C67)/2</f>
        <v>0</v>
      </c>
      <c r="D68" s="7">
        <f t="shared" si="11"/>
        <v>27.417372800000003</v>
      </c>
      <c r="E68" s="7">
        <f t="shared" si="11"/>
        <v>8.5579470999999998</v>
      </c>
      <c r="F68" s="7">
        <f t="shared" si="11"/>
        <v>0</v>
      </c>
      <c r="G68" s="7">
        <f t="shared" si="11"/>
        <v>0</v>
      </c>
      <c r="H68" s="7">
        <f t="shared" si="11"/>
        <v>428.55676729999999</v>
      </c>
      <c r="I68" s="7">
        <f t="shared" si="11"/>
        <v>1157.9681844499999</v>
      </c>
      <c r="J68" s="7">
        <f t="shared" si="11"/>
        <v>35.671846010000003</v>
      </c>
      <c r="K68" s="7">
        <f t="shared" si="11"/>
        <v>0</v>
      </c>
      <c r="L68" s="7">
        <f t="shared" si="11"/>
        <v>265.00174943999997</v>
      </c>
      <c r="M68" s="7">
        <f t="shared" si="11"/>
        <v>0</v>
      </c>
      <c r="N68" s="7">
        <f t="shared" si="11"/>
        <v>0</v>
      </c>
      <c r="O68" s="7">
        <f t="shared" si="11"/>
        <v>0</v>
      </c>
      <c r="P68" s="7">
        <f t="shared" si="11"/>
        <v>0</v>
      </c>
      <c r="Q68" s="7">
        <f t="shared" si="11"/>
        <v>0</v>
      </c>
      <c r="R68" s="7">
        <f t="shared" si="11"/>
        <v>345.15578235000004</v>
      </c>
      <c r="S68" s="7">
        <f t="shared" si="11"/>
        <v>141.42193417999999</v>
      </c>
      <c r="T68" s="7">
        <f t="shared" si="11"/>
        <v>3.5042964800000003</v>
      </c>
      <c r="U68" s="7">
        <f t="shared" si="11"/>
        <v>0</v>
      </c>
      <c r="V68" s="7">
        <f t="shared" si="11"/>
        <v>93.819597959999996</v>
      </c>
      <c r="W68" s="7">
        <f t="shared" si="11"/>
        <v>0</v>
      </c>
      <c r="X68" s="7">
        <f t="shared" si="11"/>
        <v>0</v>
      </c>
      <c r="Y68" s="7">
        <f t="shared" si="11"/>
        <v>0</v>
      </c>
      <c r="Z68" s="7">
        <f t="shared" si="11"/>
        <v>0</v>
      </c>
      <c r="AA68" s="7">
        <f t="shared" si="11"/>
        <v>0</v>
      </c>
      <c r="AB68" s="7">
        <f t="shared" si="11"/>
        <v>695.74256328000001</v>
      </c>
      <c r="AC68" s="7">
        <f t="shared" si="11"/>
        <v>65.232988369999987</v>
      </c>
      <c r="AD68" s="7">
        <f t="shared" si="11"/>
        <v>0.27453136</v>
      </c>
      <c r="AE68" s="7">
        <f t="shared" si="11"/>
        <v>0</v>
      </c>
      <c r="AF68" s="7">
        <f t="shared" si="11"/>
        <v>429.87946906999997</v>
      </c>
      <c r="AG68" s="7">
        <f t="shared" si="11"/>
        <v>0</v>
      </c>
      <c r="AH68" s="7">
        <f t="shared" si="11"/>
        <v>0</v>
      </c>
      <c r="AI68" s="7">
        <f t="shared" si="11"/>
        <v>0</v>
      </c>
      <c r="AJ68" s="7">
        <f t="shared" si="11"/>
        <v>0</v>
      </c>
      <c r="AK68" s="7">
        <f t="shared" si="11"/>
        <v>0</v>
      </c>
      <c r="AL68" s="7">
        <f t="shared" si="11"/>
        <v>668.00106957999992</v>
      </c>
      <c r="AM68" s="7">
        <f t="shared" si="11"/>
        <v>37.377459430000002</v>
      </c>
      <c r="AN68" s="7">
        <f t="shared" si="11"/>
        <v>0.61892132</v>
      </c>
      <c r="AO68" s="7">
        <f t="shared" si="11"/>
        <v>0</v>
      </c>
      <c r="AP68" s="7">
        <f t="shared" si="11"/>
        <v>261.66595640000003</v>
      </c>
      <c r="AQ68" s="7">
        <f t="shared" si="11"/>
        <v>0</v>
      </c>
      <c r="AR68" s="7">
        <f t="shared" si="11"/>
        <v>0</v>
      </c>
      <c r="AS68" s="7">
        <f t="shared" si="11"/>
        <v>0</v>
      </c>
      <c r="AT68" s="7">
        <f t="shared" si="11"/>
        <v>0</v>
      </c>
      <c r="AU68" s="7">
        <f t="shared" si="11"/>
        <v>0</v>
      </c>
      <c r="AV68" s="7">
        <f t="shared" si="11"/>
        <v>2694.3605403500005</v>
      </c>
      <c r="AW68" s="7">
        <f t="shared" si="11"/>
        <v>330.57903405000002</v>
      </c>
      <c r="AX68" s="7">
        <f t="shared" si="11"/>
        <v>9.3114920000000004E-2</v>
      </c>
      <c r="AY68" s="7">
        <f t="shared" si="11"/>
        <v>0</v>
      </c>
      <c r="AZ68" s="7">
        <f t="shared" si="11"/>
        <v>2256.4805750199998</v>
      </c>
      <c r="BA68" s="7">
        <f t="shared" si="11"/>
        <v>0</v>
      </c>
      <c r="BB68" s="7">
        <f t="shared" si="11"/>
        <v>0</v>
      </c>
      <c r="BC68" s="7">
        <f t="shared" si="11"/>
        <v>0</v>
      </c>
      <c r="BD68" s="7">
        <f t="shared" si="11"/>
        <v>0</v>
      </c>
      <c r="BE68" s="7">
        <f t="shared" si="11"/>
        <v>0</v>
      </c>
      <c r="BF68" s="7">
        <f t="shared" si="11"/>
        <v>1841.19351446</v>
      </c>
      <c r="BG68" s="7">
        <f t="shared" si="11"/>
        <v>197.09243424000002</v>
      </c>
      <c r="BH68" s="7">
        <f t="shared" si="11"/>
        <v>8.8187541300000021</v>
      </c>
      <c r="BI68" s="7">
        <f t="shared" si="11"/>
        <v>0</v>
      </c>
      <c r="BJ68" s="7">
        <f t="shared" si="11"/>
        <v>1224.5714238199998</v>
      </c>
      <c r="BK68" s="7">
        <f t="shared" si="11"/>
        <v>13219.05782787</v>
      </c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 ht="20.100000000000001" customHeight="1">
      <c r="A70" s="2226" t="s">
        <v>117</v>
      </c>
      <c r="B70" s="222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2228" t="s">
        <v>61</v>
      </c>
      <c r="B71" s="2227" t="s">
        <v>14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0.72824692000000002</v>
      </c>
      <c r="E72" s="2232">
        <v>0</v>
      </c>
      <c r="F72" s="2233">
        <v>0</v>
      </c>
      <c r="G72" s="2234">
        <v>0</v>
      </c>
      <c r="H72" s="2235">
        <v>7.1207487900000004</v>
      </c>
      <c r="I72" s="2236">
        <v>2.1097385100000001</v>
      </c>
      <c r="J72" s="2237">
        <v>0</v>
      </c>
      <c r="K72" s="2238">
        <v>0</v>
      </c>
      <c r="L72" s="2239">
        <v>13.46437736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4.05071125</v>
      </c>
      <c r="S72" s="2246">
        <v>0.84610328999999995</v>
      </c>
      <c r="T72" s="2247">
        <v>0</v>
      </c>
      <c r="U72" s="2248">
        <v>0</v>
      </c>
      <c r="V72" s="2249">
        <v>3.3964998300000002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49.273769080000001</v>
      </c>
      <c r="AC72" s="2256">
        <v>2.2156834000000001</v>
      </c>
      <c r="AD72" s="2257">
        <v>0</v>
      </c>
      <c r="AE72" s="2258">
        <v>0</v>
      </c>
      <c r="AF72" s="2259">
        <v>37.486537339999998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46.92375543</v>
      </c>
      <c r="AM72" s="2266">
        <v>4.5255538499999997</v>
      </c>
      <c r="AN72" s="2267">
        <v>0</v>
      </c>
      <c r="AO72" s="2268">
        <v>0</v>
      </c>
      <c r="AP72" s="2269">
        <v>17.843035669999999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64.467524280000006</v>
      </c>
      <c r="AW72" s="2276">
        <v>11.862631110000001</v>
      </c>
      <c r="AX72" s="2277">
        <v>0</v>
      </c>
      <c r="AY72" s="2278">
        <v>0</v>
      </c>
      <c r="AZ72" s="2279">
        <v>134.69131480999999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35.260022249999999</v>
      </c>
      <c r="BG72" s="2286">
        <v>8.3592422299999996</v>
      </c>
      <c r="BH72" s="2287">
        <v>0</v>
      </c>
      <c r="BI72" s="2288">
        <v>0</v>
      </c>
      <c r="BJ72" s="2289">
        <v>46.394305420000002</v>
      </c>
      <c r="BK72" s="2290">
        <f>SUM(C72:BJ72)</f>
        <v>491.01980082000006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119</v>
      </c>
      <c r="C73" s="2292">
        <v>0</v>
      </c>
      <c r="D73" s="2293">
        <v>1.806572E-2</v>
      </c>
      <c r="E73" s="2294">
        <v>0</v>
      </c>
      <c r="F73" s="2295">
        <v>0</v>
      </c>
      <c r="G73" s="2296">
        <v>0</v>
      </c>
      <c r="H73" s="2297">
        <v>0.29470467</v>
      </c>
      <c r="I73" s="2298">
        <v>0</v>
      </c>
      <c r="J73" s="2299">
        <v>0</v>
      </c>
      <c r="K73" s="2300">
        <v>0</v>
      </c>
      <c r="L73" s="2301">
        <v>0.55698945</v>
      </c>
      <c r="M73" s="2302">
        <v>0</v>
      </c>
      <c r="N73" s="2303">
        <v>0</v>
      </c>
      <c r="O73" s="2304">
        <v>0</v>
      </c>
      <c r="P73" s="2305">
        <v>0</v>
      </c>
      <c r="Q73" s="2306">
        <v>0</v>
      </c>
      <c r="R73" s="2307">
        <v>0.12481254999999999</v>
      </c>
      <c r="S73" s="2308">
        <v>0</v>
      </c>
      <c r="T73" s="2309">
        <v>0</v>
      </c>
      <c r="U73" s="2310">
        <v>0</v>
      </c>
      <c r="V73" s="2311">
        <v>0.20825452999999999</v>
      </c>
      <c r="W73" s="2312">
        <v>0</v>
      </c>
      <c r="X73" s="2313">
        <v>0</v>
      </c>
      <c r="Y73" s="2314">
        <v>0</v>
      </c>
      <c r="Z73" s="2315">
        <v>0</v>
      </c>
      <c r="AA73" s="2316">
        <v>0</v>
      </c>
      <c r="AB73" s="2317">
        <v>0.81355951000000004</v>
      </c>
      <c r="AC73" s="2318">
        <v>0.13886566</v>
      </c>
      <c r="AD73" s="2319">
        <v>0</v>
      </c>
      <c r="AE73" s="2320">
        <v>0</v>
      </c>
      <c r="AF73" s="2321">
        <v>0.68515647000000002</v>
      </c>
      <c r="AG73" s="2322">
        <v>0</v>
      </c>
      <c r="AH73" s="2323">
        <v>0</v>
      </c>
      <c r="AI73" s="2324">
        <v>0</v>
      </c>
      <c r="AJ73" s="2325">
        <v>0</v>
      </c>
      <c r="AK73" s="2326">
        <v>0</v>
      </c>
      <c r="AL73" s="2327">
        <v>0.72984075999999998</v>
      </c>
      <c r="AM73" s="2328">
        <v>0</v>
      </c>
      <c r="AN73" s="2329">
        <v>0</v>
      </c>
      <c r="AO73" s="2330">
        <v>0</v>
      </c>
      <c r="AP73" s="2331">
        <v>0.55684237000000003</v>
      </c>
      <c r="AQ73" s="2332">
        <v>0</v>
      </c>
      <c r="AR73" s="2333">
        <v>0</v>
      </c>
      <c r="AS73" s="2334">
        <v>0</v>
      </c>
      <c r="AT73" s="2335">
        <v>0</v>
      </c>
      <c r="AU73" s="2336">
        <v>0</v>
      </c>
      <c r="AV73" s="2337">
        <v>2.3821412799999999</v>
      </c>
      <c r="AW73" s="2338">
        <v>3.1092838600000001</v>
      </c>
      <c r="AX73" s="2339">
        <v>0</v>
      </c>
      <c r="AY73" s="2340">
        <v>0</v>
      </c>
      <c r="AZ73" s="2341">
        <v>7.5836623899999998</v>
      </c>
      <c r="BA73" s="2342">
        <v>0</v>
      </c>
      <c r="BB73" s="2343">
        <v>0</v>
      </c>
      <c r="BC73" s="2344">
        <v>0</v>
      </c>
      <c r="BD73" s="2345">
        <v>0</v>
      </c>
      <c r="BE73" s="2346">
        <v>0</v>
      </c>
      <c r="BF73" s="2347">
        <v>0.88978225</v>
      </c>
      <c r="BG73" s="2348">
        <v>0</v>
      </c>
      <c r="BH73" s="2349">
        <v>0</v>
      </c>
      <c r="BI73" s="2350">
        <v>0</v>
      </c>
      <c r="BJ73" s="2351">
        <v>0.93839702999999997</v>
      </c>
      <c r="BK73" s="2352">
        <f>SUM(C73:BJ73)</f>
        <v>19.030358500000002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353" t="s">
        <v>66</v>
      </c>
      <c r="C74" s="7">
        <f t="shared" ref="C74:BK74" si="12">SUM(C72:C73)</f>
        <v>0</v>
      </c>
      <c r="D74" s="7">
        <f t="shared" si="12"/>
        <v>0.74631263999999997</v>
      </c>
      <c r="E74" s="7">
        <f t="shared" si="12"/>
        <v>0</v>
      </c>
      <c r="F74" s="7">
        <f t="shared" si="12"/>
        <v>0</v>
      </c>
      <c r="G74" s="7">
        <f t="shared" si="12"/>
        <v>0</v>
      </c>
      <c r="H74" s="7">
        <f t="shared" si="12"/>
        <v>7.4154534600000002</v>
      </c>
      <c r="I74" s="7">
        <f t="shared" si="12"/>
        <v>2.1097385100000001</v>
      </c>
      <c r="J74" s="7">
        <f t="shared" si="12"/>
        <v>0</v>
      </c>
      <c r="K74" s="7">
        <f t="shared" si="12"/>
        <v>0</v>
      </c>
      <c r="L74" s="7">
        <f t="shared" si="12"/>
        <v>14.02136681</v>
      </c>
      <c r="M74" s="7">
        <f t="shared" si="12"/>
        <v>0</v>
      </c>
      <c r="N74" s="7">
        <f t="shared" si="12"/>
        <v>0</v>
      </c>
      <c r="O74" s="7">
        <f t="shared" si="12"/>
        <v>0</v>
      </c>
      <c r="P74" s="7">
        <f t="shared" si="12"/>
        <v>0</v>
      </c>
      <c r="Q74" s="7">
        <f t="shared" si="12"/>
        <v>0</v>
      </c>
      <c r="R74" s="7">
        <f t="shared" si="12"/>
        <v>4.1755237999999997</v>
      </c>
      <c r="S74" s="7">
        <f t="shared" si="12"/>
        <v>0.84610328999999995</v>
      </c>
      <c r="T74" s="7">
        <f t="shared" si="12"/>
        <v>0</v>
      </c>
      <c r="U74" s="7">
        <f t="shared" si="12"/>
        <v>0</v>
      </c>
      <c r="V74" s="7">
        <f t="shared" si="12"/>
        <v>3.6047543600000003</v>
      </c>
      <c r="W74" s="7">
        <f t="shared" si="12"/>
        <v>0</v>
      </c>
      <c r="X74" s="7">
        <f t="shared" si="12"/>
        <v>0</v>
      </c>
      <c r="Y74" s="7">
        <f t="shared" si="12"/>
        <v>0</v>
      </c>
      <c r="Z74" s="7">
        <f t="shared" si="12"/>
        <v>0</v>
      </c>
      <c r="AA74" s="7">
        <f t="shared" si="12"/>
        <v>0</v>
      </c>
      <c r="AB74" s="7">
        <f t="shared" si="12"/>
        <v>50.087328589999998</v>
      </c>
      <c r="AC74" s="7">
        <f t="shared" si="12"/>
        <v>2.3545490600000001</v>
      </c>
      <c r="AD74" s="7">
        <f t="shared" si="12"/>
        <v>0</v>
      </c>
      <c r="AE74" s="7">
        <f t="shared" si="12"/>
        <v>0</v>
      </c>
      <c r="AF74" s="7">
        <f t="shared" si="12"/>
        <v>38.171693810000001</v>
      </c>
      <c r="AG74" s="7">
        <f t="shared" si="12"/>
        <v>0</v>
      </c>
      <c r="AH74" s="7">
        <f t="shared" si="12"/>
        <v>0</v>
      </c>
      <c r="AI74" s="7">
        <f t="shared" si="12"/>
        <v>0</v>
      </c>
      <c r="AJ74" s="7">
        <f t="shared" si="12"/>
        <v>0</v>
      </c>
      <c r="AK74" s="7">
        <f t="shared" si="12"/>
        <v>0</v>
      </c>
      <c r="AL74" s="7">
        <f t="shared" si="12"/>
        <v>47.653596190000002</v>
      </c>
      <c r="AM74" s="7">
        <f t="shared" si="12"/>
        <v>4.5255538499999997</v>
      </c>
      <c r="AN74" s="7">
        <f t="shared" si="12"/>
        <v>0</v>
      </c>
      <c r="AO74" s="7">
        <f t="shared" si="12"/>
        <v>0</v>
      </c>
      <c r="AP74" s="7">
        <f t="shared" si="12"/>
        <v>18.399878039999997</v>
      </c>
      <c r="AQ74" s="7">
        <f t="shared" si="12"/>
        <v>0</v>
      </c>
      <c r="AR74" s="7">
        <f t="shared" si="12"/>
        <v>0</v>
      </c>
      <c r="AS74" s="7">
        <f t="shared" si="12"/>
        <v>0</v>
      </c>
      <c r="AT74" s="7">
        <f t="shared" si="12"/>
        <v>0</v>
      </c>
      <c r="AU74" s="7">
        <f t="shared" si="12"/>
        <v>0</v>
      </c>
      <c r="AV74" s="7">
        <f t="shared" si="12"/>
        <v>66.849665560000005</v>
      </c>
      <c r="AW74" s="7">
        <f t="shared" si="12"/>
        <v>14.97191497</v>
      </c>
      <c r="AX74" s="7">
        <f t="shared" si="12"/>
        <v>0</v>
      </c>
      <c r="AY74" s="7">
        <f t="shared" si="12"/>
        <v>0</v>
      </c>
      <c r="AZ74" s="7">
        <f t="shared" si="12"/>
        <v>142.2749772</v>
      </c>
      <c r="BA74" s="7">
        <f t="shared" si="12"/>
        <v>0</v>
      </c>
      <c r="BB74" s="7">
        <f t="shared" si="12"/>
        <v>0</v>
      </c>
      <c r="BC74" s="7">
        <f t="shared" si="12"/>
        <v>0</v>
      </c>
      <c r="BD74" s="7">
        <f t="shared" si="12"/>
        <v>0</v>
      </c>
      <c r="BE74" s="7">
        <f t="shared" si="12"/>
        <v>0</v>
      </c>
      <c r="BF74" s="7">
        <f t="shared" si="12"/>
        <v>36.149804500000002</v>
      </c>
      <c r="BG74" s="7">
        <f t="shared" si="12"/>
        <v>8.3592422299999996</v>
      </c>
      <c r="BH74" s="7">
        <f t="shared" si="12"/>
        <v>0</v>
      </c>
      <c r="BI74" s="7">
        <f t="shared" si="12"/>
        <v>0</v>
      </c>
      <c r="BJ74" s="7">
        <f t="shared" si="12"/>
        <v>47.332702449999999</v>
      </c>
      <c r="BK74" s="7">
        <f t="shared" si="12"/>
        <v>510.05015932000003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2354" t="s">
        <v>120</v>
      </c>
      <c r="C75" s="7">
        <f t="shared" ref="C75:BK75" si="13">SUM(C72:C74)/2</f>
        <v>0</v>
      </c>
      <c r="D75" s="7">
        <f t="shared" si="13"/>
        <v>0.74631263999999997</v>
      </c>
      <c r="E75" s="7">
        <f t="shared" si="13"/>
        <v>0</v>
      </c>
      <c r="F75" s="7">
        <f t="shared" si="13"/>
        <v>0</v>
      </c>
      <c r="G75" s="7">
        <f t="shared" si="13"/>
        <v>0</v>
      </c>
      <c r="H75" s="7">
        <f t="shared" si="13"/>
        <v>7.4154534600000002</v>
      </c>
      <c r="I75" s="7">
        <f t="shared" si="13"/>
        <v>2.1097385100000001</v>
      </c>
      <c r="J75" s="7">
        <f t="shared" si="13"/>
        <v>0</v>
      </c>
      <c r="K75" s="7">
        <f t="shared" si="13"/>
        <v>0</v>
      </c>
      <c r="L75" s="7">
        <f t="shared" si="13"/>
        <v>14.02136681</v>
      </c>
      <c r="M75" s="7">
        <f t="shared" si="13"/>
        <v>0</v>
      </c>
      <c r="N75" s="7">
        <f t="shared" si="13"/>
        <v>0</v>
      </c>
      <c r="O75" s="7">
        <f t="shared" si="13"/>
        <v>0</v>
      </c>
      <c r="P75" s="7">
        <f t="shared" si="13"/>
        <v>0</v>
      </c>
      <c r="Q75" s="7">
        <f t="shared" si="13"/>
        <v>0</v>
      </c>
      <c r="R75" s="7">
        <f t="shared" si="13"/>
        <v>4.1755237999999997</v>
      </c>
      <c r="S75" s="7">
        <f t="shared" si="13"/>
        <v>0.84610328999999995</v>
      </c>
      <c r="T75" s="7">
        <f t="shared" si="13"/>
        <v>0</v>
      </c>
      <c r="U75" s="7">
        <f t="shared" si="13"/>
        <v>0</v>
      </c>
      <c r="V75" s="7">
        <f t="shared" si="13"/>
        <v>3.6047543600000003</v>
      </c>
      <c r="W75" s="7">
        <f t="shared" si="13"/>
        <v>0</v>
      </c>
      <c r="X75" s="7">
        <f t="shared" si="13"/>
        <v>0</v>
      </c>
      <c r="Y75" s="7">
        <f t="shared" si="13"/>
        <v>0</v>
      </c>
      <c r="Z75" s="7">
        <f t="shared" si="13"/>
        <v>0</v>
      </c>
      <c r="AA75" s="7">
        <f t="shared" si="13"/>
        <v>0</v>
      </c>
      <c r="AB75" s="7">
        <f t="shared" si="13"/>
        <v>50.087328589999998</v>
      </c>
      <c r="AC75" s="7">
        <f t="shared" si="13"/>
        <v>2.3545490600000001</v>
      </c>
      <c r="AD75" s="7">
        <f t="shared" si="13"/>
        <v>0</v>
      </c>
      <c r="AE75" s="7">
        <f t="shared" si="13"/>
        <v>0</v>
      </c>
      <c r="AF75" s="7">
        <f t="shared" si="13"/>
        <v>38.171693810000001</v>
      </c>
      <c r="AG75" s="7">
        <f t="shared" si="13"/>
        <v>0</v>
      </c>
      <c r="AH75" s="7">
        <f t="shared" si="13"/>
        <v>0</v>
      </c>
      <c r="AI75" s="7">
        <f t="shared" si="13"/>
        <v>0</v>
      </c>
      <c r="AJ75" s="7">
        <f t="shared" si="13"/>
        <v>0</v>
      </c>
      <c r="AK75" s="7">
        <f t="shared" si="13"/>
        <v>0</v>
      </c>
      <c r="AL75" s="7">
        <f t="shared" si="13"/>
        <v>47.653596190000002</v>
      </c>
      <c r="AM75" s="7">
        <f t="shared" si="13"/>
        <v>4.5255538499999997</v>
      </c>
      <c r="AN75" s="7">
        <f t="shared" si="13"/>
        <v>0</v>
      </c>
      <c r="AO75" s="7">
        <f t="shared" si="13"/>
        <v>0</v>
      </c>
      <c r="AP75" s="7">
        <f t="shared" si="13"/>
        <v>18.399878039999997</v>
      </c>
      <c r="AQ75" s="7">
        <f t="shared" si="13"/>
        <v>0</v>
      </c>
      <c r="AR75" s="7">
        <f t="shared" si="13"/>
        <v>0</v>
      </c>
      <c r="AS75" s="7">
        <f t="shared" si="13"/>
        <v>0</v>
      </c>
      <c r="AT75" s="7">
        <f t="shared" si="13"/>
        <v>0</v>
      </c>
      <c r="AU75" s="7">
        <f t="shared" si="13"/>
        <v>0</v>
      </c>
      <c r="AV75" s="7">
        <f t="shared" si="13"/>
        <v>66.849665560000005</v>
      </c>
      <c r="AW75" s="7">
        <f t="shared" si="13"/>
        <v>14.97191497</v>
      </c>
      <c r="AX75" s="7">
        <f t="shared" si="13"/>
        <v>0</v>
      </c>
      <c r="AY75" s="7">
        <f t="shared" si="13"/>
        <v>0</v>
      </c>
      <c r="AZ75" s="7">
        <f t="shared" si="13"/>
        <v>142.2749772</v>
      </c>
      <c r="BA75" s="7">
        <f t="shared" si="13"/>
        <v>0</v>
      </c>
      <c r="BB75" s="7">
        <f t="shared" si="13"/>
        <v>0</v>
      </c>
      <c r="BC75" s="7">
        <f t="shared" si="13"/>
        <v>0</v>
      </c>
      <c r="BD75" s="7">
        <f t="shared" si="13"/>
        <v>0</v>
      </c>
      <c r="BE75" s="7">
        <f t="shared" si="13"/>
        <v>0</v>
      </c>
      <c r="BF75" s="7">
        <f t="shared" si="13"/>
        <v>36.149804500000002</v>
      </c>
      <c r="BG75" s="7">
        <f t="shared" si="13"/>
        <v>8.3592422299999996</v>
      </c>
      <c r="BH75" s="7">
        <f t="shared" si="13"/>
        <v>0</v>
      </c>
      <c r="BI75" s="7">
        <f t="shared" si="13"/>
        <v>0</v>
      </c>
      <c r="BJ75" s="7">
        <f t="shared" si="13"/>
        <v>47.332702449999999</v>
      </c>
      <c r="BK75" s="7">
        <f t="shared" si="13"/>
        <v>510.05015932000003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3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 ht="20.100000000000001" customHeight="1">
      <c r="A77" s="2356" t="s">
        <v>121</v>
      </c>
      <c r="B77" s="235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2358" t="s">
        <v>61</v>
      </c>
      <c r="B78" s="2357" t="s">
        <v>123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124</v>
      </c>
      <c r="C79" s="2360">
        <v>0</v>
      </c>
      <c r="D79" s="2361">
        <v>0</v>
      </c>
      <c r="E79" s="2362">
        <v>0</v>
      </c>
      <c r="F79" s="2363">
        <v>0</v>
      </c>
      <c r="G79" s="2364">
        <v>0</v>
      </c>
      <c r="H79" s="2365">
        <v>0</v>
      </c>
      <c r="I79" s="2366">
        <v>0</v>
      </c>
      <c r="J79" s="2367">
        <v>0</v>
      </c>
      <c r="K79" s="2368">
        <v>0</v>
      </c>
      <c r="L79" s="2369">
        <v>0</v>
      </c>
      <c r="M79" s="2370">
        <v>0</v>
      </c>
      <c r="N79" s="2371">
        <v>0</v>
      </c>
      <c r="O79" s="2372">
        <v>0</v>
      </c>
      <c r="P79" s="2373">
        <v>0</v>
      </c>
      <c r="Q79" s="2374">
        <v>0</v>
      </c>
      <c r="R79" s="2375">
        <v>0</v>
      </c>
      <c r="S79" s="2376">
        <v>0</v>
      </c>
      <c r="T79" s="2377">
        <v>0</v>
      </c>
      <c r="U79" s="2378">
        <v>0</v>
      </c>
      <c r="V79" s="2379">
        <v>0</v>
      </c>
      <c r="W79" s="2380">
        <v>0</v>
      </c>
      <c r="X79" s="2381">
        <v>0</v>
      </c>
      <c r="Y79" s="2382">
        <v>0</v>
      </c>
      <c r="Z79" s="2383">
        <v>0</v>
      </c>
      <c r="AA79" s="2384">
        <v>0</v>
      </c>
      <c r="AB79" s="2385">
        <v>0</v>
      </c>
      <c r="AC79" s="2386">
        <v>0</v>
      </c>
      <c r="AD79" s="2387">
        <v>0</v>
      </c>
      <c r="AE79" s="2388">
        <v>0</v>
      </c>
      <c r="AF79" s="2389">
        <v>0</v>
      </c>
      <c r="AG79" s="2390">
        <v>0</v>
      </c>
      <c r="AH79" s="2391">
        <v>0</v>
      </c>
      <c r="AI79" s="2392">
        <v>0</v>
      </c>
      <c r="AJ79" s="2393">
        <v>0</v>
      </c>
      <c r="AK79" s="2394">
        <v>0</v>
      </c>
      <c r="AL79" s="2395">
        <v>0</v>
      </c>
      <c r="AM79" s="2396">
        <v>0</v>
      </c>
      <c r="AN79" s="2397">
        <v>0</v>
      </c>
      <c r="AO79" s="2398">
        <v>0</v>
      </c>
      <c r="AP79" s="2399">
        <v>0</v>
      </c>
      <c r="AQ79" s="2400">
        <v>0</v>
      </c>
      <c r="AR79" s="2401">
        <v>0</v>
      </c>
      <c r="AS79" s="2402">
        <v>0</v>
      </c>
      <c r="AT79" s="2403">
        <v>0</v>
      </c>
      <c r="AU79" s="2404">
        <v>0</v>
      </c>
      <c r="AV79" s="2405">
        <v>17.843618159999998</v>
      </c>
      <c r="AW79" s="2406">
        <v>115.10661836</v>
      </c>
      <c r="AX79" s="2407">
        <v>0</v>
      </c>
      <c r="AY79" s="2408">
        <v>0</v>
      </c>
      <c r="AZ79" s="2409">
        <v>65.345669009999995</v>
      </c>
      <c r="BA79" s="2410">
        <v>0</v>
      </c>
      <c r="BB79" s="2411">
        <v>0</v>
      </c>
      <c r="BC79" s="2412">
        <v>0</v>
      </c>
      <c r="BD79" s="2413">
        <v>0</v>
      </c>
      <c r="BE79" s="2414">
        <v>0</v>
      </c>
      <c r="BF79" s="2415">
        <v>10.51854449</v>
      </c>
      <c r="BG79" s="2416">
        <v>0.43442380000000003</v>
      </c>
      <c r="BH79" s="2417">
        <v>0</v>
      </c>
      <c r="BI79" s="2418">
        <v>0</v>
      </c>
      <c r="BJ79" s="2419">
        <v>20.996783820000001</v>
      </c>
      <c r="BK79" s="2420">
        <f>SUM(C79:BJ79)</f>
        <v>230.24565763999999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2421" t="s">
        <v>66</v>
      </c>
      <c r="C80" s="7">
        <f t="shared" ref="C80:BK80" si="14">SUM(C79:C79)</f>
        <v>0</v>
      </c>
      <c r="D80" s="7">
        <f t="shared" si="14"/>
        <v>0</v>
      </c>
      <c r="E80" s="7">
        <f t="shared" si="14"/>
        <v>0</v>
      </c>
      <c r="F80" s="7">
        <f t="shared" si="14"/>
        <v>0</v>
      </c>
      <c r="G80" s="7">
        <f t="shared" si="14"/>
        <v>0</v>
      </c>
      <c r="H80" s="7">
        <f t="shared" si="14"/>
        <v>0</v>
      </c>
      <c r="I80" s="7">
        <f t="shared" si="14"/>
        <v>0</v>
      </c>
      <c r="J80" s="7">
        <f t="shared" si="14"/>
        <v>0</v>
      </c>
      <c r="K80" s="7">
        <f t="shared" si="14"/>
        <v>0</v>
      </c>
      <c r="L80" s="7">
        <f t="shared" si="14"/>
        <v>0</v>
      </c>
      <c r="M80" s="7">
        <f t="shared" si="14"/>
        <v>0</v>
      </c>
      <c r="N80" s="7">
        <f t="shared" si="14"/>
        <v>0</v>
      </c>
      <c r="O80" s="7">
        <f t="shared" si="14"/>
        <v>0</v>
      </c>
      <c r="P80" s="7">
        <f t="shared" si="14"/>
        <v>0</v>
      </c>
      <c r="Q80" s="7">
        <f t="shared" si="14"/>
        <v>0</v>
      </c>
      <c r="R80" s="7">
        <f t="shared" si="14"/>
        <v>0</v>
      </c>
      <c r="S80" s="7">
        <f t="shared" si="14"/>
        <v>0</v>
      </c>
      <c r="T80" s="7">
        <f t="shared" si="14"/>
        <v>0</v>
      </c>
      <c r="U80" s="7">
        <f t="shared" si="14"/>
        <v>0</v>
      </c>
      <c r="V80" s="7">
        <f t="shared" si="14"/>
        <v>0</v>
      </c>
      <c r="W80" s="7">
        <f t="shared" si="14"/>
        <v>0</v>
      </c>
      <c r="X80" s="7">
        <f t="shared" si="14"/>
        <v>0</v>
      </c>
      <c r="Y80" s="7">
        <f t="shared" si="14"/>
        <v>0</v>
      </c>
      <c r="Z80" s="7">
        <f t="shared" si="14"/>
        <v>0</v>
      </c>
      <c r="AA80" s="7">
        <f t="shared" si="14"/>
        <v>0</v>
      </c>
      <c r="AB80" s="7">
        <f t="shared" si="14"/>
        <v>0</v>
      </c>
      <c r="AC80" s="7">
        <f t="shared" si="14"/>
        <v>0</v>
      </c>
      <c r="AD80" s="7">
        <f t="shared" si="14"/>
        <v>0</v>
      </c>
      <c r="AE80" s="7">
        <f t="shared" si="14"/>
        <v>0</v>
      </c>
      <c r="AF80" s="7">
        <f t="shared" si="14"/>
        <v>0</v>
      </c>
      <c r="AG80" s="7">
        <f t="shared" si="14"/>
        <v>0</v>
      </c>
      <c r="AH80" s="7">
        <f t="shared" si="14"/>
        <v>0</v>
      </c>
      <c r="AI80" s="7">
        <f t="shared" si="14"/>
        <v>0</v>
      </c>
      <c r="AJ80" s="7">
        <f t="shared" si="14"/>
        <v>0</v>
      </c>
      <c r="AK80" s="7">
        <f t="shared" si="14"/>
        <v>0</v>
      </c>
      <c r="AL80" s="7">
        <f t="shared" si="14"/>
        <v>0</v>
      </c>
      <c r="AM80" s="7">
        <f t="shared" si="14"/>
        <v>0</v>
      </c>
      <c r="AN80" s="7">
        <f t="shared" si="14"/>
        <v>0</v>
      </c>
      <c r="AO80" s="7">
        <f t="shared" si="14"/>
        <v>0</v>
      </c>
      <c r="AP80" s="7">
        <f t="shared" si="14"/>
        <v>0</v>
      </c>
      <c r="AQ80" s="7">
        <f t="shared" si="14"/>
        <v>0</v>
      </c>
      <c r="AR80" s="7">
        <f t="shared" si="14"/>
        <v>0</v>
      </c>
      <c r="AS80" s="7">
        <f t="shared" si="14"/>
        <v>0</v>
      </c>
      <c r="AT80" s="7">
        <f t="shared" si="14"/>
        <v>0</v>
      </c>
      <c r="AU80" s="7">
        <f t="shared" si="14"/>
        <v>0</v>
      </c>
      <c r="AV80" s="7">
        <f t="shared" si="14"/>
        <v>17.843618159999998</v>
      </c>
      <c r="AW80" s="7">
        <f t="shared" si="14"/>
        <v>115.10661836</v>
      </c>
      <c r="AX80" s="7">
        <f t="shared" si="14"/>
        <v>0</v>
      </c>
      <c r="AY80" s="7">
        <f t="shared" si="14"/>
        <v>0</v>
      </c>
      <c r="AZ80" s="7">
        <f t="shared" si="14"/>
        <v>65.345669009999995</v>
      </c>
      <c r="BA80" s="7">
        <f t="shared" si="14"/>
        <v>0</v>
      </c>
      <c r="BB80" s="7">
        <f t="shared" si="14"/>
        <v>0</v>
      </c>
      <c r="BC80" s="7">
        <f t="shared" si="14"/>
        <v>0</v>
      </c>
      <c r="BD80" s="7">
        <f t="shared" si="14"/>
        <v>0</v>
      </c>
      <c r="BE80" s="7">
        <f t="shared" si="14"/>
        <v>0</v>
      </c>
      <c r="BF80" s="7">
        <f t="shared" si="14"/>
        <v>10.51854449</v>
      </c>
      <c r="BG80" s="7">
        <f t="shared" si="14"/>
        <v>0.43442380000000003</v>
      </c>
      <c r="BH80" s="7">
        <f t="shared" si="14"/>
        <v>0</v>
      </c>
      <c r="BI80" s="7">
        <f t="shared" si="14"/>
        <v>0</v>
      </c>
      <c r="BJ80" s="7">
        <f t="shared" si="14"/>
        <v>20.996783820000001</v>
      </c>
      <c r="BK80" s="7">
        <f t="shared" si="14"/>
        <v>230.24565763999999</v>
      </c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3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2423" t="s">
        <v>67</v>
      </c>
      <c r="B82" s="2422" t="s">
        <v>125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615.59479735000002</v>
      </c>
      <c r="AS83" s="2467">
        <v>0</v>
      </c>
      <c r="AT83" s="2468">
        <v>0</v>
      </c>
      <c r="AU83" s="2469">
        <v>0</v>
      </c>
      <c r="AV83" s="2470">
        <v>0.78048671999999997</v>
      </c>
      <c r="AW83" s="2471">
        <v>118.67936036</v>
      </c>
      <c r="AX83" s="2472">
        <v>0</v>
      </c>
      <c r="AY83" s="2473">
        <v>0</v>
      </c>
      <c r="AZ83" s="2474">
        <v>29.343069020000002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0.49009095000000003</v>
      </c>
      <c r="BG83" s="2481">
        <v>4.4068466700000002</v>
      </c>
      <c r="BH83" s="2482">
        <v>0</v>
      </c>
      <c r="BI83" s="2483">
        <v>0</v>
      </c>
      <c r="BJ83" s="2484">
        <v>0.1713654</v>
      </c>
      <c r="BK83" s="2485">
        <f>SUM(C83:BJ83)</f>
        <v>769.46601647000011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610.21068172000003</v>
      </c>
      <c r="AS84" s="2529">
        <v>0</v>
      </c>
      <c r="AT84" s="2530">
        <v>0</v>
      </c>
      <c r="AU84" s="2531">
        <v>0</v>
      </c>
      <c r="AV84" s="2532">
        <v>1.64780989</v>
      </c>
      <c r="AW84" s="2533">
        <v>30.612645449999999</v>
      </c>
      <c r="AX84" s="2534">
        <v>0</v>
      </c>
      <c r="AY84" s="2535">
        <v>0</v>
      </c>
      <c r="AZ84" s="2536">
        <v>32.270883759999997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1.92071215</v>
      </c>
      <c r="BG84" s="2543">
        <v>1.9609699999999998E-3</v>
      </c>
      <c r="BH84" s="2544">
        <v>0</v>
      </c>
      <c r="BI84" s="2545">
        <v>0</v>
      </c>
      <c r="BJ84" s="2546">
        <v>1.2426201800000001</v>
      </c>
      <c r="BK84" s="2547">
        <f>SUM(C84:BJ84)</f>
        <v>677.90731411999991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588.00239376000002</v>
      </c>
      <c r="AS85" s="2591">
        <v>0</v>
      </c>
      <c r="AT85" s="2592">
        <v>0</v>
      </c>
      <c r="AU85" s="2593">
        <v>0</v>
      </c>
      <c r="AV85" s="2594">
        <v>1.74060616</v>
      </c>
      <c r="AW85" s="2595">
        <v>196.66486997000001</v>
      </c>
      <c r="AX85" s="2596">
        <v>0</v>
      </c>
      <c r="AY85" s="2597">
        <v>0</v>
      </c>
      <c r="AZ85" s="2598">
        <v>3.9183678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1.6985147899999999</v>
      </c>
      <c r="BG85" s="2605">
        <v>6.3592696699999998</v>
      </c>
      <c r="BH85" s="2606">
        <v>0</v>
      </c>
      <c r="BI85" s="2607">
        <v>0</v>
      </c>
      <c r="BJ85" s="2608">
        <v>1.1040511200000001</v>
      </c>
      <c r="BK85" s="2609">
        <f>SUM(C85:BJ85)</f>
        <v>799.48807327000009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1551.179944</v>
      </c>
      <c r="AS86" s="2653">
        <v>0</v>
      </c>
      <c r="AT86" s="2654">
        <v>0</v>
      </c>
      <c r="AU86" s="2655">
        <v>0</v>
      </c>
      <c r="AV86" s="2656">
        <v>1.12838935</v>
      </c>
      <c r="AW86" s="2657">
        <v>764.51203268999996</v>
      </c>
      <c r="AX86" s="2658">
        <v>14.71486893</v>
      </c>
      <c r="AY86" s="2659">
        <v>0</v>
      </c>
      <c r="AZ86" s="2660">
        <v>12.70524971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0.97290759000000004</v>
      </c>
      <c r="BG86" s="2667">
        <v>95.547342529999995</v>
      </c>
      <c r="BH86" s="2668">
        <v>0</v>
      </c>
      <c r="BI86" s="2669">
        <v>0</v>
      </c>
      <c r="BJ86" s="2670">
        <v>3.0724966899999999</v>
      </c>
      <c r="BK86" s="2671">
        <f>SUM(C86:BJ86)</f>
        <v>2443.8332314900003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531.05905885000004</v>
      </c>
      <c r="AS87" s="2715">
        <v>0</v>
      </c>
      <c r="AT87" s="2716">
        <v>0</v>
      </c>
      <c r="AU87" s="2717">
        <v>0</v>
      </c>
      <c r="AV87" s="2718">
        <v>1.5597332800000001</v>
      </c>
      <c r="AW87" s="2719">
        <v>81.311394629999995</v>
      </c>
      <c r="AX87" s="2720">
        <v>0</v>
      </c>
      <c r="AY87" s="2721">
        <v>0</v>
      </c>
      <c r="AZ87" s="2722">
        <v>17.780763400000001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1.5397380899999999</v>
      </c>
      <c r="BG87" s="2729">
        <v>1.0538550000000001E-2</v>
      </c>
      <c r="BH87" s="2730">
        <v>0</v>
      </c>
      <c r="BI87" s="2731">
        <v>0</v>
      </c>
      <c r="BJ87" s="2732">
        <v>1.05027465</v>
      </c>
      <c r="BK87" s="2733">
        <f>SUM(C87:BJ87)</f>
        <v>634.31150145000004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734" t="s">
        <v>70</v>
      </c>
      <c r="C88" s="7">
        <f t="shared" ref="C88:BK88" si="15">SUM(C83:C87)</f>
        <v>0</v>
      </c>
      <c r="D88" s="7">
        <f t="shared" si="15"/>
        <v>0</v>
      </c>
      <c r="E88" s="7">
        <f t="shared" si="15"/>
        <v>0</v>
      </c>
      <c r="F88" s="7">
        <f t="shared" si="15"/>
        <v>0</v>
      </c>
      <c r="G88" s="7">
        <f t="shared" si="15"/>
        <v>0</v>
      </c>
      <c r="H88" s="7">
        <f t="shared" si="15"/>
        <v>0</v>
      </c>
      <c r="I88" s="7">
        <f t="shared" si="15"/>
        <v>0</v>
      </c>
      <c r="J88" s="7">
        <f t="shared" si="15"/>
        <v>0</v>
      </c>
      <c r="K88" s="7">
        <f t="shared" si="15"/>
        <v>0</v>
      </c>
      <c r="L88" s="7">
        <f t="shared" si="15"/>
        <v>0</v>
      </c>
      <c r="M88" s="7">
        <f t="shared" si="15"/>
        <v>0</v>
      </c>
      <c r="N88" s="7">
        <f t="shared" si="15"/>
        <v>0</v>
      </c>
      <c r="O88" s="7">
        <f t="shared" si="15"/>
        <v>0</v>
      </c>
      <c r="P88" s="7">
        <f t="shared" si="15"/>
        <v>0</v>
      </c>
      <c r="Q88" s="7">
        <f t="shared" si="15"/>
        <v>0</v>
      </c>
      <c r="R88" s="7">
        <f t="shared" si="15"/>
        <v>0</v>
      </c>
      <c r="S88" s="7">
        <f t="shared" si="15"/>
        <v>0</v>
      </c>
      <c r="T88" s="7">
        <f t="shared" si="15"/>
        <v>0</v>
      </c>
      <c r="U88" s="7">
        <f t="shared" si="15"/>
        <v>0</v>
      </c>
      <c r="V88" s="7">
        <f t="shared" si="15"/>
        <v>0</v>
      </c>
      <c r="W88" s="7">
        <f t="shared" si="15"/>
        <v>0</v>
      </c>
      <c r="X88" s="7">
        <f t="shared" si="15"/>
        <v>0</v>
      </c>
      <c r="Y88" s="7">
        <f t="shared" si="15"/>
        <v>0</v>
      </c>
      <c r="Z88" s="7">
        <f t="shared" si="15"/>
        <v>0</v>
      </c>
      <c r="AA88" s="7">
        <f t="shared" si="15"/>
        <v>0</v>
      </c>
      <c r="AB88" s="7">
        <f t="shared" si="15"/>
        <v>0</v>
      </c>
      <c r="AC88" s="7">
        <f t="shared" si="15"/>
        <v>0</v>
      </c>
      <c r="AD88" s="7">
        <f t="shared" si="15"/>
        <v>0</v>
      </c>
      <c r="AE88" s="7">
        <f t="shared" si="15"/>
        <v>0</v>
      </c>
      <c r="AF88" s="7">
        <f t="shared" si="15"/>
        <v>0</v>
      </c>
      <c r="AG88" s="7">
        <f t="shared" si="15"/>
        <v>0</v>
      </c>
      <c r="AH88" s="7">
        <f t="shared" si="15"/>
        <v>0</v>
      </c>
      <c r="AI88" s="7">
        <f t="shared" si="15"/>
        <v>0</v>
      </c>
      <c r="AJ88" s="7">
        <f t="shared" si="15"/>
        <v>0</v>
      </c>
      <c r="AK88" s="7">
        <f t="shared" si="15"/>
        <v>0</v>
      </c>
      <c r="AL88" s="7">
        <f t="shared" si="15"/>
        <v>0</v>
      </c>
      <c r="AM88" s="7">
        <f t="shared" si="15"/>
        <v>0</v>
      </c>
      <c r="AN88" s="7">
        <f t="shared" si="15"/>
        <v>0</v>
      </c>
      <c r="AO88" s="7">
        <f t="shared" si="15"/>
        <v>0</v>
      </c>
      <c r="AP88" s="7">
        <f t="shared" si="15"/>
        <v>0</v>
      </c>
      <c r="AQ88" s="7">
        <f t="shared" si="15"/>
        <v>0</v>
      </c>
      <c r="AR88" s="7">
        <f t="shared" si="15"/>
        <v>3896.0468756800001</v>
      </c>
      <c r="AS88" s="7">
        <f t="shared" si="15"/>
        <v>0</v>
      </c>
      <c r="AT88" s="7">
        <f t="shared" si="15"/>
        <v>0</v>
      </c>
      <c r="AU88" s="7">
        <f t="shared" si="15"/>
        <v>0</v>
      </c>
      <c r="AV88" s="7">
        <f t="shared" si="15"/>
        <v>6.8570253999999995</v>
      </c>
      <c r="AW88" s="7">
        <f t="shared" si="15"/>
        <v>1191.7803030999999</v>
      </c>
      <c r="AX88" s="7">
        <f t="shared" si="15"/>
        <v>14.71486893</v>
      </c>
      <c r="AY88" s="7">
        <f t="shared" si="15"/>
        <v>0</v>
      </c>
      <c r="AZ88" s="7">
        <f t="shared" si="15"/>
        <v>96.018333690000006</v>
      </c>
      <c r="BA88" s="7">
        <f t="shared" si="15"/>
        <v>0</v>
      </c>
      <c r="BB88" s="7">
        <f t="shared" si="15"/>
        <v>0</v>
      </c>
      <c r="BC88" s="7">
        <f t="shared" si="15"/>
        <v>0</v>
      </c>
      <c r="BD88" s="7">
        <f t="shared" si="15"/>
        <v>0</v>
      </c>
      <c r="BE88" s="7">
        <f t="shared" si="15"/>
        <v>0</v>
      </c>
      <c r="BF88" s="7">
        <f t="shared" si="15"/>
        <v>6.6219635700000001</v>
      </c>
      <c r="BG88" s="7">
        <f t="shared" si="15"/>
        <v>106.32595839</v>
      </c>
      <c r="BH88" s="7">
        <f t="shared" si="15"/>
        <v>0</v>
      </c>
      <c r="BI88" s="7">
        <f t="shared" si="15"/>
        <v>0</v>
      </c>
      <c r="BJ88" s="7">
        <f t="shared" si="15"/>
        <v>6.6408080399999996</v>
      </c>
      <c r="BK88" s="7">
        <f t="shared" si="15"/>
        <v>5325.0061368000006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2735" t="s">
        <v>131</v>
      </c>
      <c r="C89" s="7">
        <f t="shared" ref="C89:BK89" si="16">SUM(C79:C88)/2</f>
        <v>0</v>
      </c>
      <c r="D89" s="7">
        <f t="shared" si="16"/>
        <v>0</v>
      </c>
      <c r="E89" s="7">
        <f t="shared" si="16"/>
        <v>0</v>
      </c>
      <c r="F89" s="7">
        <f t="shared" si="16"/>
        <v>0</v>
      </c>
      <c r="G89" s="7">
        <f t="shared" si="16"/>
        <v>0</v>
      </c>
      <c r="H89" s="7">
        <f t="shared" si="16"/>
        <v>0</v>
      </c>
      <c r="I89" s="7">
        <f t="shared" si="16"/>
        <v>0</v>
      </c>
      <c r="J89" s="7">
        <f t="shared" si="16"/>
        <v>0</v>
      </c>
      <c r="K89" s="7">
        <f t="shared" si="16"/>
        <v>0</v>
      </c>
      <c r="L89" s="7">
        <f t="shared" si="16"/>
        <v>0</v>
      </c>
      <c r="M89" s="7">
        <f t="shared" si="16"/>
        <v>0</v>
      </c>
      <c r="N89" s="7">
        <f t="shared" si="16"/>
        <v>0</v>
      </c>
      <c r="O89" s="7">
        <f t="shared" si="16"/>
        <v>0</v>
      </c>
      <c r="P89" s="7">
        <f t="shared" si="16"/>
        <v>0</v>
      </c>
      <c r="Q89" s="7">
        <f t="shared" si="16"/>
        <v>0</v>
      </c>
      <c r="R89" s="7">
        <f t="shared" si="16"/>
        <v>0</v>
      </c>
      <c r="S89" s="7">
        <f t="shared" si="16"/>
        <v>0</v>
      </c>
      <c r="T89" s="7">
        <f t="shared" si="16"/>
        <v>0</v>
      </c>
      <c r="U89" s="7">
        <f t="shared" si="16"/>
        <v>0</v>
      </c>
      <c r="V89" s="7">
        <f t="shared" si="16"/>
        <v>0</v>
      </c>
      <c r="W89" s="7">
        <f t="shared" si="16"/>
        <v>0</v>
      </c>
      <c r="X89" s="7">
        <f t="shared" si="16"/>
        <v>0</v>
      </c>
      <c r="Y89" s="7">
        <f t="shared" si="16"/>
        <v>0</v>
      </c>
      <c r="Z89" s="7">
        <f t="shared" si="16"/>
        <v>0</v>
      </c>
      <c r="AA89" s="7">
        <f t="shared" si="16"/>
        <v>0</v>
      </c>
      <c r="AB89" s="7">
        <f t="shared" si="16"/>
        <v>0</v>
      </c>
      <c r="AC89" s="7">
        <f t="shared" si="16"/>
        <v>0</v>
      </c>
      <c r="AD89" s="7">
        <f t="shared" si="16"/>
        <v>0</v>
      </c>
      <c r="AE89" s="7">
        <f t="shared" si="16"/>
        <v>0</v>
      </c>
      <c r="AF89" s="7">
        <f t="shared" si="16"/>
        <v>0</v>
      </c>
      <c r="AG89" s="7">
        <f t="shared" si="16"/>
        <v>0</v>
      </c>
      <c r="AH89" s="7">
        <f t="shared" si="16"/>
        <v>0</v>
      </c>
      <c r="AI89" s="7">
        <f t="shared" si="16"/>
        <v>0</v>
      </c>
      <c r="AJ89" s="7">
        <f t="shared" si="16"/>
        <v>0</v>
      </c>
      <c r="AK89" s="7">
        <f t="shared" si="16"/>
        <v>0</v>
      </c>
      <c r="AL89" s="7">
        <f t="shared" si="16"/>
        <v>0</v>
      </c>
      <c r="AM89" s="7">
        <f t="shared" si="16"/>
        <v>0</v>
      </c>
      <c r="AN89" s="7">
        <f t="shared" si="16"/>
        <v>0</v>
      </c>
      <c r="AO89" s="7">
        <f t="shared" si="16"/>
        <v>0</v>
      </c>
      <c r="AP89" s="7">
        <f t="shared" si="16"/>
        <v>0</v>
      </c>
      <c r="AQ89" s="7">
        <f t="shared" si="16"/>
        <v>0</v>
      </c>
      <c r="AR89" s="7">
        <f t="shared" si="16"/>
        <v>3896.0468756800001</v>
      </c>
      <c r="AS89" s="7">
        <f t="shared" si="16"/>
        <v>0</v>
      </c>
      <c r="AT89" s="7">
        <f t="shared" si="16"/>
        <v>0</v>
      </c>
      <c r="AU89" s="7">
        <f t="shared" si="16"/>
        <v>0</v>
      </c>
      <c r="AV89" s="7">
        <f t="shared" si="16"/>
        <v>24.700643559999996</v>
      </c>
      <c r="AW89" s="7">
        <f t="shared" si="16"/>
        <v>1306.8869214599999</v>
      </c>
      <c r="AX89" s="7">
        <f t="shared" si="16"/>
        <v>14.71486893</v>
      </c>
      <c r="AY89" s="7">
        <f t="shared" si="16"/>
        <v>0</v>
      </c>
      <c r="AZ89" s="7">
        <f t="shared" si="16"/>
        <v>161.36400270000001</v>
      </c>
      <c r="BA89" s="7">
        <f t="shared" si="16"/>
        <v>0</v>
      </c>
      <c r="BB89" s="7">
        <f t="shared" si="16"/>
        <v>0</v>
      </c>
      <c r="BC89" s="7">
        <f t="shared" si="16"/>
        <v>0</v>
      </c>
      <c r="BD89" s="7">
        <f t="shared" si="16"/>
        <v>0</v>
      </c>
      <c r="BE89" s="7">
        <f t="shared" si="16"/>
        <v>0</v>
      </c>
      <c r="BF89" s="7">
        <f t="shared" si="16"/>
        <v>17.140508059999998</v>
      </c>
      <c r="BG89" s="7">
        <f t="shared" si="16"/>
        <v>106.76038219</v>
      </c>
      <c r="BH89" s="7">
        <f t="shared" si="16"/>
        <v>0</v>
      </c>
      <c r="BI89" s="7">
        <f t="shared" si="16"/>
        <v>0</v>
      </c>
      <c r="BJ89" s="7">
        <f t="shared" si="16"/>
        <v>27.637591860000001</v>
      </c>
      <c r="BK89" s="7">
        <f t="shared" si="16"/>
        <v>5555.2517944400006</v>
      </c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 ht="20.100000000000001" customHeight="1">
      <c r="A91" s="2737" t="s">
        <v>132</v>
      </c>
      <c r="B91" s="273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2739" t="s">
        <v>61</v>
      </c>
      <c r="B92" s="2738" t="s">
        <v>15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73</v>
      </c>
      <c r="C93" s="2741">
        <v>0</v>
      </c>
      <c r="D93" s="2742">
        <v>0</v>
      </c>
      <c r="E93" s="2743">
        <v>0</v>
      </c>
      <c r="F93" s="2744">
        <v>0</v>
      </c>
      <c r="G93" s="2745">
        <v>0</v>
      </c>
      <c r="H93" s="2746">
        <v>0</v>
      </c>
      <c r="I93" s="2747">
        <v>0</v>
      </c>
      <c r="J93" s="2748">
        <v>0</v>
      </c>
      <c r="K93" s="2749">
        <v>0</v>
      </c>
      <c r="L93" s="2750">
        <v>0</v>
      </c>
      <c r="M93" s="2751">
        <v>0</v>
      </c>
      <c r="N93" s="2752">
        <v>0</v>
      </c>
      <c r="O93" s="2753">
        <v>0</v>
      </c>
      <c r="P93" s="2754">
        <v>0</v>
      </c>
      <c r="Q93" s="2755">
        <v>0</v>
      </c>
      <c r="R93" s="2756">
        <v>0</v>
      </c>
      <c r="S93" s="2757">
        <v>0</v>
      </c>
      <c r="T93" s="2758">
        <v>0</v>
      </c>
      <c r="U93" s="2759">
        <v>0</v>
      </c>
      <c r="V93" s="2760">
        <v>0</v>
      </c>
      <c r="W93" s="2761">
        <v>0</v>
      </c>
      <c r="X93" s="2762">
        <v>0</v>
      </c>
      <c r="Y93" s="2763">
        <v>0</v>
      </c>
      <c r="Z93" s="2764">
        <v>0</v>
      </c>
      <c r="AA93" s="2765">
        <v>0</v>
      </c>
      <c r="AB93" s="2766">
        <v>0</v>
      </c>
      <c r="AC93" s="2767">
        <v>0</v>
      </c>
      <c r="AD93" s="2768">
        <v>0</v>
      </c>
      <c r="AE93" s="2769">
        <v>0</v>
      </c>
      <c r="AF93" s="2770">
        <v>0</v>
      </c>
      <c r="AG93" s="2771">
        <v>0</v>
      </c>
      <c r="AH93" s="2772">
        <v>0</v>
      </c>
      <c r="AI93" s="2773">
        <v>0</v>
      </c>
      <c r="AJ93" s="2774">
        <v>0</v>
      </c>
      <c r="AK93" s="2775">
        <v>0</v>
      </c>
      <c r="AL93" s="2776">
        <v>0</v>
      </c>
      <c r="AM93" s="2777">
        <v>0</v>
      </c>
      <c r="AN93" s="2778">
        <v>0</v>
      </c>
      <c r="AO93" s="2779">
        <v>0</v>
      </c>
      <c r="AP93" s="2780">
        <v>0</v>
      </c>
      <c r="AQ93" s="2781">
        <v>0</v>
      </c>
      <c r="AR93" s="2782">
        <v>0</v>
      </c>
      <c r="AS93" s="2783">
        <v>0</v>
      </c>
      <c r="AT93" s="2784">
        <v>0</v>
      </c>
      <c r="AU93" s="2785">
        <v>0</v>
      </c>
      <c r="AV93" s="2786">
        <v>0</v>
      </c>
      <c r="AW93" s="2787">
        <v>0</v>
      </c>
      <c r="AX93" s="2788">
        <v>0</v>
      </c>
      <c r="AY93" s="2789">
        <v>0</v>
      </c>
      <c r="AZ93" s="2790">
        <v>0</v>
      </c>
      <c r="BA93" s="2791">
        <v>0</v>
      </c>
      <c r="BB93" s="2792">
        <v>0</v>
      </c>
      <c r="BC93" s="2793">
        <v>0</v>
      </c>
      <c r="BD93" s="2794">
        <v>0</v>
      </c>
      <c r="BE93" s="2795">
        <v>0</v>
      </c>
      <c r="BF93" s="2796">
        <v>0</v>
      </c>
      <c r="BG93" s="2797">
        <v>0</v>
      </c>
      <c r="BH93" s="2798">
        <v>0</v>
      </c>
      <c r="BI93" s="2799">
        <v>0</v>
      </c>
      <c r="BJ93" s="2800">
        <v>0</v>
      </c>
      <c r="BK93" s="2801">
        <f>SUM(C93:BJ93)</f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802" t="s">
        <v>66</v>
      </c>
      <c r="C94" s="7">
        <f t="shared" ref="C94:BK94" si="17">SUM(C93:C93)</f>
        <v>0</v>
      </c>
      <c r="D94" s="7">
        <f t="shared" si="17"/>
        <v>0</v>
      </c>
      <c r="E94" s="7">
        <f t="shared" si="17"/>
        <v>0</v>
      </c>
      <c r="F94" s="7">
        <f t="shared" si="17"/>
        <v>0</v>
      </c>
      <c r="G94" s="7">
        <f t="shared" si="17"/>
        <v>0</v>
      </c>
      <c r="H94" s="7">
        <f t="shared" si="17"/>
        <v>0</v>
      </c>
      <c r="I94" s="7">
        <f t="shared" si="17"/>
        <v>0</v>
      </c>
      <c r="J94" s="7">
        <f t="shared" si="17"/>
        <v>0</v>
      </c>
      <c r="K94" s="7">
        <f t="shared" si="17"/>
        <v>0</v>
      </c>
      <c r="L94" s="7">
        <f t="shared" si="17"/>
        <v>0</v>
      </c>
      <c r="M94" s="7">
        <f t="shared" si="17"/>
        <v>0</v>
      </c>
      <c r="N94" s="7">
        <f t="shared" si="17"/>
        <v>0</v>
      </c>
      <c r="O94" s="7">
        <f t="shared" si="17"/>
        <v>0</v>
      </c>
      <c r="P94" s="7">
        <f t="shared" si="17"/>
        <v>0</v>
      </c>
      <c r="Q94" s="7">
        <f t="shared" si="17"/>
        <v>0</v>
      </c>
      <c r="R94" s="7">
        <f t="shared" si="17"/>
        <v>0</v>
      </c>
      <c r="S94" s="7">
        <f t="shared" si="17"/>
        <v>0</v>
      </c>
      <c r="T94" s="7">
        <f t="shared" si="17"/>
        <v>0</v>
      </c>
      <c r="U94" s="7">
        <f t="shared" si="17"/>
        <v>0</v>
      </c>
      <c r="V94" s="7">
        <f t="shared" si="17"/>
        <v>0</v>
      </c>
      <c r="W94" s="7">
        <f t="shared" si="17"/>
        <v>0</v>
      </c>
      <c r="X94" s="7">
        <f t="shared" si="17"/>
        <v>0</v>
      </c>
      <c r="Y94" s="7">
        <f t="shared" si="17"/>
        <v>0</v>
      </c>
      <c r="Z94" s="7">
        <f t="shared" si="17"/>
        <v>0</v>
      </c>
      <c r="AA94" s="7">
        <f t="shared" si="17"/>
        <v>0</v>
      </c>
      <c r="AB94" s="7">
        <f t="shared" si="17"/>
        <v>0</v>
      </c>
      <c r="AC94" s="7">
        <f t="shared" si="17"/>
        <v>0</v>
      </c>
      <c r="AD94" s="7">
        <f t="shared" si="17"/>
        <v>0</v>
      </c>
      <c r="AE94" s="7">
        <f t="shared" si="17"/>
        <v>0</v>
      </c>
      <c r="AF94" s="7">
        <f t="shared" si="17"/>
        <v>0</v>
      </c>
      <c r="AG94" s="7">
        <f t="shared" si="17"/>
        <v>0</v>
      </c>
      <c r="AH94" s="7">
        <f t="shared" si="17"/>
        <v>0</v>
      </c>
      <c r="AI94" s="7">
        <f t="shared" si="17"/>
        <v>0</v>
      </c>
      <c r="AJ94" s="7">
        <f t="shared" si="17"/>
        <v>0</v>
      </c>
      <c r="AK94" s="7">
        <f t="shared" si="17"/>
        <v>0</v>
      </c>
      <c r="AL94" s="7">
        <f t="shared" si="17"/>
        <v>0</v>
      </c>
      <c r="AM94" s="7">
        <f t="shared" si="17"/>
        <v>0</v>
      </c>
      <c r="AN94" s="7">
        <f t="shared" si="17"/>
        <v>0</v>
      </c>
      <c r="AO94" s="7">
        <f t="shared" si="17"/>
        <v>0</v>
      </c>
      <c r="AP94" s="7">
        <f t="shared" si="17"/>
        <v>0</v>
      </c>
      <c r="AQ94" s="7">
        <f t="shared" si="17"/>
        <v>0</v>
      </c>
      <c r="AR94" s="7">
        <f t="shared" si="17"/>
        <v>0</v>
      </c>
      <c r="AS94" s="7">
        <f t="shared" si="17"/>
        <v>0</v>
      </c>
      <c r="AT94" s="7">
        <f t="shared" si="17"/>
        <v>0</v>
      </c>
      <c r="AU94" s="7">
        <f t="shared" si="17"/>
        <v>0</v>
      </c>
      <c r="AV94" s="7">
        <f t="shared" si="17"/>
        <v>0</v>
      </c>
      <c r="AW94" s="7">
        <f t="shared" si="17"/>
        <v>0</v>
      </c>
      <c r="AX94" s="7">
        <f t="shared" si="17"/>
        <v>0</v>
      </c>
      <c r="AY94" s="7">
        <f t="shared" si="17"/>
        <v>0</v>
      </c>
      <c r="AZ94" s="7">
        <f t="shared" si="17"/>
        <v>0</v>
      </c>
      <c r="BA94" s="7">
        <f t="shared" si="17"/>
        <v>0</v>
      </c>
      <c r="BB94" s="7">
        <f t="shared" si="17"/>
        <v>0</v>
      </c>
      <c r="BC94" s="7">
        <f t="shared" si="17"/>
        <v>0</v>
      </c>
      <c r="BD94" s="7">
        <f t="shared" si="17"/>
        <v>0</v>
      </c>
      <c r="BE94" s="7">
        <f t="shared" si="17"/>
        <v>0</v>
      </c>
      <c r="BF94" s="7">
        <f t="shared" si="17"/>
        <v>0</v>
      </c>
      <c r="BG94" s="7">
        <f t="shared" si="17"/>
        <v>0</v>
      </c>
      <c r="BH94" s="7">
        <f t="shared" si="17"/>
        <v>0</v>
      </c>
      <c r="BI94" s="7">
        <f t="shared" si="17"/>
        <v>0</v>
      </c>
      <c r="BJ94" s="7">
        <f t="shared" si="17"/>
        <v>0</v>
      </c>
      <c r="BK94" s="7">
        <f t="shared" si="17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803" t="s">
        <v>133</v>
      </c>
      <c r="C95" s="7">
        <f t="shared" ref="C95:BK95" si="18">SUM(C93:C94)/2</f>
        <v>0</v>
      </c>
      <c r="D95" s="7">
        <f t="shared" si="18"/>
        <v>0</v>
      </c>
      <c r="E95" s="7">
        <f t="shared" si="18"/>
        <v>0</v>
      </c>
      <c r="F95" s="7">
        <f t="shared" si="18"/>
        <v>0</v>
      </c>
      <c r="G95" s="7">
        <f t="shared" si="18"/>
        <v>0</v>
      </c>
      <c r="H95" s="7">
        <f t="shared" si="18"/>
        <v>0</v>
      </c>
      <c r="I95" s="7">
        <f t="shared" si="18"/>
        <v>0</v>
      </c>
      <c r="J95" s="7">
        <f t="shared" si="18"/>
        <v>0</v>
      </c>
      <c r="K95" s="7">
        <f t="shared" si="18"/>
        <v>0</v>
      </c>
      <c r="L95" s="7">
        <f t="shared" si="18"/>
        <v>0</v>
      </c>
      <c r="M95" s="7">
        <f t="shared" si="18"/>
        <v>0</v>
      </c>
      <c r="N95" s="7">
        <f t="shared" si="18"/>
        <v>0</v>
      </c>
      <c r="O95" s="7">
        <f t="shared" si="18"/>
        <v>0</v>
      </c>
      <c r="P95" s="7">
        <f t="shared" si="18"/>
        <v>0</v>
      </c>
      <c r="Q95" s="7">
        <f t="shared" si="18"/>
        <v>0</v>
      </c>
      <c r="R95" s="7">
        <f t="shared" si="18"/>
        <v>0</v>
      </c>
      <c r="S95" s="7">
        <f t="shared" si="18"/>
        <v>0</v>
      </c>
      <c r="T95" s="7">
        <f t="shared" si="18"/>
        <v>0</v>
      </c>
      <c r="U95" s="7">
        <f t="shared" si="18"/>
        <v>0</v>
      </c>
      <c r="V95" s="7">
        <f t="shared" si="18"/>
        <v>0</v>
      </c>
      <c r="W95" s="7">
        <f t="shared" si="18"/>
        <v>0</v>
      </c>
      <c r="X95" s="7">
        <f t="shared" si="18"/>
        <v>0</v>
      </c>
      <c r="Y95" s="7">
        <f t="shared" si="18"/>
        <v>0</v>
      </c>
      <c r="Z95" s="7">
        <f t="shared" si="18"/>
        <v>0</v>
      </c>
      <c r="AA95" s="7">
        <f t="shared" si="18"/>
        <v>0</v>
      </c>
      <c r="AB95" s="7">
        <f t="shared" si="18"/>
        <v>0</v>
      </c>
      <c r="AC95" s="7">
        <f t="shared" si="18"/>
        <v>0</v>
      </c>
      <c r="AD95" s="7">
        <f t="shared" si="18"/>
        <v>0</v>
      </c>
      <c r="AE95" s="7">
        <f t="shared" si="18"/>
        <v>0</v>
      </c>
      <c r="AF95" s="7">
        <f t="shared" si="18"/>
        <v>0</v>
      </c>
      <c r="AG95" s="7">
        <f t="shared" si="18"/>
        <v>0</v>
      </c>
      <c r="AH95" s="7">
        <f t="shared" si="18"/>
        <v>0</v>
      </c>
      <c r="AI95" s="7">
        <f t="shared" si="18"/>
        <v>0</v>
      </c>
      <c r="AJ95" s="7">
        <f t="shared" si="18"/>
        <v>0</v>
      </c>
      <c r="AK95" s="7">
        <f t="shared" si="18"/>
        <v>0</v>
      </c>
      <c r="AL95" s="7">
        <f t="shared" si="18"/>
        <v>0</v>
      </c>
      <c r="AM95" s="7">
        <f t="shared" si="18"/>
        <v>0</v>
      </c>
      <c r="AN95" s="7">
        <f t="shared" si="18"/>
        <v>0</v>
      </c>
      <c r="AO95" s="7">
        <f t="shared" si="18"/>
        <v>0</v>
      </c>
      <c r="AP95" s="7">
        <f t="shared" si="18"/>
        <v>0</v>
      </c>
      <c r="AQ95" s="7">
        <f t="shared" si="18"/>
        <v>0</v>
      </c>
      <c r="AR95" s="7">
        <f t="shared" si="18"/>
        <v>0</v>
      </c>
      <c r="AS95" s="7">
        <f t="shared" si="18"/>
        <v>0</v>
      </c>
      <c r="AT95" s="7">
        <f t="shared" si="18"/>
        <v>0</v>
      </c>
      <c r="AU95" s="7">
        <f t="shared" si="18"/>
        <v>0</v>
      </c>
      <c r="AV95" s="7">
        <f t="shared" si="18"/>
        <v>0</v>
      </c>
      <c r="AW95" s="7">
        <f t="shared" si="18"/>
        <v>0</v>
      </c>
      <c r="AX95" s="7">
        <f t="shared" si="18"/>
        <v>0</v>
      </c>
      <c r="AY95" s="7">
        <f t="shared" si="18"/>
        <v>0</v>
      </c>
      <c r="AZ95" s="7">
        <f t="shared" si="18"/>
        <v>0</v>
      </c>
      <c r="BA95" s="7">
        <f t="shared" si="18"/>
        <v>0</v>
      </c>
      <c r="BB95" s="7">
        <f t="shared" si="18"/>
        <v>0</v>
      </c>
      <c r="BC95" s="7">
        <f t="shared" si="18"/>
        <v>0</v>
      </c>
      <c r="BD95" s="7">
        <f t="shared" si="18"/>
        <v>0</v>
      </c>
      <c r="BE95" s="7">
        <f t="shared" si="18"/>
        <v>0</v>
      </c>
      <c r="BF95" s="7">
        <f t="shared" si="18"/>
        <v>0</v>
      </c>
      <c r="BG95" s="7">
        <f t="shared" si="18"/>
        <v>0</v>
      </c>
      <c r="BH95" s="7">
        <f t="shared" si="18"/>
        <v>0</v>
      </c>
      <c r="BI95" s="7">
        <f t="shared" si="18"/>
        <v>0</v>
      </c>
      <c r="BJ95" s="7">
        <f t="shared" si="18"/>
        <v>0</v>
      </c>
      <c r="BK95" s="7">
        <f t="shared" si="18"/>
        <v>0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2804" t="s">
        <v>2</v>
      </c>
      <c r="C97" s="7">
        <f t="shared" ref="C97:BK97" si="19">SUM(,C38,C68,C75,C89,C95)</f>
        <v>0</v>
      </c>
      <c r="D97" s="7">
        <f t="shared" si="19"/>
        <v>2560.6264826099991</v>
      </c>
      <c r="E97" s="7">
        <f t="shared" si="19"/>
        <v>328.58415797999999</v>
      </c>
      <c r="F97" s="7">
        <f t="shared" si="19"/>
        <v>0</v>
      </c>
      <c r="G97" s="7">
        <f t="shared" si="19"/>
        <v>0</v>
      </c>
      <c r="H97" s="7">
        <f t="shared" si="19"/>
        <v>486.23670174999995</v>
      </c>
      <c r="I97" s="7">
        <f t="shared" si="19"/>
        <v>9741.3906121700002</v>
      </c>
      <c r="J97" s="7">
        <f t="shared" si="19"/>
        <v>3350.9603084600008</v>
      </c>
      <c r="K97" s="7">
        <f t="shared" si="19"/>
        <v>0</v>
      </c>
      <c r="L97" s="7">
        <f t="shared" si="19"/>
        <v>522.14930879999997</v>
      </c>
      <c r="M97" s="7">
        <f t="shared" si="19"/>
        <v>0</v>
      </c>
      <c r="N97" s="7">
        <f t="shared" si="19"/>
        <v>0</v>
      </c>
      <c r="O97" s="7">
        <f t="shared" si="19"/>
        <v>0</v>
      </c>
      <c r="P97" s="7">
        <f t="shared" si="19"/>
        <v>0</v>
      </c>
      <c r="Q97" s="7">
        <f t="shared" si="19"/>
        <v>0</v>
      </c>
      <c r="R97" s="7">
        <f t="shared" si="19"/>
        <v>379.47236040000007</v>
      </c>
      <c r="S97" s="7">
        <f t="shared" si="19"/>
        <v>368.94131138</v>
      </c>
      <c r="T97" s="7">
        <f t="shared" si="19"/>
        <v>224.86636265000001</v>
      </c>
      <c r="U97" s="7">
        <f t="shared" si="19"/>
        <v>0</v>
      </c>
      <c r="V97" s="7">
        <f t="shared" si="19"/>
        <v>138.31127294999996</v>
      </c>
      <c r="W97" s="7">
        <f t="shared" si="19"/>
        <v>0</v>
      </c>
      <c r="X97" s="7">
        <f t="shared" si="19"/>
        <v>77.085210450000005</v>
      </c>
      <c r="Y97" s="7">
        <f t="shared" si="19"/>
        <v>0</v>
      </c>
      <c r="Z97" s="7">
        <f t="shared" si="19"/>
        <v>0</v>
      </c>
      <c r="AA97" s="7">
        <f t="shared" si="19"/>
        <v>0</v>
      </c>
      <c r="AB97" s="7">
        <f t="shared" si="19"/>
        <v>750.87888192000003</v>
      </c>
      <c r="AC97" s="7">
        <f t="shared" si="19"/>
        <v>109.77103735999998</v>
      </c>
      <c r="AD97" s="7">
        <f t="shared" si="19"/>
        <v>14.033943110000001</v>
      </c>
      <c r="AE97" s="7">
        <f t="shared" si="19"/>
        <v>0</v>
      </c>
      <c r="AF97" s="7">
        <f t="shared" si="19"/>
        <v>513.47706122</v>
      </c>
      <c r="AG97" s="7">
        <f t="shared" si="19"/>
        <v>0</v>
      </c>
      <c r="AH97" s="7">
        <f t="shared" si="19"/>
        <v>0</v>
      </c>
      <c r="AI97" s="7">
        <f t="shared" si="19"/>
        <v>0</v>
      </c>
      <c r="AJ97" s="7">
        <f t="shared" si="19"/>
        <v>0</v>
      </c>
      <c r="AK97" s="7">
        <f t="shared" si="19"/>
        <v>0</v>
      </c>
      <c r="AL97" s="7">
        <f t="shared" si="19"/>
        <v>720.63819289999992</v>
      </c>
      <c r="AM97" s="7">
        <f t="shared" si="19"/>
        <v>191.81068573000005</v>
      </c>
      <c r="AN97" s="7">
        <f t="shared" si="19"/>
        <v>28.662695929999998</v>
      </c>
      <c r="AO97" s="7">
        <f t="shared" si="19"/>
        <v>0</v>
      </c>
      <c r="AP97" s="7">
        <f t="shared" si="19"/>
        <v>297.72595430000001</v>
      </c>
      <c r="AQ97" s="7">
        <f t="shared" si="19"/>
        <v>0</v>
      </c>
      <c r="AR97" s="7">
        <f t="shared" si="19"/>
        <v>3896.0468756800001</v>
      </c>
      <c r="AS97" s="7">
        <f t="shared" si="19"/>
        <v>0</v>
      </c>
      <c r="AT97" s="7">
        <f t="shared" si="19"/>
        <v>0</v>
      </c>
      <c r="AU97" s="7">
        <f t="shared" si="19"/>
        <v>0</v>
      </c>
      <c r="AV97" s="7">
        <f t="shared" si="19"/>
        <v>2992.4583733500008</v>
      </c>
      <c r="AW97" s="7">
        <f t="shared" si="19"/>
        <v>2734.56387705</v>
      </c>
      <c r="AX97" s="7">
        <f t="shared" si="19"/>
        <v>18.41350933</v>
      </c>
      <c r="AY97" s="7">
        <f t="shared" si="19"/>
        <v>0</v>
      </c>
      <c r="AZ97" s="7">
        <f t="shared" si="19"/>
        <v>2899.3232343500003</v>
      </c>
      <c r="BA97" s="7">
        <f t="shared" si="19"/>
        <v>0</v>
      </c>
      <c r="BB97" s="7">
        <f t="shared" si="19"/>
        <v>0</v>
      </c>
      <c r="BC97" s="7">
        <f t="shared" si="19"/>
        <v>0</v>
      </c>
      <c r="BD97" s="7">
        <f t="shared" si="19"/>
        <v>0</v>
      </c>
      <c r="BE97" s="7">
        <f t="shared" si="19"/>
        <v>0</v>
      </c>
      <c r="BF97" s="7">
        <f t="shared" si="19"/>
        <v>2014.26035839</v>
      </c>
      <c r="BG97" s="7">
        <f t="shared" si="19"/>
        <v>347.95539079000002</v>
      </c>
      <c r="BH97" s="7">
        <f t="shared" si="19"/>
        <v>64.223478800000009</v>
      </c>
      <c r="BI97" s="7">
        <f t="shared" si="19"/>
        <v>0</v>
      </c>
      <c r="BJ97" s="7">
        <f t="shared" si="19"/>
        <v>1394.8724424299996</v>
      </c>
      <c r="BK97" s="7">
        <f t="shared" si="19"/>
        <v>37167.740082240001</v>
      </c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 ht="20.100000000000001" customHeight="1">
      <c r="A99" s="2806" t="s">
        <v>134</v>
      </c>
      <c r="B99" s="2805" t="s">
        <v>135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808" t="s">
        <v>61</v>
      </c>
      <c r="B100" s="2807" t="s">
        <v>135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09" t="s">
        <v>136</v>
      </c>
      <c r="C101" s="2810">
        <v>0</v>
      </c>
      <c r="D101" s="2811">
        <v>0</v>
      </c>
      <c r="E101" s="2812">
        <v>0</v>
      </c>
      <c r="F101" s="2813">
        <v>0</v>
      </c>
      <c r="G101" s="2814">
        <v>0</v>
      </c>
      <c r="H101" s="2815">
        <v>13.31724966</v>
      </c>
      <c r="I101" s="2816">
        <v>0.21506491</v>
      </c>
      <c r="J101" s="2817">
        <v>0</v>
      </c>
      <c r="K101" s="2818">
        <v>0</v>
      </c>
      <c r="L101" s="2819">
        <v>8.8283623999999996</v>
      </c>
      <c r="M101" s="2820">
        <v>0</v>
      </c>
      <c r="N101" s="2821">
        <v>0</v>
      </c>
      <c r="O101" s="2822">
        <v>0</v>
      </c>
      <c r="P101" s="2823">
        <v>0</v>
      </c>
      <c r="Q101" s="2824">
        <v>0</v>
      </c>
      <c r="R101" s="2825">
        <v>8.8898829500000005</v>
      </c>
      <c r="S101" s="2826">
        <v>6.7513499999999997E-3</v>
      </c>
      <c r="T101" s="2827">
        <v>0</v>
      </c>
      <c r="U101" s="2828">
        <v>0</v>
      </c>
      <c r="V101" s="2829">
        <v>1.7235303900000001</v>
      </c>
      <c r="W101" s="2830">
        <v>0</v>
      </c>
      <c r="X101" s="2831">
        <v>0</v>
      </c>
      <c r="Y101" s="2832">
        <v>0</v>
      </c>
      <c r="Z101" s="2833">
        <v>0</v>
      </c>
      <c r="AA101" s="2834">
        <v>0</v>
      </c>
      <c r="AB101" s="2835">
        <v>17.489000969999999</v>
      </c>
      <c r="AC101" s="2836">
        <v>0.50176657000000002</v>
      </c>
      <c r="AD101" s="2837">
        <v>0</v>
      </c>
      <c r="AE101" s="2838">
        <v>0</v>
      </c>
      <c r="AF101" s="2839">
        <v>3.4616549999999999</v>
      </c>
      <c r="AG101" s="2840">
        <v>0</v>
      </c>
      <c r="AH101" s="2841">
        <v>0</v>
      </c>
      <c r="AI101" s="2842">
        <v>0</v>
      </c>
      <c r="AJ101" s="2843">
        <v>0</v>
      </c>
      <c r="AK101" s="2844">
        <v>0</v>
      </c>
      <c r="AL101" s="2845">
        <v>12.49405374</v>
      </c>
      <c r="AM101" s="2846">
        <v>0.11726882</v>
      </c>
      <c r="AN101" s="2847">
        <v>0</v>
      </c>
      <c r="AO101" s="2848">
        <v>0</v>
      </c>
      <c r="AP101" s="2849">
        <v>0.48007181999999998</v>
      </c>
      <c r="AQ101" s="2850">
        <v>0</v>
      </c>
      <c r="AR101" s="2851">
        <v>0</v>
      </c>
      <c r="AS101" s="2852">
        <v>0</v>
      </c>
      <c r="AT101" s="2853">
        <v>0</v>
      </c>
      <c r="AU101" s="2854">
        <v>0</v>
      </c>
      <c r="AV101" s="2855">
        <v>11.59996177</v>
      </c>
      <c r="AW101" s="2856">
        <v>0.71293059000000003</v>
      </c>
      <c r="AX101" s="2857">
        <v>0</v>
      </c>
      <c r="AY101" s="2858">
        <v>0</v>
      </c>
      <c r="AZ101" s="2859">
        <v>5.2485655800000002</v>
      </c>
      <c r="BA101" s="2860">
        <v>0</v>
      </c>
      <c r="BB101" s="2861">
        <v>0</v>
      </c>
      <c r="BC101" s="2862">
        <v>0</v>
      </c>
      <c r="BD101" s="2863">
        <v>0</v>
      </c>
      <c r="BE101" s="2864">
        <v>0</v>
      </c>
      <c r="BF101" s="2865">
        <v>3.6069238600000002</v>
      </c>
      <c r="BG101" s="2866">
        <v>5.4212969999999999E-2</v>
      </c>
      <c r="BH101" s="2867">
        <v>0</v>
      </c>
      <c r="BI101" s="2868">
        <v>0</v>
      </c>
      <c r="BJ101" s="2869">
        <v>0.42415496000000003</v>
      </c>
      <c r="BK101" s="2870">
        <f>SUM(C101:BJ101)</f>
        <v>89.171408310000004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72" t="s">
        <v>66</v>
      </c>
      <c r="C102" s="7">
        <f t="shared" ref="C102:BK102" si="20">SUM(C101:C101)</f>
        <v>0</v>
      </c>
      <c r="D102" s="7">
        <f t="shared" si="20"/>
        <v>0</v>
      </c>
      <c r="E102" s="7">
        <f t="shared" si="20"/>
        <v>0</v>
      </c>
      <c r="F102" s="7">
        <f t="shared" si="20"/>
        <v>0</v>
      </c>
      <c r="G102" s="7">
        <f t="shared" si="20"/>
        <v>0</v>
      </c>
      <c r="H102" s="7">
        <f t="shared" si="20"/>
        <v>13.31724966</v>
      </c>
      <c r="I102" s="7">
        <f t="shared" si="20"/>
        <v>0.21506491</v>
      </c>
      <c r="J102" s="7">
        <f t="shared" si="20"/>
        <v>0</v>
      </c>
      <c r="K102" s="7">
        <f t="shared" si="20"/>
        <v>0</v>
      </c>
      <c r="L102" s="7">
        <f t="shared" si="20"/>
        <v>8.8283623999999996</v>
      </c>
      <c r="M102" s="7">
        <f t="shared" si="20"/>
        <v>0</v>
      </c>
      <c r="N102" s="7">
        <f t="shared" si="20"/>
        <v>0</v>
      </c>
      <c r="O102" s="7">
        <f t="shared" si="20"/>
        <v>0</v>
      </c>
      <c r="P102" s="7">
        <f t="shared" si="20"/>
        <v>0</v>
      </c>
      <c r="Q102" s="7">
        <f t="shared" si="20"/>
        <v>0</v>
      </c>
      <c r="R102" s="7">
        <f t="shared" si="20"/>
        <v>8.8898829500000005</v>
      </c>
      <c r="S102" s="7">
        <f t="shared" si="20"/>
        <v>6.7513499999999997E-3</v>
      </c>
      <c r="T102" s="7">
        <f t="shared" si="20"/>
        <v>0</v>
      </c>
      <c r="U102" s="7">
        <f t="shared" si="20"/>
        <v>0</v>
      </c>
      <c r="V102" s="7">
        <f t="shared" si="20"/>
        <v>1.7235303900000001</v>
      </c>
      <c r="W102" s="7">
        <f t="shared" si="20"/>
        <v>0</v>
      </c>
      <c r="X102" s="7">
        <f t="shared" si="20"/>
        <v>0</v>
      </c>
      <c r="Y102" s="7">
        <f t="shared" si="20"/>
        <v>0</v>
      </c>
      <c r="Z102" s="7">
        <f t="shared" si="20"/>
        <v>0</v>
      </c>
      <c r="AA102" s="7">
        <f t="shared" si="20"/>
        <v>0</v>
      </c>
      <c r="AB102" s="7">
        <f t="shared" si="20"/>
        <v>17.489000969999999</v>
      </c>
      <c r="AC102" s="7">
        <f t="shared" si="20"/>
        <v>0.50176657000000002</v>
      </c>
      <c r="AD102" s="7">
        <f t="shared" si="20"/>
        <v>0</v>
      </c>
      <c r="AE102" s="7">
        <f t="shared" si="20"/>
        <v>0</v>
      </c>
      <c r="AF102" s="7">
        <f t="shared" si="20"/>
        <v>3.4616549999999999</v>
      </c>
      <c r="AG102" s="7">
        <f t="shared" si="20"/>
        <v>0</v>
      </c>
      <c r="AH102" s="7">
        <f t="shared" si="20"/>
        <v>0</v>
      </c>
      <c r="AI102" s="7">
        <f t="shared" si="20"/>
        <v>0</v>
      </c>
      <c r="AJ102" s="7">
        <f t="shared" si="20"/>
        <v>0</v>
      </c>
      <c r="AK102" s="7">
        <f t="shared" si="20"/>
        <v>0</v>
      </c>
      <c r="AL102" s="7">
        <f t="shared" si="20"/>
        <v>12.49405374</v>
      </c>
      <c r="AM102" s="7">
        <f t="shared" si="20"/>
        <v>0.11726882</v>
      </c>
      <c r="AN102" s="7">
        <f t="shared" si="20"/>
        <v>0</v>
      </c>
      <c r="AO102" s="7">
        <f t="shared" si="20"/>
        <v>0</v>
      </c>
      <c r="AP102" s="7">
        <f t="shared" si="20"/>
        <v>0.48007181999999998</v>
      </c>
      <c r="AQ102" s="7">
        <f t="shared" si="20"/>
        <v>0</v>
      </c>
      <c r="AR102" s="7">
        <f t="shared" si="20"/>
        <v>0</v>
      </c>
      <c r="AS102" s="7">
        <f t="shared" si="20"/>
        <v>0</v>
      </c>
      <c r="AT102" s="7">
        <f t="shared" si="20"/>
        <v>0</v>
      </c>
      <c r="AU102" s="7">
        <f t="shared" si="20"/>
        <v>0</v>
      </c>
      <c r="AV102" s="7">
        <f t="shared" si="20"/>
        <v>11.59996177</v>
      </c>
      <c r="AW102" s="7">
        <f t="shared" si="20"/>
        <v>0.71293059000000003</v>
      </c>
      <c r="AX102" s="7">
        <f t="shared" si="20"/>
        <v>0</v>
      </c>
      <c r="AY102" s="7">
        <f t="shared" si="20"/>
        <v>0</v>
      </c>
      <c r="AZ102" s="7">
        <f t="shared" si="20"/>
        <v>5.2485655800000002</v>
      </c>
      <c r="BA102" s="7">
        <f t="shared" si="20"/>
        <v>0</v>
      </c>
      <c r="BB102" s="7">
        <f t="shared" si="20"/>
        <v>0</v>
      </c>
      <c r="BC102" s="7">
        <f t="shared" si="20"/>
        <v>0</v>
      </c>
      <c r="BD102" s="7">
        <f t="shared" si="20"/>
        <v>0</v>
      </c>
      <c r="BE102" s="7">
        <f t="shared" si="20"/>
        <v>0</v>
      </c>
      <c r="BF102" s="7">
        <f t="shared" si="20"/>
        <v>3.6069238600000002</v>
      </c>
      <c r="BG102" s="7">
        <f t="shared" si="20"/>
        <v>5.4212969999999999E-2</v>
      </c>
      <c r="BH102" s="7">
        <f t="shared" si="20"/>
        <v>0</v>
      </c>
      <c r="BI102" s="7">
        <f t="shared" si="20"/>
        <v>0</v>
      </c>
      <c r="BJ102" s="7">
        <f t="shared" si="20"/>
        <v>0.42415496000000003</v>
      </c>
      <c r="BK102" s="7">
        <f t="shared" si="20"/>
        <v>89.171408310000004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2871" t="s">
        <v>137</v>
      </c>
      <c r="C103" s="7">
        <f t="shared" ref="C103:BK103" si="21">SUM(C101:C102)/2</f>
        <v>0</v>
      </c>
      <c r="D103" s="7">
        <f t="shared" si="21"/>
        <v>0</v>
      </c>
      <c r="E103" s="7">
        <f t="shared" si="21"/>
        <v>0</v>
      </c>
      <c r="F103" s="7">
        <f t="shared" si="21"/>
        <v>0</v>
      </c>
      <c r="G103" s="7">
        <f t="shared" si="21"/>
        <v>0</v>
      </c>
      <c r="H103" s="7">
        <f t="shared" si="21"/>
        <v>13.31724966</v>
      </c>
      <c r="I103" s="7">
        <f t="shared" si="21"/>
        <v>0.21506491</v>
      </c>
      <c r="J103" s="7">
        <f t="shared" si="21"/>
        <v>0</v>
      </c>
      <c r="K103" s="7">
        <f t="shared" si="21"/>
        <v>0</v>
      </c>
      <c r="L103" s="7">
        <f t="shared" si="21"/>
        <v>8.8283623999999996</v>
      </c>
      <c r="M103" s="7">
        <f t="shared" si="21"/>
        <v>0</v>
      </c>
      <c r="N103" s="7">
        <f t="shared" si="21"/>
        <v>0</v>
      </c>
      <c r="O103" s="7">
        <f t="shared" si="21"/>
        <v>0</v>
      </c>
      <c r="P103" s="7">
        <f t="shared" si="21"/>
        <v>0</v>
      </c>
      <c r="Q103" s="7">
        <f t="shared" si="21"/>
        <v>0</v>
      </c>
      <c r="R103" s="7">
        <f t="shared" si="21"/>
        <v>8.8898829500000005</v>
      </c>
      <c r="S103" s="7">
        <f t="shared" si="21"/>
        <v>6.7513499999999997E-3</v>
      </c>
      <c r="T103" s="7">
        <f t="shared" si="21"/>
        <v>0</v>
      </c>
      <c r="U103" s="7">
        <f t="shared" si="21"/>
        <v>0</v>
      </c>
      <c r="V103" s="7">
        <f t="shared" si="21"/>
        <v>1.7235303900000001</v>
      </c>
      <c r="W103" s="7">
        <f t="shared" si="21"/>
        <v>0</v>
      </c>
      <c r="X103" s="7">
        <f t="shared" si="21"/>
        <v>0</v>
      </c>
      <c r="Y103" s="7">
        <f t="shared" si="21"/>
        <v>0</v>
      </c>
      <c r="Z103" s="7">
        <f t="shared" si="21"/>
        <v>0</v>
      </c>
      <c r="AA103" s="7">
        <f t="shared" si="21"/>
        <v>0</v>
      </c>
      <c r="AB103" s="7">
        <f t="shared" si="21"/>
        <v>17.489000969999999</v>
      </c>
      <c r="AC103" s="7">
        <f t="shared" si="21"/>
        <v>0.50176657000000002</v>
      </c>
      <c r="AD103" s="7">
        <f t="shared" si="21"/>
        <v>0</v>
      </c>
      <c r="AE103" s="7">
        <f t="shared" si="21"/>
        <v>0</v>
      </c>
      <c r="AF103" s="7">
        <f t="shared" si="21"/>
        <v>3.4616549999999999</v>
      </c>
      <c r="AG103" s="7">
        <f t="shared" si="21"/>
        <v>0</v>
      </c>
      <c r="AH103" s="7">
        <f t="shared" si="21"/>
        <v>0</v>
      </c>
      <c r="AI103" s="7">
        <f t="shared" si="21"/>
        <v>0</v>
      </c>
      <c r="AJ103" s="7">
        <f t="shared" si="21"/>
        <v>0</v>
      </c>
      <c r="AK103" s="7">
        <f t="shared" si="21"/>
        <v>0</v>
      </c>
      <c r="AL103" s="7">
        <f t="shared" si="21"/>
        <v>12.49405374</v>
      </c>
      <c r="AM103" s="7">
        <f t="shared" si="21"/>
        <v>0.11726882</v>
      </c>
      <c r="AN103" s="7">
        <f t="shared" si="21"/>
        <v>0</v>
      </c>
      <c r="AO103" s="7">
        <f t="shared" si="21"/>
        <v>0</v>
      </c>
      <c r="AP103" s="7">
        <f t="shared" si="21"/>
        <v>0.48007181999999998</v>
      </c>
      <c r="AQ103" s="7">
        <f t="shared" si="21"/>
        <v>0</v>
      </c>
      <c r="AR103" s="7">
        <f t="shared" si="21"/>
        <v>0</v>
      </c>
      <c r="AS103" s="7">
        <f t="shared" si="21"/>
        <v>0</v>
      </c>
      <c r="AT103" s="7">
        <f t="shared" si="21"/>
        <v>0</v>
      </c>
      <c r="AU103" s="7">
        <f t="shared" si="21"/>
        <v>0</v>
      </c>
      <c r="AV103" s="7">
        <f t="shared" si="21"/>
        <v>11.59996177</v>
      </c>
      <c r="AW103" s="7">
        <f t="shared" si="21"/>
        <v>0.71293059000000003</v>
      </c>
      <c r="AX103" s="7">
        <f t="shared" si="21"/>
        <v>0</v>
      </c>
      <c r="AY103" s="7">
        <f t="shared" si="21"/>
        <v>0</v>
      </c>
      <c r="AZ103" s="7">
        <f t="shared" si="21"/>
        <v>5.2485655800000002</v>
      </c>
      <c r="BA103" s="7">
        <f t="shared" si="21"/>
        <v>0</v>
      </c>
      <c r="BB103" s="7">
        <f t="shared" si="21"/>
        <v>0</v>
      </c>
      <c r="BC103" s="7">
        <f t="shared" si="21"/>
        <v>0</v>
      </c>
      <c r="BD103" s="7">
        <f t="shared" si="21"/>
        <v>0</v>
      </c>
      <c r="BE103" s="7">
        <f t="shared" si="21"/>
        <v>0</v>
      </c>
      <c r="BF103" s="7">
        <f t="shared" si="21"/>
        <v>3.6069238600000002</v>
      </c>
      <c r="BG103" s="7">
        <f t="shared" si="21"/>
        <v>5.4212969999999999E-2</v>
      </c>
      <c r="BH103" s="7">
        <f t="shared" si="21"/>
        <v>0</v>
      </c>
      <c r="BI103" s="7">
        <f t="shared" si="21"/>
        <v>0</v>
      </c>
      <c r="BJ103" s="7">
        <f t="shared" si="21"/>
        <v>0.42415496000000003</v>
      </c>
      <c r="BK103" s="7">
        <f t="shared" si="21"/>
        <v>89.171408310000004</v>
      </c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73" t="s">
        <v>138</v>
      </c>
      <c r="B110" s="3"/>
      <c r="C110" s="7"/>
      <c r="D110" s="7"/>
      <c r="E110" s="7"/>
      <c r="F110" s="7"/>
      <c r="G110" s="7"/>
      <c r="H110" s="7"/>
      <c r="I110" s="2877" t="s">
        <v>139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874" t="s">
        <v>140</v>
      </c>
      <c r="B111" s="3"/>
      <c r="C111" s="7"/>
      <c r="D111" s="7"/>
      <c r="E111" s="7"/>
      <c r="F111" s="7"/>
      <c r="G111" s="7"/>
      <c r="H111" s="7"/>
      <c r="I111" s="2878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79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2880" t="s">
        <v>143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75" t="s">
        <v>144</v>
      </c>
      <c r="B114" s="4"/>
      <c r="C114" s="9"/>
      <c r="D114" s="9"/>
      <c r="E114" s="9"/>
      <c r="F114" s="9"/>
      <c r="G114" s="9"/>
      <c r="H114" s="9"/>
      <c r="I114" s="2881" t="s">
        <v>145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2876" t="s">
        <v>146</v>
      </c>
      <c r="B115" s="4"/>
      <c r="C115" s="9"/>
      <c r="D115" s="9"/>
      <c r="E115" s="9"/>
      <c r="F115" s="9"/>
      <c r="G115" s="9"/>
      <c r="H115" s="9"/>
      <c r="I115" s="2882" t="s">
        <v>147</v>
      </c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40625" defaultRowHeight="15"/>
  <cols>
    <col min="1" max="1" width="9.85546875" style="10" customWidth="1"/>
    <col min="2" max="2" width="27.42578125" style="10" customWidth="1"/>
    <col min="3" max="3" width="21.85546875" style="10" customWidth="1"/>
    <col min="4" max="4" width="22" style="10" customWidth="1"/>
    <col min="5" max="5" width="22.140625" style="10" customWidth="1"/>
    <col min="6" max="9" width="21.85546875" style="10" customWidth="1"/>
    <col min="10" max="10" width="22" style="10" customWidth="1"/>
    <col min="11" max="11" width="21.85546875" style="10" customWidth="1"/>
    <col min="12" max="13" width="9.140625" style="10"/>
    <col min="14" max="14" width="15.42578125" style="10" customWidth="1"/>
    <col min="15" max="249" width="9.140625" style="10"/>
    <col min="250" max="250" width="2.42578125" style="10" customWidth="1"/>
    <col min="251" max="251" width="9.140625" style="10"/>
    <col min="252" max="252" width="25.42578125" style="10" customWidth="1"/>
    <col min="253" max="253" width="12.42578125" style="10" customWidth="1"/>
    <col min="254" max="254" width="25.42578125" style="10" customWidth="1"/>
    <col min="255" max="255" width="21.5703125" style="10" customWidth="1"/>
    <col min="256" max="256" width="20.42578125" style="10" customWidth="1"/>
    <col min="257" max="257" width="21.42578125" style="10" customWidth="1"/>
    <col min="258" max="258" width="15.85546875" style="10" customWidth="1"/>
    <col min="259" max="259" width="17" style="10" customWidth="1"/>
    <col min="260" max="260" width="8.140625" style="10" customWidth="1"/>
    <col min="261" max="261" width="19.85546875" style="10" customWidth="1"/>
    <col min="262" max="505" width="9.140625" style="10"/>
    <col min="506" max="506" width="2.42578125" style="10" customWidth="1"/>
    <col min="507" max="507" width="9.140625" style="10"/>
    <col min="508" max="508" width="25.42578125" style="10" customWidth="1"/>
    <col min="509" max="509" width="12.42578125" style="10" customWidth="1"/>
    <col min="510" max="510" width="25.42578125" style="10" customWidth="1"/>
    <col min="511" max="511" width="21.5703125" style="10" customWidth="1"/>
    <col min="512" max="512" width="20.42578125" style="10" customWidth="1"/>
    <col min="513" max="513" width="21.42578125" style="10" customWidth="1"/>
    <col min="514" max="514" width="15.85546875" style="10" customWidth="1"/>
    <col min="515" max="515" width="17" style="10" customWidth="1"/>
    <col min="516" max="516" width="8.140625" style="10" customWidth="1"/>
    <col min="517" max="517" width="19.85546875" style="10" customWidth="1"/>
    <col min="518" max="761" width="9.140625" style="10"/>
    <col min="762" max="762" width="2.42578125" style="10" customWidth="1"/>
    <col min="763" max="763" width="9.140625" style="10"/>
    <col min="764" max="764" width="25.42578125" style="10" customWidth="1"/>
    <col min="765" max="765" width="12.42578125" style="10" customWidth="1"/>
    <col min="766" max="766" width="25.42578125" style="10" customWidth="1"/>
    <col min="767" max="767" width="21.5703125" style="10" customWidth="1"/>
    <col min="768" max="768" width="20.42578125" style="10" customWidth="1"/>
    <col min="769" max="769" width="21.42578125" style="10" customWidth="1"/>
    <col min="770" max="770" width="15.85546875" style="10" customWidth="1"/>
    <col min="771" max="771" width="17" style="10" customWidth="1"/>
    <col min="772" max="772" width="8.140625" style="10" customWidth="1"/>
    <col min="773" max="773" width="19.85546875" style="10" customWidth="1"/>
    <col min="774" max="1017" width="9.140625" style="10"/>
    <col min="1018" max="1018" width="2.42578125" style="10" customWidth="1"/>
    <col min="1019" max="1019" width="9.140625" style="10"/>
    <col min="1020" max="1020" width="25.42578125" style="10" customWidth="1"/>
    <col min="1021" max="1021" width="12.42578125" style="10" customWidth="1"/>
    <col min="1022" max="1022" width="25.42578125" style="10" customWidth="1"/>
    <col min="1023" max="1023" width="21.5703125" style="10" customWidth="1"/>
    <col min="1024" max="16384" width="9.140625" style="20"/>
  </cols>
  <sheetData>
    <row r="1" spans="1:1023">
      <c r="A1" s="3232" t="s">
        <v>148</v>
      </c>
      <c r="B1" s="3232"/>
      <c r="C1" s="3232"/>
      <c r="D1" s="3232"/>
      <c r="E1" s="3232"/>
      <c r="F1" s="3232"/>
      <c r="G1" s="3232"/>
      <c r="H1" s="3232"/>
      <c r="I1" s="3232"/>
      <c r="J1" s="3232"/>
      <c r="K1" s="3232"/>
    </row>
    <row r="2" spans="1:1023">
      <c r="A2" s="3233" t="s">
        <v>149</v>
      </c>
      <c r="B2" s="3233"/>
      <c r="C2" s="3233"/>
      <c r="D2" s="3233"/>
      <c r="E2" s="3233"/>
      <c r="F2" s="3233"/>
      <c r="G2" s="3233"/>
      <c r="H2" s="3233"/>
      <c r="I2" s="3233"/>
      <c r="J2" s="3233"/>
      <c r="K2" s="3233"/>
    </row>
    <row r="3" spans="1:1023" s="24" customFormat="1" ht="25.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901">
        <v>1.44644E-3</v>
      </c>
      <c r="D4" s="2902">
        <v>4.6450060000000001E-2</v>
      </c>
      <c r="E4" s="2903">
        <v>1.0043448800000001</v>
      </c>
      <c r="F4" s="2904">
        <v>9.3222800000000005E-3</v>
      </c>
      <c r="G4" s="2905">
        <v>0</v>
      </c>
      <c r="H4" s="2906">
        <v>2.3229800000000001E-3</v>
      </c>
      <c r="I4" s="2907">
        <v>6.4493000000000005E-4</v>
      </c>
      <c r="J4" s="2908">
        <v>1.06453156</v>
      </c>
      <c r="K4" s="2909">
        <v>1.4070579999999999E-2</v>
      </c>
    </row>
    <row r="5" spans="1:1023">
      <c r="A5" s="11">
        <v>2</v>
      </c>
      <c r="B5" s="13" t="s">
        <v>21</v>
      </c>
      <c r="C5" s="3090">
        <v>21.019612030000001</v>
      </c>
      <c r="D5" s="3091">
        <v>12.252174800000001</v>
      </c>
      <c r="E5" s="3092">
        <v>156.89260533000001</v>
      </c>
      <c r="F5" s="3093">
        <v>3.63749118</v>
      </c>
      <c r="G5" s="3094">
        <v>0</v>
      </c>
      <c r="H5" s="3095">
        <v>1.5071963900000001</v>
      </c>
      <c r="I5" s="3096">
        <v>0.56661744000000003</v>
      </c>
      <c r="J5" s="3097">
        <v>195.87569717</v>
      </c>
      <c r="K5" s="3098">
        <v>1.52249474</v>
      </c>
    </row>
    <row r="6" spans="1:1023">
      <c r="A6" s="11">
        <v>3</v>
      </c>
      <c r="B6" s="12" t="s">
        <v>22</v>
      </c>
      <c r="C6" s="2919">
        <v>6.268456E-2</v>
      </c>
      <c r="D6" s="2920">
        <v>7.9600240000000003E-2</v>
      </c>
      <c r="E6" s="2921">
        <v>5.3672014600000004</v>
      </c>
      <c r="F6" s="2922">
        <v>4.6066509999999998E-2</v>
      </c>
      <c r="G6" s="2923">
        <v>0</v>
      </c>
      <c r="H6" s="2924">
        <v>7.2196200000000004E-3</v>
      </c>
      <c r="I6" s="2925">
        <v>1.05025E-3</v>
      </c>
      <c r="J6" s="2926">
        <v>5.5638226499999996</v>
      </c>
      <c r="K6" s="2927">
        <v>2.549355E-2</v>
      </c>
    </row>
    <row r="7" spans="1:1023">
      <c r="A7" s="11">
        <v>4</v>
      </c>
      <c r="B7" s="13" t="s">
        <v>23</v>
      </c>
      <c r="C7" s="3045">
        <v>2.8267805899999998</v>
      </c>
      <c r="D7" s="3046">
        <v>10.47061654</v>
      </c>
      <c r="E7" s="3047">
        <v>138.88747734</v>
      </c>
      <c r="F7" s="3048">
        <v>9.7431277299999994</v>
      </c>
      <c r="G7" s="3049">
        <v>0</v>
      </c>
      <c r="H7" s="3050">
        <v>0.33645205</v>
      </c>
      <c r="I7" s="3051">
        <v>0.11443875000000001</v>
      </c>
      <c r="J7" s="3052">
        <v>162.37889299</v>
      </c>
      <c r="K7" s="3053">
        <v>0.87774401999999996</v>
      </c>
    </row>
    <row r="8" spans="1:1023">
      <c r="A8" s="11">
        <v>5</v>
      </c>
      <c r="B8" s="13" t="s">
        <v>24</v>
      </c>
      <c r="C8" s="3162">
        <v>3.0980411000000001</v>
      </c>
      <c r="D8" s="3163">
        <v>8.5822660400000004</v>
      </c>
      <c r="E8" s="3164">
        <v>285.33672098</v>
      </c>
      <c r="F8" s="3165">
        <v>9.6126961400000006</v>
      </c>
      <c r="G8" s="3166">
        <v>0</v>
      </c>
      <c r="H8" s="3167">
        <v>0.58387120000000003</v>
      </c>
      <c r="I8" s="3168">
        <v>0.74449156999999999</v>
      </c>
      <c r="J8" s="3169">
        <v>307.95808704000001</v>
      </c>
      <c r="K8" s="3170">
        <v>1.4730531</v>
      </c>
    </row>
    <row r="9" spans="1:1023">
      <c r="A9" s="11">
        <v>6</v>
      </c>
      <c r="B9" s="13" t="s">
        <v>25</v>
      </c>
      <c r="C9" s="2910">
        <v>1.3758173300000001</v>
      </c>
      <c r="D9" s="2911">
        <v>2.0281641600000002</v>
      </c>
      <c r="E9" s="2912">
        <v>47.896320580000001</v>
      </c>
      <c r="F9" s="2913">
        <v>1.51161235</v>
      </c>
      <c r="G9" s="2914">
        <v>0</v>
      </c>
      <c r="H9" s="2915">
        <v>0.46503918999999999</v>
      </c>
      <c r="I9" s="2916">
        <v>0.14928679</v>
      </c>
      <c r="J9" s="2917">
        <v>53.426240399999998</v>
      </c>
      <c r="K9" s="2918">
        <v>1.1265750299999999</v>
      </c>
    </row>
    <row r="10" spans="1:1023">
      <c r="A10" s="11">
        <v>7</v>
      </c>
      <c r="B10" s="13" t="s">
        <v>26</v>
      </c>
      <c r="C10" s="3018">
        <v>173.85390335</v>
      </c>
      <c r="D10" s="3019">
        <v>36.535682770000001</v>
      </c>
      <c r="E10" s="3020">
        <v>235.46647436000001</v>
      </c>
      <c r="F10" s="3021">
        <v>11.163946169999999</v>
      </c>
      <c r="G10" s="3022">
        <v>0</v>
      </c>
      <c r="H10" s="3023">
        <v>1.3835834199999999</v>
      </c>
      <c r="I10" s="3024">
        <v>0.30319628999999998</v>
      </c>
      <c r="J10" s="3025">
        <v>458.70678635000002</v>
      </c>
      <c r="K10" s="3026">
        <v>0.80766751999999997</v>
      </c>
    </row>
    <row r="11" spans="1:1023">
      <c r="A11" s="11">
        <v>8</v>
      </c>
      <c r="B11" s="12" t="s">
        <v>27</v>
      </c>
      <c r="C11" s="2883">
        <v>54.04799191</v>
      </c>
      <c r="D11" s="2884">
        <v>0.32725560999999997</v>
      </c>
      <c r="E11" s="2885">
        <v>1.3749023</v>
      </c>
      <c r="F11" s="2886">
        <v>0.10431310000000001</v>
      </c>
      <c r="G11" s="2887">
        <v>0</v>
      </c>
      <c r="H11" s="2888">
        <v>0</v>
      </c>
      <c r="I11" s="2889">
        <v>2.26056E-2</v>
      </c>
      <c r="J11" s="2890">
        <v>55.877068520000002</v>
      </c>
      <c r="K11" s="2891">
        <v>2.6170249999999999E-2</v>
      </c>
    </row>
    <row r="12" spans="1:1023">
      <c r="A12" s="11">
        <v>9</v>
      </c>
      <c r="B12" s="12" t="s">
        <v>28</v>
      </c>
      <c r="C12" s="3180">
        <v>6.4400000000000002E-6</v>
      </c>
      <c r="D12" s="3181">
        <v>0.37237610999999998</v>
      </c>
      <c r="E12" s="3182">
        <v>0.12282163</v>
      </c>
      <c r="F12" s="3183">
        <v>0</v>
      </c>
      <c r="G12" s="3184">
        <v>0</v>
      </c>
      <c r="H12" s="3185">
        <v>1.3756E-4</v>
      </c>
      <c r="I12" s="3186">
        <v>5.6213699999999997E-3</v>
      </c>
      <c r="J12" s="3187">
        <v>0.50096311999999998</v>
      </c>
      <c r="K12" s="3188">
        <v>0</v>
      </c>
    </row>
    <row r="13" spans="1:1023">
      <c r="A13" s="11">
        <v>10</v>
      </c>
      <c r="B13" s="13" t="s">
        <v>29</v>
      </c>
      <c r="C13" s="3153">
        <v>2.8337849099999999</v>
      </c>
      <c r="D13" s="3154">
        <v>6.2934770599999998</v>
      </c>
      <c r="E13" s="3155">
        <v>64.848052980000006</v>
      </c>
      <c r="F13" s="3156">
        <v>2.51419485</v>
      </c>
      <c r="G13" s="3157">
        <v>0</v>
      </c>
      <c r="H13" s="3158">
        <v>0.20582199000000001</v>
      </c>
      <c r="I13" s="3159">
        <v>9.8988759999999995E-2</v>
      </c>
      <c r="J13" s="3160">
        <v>76.794320549999995</v>
      </c>
      <c r="K13" s="3161">
        <v>0.68027475000000004</v>
      </c>
    </row>
    <row r="14" spans="1:1023">
      <c r="A14" s="11">
        <v>11</v>
      </c>
      <c r="B14" s="13" t="s">
        <v>30</v>
      </c>
      <c r="C14" s="3054">
        <v>902.33741954000004</v>
      </c>
      <c r="D14" s="3055">
        <v>684.32278541000005</v>
      </c>
      <c r="E14" s="3056">
        <v>1029.8960316800001</v>
      </c>
      <c r="F14" s="3057">
        <v>53.053758340000002</v>
      </c>
      <c r="G14" s="3058">
        <v>0</v>
      </c>
      <c r="H14" s="3059">
        <v>2.9741408200000001</v>
      </c>
      <c r="I14" s="3060">
        <v>16.326458450000001</v>
      </c>
      <c r="J14" s="3061">
        <v>2688.9105942299998</v>
      </c>
      <c r="K14" s="3062">
        <v>4.4785013600000001</v>
      </c>
    </row>
    <row r="15" spans="1:1023">
      <c r="A15" s="11">
        <v>12</v>
      </c>
      <c r="B15" s="13" t="s">
        <v>31</v>
      </c>
      <c r="C15" s="3144">
        <v>219.05866151999999</v>
      </c>
      <c r="D15" s="3145">
        <v>14.70402307</v>
      </c>
      <c r="E15" s="3146">
        <v>226.57453261000001</v>
      </c>
      <c r="F15" s="3147">
        <v>5.4704739299999998</v>
      </c>
      <c r="G15" s="3148">
        <v>0</v>
      </c>
      <c r="H15" s="3149">
        <v>6.4608598700000002</v>
      </c>
      <c r="I15" s="3150">
        <v>13.30975742</v>
      </c>
      <c r="J15" s="3151">
        <v>485.57830840000003</v>
      </c>
      <c r="K15" s="3152">
        <v>2.9486042299999999</v>
      </c>
    </row>
    <row r="16" spans="1:1023">
      <c r="A16" s="11">
        <v>13</v>
      </c>
      <c r="B16" s="13" t="s">
        <v>32</v>
      </c>
      <c r="C16" s="2928">
        <v>3.5347949700000001</v>
      </c>
      <c r="D16" s="2929">
        <v>1.5183290700000001</v>
      </c>
      <c r="E16" s="2930">
        <v>43.845302709999999</v>
      </c>
      <c r="F16" s="2931">
        <v>1.03269571</v>
      </c>
      <c r="G16" s="2932">
        <v>0</v>
      </c>
      <c r="H16" s="2933">
        <v>0.30531488000000001</v>
      </c>
      <c r="I16" s="2934">
        <v>9.1150670000000003E-2</v>
      </c>
      <c r="J16" s="2935">
        <v>50.327587999999999</v>
      </c>
      <c r="K16" s="2936">
        <v>0.63487974000000003</v>
      </c>
    </row>
    <row r="17" spans="1:11">
      <c r="A17" s="11">
        <v>14</v>
      </c>
      <c r="B17" s="13" t="s">
        <v>33</v>
      </c>
      <c r="C17" s="2937">
        <v>0.25462643000000001</v>
      </c>
      <c r="D17" s="2938">
        <v>0.51675475999999998</v>
      </c>
      <c r="E17" s="2939">
        <v>32.296720119999996</v>
      </c>
      <c r="F17" s="2940">
        <v>0.90428663999999992</v>
      </c>
      <c r="G17" s="2941">
        <v>0</v>
      </c>
      <c r="H17" s="2942">
        <v>8.932234E-2</v>
      </c>
      <c r="I17" s="2943">
        <v>8.6134949999999988E-2</v>
      </c>
      <c r="J17" s="2944">
        <v>34.147845219999994</v>
      </c>
      <c r="K17" s="2945">
        <v>0.15586423999999999</v>
      </c>
    </row>
    <row r="18" spans="1:11">
      <c r="A18" s="11">
        <v>15</v>
      </c>
      <c r="B18" s="13" t="s">
        <v>34</v>
      </c>
      <c r="C18" s="3126">
        <v>5.8163292499999999</v>
      </c>
      <c r="D18" s="3127">
        <v>21.132329299999999</v>
      </c>
      <c r="E18" s="3128">
        <v>514.13293737000004</v>
      </c>
      <c r="F18" s="3129">
        <v>17.72558446</v>
      </c>
      <c r="G18" s="3130">
        <v>0</v>
      </c>
      <c r="H18" s="3131">
        <v>1.55427194</v>
      </c>
      <c r="I18" s="3132">
        <v>3.86224853</v>
      </c>
      <c r="J18" s="3133">
        <v>564.22370085</v>
      </c>
      <c r="K18" s="3134">
        <v>1.05053379</v>
      </c>
    </row>
    <row r="19" spans="1:11">
      <c r="A19" s="11">
        <v>16</v>
      </c>
      <c r="B19" s="13" t="s">
        <v>35</v>
      </c>
      <c r="C19" s="2991">
        <v>289.53202571000003</v>
      </c>
      <c r="D19" s="2992">
        <v>216.27731972000001</v>
      </c>
      <c r="E19" s="2993">
        <v>855.39434564999999</v>
      </c>
      <c r="F19" s="2994">
        <v>33.288176610000001</v>
      </c>
      <c r="G19" s="2995">
        <v>0</v>
      </c>
      <c r="H19" s="2996">
        <v>13.313017289999999</v>
      </c>
      <c r="I19" s="2997">
        <v>9.5801975800000001</v>
      </c>
      <c r="J19" s="2998">
        <v>1417.3850825699999</v>
      </c>
      <c r="K19" s="2999">
        <v>6.9286197100000004</v>
      </c>
    </row>
    <row r="20" spans="1:11">
      <c r="A20" s="11">
        <v>17</v>
      </c>
      <c r="B20" s="13" t="s">
        <v>36</v>
      </c>
      <c r="C20" s="3081">
        <v>20.25368593</v>
      </c>
      <c r="D20" s="3082">
        <v>83.775923539999994</v>
      </c>
      <c r="E20" s="3083">
        <v>462.57453758999998</v>
      </c>
      <c r="F20" s="3084">
        <v>11.165314499999999</v>
      </c>
      <c r="G20" s="3085">
        <v>0</v>
      </c>
      <c r="H20" s="3086">
        <v>2.5583179700000001</v>
      </c>
      <c r="I20" s="3087">
        <v>1.2344912800000001</v>
      </c>
      <c r="J20" s="3088">
        <v>581.56227080999997</v>
      </c>
      <c r="K20" s="3089">
        <v>1.86477845</v>
      </c>
    </row>
    <row r="21" spans="1:11">
      <c r="A21" s="11">
        <v>18</v>
      </c>
      <c r="B21" s="12" t="s">
        <v>37</v>
      </c>
      <c r="C21" s="3171">
        <v>0</v>
      </c>
      <c r="D21" s="3172">
        <v>1.88181E-3</v>
      </c>
      <c r="E21" s="3173">
        <v>1.7447879999999999E-2</v>
      </c>
      <c r="F21" s="3174">
        <v>0</v>
      </c>
      <c r="G21" s="3175">
        <v>0</v>
      </c>
      <c r="H21" s="3176">
        <v>0</v>
      </c>
      <c r="I21" s="3177">
        <v>2.709E-5</v>
      </c>
      <c r="J21" s="3178">
        <v>1.9356780000000001E-2</v>
      </c>
      <c r="K21" s="3179">
        <v>0</v>
      </c>
    </row>
    <row r="22" spans="1:11">
      <c r="A22" s="11">
        <v>19</v>
      </c>
      <c r="B22" s="13" t="s">
        <v>38</v>
      </c>
      <c r="C22" s="2946">
        <v>218.36404016</v>
      </c>
      <c r="D22" s="2947">
        <v>111.35298491</v>
      </c>
      <c r="E22" s="2948">
        <v>475.53106686000001</v>
      </c>
      <c r="F22" s="2949">
        <v>17.816177710000002</v>
      </c>
      <c r="G22" s="2950">
        <v>0</v>
      </c>
      <c r="H22" s="2951">
        <v>2.5695430699999999</v>
      </c>
      <c r="I22" s="2952">
        <v>1.87455124</v>
      </c>
      <c r="J22" s="2953">
        <v>827.50836394999999</v>
      </c>
      <c r="K22" s="2954">
        <v>2.7364421499999998</v>
      </c>
    </row>
    <row r="23" spans="1:11">
      <c r="A23" s="11">
        <v>20</v>
      </c>
      <c r="B23" s="13" t="s">
        <v>39</v>
      </c>
      <c r="C23" s="3207">
        <v>7953.8197154700001</v>
      </c>
      <c r="D23" s="3208">
        <v>1982.97508006</v>
      </c>
      <c r="E23" s="3209">
        <v>2667.2066816699999</v>
      </c>
      <c r="F23" s="3210">
        <v>123.82002765999999</v>
      </c>
      <c r="G23" s="3211">
        <v>0</v>
      </c>
      <c r="H23" s="3212">
        <v>143.38084097000001</v>
      </c>
      <c r="I23" s="3213">
        <v>5124.8058272799999</v>
      </c>
      <c r="J23" s="3214">
        <v>17996.00817311</v>
      </c>
      <c r="K23" s="3215">
        <v>21.63816169</v>
      </c>
    </row>
    <row r="24" spans="1:11">
      <c r="A24" s="11">
        <v>21</v>
      </c>
      <c r="B24" s="12" t="s">
        <v>40</v>
      </c>
      <c r="C24" s="3027">
        <v>4.7162030000000001E-2</v>
      </c>
      <c r="D24" s="3028">
        <v>1.080894E-2</v>
      </c>
      <c r="E24" s="3029">
        <v>1.7858624700000001</v>
      </c>
      <c r="F24" s="3030">
        <v>4.6780999999999998E-4</v>
      </c>
      <c r="G24" s="3031">
        <v>0</v>
      </c>
      <c r="H24" s="3032">
        <v>1.1614879999999999E-2</v>
      </c>
      <c r="I24" s="3033">
        <v>8.2276099999999998E-3</v>
      </c>
      <c r="J24" s="3034">
        <v>1.86414374</v>
      </c>
      <c r="K24" s="3035">
        <v>4.9637470000000003E-2</v>
      </c>
    </row>
    <row r="25" spans="1:11">
      <c r="A25" s="11">
        <v>22</v>
      </c>
      <c r="B25" s="13" t="s">
        <v>41</v>
      </c>
      <c r="C25" s="3135">
        <v>1.4859734200000001</v>
      </c>
      <c r="D25" s="3136">
        <v>1.7923696</v>
      </c>
      <c r="E25" s="3137">
        <v>7.2037883899999997</v>
      </c>
      <c r="F25" s="3138">
        <v>0.19595580000000001</v>
      </c>
      <c r="G25" s="3139">
        <v>0</v>
      </c>
      <c r="H25" s="3140">
        <v>0.64580145</v>
      </c>
      <c r="I25" s="3141">
        <v>1.02527E-2</v>
      </c>
      <c r="J25" s="3142">
        <v>11.334141369999999</v>
      </c>
      <c r="K25" s="3143">
        <v>4.7846859999999998E-2</v>
      </c>
    </row>
    <row r="26" spans="1:11">
      <c r="A26" s="11">
        <v>23</v>
      </c>
      <c r="B26" s="12" t="s">
        <v>42</v>
      </c>
      <c r="C26" s="3198">
        <v>6.6834000000000001E-4</v>
      </c>
      <c r="D26" s="3199">
        <v>9.7392099999999999E-3</v>
      </c>
      <c r="E26" s="3200">
        <v>3.6972279100000001</v>
      </c>
      <c r="F26" s="3201">
        <v>2.7987256299999999</v>
      </c>
      <c r="G26" s="3202">
        <v>0</v>
      </c>
      <c r="H26" s="3203">
        <v>0</v>
      </c>
      <c r="I26" s="3204">
        <v>7.1544000000000002E-4</v>
      </c>
      <c r="J26" s="3205">
        <v>6.50707653</v>
      </c>
      <c r="K26" s="3206">
        <v>2.8858410000000001E-2</v>
      </c>
    </row>
    <row r="27" spans="1:11">
      <c r="A27" s="11">
        <v>24</v>
      </c>
      <c r="B27" s="12" t="s">
        <v>43</v>
      </c>
      <c r="C27" s="3009">
        <v>4.3822689999999997E-2</v>
      </c>
      <c r="D27" s="3010">
        <v>5.8612440000000002E-2</v>
      </c>
      <c r="E27" s="3011">
        <v>3.8606376299999998</v>
      </c>
      <c r="F27" s="3012">
        <v>7.2825509999999996E-2</v>
      </c>
      <c r="G27" s="3013">
        <v>0</v>
      </c>
      <c r="H27" s="3014">
        <v>0.26714219</v>
      </c>
      <c r="I27" s="3015">
        <v>4.4543000000000002E-4</v>
      </c>
      <c r="J27" s="3016">
        <v>4.3034858800000002</v>
      </c>
      <c r="K27" s="3017">
        <v>2.6859000000000001E-2</v>
      </c>
    </row>
    <row r="28" spans="1:11">
      <c r="A28" s="11">
        <v>25</v>
      </c>
      <c r="B28" s="13" t="s">
        <v>44</v>
      </c>
      <c r="C28" s="2955">
        <v>986.60258804</v>
      </c>
      <c r="D28" s="2956">
        <v>419.27444574999998</v>
      </c>
      <c r="E28" s="2957">
        <v>725.18419497000002</v>
      </c>
      <c r="F28" s="2958">
        <v>17.226213510000001</v>
      </c>
      <c r="G28" s="2959">
        <v>0</v>
      </c>
      <c r="H28" s="2960">
        <v>8.1797126700000007</v>
      </c>
      <c r="I28" s="2961">
        <v>32.728242610000002</v>
      </c>
      <c r="J28" s="2962">
        <v>2189.1953975599999</v>
      </c>
      <c r="K28" s="2963">
        <v>5.5873832999999999</v>
      </c>
    </row>
    <row r="29" spans="1:11">
      <c r="A29" s="11">
        <v>26</v>
      </c>
      <c r="B29" s="13" t="s">
        <v>45</v>
      </c>
      <c r="C29" s="2973">
        <v>28.9412944</v>
      </c>
      <c r="D29" s="2974">
        <v>71.667359829999995</v>
      </c>
      <c r="E29" s="2975">
        <v>362.54119982999998</v>
      </c>
      <c r="F29" s="2976">
        <v>6.4787782500000004</v>
      </c>
      <c r="G29" s="2977">
        <v>0</v>
      </c>
      <c r="H29" s="2978">
        <v>1.5157707499999999</v>
      </c>
      <c r="I29" s="2979">
        <v>95.526356509999999</v>
      </c>
      <c r="J29" s="2980">
        <v>566.67075956999997</v>
      </c>
      <c r="K29" s="2981">
        <v>1.24124693</v>
      </c>
    </row>
    <row r="30" spans="1:11">
      <c r="A30" s="11">
        <v>27</v>
      </c>
      <c r="B30" s="13" t="s">
        <v>46</v>
      </c>
      <c r="C30" s="2982">
        <v>10.063679309999999</v>
      </c>
      <c r="D30" s="2983">
        <v>21.05574992</v>
      </c>
      <c r="E30" s="2984">
        <v>448.96962872</v>
      </c>
      <c r="F30" s="2985">
        <v>16.667853690000001</v>
      </c>
      <c r="G30" s="2986">
        <v>0</v>
      </c>
      <c r="H30" s="2987">
        <v>3.83961861</v>
      </c>
      <c r="I30" s="2988">
        <v>2.3740539900000002</v>
      </c>
      <c r="J30" s="2989">
        <v>502.97058422000003</v>
      </c>
      <c r="K30" s="2990">
        <v>3.3063914300000001</v>
      </c>
    </row>
    <row r="31" spans="1:11">
      <c r="A31" s="11">
        <v>28</v>
      </c>
      <c r="B31" s="13" t="s">
        <v>47</v>
      </c>
      <c r="C31" s="2892">
        <v>0.22936514</v>
      </c>
      <c r="D31" s="2893">
        <v>0.42455456000000003</v>
      </c>
      <c r="E31" s="2894">
        <v>7.2163009599999999</v>
      </c>
      <c r="F31" s="2895">
        <v>8.9179850000000005E-2</v>
      </c>
      <c r="G31" s="2896">
        <v>0</v>
      </c>
      <c r="H31" s="2897">
        <v>0.32380312999999999</v>
      </c>
      <c r="I31" s="2898">
        <v>1.621276E-2</v>
      </c>
      <c r="J31" s="2899">
        <v>8.2994164099999992</v>
      </c>
      <c r="K31" s="2900">
        <v>9.2722349999999995E-2</v>
      </c>
    </row>
    <row r="32" spans="1:11">
      <c r="A32" s="11">
        <v>29</v>
      </c>
      <c r="B32" s="13" t="s">
        <v>48</v>
      </c>
      <c r="C32" s="3036">
        <v>3.9120534299999998</v>
      </c>
      <c r="D32" s="3037">
        <v>10.55377837</v>
      </c>
      <c r="E32" s="3038">
        <v>160.92010808000001</v>
      </c>
      <c r="F32" s="3039">
        <v>3.26070102</v>
      </c>
      <c r="G32" s="3040">
        <v>0</v>
      </c>
      <c r="H32" s="3041">
        <v>1.12267644</v>
      </c>
      <c r="I32" s="3042">
        <v>0.24014120999999999</v>
      </c>
      <c r="J32" s="3043">
        <v>180.00945855000001</v>
      </c>
      <c r="K32" s="3044">
        <v>2.0286450700000001</v>
      </c>
    </row>
    <row r="33" spans="1:14">
      <c r="A33" s="11">
        <v>30</v>
      </c>
      <c r="B33" s="13" t="s">
        <v>49</v>
      </c>
      <c r="C33" s="3108">
        <v>7.7377176700000003</v>
      </c>
      <c r="D33" s="3109">
        <v>37.204611489999998</v>
      </c>
      <c r="E33" s="3110">
        <v>356.28106061</v>
      </c>
      <c r="F33" s="3111">
        <v>11.55182123</v>
      </c>
      <c r="G33" s="3112">
        <v>0</v>
      </c>
      <c r="H33" s="3113">
        <v>3.4539677700000002</v>
      </c>
      <c r="I33" s="3114">
        <v>7.6137551500000002</v>
      </c>
      <c r="J33" s="3115">
        <v>423.84293392000001</v>
      </c>
      <c r="K33" s="3116">
        <v>2.6171436699999999</v>
      </c>
    </row>
    <row r="34" spans="1:14">
      <c r="A34" s="11">
        <v>31</v>
      </c>
      <c r="B34" s="12" t="s">
        <v>50</v>
      </c>
      <c r="C34" s="2964">
        <v>1.2737999999999999E-4</v>
      </c>
      <c r="D34" s="2965">
        <v>2.9182639999999999E-2</v>
      </c>
      <c r="E34" s="2966">
        <v>14.23696412</v>
      </c>
      <c r="F34" s="2967">
        <v>0.18274339000000001</v>
      </c>
      <c r="G34" s="2968">
        <v>0</v>
      </c>
      <c r="H34" s="2969">
        <v>2.8421749999999999E-2</v>
      </c>
      <c r="I34" s="2970">
        <v>1.3429099999999999E-3</v>
      </c>
      <c r="J34" s="2971">
        <v>14.47878218</v>
      </c>
      <c r="K34" s="2972">
        <v>8.8976400000000001E-3</v>
      </c>
    </row>
    <row r="35" spans="1:14">
      <c r="A35" s="11">
        <v>32</v>
      </c>
      <c r="B35" s="13" t="s">
        <v>51</v>
      </c>
      <c r="C35" s="3099">
        <v>1096.2132347100001</v>
      </c>
      <c r="D35" s="3100">
        <v>527.82343691000005</v>
      </c>
      <c r="E35" s="3101">
        <v>658.98203840999997</v>
      </c>
      <c r="F35" s="3102">
        <v>20.1256585</v>
      </c>
      <c r="G35" s="3103">
        <v>0</v>
      </c>
      <c r="H35" s="3104">
        <v>11.506969679999999</v>
      </c>
      <c r="I35" s="3105">
        <v>3.0569350900000001</v>
      </c>
      <c r="J35" s="3106">
        <v>2317.7082733000002</v>
      </c>
      <c r="K35" s="3107">
        <v>6.8195428600000003</v>
      </c>
    </row>
    <row r="36" spans="1:14">
      <c r="A36" s="11">
        <v>33</v>
      </c>
      <c r="B36" s="13" t="s">
        <v>52</v>
      </c>
      <c r="C36" s="3000">
        <v>153.4651575</v>
      </c>
      <c r="D36" s="3001">
        <v>189.83627652999999</v>
      </c>
      <c r="E36" s="3002">
        <v>388.37013553999998</v>
      </c>
      <c r="F36" s="3003">
        <v>13.922604420000001</v>
      </c>
      <c r="G36" s="3004">
        <v>0</v>
      </c>
      <c r="H36" s="3005">
        <v>3.6817757699999998</v>
      </c>
      <c r="I36" s="3006">
        <v>3.8325274199999999</v>
      </c>
      <c r="J36" s="3007">
        <v>753.10847718000002</v>
      </c>
      <c r="K36" s="3008">
        <v>3.47274013</v>
      </c>
    </row>
    <row r="37" spans="1:14">
      <c r="A37" s="11">
        <v>34</v>
      </c>
      <c r="B37" s="13" t="s">
        <v>53</v>
      </c>
      <c r="C37" s="3072">
        <v>0.14555044</v>
      </c>
      <c r="D37" s="3073">
        <v>0.72950102000000006</v>
      </c>
      <c r="E37" s="3074">
        <v>20.224295189999999</v>
      </c>
      <c r="F37" s="3075">
        <v>0.2177161</v>
      </c>
      <c r="G37" s="3076">
        <v>0</v>
      </c>
      <c r="H37" s="3077">
        <v>9.3944040000000006E-2</v>
      </c>
      <c r="I37" s="3078">
        <v>1.0654729999999999E-2</v>
      </c>
      <c r="J37" s="3079">
        <v>21.421661530000002</v>
      </c>
      <c r="K37" s="3080">
        <v>4.3709110000000002E-2</v>
      </c>
    </row>
    <row r="38" spans="1:14">
      <c r="A38" s="11">
        <v>35</v>
      </c>
      <c r="B38" s="13" t="s">
        <v>54</v>
      </c>
      <c r="C38" s="3189">
        <v>209.04468328999999</v>
      </c>
      <c r="D38" s="3190">
        <v>80.414087559999999</v>
      </c>
      <c r="E38" s="3191">
        <v>1387.06224554</v>
      </c>
      <c r="F38" s="3192">
        <v>39.530138899999997</v>
      </c>
      <c r="G38" s="3193">
        <v>0</v>
      </c>
      <c r="H38" s="3194">
        <v>5.37717562</v>
      </c>
      <c r="I38" s="3195">
        <v>3.8535480500000001</v>
      </c>
      <c r="J38" s="3196">
        <v>1725.28187897</v>
      </c>
      <c r="K38" s="3197">
        <v>7.7948462599999999</v>
      </c>
    </row>
    <row r="39" spans="1:14">
      <c r="A39" s="11">
        <v>36</v>
      </c>
      <c r="B39" s="13" t="s">
        <v>55</v>
      </c>
      <c r="C39" s="3117">
        <v>1.1178403400000001</v>
      </c>
      <c r="D39" s="3118">
        <v>6.7469089499999999</v>
      </c>
      <c r="E39" s="3119">
        <v>71.267559019999993</v>
      </c>
      <c r="F39" s="3120">
        <v>2.94346591</v>
      </c>
      <c r="G39" s="3121">
        <v>0</v>
      </c>
      <c r="H39" s="3122">
        <v>0.70791112</v>
      </c>
      <c r="I39" s="3123">
        <v>0.20187273</v>
      </c>
      <c r="J39" s="3124">
        <v>82.985558069999996</v>
      </c>
      <c r="K39" s="3125">
        <v>1.32295637</v>
      </c>
    </row>
    <row r="40" spans="1:14">
      <c r="A40" s="11">
        <v>37</v>
      </c>
      <c r="B40" s="13" t="s">
        <v>56</v>
      </c>
      <c r="C40" s="3063">
        <v>729.74965137000004</v>
      </c>
      <c r="D40" s="3064">
        <v>221.29146476</v>
      </c>
      <c r="E40" s="3065">
        <v>1356.58805452</v>
      </c>
      <c r="F40" s="3066">
        <v>72.166043950000002</v>
      </c>
      <c r="G40" s="3067">
        <v>0</v>
      </c>
      <c r="H40" s="3068">
        <v>11.79207821</v>
      </c>
      <c r="I40" s="3069">
        <v>2.3530662499999999</v>
      </c>
      <c r="J40" s="3070">
        <v>2393.9403590699999</v>
      </c>
      <c r="K40" s="3071">
        <v>5.6920525399999997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234" t="s">
        <v>18</v>
      </c>
      <c r="B42" s="3235" t="s">
        <v>18</v>
      </c>
      <c r="C42" s="3216">
        <v>13100.89193713</v>
      </c>
      <c r="D42" s="3217">
        <v>4782.4883634899998</v>
      </c>
      <c r="E42" s="3218">
        <v>13219.057827889999</v>
      </c>
      <c r="F42" s="3219">
        <v>510.05015932999999</v>
      </c>
      <c r="G42" s="3220">
        <v>0</v>
      </c>
      <c r="H42" s="3221">
        <v>230.24565763000001</v>
      </c>
      <c r="I42" s="3222">
        <v>5325.0061368200004</v>
      </c>
      <c r="J42" s="3223">
        <v>37167.740082290002</v>
      </c>
      <c r="K42" s="3224">
        <v>89.171408299999996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2025-05-09T10:18:17Z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