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Z:\8 STATUTORY REPORTS\(4) FY 2024-25\(10) January 2025\SEBI AAUM\AMC Website\T30B30\"/>
    </mc:Choice>
  </mc:AlternateContent>
  <xr:revisionPtr revIDLastSave="0" documentId="13_ncr:1_{896909BF-F683-441C-949E-EBACCC88F2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02" i="1" l="1"/>
  <c r="BI102" i="1"/>
  <c r="BG102" i="1"/>
  <c r="BF102" i="1"/>
  <c r="BC102" i="1"/>
  <c r="BA102" i="1"/>
  <c r="AX102" i="1"/>
  <c r="AW102" i="1"/>
  <c r="AU102" i="1"/>
  <c r="AT102" i="1"/>
  <c r="AQ102" i="1"/>
  <c r="AP102" i="1"/>
  <c r="AO102" i="1"/>
  <c r="AL102" i="1"/>
  <c r="AK102" i="1"/>
  <c r="AI102" i="1"/>
  <c r="AH102" i="1"/>
  <c r="AE102" i="1"/>
  <c r="AD102" i="1"/>
  <c r="AC102" i="1"/>
  <c r="Z102" i="1"/>
  <c r="Y102" i="1"/>
  <c r="W102" i="1"/>
  <c r="V102" i="1"/>
  <c r="S102" i="1"/>
  <c r="R102" i="1"/>
  <c r="Q102" i="1"/>
  <c r="N102" i="1"/>
  <c r="M102" i="1"/>
  <c r="K102" i="1"/>
  <c r="J102" i="1"/>
  <c r="G102" i="1"/>
  <c r="F102" i="1"/>
  <c r="E102" i="1"/>
  <c r="BK101" i="1"/>
  <c r="BJ101" i="1"/>
  <c r="BI101" i="1"/>
  <c r="BH101" i="1"/>
  <c r="BH102" i="1" s="1"/>
  <c r="BG101" i="1"/>
  <c r="BF101" i="1"/>
  <c r="BE101" i="1"/>
  <c r="BE102" i="1" s="1"/>
  <c r="BD101" i="1"/>
  <c r="BD102" i="1" s="1"/>
  <c r="BC101" i="1"/>
  <c r="BB101" i="1"/>
  <c r="BB102" i="1" s="1"/>
  <c r="BA101" i="1"/>
  <c r="AZ101" i="1"/>
  <c r="AZ102" i="1" s="1"/>
  <c r="AY101" i="1"/>
  <c r="AY102" i="1" s="1"/>
  <c r="AX101" i="1"/>
  <c r="AW101" i="1"/>
  <c r="AV101" i="1"/>
  <c r="AV102" i="1" s="1"/>
  <c r="AU101" i="1"/>
  <c r="AT101" i="1"/>
  <c r="AS101" i="1"/>
  <c r="AS102" i="1" s="1"/>
  <c r="AR101" i="1"/>
  <c r="AR102" i="1" s="1"/>
  <c r="AQ101" i="1"/>
  <c r="AP101" i="1"/>
  <c r="AO101" i="1"/>
  <c r="AN101" i="1"/>
  <c r="AN102" i="1" s="1"/>
  <c r="AM101" i="1"/>
  <c r="AM102" i="1" s="1"/>
  <c r="AL101" i="1"/>
  <c r="AK101" i="1"/>
  <c r="AJ101" i="1"/>
  <c r="AJ102" i="1" s="1"/>
  <c r="AI101" i="1"/>
  <c r="AH101" i="1"/>
  <c r="AG101" i="1"/>
  <c r="AG102" i="1" s="1"/>
  <c r="AF101" i="1"/>
  <c r="AF102" i="1" s="1"/>
  <c r="AE101" i="1"/>
  <c r="AD101" i="1"/>
  <c r="AC101" i="1"/>
  <c r="AB101" i="1"/>
  <c r="AB102" i="1" s="1"/>
  <c r="AA101" i="1"/>
  <c r="AA102" i="1" s="1"/>
  <c r="Z101" i="1"/>
  <c r="Y101" i="1"/>
  <c r="X101" i="1"/>
  <c r="X102" i="1" s="1"/>
  <c r="W101" i="1"/>
  <c r="V101" i="1"/>
  <c r="U101" i="1"/>
  <c r="U102" i="1" s="1"/>
  <c r="T101" i="1"/>
  <c r="T102" i="1" s="1"/>
  <c r="S101" i="1"/>
  <c r="R101" i="1"/>
  <c r="Q101" i="1"/>
  <c r="P101" i="1"/>
  <c r="P102" i="1" s="1"/>
  <c r="O101" i="1"/>
  <c r="O102" i="1" s="1"/>
  <c r="N101" i="1"/>
  <c r="M101" i="1"/>
  <c r="L101" i="1"/>
  <c r="L102" i="1" s="1"/>
  <c r="K101" i="1"/>
  <c r="J101" i="1"/>
  <c r="I101" i="1"/>
  <c r="I102" i="1" s="1"/>
  <c r="H101" i="1"/>
  <c r="H102" i="1" s="1"/>
  <c r="G101" i="1"/>
  <c r="F101" i="1"/>
  <c r="E101" i="1"/>
  <c r="D101" i="1"/>
  <c r="D102" i="1" s="1"/>
  <c r="C101" i="1"/>
  <c r="C102" i="1" s="1"/>
  <c r="BK100" i="1"/>
  <c r="BK102" i="1" s="1"/>
  <c r="BK94" i="1"/>
  <c r="BJ94" i="1"/>
  <c r="BG94" i="1"/>
  <c r="BE94" i="1"/>
  <c r="BB94" i="1"/>
  <c r="BA94" i="1"/>
  <c r="AY94" i="1"/>
  <c r="AX94" i="1"/>
  <c r="AU94" i="1"/>
  <c r="AS94" i="1"/>
  <c r="AP94" i="1"/>
  <c r="AO94" i="1"/>
  <c r="AM94" i="1"/>
  <c r="AL94" i="1"/>
  <c r="AI94" i="1"/>
  <c r="AG94" i="1"/>
  <c r="AD94" i="1"/>
  <c r="AC94" i="1"/>
  <c r="AA94" i="1"/>
  <c r="Z94" i="1"/>
  <c r="W94" i="1"/>
  <c r="U94" i="1"/>
  <c r="R94" i="1"/>
  <c r="Q94" i="1"/>
  <c r="O94" i="1"/>
  <c r="N94" i="1"/>
  <c r="K94" i="1"/>
  <c r="I94" i="1"/>
  <c r="F94" i="1"/>
  <c r="E94" i="1"/>
  <c r="C94" i="1"/>
  <c r="BK93" i="1"/>
  <c r="BJ93" i="1"/>
  <c r="BI93" i="1"/>
  <c r="BI94" i="1" s="1"/>
  <c r="BH93" i="1"/>
  <c r="BH94" i="1" s="1"/>
  <c r="BG93" i="1"/>
  <c r="BF93" i="1"/>
  <c r="BF94" i="1" s="1"/>
  <c r="BE93" i="1"/>
  <c r="BD93" i="1"/>
  <c r="BD94" i="1" s="1"/>
  <c r="BC93" i="1"/>
  <c r="BC94" i="1" s="1"/>
  <c r="BB93" i="1"/>
  <c r="BA93" i="1"/>
  <c r="AZ93" i="1"/>
  <c r="AZ94" i="1" s="1"/>
  <c r="AY93" i="1"/>
  <c r="AX93" i="1"/>
  <c r="AW93" i="1"/>
  <c r="AW94" i="1" s="1"/>
  <c r="AV93" i="1"/>
  <c r="AV94" i="1" s="1"/>
  <c r="AU93" i="1"/>
  <c r="AT93" i="1"/>
  <c r="AT94" i="1" s="1"/>
  <c r="AS93" i="1"/>
  <c r="AR93" i="1"/>
  <c r="AR94" i="1" s="1"/>
  <c r="AQ93" i="1"/>
  <c r="AQ94" i="1" s="1"/>
  <c r="AP93" i="1"/>
  <c r="AO93" i="1"/>
  <c r="AN93" i="1"/>
  <c r="AN94" i="1" s="1"/>
  <c r="AM93" i="1"/>
  <c r="AL93" i="1"/>
  <c r="AK93" i="1"/>
  <c r="AK94" i="1" s="1"/>
  <c r="AJ93" i="1"/>
  <c r="AJ94" i="1" s="1"/>
  <c r="AI93" i="1"/>
  <c r="AH93" i="1"/>
  <c r="AH94" i="1" s="1"/>
  <c r="AG93" i="1"/>
  <c r="AF93" i="1"/>
  <c r="AF94" i="1" s="1"/>
  <c r="AE93" i="1"/>
  <c r="AE94" i="1" s="1"/>
  <c r="AD93" i="1"/>
  <c r="AC93" i="1"/>
  <c r="AB93" i="1"/>
  <c r="AB94" i="1" s="1"/>
  <c r="AA93" i="1"/>
  <c r="Z93" i="1"/>
  <c r="Y93" i="1"/>
  <c r="Y94" i="1" s="1"/>
  <c r="X93" i="1"/>
  <c r="X94" i="1" s="1"/>
  <c r="W93" i="1"/>
  <c r="V93" i="1"/>
  <c r="V94" i="1" s="1"/>
  <c r="U93" i="1"/>
  <c r="T93" i="1"/>
  <c r="T94" i="1" s="1"/>
  <c r="S93" i="1"/>
  <c r="S94" i="1" s="1"/>
  <c r="R93" i="1"/>
  <c r="Q93" i="1"/>
  <c r="P93" i="1"/>
  <c r="P94" i="1" s="1"/>
  <c r="O93" i="1"/>
  <c r="N93" i="1"/>
  <c r="M93" i="1"/>
  <c r="M94" i="1" s="1"/>
  <c r="L93" i="1"/>
  <c r="L94" i="1" s="1"/>
  <c r="K93" i="1"/>
  <c r="J93" i="1"/>
  <c r="J94" i="1" s="1"/>
  <c r="I93" i="1"/>
  <c r="H93" i="1"/>
  <c r="H94" i="1" s="1"/>
  <c r="G93" i="1"/>
  <c r="G94" i="1" s="1"/>
  <c r="F93" i="1"/>
  <c r="E93" i="1"/>
  <c r="D93" i="1"/>
  <c r="D94" i="1" s="1"/>
  <c r="C93" i="1"/>
  <c r="BK92" i="1"/>
  <c r="BE88" i="1"/>
  <c r="BD88" i="1"/>
  <c r="BB88" i="1"/>
  <c r="BA88" i="1"/>
  <c r="AS88" i="1"/>
  <c r="AR88" i="1"/>
  <c r="AP88" i="1"/>
  <c r="AO88" i="1"/>
  <c r="AG88" i="1"/>
  <c r="AF88" i="1"/>
  <c r="AD88" i="1"/>
  <c r="AC88" i="1"/>
  <c r="U88" i="1"/>
  <c r="T88" i="1"/>
  <c r="R88" i="1"/>
  <c r="Q88" i="1"/>
  <c r="I88" i="1"/>
  <c r="H88" i="1"/>
  <c r="F88" i="1"/>
  <c r="E88" i="1"/>
  <c r="BJ87" i="1"/>
  <c r="BI87" i="1"/>
  <c r="BH87" i="1"/>
  <c r="BG87" i="1"/>
  <c r="BF87" i="1"/>
  <c r="BF88" i="1" s="1"/>
  <c r="BE87" i="1"/>
  <c r="BD87" i="1"/>
  <c r="BC87" i="1"/>
  <c r="BC88" i="1" s="1"/>
  <c r="BB87" i="1"/>
  <c r="BA87" i="1"/>
  <c r="AZ87" i="1"/>
  <c r="AY87" i="1"/>
  <c r="AX87" i="1"/>
  <c r="AW87" i="1"/>
  <c r="AV87" i="1"/>
  <c r="AU87" i="1"/>
  <c r="AT87" i="1"/>
  <c r="AT88" i="1" s="1"/>
  <c r="AS87" i="1"/>
  <c r="AR87" i="1"/>
  <c r="AQ87" i="1"/>
  <c r="AQ88" i="1" s="1"/>
  <c r="AP87" i="1"/>
  <c r="AO87" i="1"/>
  <c r="AN87" i="1"/>
  <c r="AM87" i="1"/>
  <c r="AL87" i="1"/>
  <c r="AK87" i="1"/>
  <c r="AJ87" i="1"/>
  <c r="AI87" i="1"/>
  <c r="AH87" i="1"/>
  <c r="AH88" i="1" s="1"/>
  <c r="AG87" i="1"/>
  <c r="AF87" i="1"/>
  <c r="AE87" i="1"/>
  <c r="AE88" i="1" s="1"/>
  <c r="AD87" i="1"/>
  <c r="AC87" i="1"/>
  <c r="AB87" i="1"/>
  <c r="AA87" i="1"/>
  <c r="Z87" i="1"/>
  <c r="Y87" i="1"/>
  <c r="X87" i="1"/>
  <c r="W87" i="1"/>
  <c r="V87" i="1"/>
  <c r="V88" i="1" s="1"/>
  <c r="U87" i="1"/>
  <c r="T87" i="1"/>
  <c r="S87" i="1"/>
  <c r="S88" i="1" s="1"/>
  <c r="R87" i="1"/>
  <c r="Q87" i="1"/>
  <c r="P87" i="1"/>
  <c r="O87" i="1"/>
  <c r="N87" i="1"/>
  <c r="M87" i="1"/>
  <c r="L87" i="1"/>
  <c r="K87" i="1"/>
  <c r="J87" i="1"/>
  <c r="J88" i="1" s="1"/>
  <c r="I87" i="1"/>
  <c r="H87" i="1"/>
  <c r="G87" i="1"/>
  <c r="G88" i="1" s="1"/>
  <c r="F87" i="1"/>
  <c r="E87" i="1"/>
  <c r="D87" i="1"/>
  <c r="C87" i="1"/>
  <c r="BK86" i="1"/>
  <c r="BK85" i="1"/>
  <c r="BK84" i="1"/>
  <c r="BK83" i="1"/>
  <c r="BK82" i="1"/>
  <c r="BK87" i="1" s="1"/>
  <c r="BK79" i="1"/>
  <c r="BJ79" i="1"/>
  <c r="BJ88" i="1" s="1"/>
  <c r="BI79" i="1"/>
  <c r="BI88" i="1" s="1"/>
  <c r="BH79" i="1"/>
  <c r="BH88" i="1" s="1"/>
  <c r="BG79" i="1"/>
  <c r="BG88" i="1" s="1"/>
  <c r="BF79" i="1"/>
  <c r="BE79" i="1"/>
  <c r="BD79" i="1"/>
  <c r="BC79" i="1"/>
  <c r="BB79" i="1"/>
  <c r="BA79" i="1"/>
  <c r="AZ79" i="1"/>
  <c r="AZ88" i="1" s="1"/>
  <c r="AY79" i="1"/>
  <c r="AY88" i="1" s="1"/>
  <c r="AX79" i="1"/>
  <c r="AX88" i="1" s="1"/>
  <c r="AW79" i="1"/>
  <c r="AW88" i="1" s="1"/>
  <c r="AV79" i="1"/>
  <c r="AV88" i="1" s="1"/>
  <c r="AU79" i="1"/>
  <c r="AU88" i="1" s="1"/>
  <c r="AT79" i="1"/>
  <c r="AS79" i="1"/>
  <c r="AR79" i="1"/>
  <c r="AQ79" i="1"/>
  <c r="AP79" i="1"/>
  <c r="AO79" i="1"/>
  <c r="AN79" i="1"/>
  <c r="AN88" i="1" s="1"/>
  <c r="AM79" i="1"/>
  <c r="AM88" i="1" s="1"/>
  <c r="AL79" i="1"/>
  <c r="AL88" i="1" s="1"/>
  <c r="AK79" i="1"/>
  <c r="AK88" i="1" s="1"/>
  <c r="AJ79" i="1"/>
  <c r="AJ88" i="1" s="1"/>
  <c r="AI79" i="1"/>
  <c r="AI88" i="1" s="1"/>
  <c r="AH79" i="1"/>
  <c r="AG79" i="1"/>
  <c r="AF79" i="1"/>
  <c r="AE79" i="1"/>
  <c r="AD79" i="1"/>
  <c r="AC79" i="1"/>
  <c r="AB79" i="1"/>
  <c r="AB88" i="1" s="1"/>
  <c r="AA79" i="1"/>
  <c r="AA88" i="1" s="1"/>
  <c r="Z79" i="1"/>
  <c r="Z88" i="1" s="1"/>
  <c r="Y79" i="1"/>
  <c r="Y88" i="1" s="1"/>
  <c r="X79" i="1"/>
  <c r="X88" i="1" s="1"/>
  <c r="W79" i="1"/>
  <c r="W88" i="1" s="1"/>
  <c r="V79" i="1"/>
  <c r="U79" i="1"/>
  <c r="T79" i="1"/>
  <c r="S79" i="1"/>
  <c r="R79" i="1"/>
  <c r="Q79" i="1"/>
  <c r="P79" i="1"/>
  <c r="P88" i="1" s="1"/>
  <c r="O79" i="1"/>
  <c r="O88" i="1" s="1"/>
  <c r="N79" i="1"/>
  <c r="N88" i="1" s="1"/>
  <c r="M79" i="1"/>
  <c r="M88" i="1" s="1"/>
  <c r="L79" i="1"/>
  <c r="L88" i="1" s="1"/>
  <c r="K79" i="1"/>
  <c r="K88" i="1" s="1"/>
  <c r="J79" i="1"/>
  <c r="I79" i="1"/>
  <c r="H79" i="1"/>
  <c r="G79" i="1"/>
  <c r="F79" i="1"/>
  <c r="E79" i="1"/>
  <c r="D79" i="1"/>
  <c r="D88" i="1" s="1"/>
  <c r="C79" i="1"/>
  <c r="C88" i="1" s="1"/>
  <c r="BK78" i="1"/>
  <c r="BK88" i="1" s="1"/>
  <c r="BK74" i="1"/>
  <c r="BJ74" i="1"/>
  <c r="BG74" i="1"/>
  <c r="BE74" i="1"/>
  <c r="BA74" i="1"/>
  <c r="AY74" i="1"/>
  <c r="AX74" i="1"/>
  <c r="AU74" i="1"/>
  <c r="AS74" i="1"/>
  <c r="AO74" i="1"/>
  <c r="AM74" i="1"/>
  <c r="AL74" i="1"/>
  <c r="AI74" i="1"/>
  <c r="AG74" i="1"/>
  <c r="AC74" i="1"/>
  <c r="AA74" i="1"/>
  <c r="Z74" i="1"/>
  <c r="W74" i="1"/>
  <c r="U74" i="1"/>
  <c r="Q74" i="1"/>
  <c r="O74" i="1"/>
  <c r="N74" i="1"/>
  <c r="K74" i="1"/>
  <c r="I74" i="1"/>
  <c r="E74" i="1"/>
  <c r="C74" i="1"/>
  <c r="BK73" i="1"/>
  <c r="BJ73" i="1"/>
  <c r="BI73" i="1"/>
  <c r="BI74" i="1" s="1"/>
  <c r="BH73" i="1"/>
  <c r="BH74" i="1" s="1"/>
  <c r="BG73" i="1"/>
  <c r="BF73" i="1"/>
  <c r="BF74" i="1" s="1"/>
  <c r="BE73" i="1"/>
  <c r="BD73" i="1"/>
  <c r="BD74" i="1" s="1"/>
  <c r="BC73" i="1"/>
  <c r="BC74" i="1" s="1"/>
  <c r="BB73" i="1"/>
  <c r="BB74" i="1" s="1"/>
  <c r="BA73" i="1"/>
  <c r="AZ73" i="1"/>
  <c r="AZ74" i="1" s="1"/>
  <c r="AY73" i="1"/>
  <c r="AX73" i="1"/>
  <c r="AW73" i="1"/>
  <c r="AW74" i="1" s="1"/>
  <c r="AV73" i="1"/>
  <c r="AV74" i="1" s="1"/>
  <c r="AU73" i="1"/>
  <c r="AT73" i="1"/>
  <c r="AT74" i="1" s="1"/>
  <c r="AS73" i="1"/>
  <c r="AR73" i="1"/>
  <c r="AR74" i="1" s="1"/>
  <c r="AQ73" i="1"/>
  <c r="AQ74" i="1" s="1"/>
  <c r="AP73" i="1"/>
  <c r="AP74" i="1" s="1"/>
  <c r="AO73" i="1"/>
  <c r="AN73" i="1"/>
  <c r="AN74" i="1" s="1"/>
  <c r="AM73" i="1"/>
  <c r="AL73" i="1"/>
  <c r="AK73" i="1"/>
  <c r="AK74" i="1" s="1"/>
  <c r="AJ73" i="1"/>
  <c r="AJ74" i="1" s="1"/>
  <c r="AI73" i="1"/>
  <c r="AH73" i="1"/>
  <c r="AH74" i="1" s="1"/>
  <c r="AG73" i="1"/>
  <c r="AF73" i="1"/>
  <c r="AF74" i="1" s="1"/>
  <c r="AE73" i="1"/>
  <c r="AE74" i="1" s="1"/>
  <c r="AD73" i="1"/>
  <c r="AD74" i="1" s="1"/>
  <c r="AC73" i="1"/>
  <c r="AB73" i="1"/>
  <c r="AB74" i="1" s="1"/>
  <c r="AA73" i="1"/>
  <c r="Z73" i="1"/>
  <c r="Y73" i="1"/>
  <c r="Y74" i="1" s="1"/>
  <c r="X73" i="1"/>
  <c r="X74" i="1" s="1"/>
  <c r="W73" i="1"/>
  <c r="V73" i="1"/>
  <c r="V74" i="1" s="1"/>
  <c r="U73" i="1"/>
  <c r="T73" i="1"/>
  <c r="T74" i="1" s="1"/>
  <c r="S73" i="1"/>
  <c r="S74" i="1" s="1"/>
  <c r="R73" i="1"/>
  <c r="R74" i="1" s="1"/>
  <c r="Q73" i="1"/>
  <c r="P73" i="1"/>
  <c r="P74" i="1" s="1"/>
  <c r="O73" i="1"/>
  <c r="N73" i="1"/>
  <c r="M73" i="1"/>
  <c r="M74" i="1" s="1"/>
  <c r="L73" i="1"/>
  <c r="L74" i="1" s="1"/>
  <c r="K73" i="1"/>
  <c r="J73" i="1"/>
  <c r="J74" i="1" s="1"/>
  <c r="I73" i="1"/>
  <c r="H73" i="1"/>
  <c r="H74" i="1" s="1"/>
  <c r="G73" i="1"/>
  <c r="G74" i="1" s="1"/>
  <c r="F73" i="1"/>
  <c r="F74" i="1" s="1"/>
  <c r="E73" i="1"/>
  <c r="D73" i="1"/>
  <c r="D74" i="1" s="1"/>
  <c r="C73" i="1"/>
  <c r="BK72" i="1"/>
  <c r="BK71" i="1"/>
  <c r="BI67" i="1"/>
  <c r="BE67" i="1"/>
  <c r="BC67" i="1"/>
  <c r="AW67" i="1"/>
  <c r="AS67" i="1"/>
  <c r="AQ67" i="1"/>
  <c r="AK67" i="1"/>
  <c r="AG67" i="1"/>
  <c r="AE67" i="1"/>
  <c r="Y67" i="1"/>
  <c r="U67" i="1"/>
  <c r="S67" i="1"/>
  <c r="M67" i="1"/>
  <c r="I67" i="1"/>
  <c r="G67" i="1"/>
  <c r="BJ66" i="1"/>
  <c r="BJ67" i="1" s="1"/>
  <c r="BI66" i="1"/>
  <c r="BH66" i="1"/>
  <c r="BG66" i="1"/>
  <c r="BG67" i="1" s="1"/>
  <c r="BF66" i="1"/>
  <c r="BF67" i="1" s="1"/>
  <c r="BE66" i="1"/>
  <c r="BD66" i="1"/>
  <c r="BC66" i="1"/>
  <c r="BB66" i="1"/>
  <c r="BA66" i="1"/>
  <c r="AZ66" i="1"/>
  <c r="AY66" i="1"/>
  <c r="AX66" i="1"/>
  <c r="AX67" i="1" s="1"/>
  <c r="AW66" i="1"/>
  <c r="AV66" i="1"/>
  <c r="AU66" i="1"/>
  <c r="AU67" i="1" s="1"/>
  <c r="AT66" i="1"/>
  <c r="AT67" i="1" s="1"/>
  <c r="AS66" i="1"/>
  <c r="AR66" i="1"/>
  <c r="AQ66" i="1"/>
  <c r="AP66" i="1"/>
  <c r="AO66" i="1"/>
  <c r="AN66" i="1"/>
  <c r="AM66" i="1"/>
  <c r="AL66" i="1"/>
  <c r="AL67" i="1" s="1"/>
  <c r="AK66" i="1"/>
  <c r="AJ66" i="1"/>
  <c r="AI66" i="1"/>
  <c r="AI67" i="1" s="1"/>
  <c r="AH66" i="1"/>
  <c r="AH67" i="1" s="1"/>
  <c r="AG66" i="1"/>
  <c r="AF66" i="1"/>
  <c r="AE66" i="1"/>
  <c r="AD66" i="1"/>
  <c r="AC66" i="1"/>
  <c r="AB66" i="1"/>
  <c r="AA66" i="1"/>
  <c r="Z66" i="1"/>
  <c r="Z67" i="1" s="1"/>
  <c r="Y66" i="1"/>
  <c r="X66" i="1"/>
  <c r="W66" i="1"/>
  <c r="W67" i="1" s="1"/>
  <c r="V66" i="1"/>
  <c r="V67" i="1" s="1"/>
  <c r="U66" i="1"/>
  <c r="T66" i="1"/>
  <c r="S66" i="1"/>
  <c r="R66" i="1"/>
  <c r="Q66" i="1"/>
  <c r="P66" i="1"/>
  <c r="O66" i="1"/>
  <c r="N66" i="1"/>
  <c r="N67" i="1" s="1"/>
  <c r="M66" i="1"/>
  <c r="L66" i="1"/>
  <c r="K66" i="1"/>
  <c r="K67" i="1" s="1"/>
  <c r="J66" i="1"/>
  <c r="J67" i="1" s="1"/>
  <c r="I66" i="1"/>
  <c r="H66" i="1"/>
  <c r="G66" i="1"/>
  <c r="F66" i="1"/>
  <c r="E66" i="1"/>
  <c r="D66" i="1"/>
  <c r="C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6" i="1" s="1"/>
  <c r="BK44" i="1"/>
  <c r="BJ44" i="1"/>
  <c r="BI44" i="1"/>
  <c r="BH44" i="1"/>
  <c r="BH67" i="1" s="1"/>
  <c r="BG44" i="1"/>
  <c r="BF44" i="1"/>
  <c r="BE44" i="1"/>
  <c r="BD44" i="1"/>
  <c r="BD67" i="1" s="1"/>
  <c r="BC44" i="1"/>
  <c r="BB44" i="1"/>
  <c r="BB67" i="1" s="1"/>
  <c r="BA44" i="1"/>
  <c r="BA67" i="1" s="1"/>
  <c r="AZ44" i="1"/>
  <c r="AZ67" i="1" s="1"/>
  <c r="AY44" i="1"/>
  <c r="AY67" i="1" s="1"/>
  <c r="AX44" i="1"/>
  <c r="AW44" i="1"/>
  <c r="AV44" i="1"/>
  <c r="AV67" i="1" s="1"/>
  <c r="AU44" i="1"/>
  <c r="AT44" i="1"/>
  <c r="AS44" i="1"/>
  <c r="AR44" i="1"/>
  <c r="AR67" i="1" s="1"/>
  <c r="AQ44" i="1"/>
  <c r="AP44" i="1"/>
  <c r="AP67" i="1" s="1"/>
  <c r="AO44" i="1"/>
  <c r="AO67" i="1" s="1"/>
  <c r="AN44" i="1"/>
  <c r="AN67" i="1" s="1"/>
  <c r="AM44" i="1"/>
  <c r="AM67" i="1" s="1"/>
  <c r="AL44" i="1"/>
  <c r="AK44" i="1"/>
  <c r="AJ44" i="1"/>
  <c r="AJ67" i="1" s="1"/>
  <c r="AI44" i="1"/>
  <c r="AH44" i="1"/>
  <c r="AG44" i="1"/>
  <c r="AF44" i="1"/>
  <c r="AF67" i="1" s="1"/>
  <c r="AE44" i="1"/>
  <c r="AD44" i="1"/>
  <c r="AD67" i="1" s="1"/>
  <c r="AC44" i="1"/>
  <c r="AC67" i="1" s="1"/>
  <c r="AB44" i="1"/>
  <c r="AB67" i="1" s="1"/>
  <c r="AA44" i="1"/>
  <c r="AA67" i="1" s="1"/>
  <c r="Z44" i="1"/>
  <c r="Y44" i="1"/>
  <c r="X44" i="1"/>
  <c r="X67" i="1" s="1"/>
  <c r="W44" i="1"/>
  <c r="V44" i="1"/>
  <c r="U44" i="1"/>
  <c r="T44" i="1"/>
  <c r="T67" i="1" s="1"/>
  <c r="S44" i="1"/>
  <c r="R44" i="1"/>
  <c r="R67" i="1" s="1"/>
  <c r="Q44" i="1"/>
  <c r="Q67" i="1" s="1"/>
  <c r="P44" i="1"/>
  <c r="P67" i="1" s="1"/>
  <c r="O44" i="1"/>
  <c r="O67" i="1" s="1"/>
  <c r="N44" i="1"/>
  <c r="M44" i="1"/>
  <c r="L44" i="1"/>
  <c r="L67" i="1" s="1"/>
  <c r="K44" i="1"/>
  <c r="J44" i="1"/>
  <c r="I44" i="1"/>
  <c r="H44" i="1"/>
  <c r="H67" i="1" s="1"/>
  <c r="G44" i="1"/>
  <c r="F44" i="1"/>
  <c r="F67" i="1" s="1"/>
  <c r="E44" i="1"/>
  <c r="E67" i="1" s="1"/>
  <c r="D44" i="1"/>
  <c r="D67" i="1" s="1"/>
  <c r="C44" i="1"/>
  <c r="C67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C38" i="1" s="1"/>
  <c r="BC96" i="1" s="1"/>
  <c r="BB20" i="1"/>
  <c r="BB38" i="1" s="1"/>
  <c r="BB96" i="1" s="1"/>
  <c r="BA20" i="1"/>
  <c r="AZ20" i="1"/>
  <c r="AY20" i="1"/>
  <c r="AX20" i="1"/>
  <c r="AW20" i="1"/>
  <c r="AV20" i="1"/>
  <c r="AU20" i="1"/>
  <c r="AT20" i="1"/>
  <c r="AS20" i="1"/>
  <c r="AR20" i="1"/>
  <c r="AQ20" i="1"/>
  <c r="AQ38" i="1" s="1"/>
  <c r="AQ96" i="1" s="1"/>
  <c r="AP20" i="1"/>
  <c r="AP38" i="1" s="1"/>
  <c r="AP96" i="1" s="1"/>
  <c r="AO20" i="1"/>
  <c r="AN20" i="1"/>
  <c r="AM20" i="1"/>
  <c r="AL20" i="1"/>
  <c r="AK20" i="1"/>
  <c r="AJ20" i="1"/>
  <c r="AI20" i="1"/>
  <c r="AH20" i="1"/>
  <c r="AG20" i="1"/>
  <c r="AF20" i="1"/>
  <c r="AE20" i="1"/>
  <c r="AE38" i="1" s="1"/>
  <c r="AE96" i="1" s="1"/>
  <c r="AD20" i="1"/>
  <c r="AD38" i="1" s="1"/>
  <c r="AD96" i="1" s="1"/>
  <c r="AC20" i="1"/>
  <c r="AB20" i="1"/>
  <c r="AA20" i="1"/>
  <c r="Z20" i="1"/>
  <c r="Y20" i="1"/>
  <c r="X20" i="1"/>
  <c r="W20" i="1"/>
  <c r="V20" i="1"/>
  <c r="U20" i="1"/>
  <c r="T20" i="1"/>
  <c r="S20" i="1"/>
  <c r="S38" i="1" s="1"/>
  <c r="S96" i="1" s="1"/>
  <c r="R20" i="1"/>
  <c r="R38" i="1" s="1"/>
  <c r="R96" i="1" s="1"/>
  <c r="Q20" i="1"/>
  <c r="P20" i="1"/>
  <c r="O20" i="1"/>
  <c r="N20" i="1"/>
  <c r="M20" i="1"/>
  <c r="L20" i="1"/>
  <c r="K20" i="1"/>
  <c r="J20" i="1"/>
  <c r="I20" i="1"/>
  <c r="H20" i="1"/>
  <c r="G20" i="1"/>
  <c r="G38" i="1" s="1"/>
  <c r="G96" i="1" s="1"/>
  <c r="F20" i="1"/>
  <c r="F38" i="1" s="1"/>
  <c r="F96" i="1" s="1"/>
  <c r="E20" i="1"/>
  <c r="D20" i="1"/>
  <c r="C20" i="1"/>
  <c r="BK19" i="1"/>
  <c r="BK16" i="1"/>
  <c r="BJ16" i="1"/>
  <c r="BI16" i="1"/>
  <c r="BH16" i="1"/>
  <c r="BG16" i="1"/>
  <c r="BF16" i="1"/>
  <c r="BE16" i="1"/>
  <c r="BE38" i="1" s="1"/>
  <c r="BE96" i="1" s="1"/>
  <c r="BD16" i="1"/>
  <c r="BD38" i="1" s="1"/>
  <c r="BD96" i="1" s="1"/>
  <c r="BC16" i="1"/>
  <c r="BB16" i="1"/>
  <c r="BA16" i="1"/>
  <c r="AZ16" i="1"/>
  <c r="AZ38" i="1" s="1"/>
  <c r="AY16" i="1"/>
  <c r="AX16" i="1"/>
  <c r="AW16" i="1"/>
  <c r="AV16" i="1"/>
  <c r="AU16" i="1"/>
  <c r="AT16" i="1"/>
  <c r="AS16" i="1"/>
  <c r="AS38" i="1" s="1"/>
  <c r="AS96" i="1" s="1"/>
  <c r="AR16" i="1"/>
  <c r="AR38" i="1" s="1"/>
  <c r="AR96" i="1" s="1"/>
  <c r="AQ16" i="1"/>
  <c r="AP16" i="1"/>
  <c r="AO16" i="1"/>
  <c r="AN16" i="1"/>
  <c r="AN38" i="1" s="1"/>
  <c r="AM16" i="1"/>
  <c r="AL16" i="1"/>
  <c r="AK16" i="1"/>
  <c r="AJ16" i="1"/>
  <c r="AI16" i="1"/>
  <c r="AH16" i="1"/>
  <c r="AG16" i="1"/>
  <c r="AG38" i="1" s="1"/>
  <c r="AG96" i="1" s="1"/>
  <c r="AF16" i="1"/>
  <c r="AF38" i="1" s="1"/>
  <c r="AF96" i="1" s="1"/>
  <c r="AE16" i="1"/>
  <c r="AD16" i="1"/>
  <c r="AC16" i="1"/>
  <c r="AB16" i="1"/>
  <c r="AB38" i="1" s="1"/>
  <c r="AA16" i="1"/>
  <c r="Z16" i="1"/>
  <c r="Y16" i="1"/>
  <c r="X16" i="1"/>
  <c r="W16" i="1"/>
  <c r="V16" i="1"/>
  <c r="U16" i="1"/>
  <c r="U38" i="1" s="1"/>
  <c r="U96" i="1" s="1"/>
  <c r="T16" i="1"/>
  <c r="T38" i="1" s="1"/>
  <c r="T96" i="1" s="1"/>
  <c r="S16" i="1"/>
  <c r="R16" i="1"/>
  <c r="Q16" i="1"/>
  <c r="P16" i="1"/>
  <c r="P38" i="1" s="1"/>
  <c r="O16" i="1"/>
  <c r="N16" i="1"/>
  <c r="M16" i="1"/>
  <c r="L16" i="1"/>
  <c r="K16" i="1"/>
  <c r="J16" i="1"/>
  <c r="I16" i="1"/>
  <c r="I38" i="1" s="1"/>
  <c r="I96" i="1" s="1"/>
  <c r="H16" i="1"/>
  <c r="H38" i="1" s="1"/>
  <c r="H96" i="1" s="1"/>
  <c r="G16" i="1"/>
  <c r="F16" i="1"/>
  <c r="E16" i="1"/>
  <c r="D16" i="1"/>
  <c r="D38" i="1" s="1"/>
  <c r="C16" i="1"/>
  <c r="BK15" i="1"/>
  <c r="BJ12" i="1"/>
  <c r="BJ38" i="1" s="1"/>
  <c r="BI12" i="1"/>
  <c r="BI38" i="1" s="1"/>
  <c r="BH12" i="1"/>
  <c r="BH38" i="1" s="1"/>
  <c r="BG12" i="1"/>
  <c r="BG38" i="1" s="1"/>
  <c r="BF12" i="1"/>
  <c r="BF38" i="1" s="1"/>
  <c r="BE12" i="1"/>
  <c r="BD12" i="1"/>
  <c r="BC12" i="1"/>
  <c r="BB12" i="1"/>
  <c r="BA12" i="1"/>
  <c r="BA38" i="1" s="1"/>
  <c r="BA96" i="1" s="1"/>
  <c r="AZ12" i="1"/>
  <c r="AY12" i="1"/>
  <c r="AY38" i="1" s="1"/>
  <c r="AY96" i="1" s="1"/>
  <c r="AX12" i="1"/>
  <c r="AX38" i="1" s="1"/>
  <c r="AX96" i="1" s="1"/>
  <c r="AW12" i="1"/>
  <c r="AW38" i="1" s="1"/>
  <c r="AV12" i="1"/>
  <c r="AV38" i="1" s="1"/>
  <c r="AU12" i="1"/>
  <c r="AU38" i="1" s="1"/>
  <c r="AT12" i="1"/>
  <c r="AT38" i="1" s="1"/>
  <c r="AS12" i="1"/>
  <c r="AR12" i="1"/>
  <c r="AQ12" i="1"/>
  <c r="AP12" i="1"/>
  <c r="AO12" i="1"/>
  <c r="AO38" i="1" s="1"/>
  <c r="AO96" i="1" s="1"/>
  <c r="AN12" i="1"/>
  <c r="AM12" i="1"/>
  <c r="AM38" i="1" s="1"/>
  <c r="AM96" i="1" s="1"/>
  <c r="AL12" i="1"/>
  <c r="AL38" i="1" s="1"/>
  <c r="AK12" i="1"/>
  <c r="AK38" i="1" s="1"/>
  <c r="AJ12" i="1"/>
  <c r="AJ38" i="1" s="1"/>
  <c r="AI12" i="1"/>
  <c r="AI38" i="1" s="1"/>
  <c r="AH12" i="1"/>
  <c r="AH38" i="1" s="1"/>
  <c r="AG12" i="1"/>
  <c r="AF12" i="1"/>
  <c r="AE12" i="1"/>
  <c r="AD12" i="1"/>
  <c r="AC12" i="1"/>
  <c r="AC38" i="1" s="1"/>
  <c r="AC96" i="1" s="1"/>
  <c r="AB12" i="1"/>
  <c r="AA12" i="1"/>
  <c r="AA38" i="1" s="1"/>
  <c r="AA96" i="1" s="1"/>
  <c r="Z12" i="1"/>
  <c r="Z38" i="1" s="1"/>
  <c r="Y12" i="1"/>
  <c r="Y38" i="1" s="1"/>
  <c r="X12" i="1"/>
  <c r="X38" i="1" s="1"/>
  <c r="W12" i="1"/>
  <c r="W38" i="1" s="1"/>
  <c r="V12" i="1"/>
  <c r="V38" i="1" s="1"/>
  <c r="V96" i="1" s="1"/>
  <c r="U12" i="1"/>
  <c r="T12" i="1"/>
  <c r="S12" i="1"/>
  <c r="R12" i="1"/>
  <c r="Q12" i="1"/>
  <c r="Q38" i="1" s="1"/>
  <c r="Q96" i="1" s="1"/>
  <c r="P12" i="1"/>
  <c r="O12" i="1"/>
  <c r="O38" i="1" s="1"/>
  <c r="O96" i="1" s="1"/>
  <c r="N12" i="1"/>
  <c r="N38" i="1" s="1"/>
  <c r="M12" i="1"/>
  <c r="M38" i="1" s="1"/>
  <c r="L12" i="1"/>
  <c r="L38" i="1" s="1"/>
  <c r="K12" i="1"/>
  <c r="K38" i="1" s="1"/>
  <c r="J12" i="1"/>
  <c r="J38" i="1" s="1"/>
  <c r="J96" i="1" s="1"/>
  <c r="I12" i="1"/>
  <c r="H12" i="1"/>
  <c r="G12" i="1"/>
  <c r="F12" i="1"/>
  <c r="E12" i="1"/>
  <c r="E38" i="1" s="1"/>
  <c r="E96" i="1" s="1"/>
  <c r="D12" i="1"/>
  <c r="C12" i="1"/>
  <c r="C38" i="1" s="1"/>
  <c r="C96" i="1" s="1"/>
  <c r="BK11" i="1"/>
  <c r="BK10" i="1"/>
  <c r="BK9" i="1"/>
  <c r="AH96" i="1" l="1"/>
  <c r="AT96" i="1"/>
  <c r="BF96" i="1"/>
  <c r="AU96" i="1"/>
  <c r="L96" i="1"/>
  <c r="X96" i="1"/>
  <c r="AJ96" i="1"/>
  <c r="AV96" i="1"/>
  <c r="BH96" i="1"/>
  <c r="K96" i="1"/>
  <c r="AI96" i="1"/>
  <c r="BG96" i="1"/>
  <c r="M96" i="1"/>
  <c r="Y96" i="1"/>
  <c r="AK96" i="1"/>
  <c r="AW96" i="1"/>
  <c r="BI96" i="1"/>
  <c r="N96" i="1"/>
  <c r="BJ96" i="1"/>
  <c r="W96" i="1"/>
  <c r="AL96" i="1"/>
  <c r="Z96" i="1"/>
  <c r="D96" i="1"/>
  <c r="P96" i="1"/>
  <c r="AB96" i="1"/>
  <c r="AN96" i="1"/>
  <c r="AZ96" i="1"/>
  <c r="BK67" i="1"/>
  <c r="BK12" i="1"/>
  <c r="BK38" i="1" s="1"/>
  <c r="BK96" i="1" s="1"/>
</calcChain>
</file>

<file path=xl/sharedStrings.xml><?xml version="1.0" encoding="utf-8"?>
<sst xmlns="http://schemas.openxmlformats.org/spreadsheetml/2006/main" count="190" uniqueCount="149">
  <si>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</si>
  <si>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</si>
  <si>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</si>
  <si>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</si>
  <si>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</si>
  <si>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</si>
  <si>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</si>
  <si>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</si>
  <si>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</si>
  <si>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</si>
  <si>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</si>
  <si>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</si>
  <si>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</si>
  <si>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</si>
  <si>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</si>
  <si>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</si>
  <si>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</si>
  <si>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</si>
  <si>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</si>
  <si>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</si>
  <si>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</si>
  <si>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</si>
  <si>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</si>
  <si>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</si>
  <si>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</si>
  <si>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</si>
  <si>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</si>
  <si>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</si>
  <si>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</si>
  <si>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</si>
  <si>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</si>
  <si>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</si>
  <si>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</si>
  <si>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</si>
  <si>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</si>
  <si>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</si>
  <si>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</si>
  <si>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</si>
  <si>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</si>
  <si>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</si>
  <si>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</si>
  <si>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</si>
  <si>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</si>
  <si>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</si>
  <si>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</si>
  <si>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</si>
  <si>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</si>
  <si>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</si>
  <si>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</si>
  <si>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</si>
  <si>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</si>
  <si>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</si>
  <si>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</si>
  <si>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</si>
  <si>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</si>
  <si>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</si>
  <si>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</si>
  <si>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</si>
  <si>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2025-01-31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</si>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</sst>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#0.0000"/>
  </numFmts>
  <fonts count="315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14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1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7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6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6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6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6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6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6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6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6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6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6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6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6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6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6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6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6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6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6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6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6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6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/>
    <xf numFmtId="164" fontId="2087" fillId="2079" borderId="2080" xfId="0" applyNumberFormat="1" applyFont="1" applyFill="1" applyBorder="1" applyAlignment="1">
      <alignment horizontal="right"/>
    </xf>
    <xf numFmtId="166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6" fontId="2092" fillId="2084" borderId="2085" xfId="0" applyNumberFormat="1" applyFont="1" applyFill="1" applyBorder="1" applyAlignment="1">
      <alignment horizontal="right"/>
    </xf>
    <xf numFmtId="166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6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6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6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6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6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6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6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6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6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6" fontId="2143" fillId="2135" borderId="2136" xfId="0" applyNumberFormat="1" applyFont="1" applyFill="1" applyBorder="1" applyAlignment="1">
      <alignment horizontal="right"/>
    </xf>
    <xf numFmtId="166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6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0" fontId="2148" fillId="2140" borderId="2141" xfId="0" applyFont="1" applyFill="1" applyBorder="1" applyAlignment="1">
      <alignment horizontal="right"/>
    </xf>
    <xf numFmtId="0" fontId="2149" fillId="2141" borderId="2142" xfId="0" applyFont="1" applyFill="1" applyBorder="1" applyAlignment="1">
      <alignment horizontal="right"/>
    </xf>
    <xf numFmtId="0" fontId="2150" fillId="2142" borderId="2143" xfId="0" applyFont="1" applyFill="1" applyBorder="1"/>
    <xf numFmtId="0" fontId="2151" fillId="2143" borderId="2144" xfId="0" applyFont="1" applyFill="1" applyBorder="1"/>
    <xf numFmtId="0" fontId="2152" fillId="2144" borderId="2145" xfId="0" applyFont="1" applyFill="1" applyBorder="1"/>
    <xf numFmtId="0" fontId="2153" fillId="2145" borderId="2146" xfId="0" applyFont="1" applyFill="1" applyBorder="1"/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6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6" fontId="2160" fillId="2152" borderId="2153" xfId="0" applyNumberFormat="1" applyFont="1" applyFill="1" applyBorder="1" applyAlignment="1">
      <alignment horizontal="right"/>
    </xf>
    <xf numFmtId="166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6" fontId="2170" fillId="2162" borderId="2163" xfId="0" applyNumberFormat="1" applyFont="1" applyFill="1" applyBorder="1" applyAlignment="1">
      <alignment horizontal="right"/>
    </xf>
    <xf numFmtId="166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6" fontId="2180" fillId="2172" borderId="2173" xfId="0" applyNumberFormat="1" applyFont="1" applyFill="1" applyBorder="1" applyAlignment="1">
      <alignment horizontal="right"/>
    </xf>
    <xf numFmtId="166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6" fontId="2190" fillId="2182" borderId="2183" xfId="0" applyNumberFormat="1" applyFont="1" applyFill="1" applyBorder="1" applyAlignment="1">
      <alignment horizontal="right"/>
    </xf>
    <xf numFmtId="166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6" fontId="2200" fillId="2192" borderId="2193" xfId="0" applyNumberFormat="1" applyFont="1" applyFill="1" applyBorder="1" applyAlignment="1">
      <alignment horizontal="right"/>
    </xf>
    <xf numFmtId="166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6" fontId="2210" fillId="2202" borderId="2203" xfId="0" applyNumberFormat="1" applyFont="1" applyFill="1" applyBorder="1" applyAlignment="1">
      <alignment horizontal="right"/>
    </xf>
    <xf numFmtId="166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6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/>
    <xf numFmtId="164" fontId="2217" fillId="2209" borderId="2210" xfId="0" applyNumberFormat="1" applyFont="1" applyFill="1" applyBorder="1" applyAlignment="1">
      <alignment horizontal="right"/>
    </xf>
    <xf numFmtId="166" fontId="2218" fillId="2210" borderId="2211" xfId="0" applyNumberFormat="1" applyFont="1" applyFill="1" applyBorder="1" applyAlignment="1">
      <alignment horizontal="right"/>
    </xf>
    <xf numFmtId="164" fontId="2219" fillId="2211" borderId="2212" xfId="0" applyNumberFormat="1" applyFont="1" applyFill="1" applyBorder="1" applyAlignment="1">
      <alignment horizontal="right"/>
    </xf>
    <xf numFmtId="164" fontId="2220" fillId="2212" borderId="2213" xfId="0" applyNumberFormat="1" applyFont="1" applyFill="1" applyBorder="1" applyAlignment="1">
      <alignment horizontal="right"/>
    </xf>
    <xf numFmtId="164" fontId="2221" fillId="2213" borderId="2214" xfId="0" applyNumberFormat="1" applyFont="1" applyFill="1" applyBorder="1" applyAlignment="1">
      <alignment horizontal="right"/>
    </xf>
    <xf numFmtId="166" fontId="2222" fillId="2214" borderId="2215" xfId="0" applyNumberFormat="1" applyFont="1" applyFill="1" applyBorder="1" applyAlignment="1">
      <alignment horizontal="right"/>
    </xf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6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6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6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6" fontId="2242" fillId="2234" borderId="2235" xfId="0" applyNumberFormat="1" applyFont="1" applyFill="1" applyBorder="1" applyAlignment="1">
      <alignment horizontal="right"/>
    </xf>
    <xf numFmtId="166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6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6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6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6" fontId="2262" fillId="2254" borderId="2255" xfId="0" applyNumberFormat="1" applyFont="1" applyFill="1" applyBorder="1" applyAlignment="1">
      <alignment horizontal="right"/>
    </xf>
    <xf numFmtId="166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6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6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6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0" fontId="2278" fillId="2270" borderId="2271" xfId="0" applyFont="1" applyFill="1" applyBorder="1" applyAlignment="1">
      <alignment horizontal="right"/>
    </xf>
    <xf numFmtId="0" fontId="2279" fillId="2271" borderId="2272" xfId="0" applyFont="1" applyFill="1" applyBorder="1" applyAlignment="1">
      <alignment horizontal="right"/>
    </xf>
    <xf numFmtId="0" fontId="2280" fillId="2272" borderId="2273" xfId="0" applyFont="1" applyFill="1" applyBorder="1"/>
    <xf numFmtId="0" fontId="2281" fillId="2273" borderId="2274" xfId="0" applyFont="1" applyFill="1" applyBorder="1"/>
    <xf numFmtId="0" fontId="2282" fillId="2274" borderId="2275" xfId="0" applyFont="1" applyFill="1" applyBorder="1"/>
    <xf numFmtId="0" fontId="2283" fillId="2275" borderId="2276" xfId="0" applyFont="1" applyFill="1" applyBorder="1"/>
    <xf numFmtId="0" fontId="2284" fillId="2276" borderId="2277" xfId="0" applyFont="1" applyFill="1" applyBorder="1"/>
    <xf numFmtId="164" fontId="2285" fillId="2277" borderId="2278" xfId="0" applyNumberFormat="1" applyFont="1" applyFill="1" applyBorder="1" applyAlignment="1">
      <alignment horizontal="right"/>
    </xf>
    <xf numFmtId="164" fontId="2286" fillId="2278" borderId="2279" xfId="0" applyNumberFormat="1" applyFont="1" applyFill="1" applyBorder="1" applyAlignment="1">
      <alignment horizontal="right"/>
    </xf>
    <xf numFmtId="164" fontId="2287" fillId="2279" borderId="2280" xfId="0" applyNumberFormat="1" applyFont="1" applyFill="1" applyBorder="1" applyAlignment="1">
      <alignment horizontal="right"/>
    </xf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6" fontId="2330" fillId="2322" borderId="2323" xfId="0" applyNumberFormat="1" applyFont="1" applyFill="1" applyBorder="1" applyAlignment="1">
      <alignment horizontal="right"/>
    </xf>
    <xf numFmtId="166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6" fontId="2340" fillId="2332" borderId="2333" xfId="0" applyNumberFormat="1" applyFont="1" applyFill="1" applyBorder="1" applyAlignment="1">
      <alignment horizontal="right"/>
    </xf>
    <xf numFmtId="166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6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0" fontId="2346" fillId="2338" borderId="2339" xfId="0" applyFont="1" applyFill="1" applyBorder="1" applyAlignment="1">
      <alignment horizontal="right"/>
    </xf>
    <xf numFmtId="0" fontId="2347" fillId="2339" borderId="2340" xfId="0" applyFont="1" applyFill="1" applyBorder="1"/>
    <xf numFmtId="0" fontId="2348" fillId="2340" borderId="2341" xfId="0" applyFont="1" applyFill="1" applyBorder="1"/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6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6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6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6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6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/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164" fontId="2603" fillId="2595" borderId="2596" xfId="0" applyNumberFormat="1" applyFont="1" applyFill="1" applyBorder="1" applyAlignment="1">
      <alignment horizontal="right"/>
    </xf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6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6" fontId="2643" fillId="2635" borderId="2636" xfId="0" applyNumberFormat="1" applyFont="1" applyFill="1" applyBorder="1" applyAlignment="1">
      <alignment horizontal="right"/>
    </xf>
    <xf numFmtId="166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6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6" fontId="2653" fillId="2645" borderId="2646" xfId="0" applyNumberFormat="1" applyFont="1" applyFill="1" applyBorder="1" applyAlignment="1">
      <alignment horizontal="right"/>
    </xf>
    <xf numFmtId="166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6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0" fontId="2659" fillId="2651" borderId="2652" xfId="0" applyFont="1" applyFill="1" applyBorder="1" applyAlignment="1">
      <alignment horizontal="right"/>
    </xf>
    <xf numFmtId="0" fontId="2660" fillId="2652" borderId="2653" xfId="0" applyFont="1" applyFill="1" applyBorder="1" applyAlignment="1">
      <alignment horizontal="right"/>
    </xf>
    <xf numFmtId="0" fontId="2661" fillId="2653" borderId="2654" xfId="0" applyFont="1" applyFill="1" applyBorder="1"/>
    <xf numFmtId="0" fontId="2662" fillId="2654" borderId="2655" xfId="0" applyFont="1" applyFill="1" applyBorder="1"/>
    <xf numFmtId="0" fontId="2663" fillId="2655" borderId="2656" xfId="0" applyFont="1" applyFill="1" applyBorder="1"/>
    <xf numFmtId="0" fontId="2664" fillId="2656" borderId="2657" xfId="0" applyFont="1" applyFill="1" applyBorder="1"/>
    <xf numFmtId="0" fontId="2665" fillId="2657" borderId="2658" xfId="0" applyFont="1" applyFill="1" applyBorder="1"/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6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164" fontId="2672" fillId="2664" borderId="2665" xfId="0" applyNumberFormat="1" applyFont="1" applyFill="1" applyBorder="1" applyAlignment="1">
      <alignment horizontal="right"/>
    </xf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0" fontId="2727" fillId="2719" borderId="2720" xfId="0" applyFont="1" applyFill="1" applyBorder="1" applyAlignment="1">
      <alignment horizontal="right"/>
    </xf>
    <xf numFmtId="0" fontId="2728" fillId="2720" borderId="2721" xfId="0" applyFont="1" applyFill="1" applyBorder="1" applyAlignment="1">
      <alignment horizontal="right"/>
    </xf>
    <xf numFmtId="0" fontId="2729" fillId="2721" borderId="2722" xfId="0" applyFont="1" applyFill="1" applyBorder="1" applyAlignment="1">
      <alignment horizontal="right"/>
    </xf>
    <xf numFmtId="0" fontId="2730" fillId="2722" borderId="2723" xfId="0" applyFont="1" applyFill="1" applyBorder="1"/>
    <xf numFmtId="0" fontId="2731" fillId="2723" borderId="2724" xfId="0" applyFont="1" applyFill="1" applyBorder="1"/>
    <xf numFmtId="0" fontId="2732" fillId="2724" borderId="2725" xfId="0" applyFont="1" applyFill="1" applyBorder="1"/>
    <xf numFmtId="0" fontId="2733" fillId="2725" borderId="2726" xfId="0" applyFont="1" applyFill="1" applyBorder="1"/>
    <xf numFmtId="0" fontId="2734" fillId="2726" borderId="2727" xfId="0" applyFont="1" applyFill="1" applyBorder="1"/>
    <xf numFmtId="164" fontId="2735" fillId="2727" borderId="2728" xfId="0" applyNumberFormat="1" applyFont="1" applyFill="1" applyBorder="1" applyAlignment="1">
      <alignment horizontal="right"/>
    </xf>
    <xf numFmtId="164" fontId="2736" fillId="2728" borderId="2729" xfId="0" applyNumberFormat="1" applyFont="1" applyFill="1" applyBorder="1" applyAlignment="1">
      <alignment horizontal="right"/>
    </xf>
    <xf numFmtId="164" fontId="2737" fillId="2729" borderId="2730" xfId="0" applyNumberFormat="1" applyFont="1" applyFill="1" applyBorder="1" applyAlignment="1">
      <alignment horizontal="right"/>
    </xf>
    <xf numFmtId="164" fontId="2738" fillId="2730" borderId="2731" xfId="0" applyNumberFormat="1" applyFont="1" applyFill="1" applyBorder="1" applyAlignment="1">
      <alignment horizontal="right"/>
    </xf>
    <xf numFmtId="164" fontId="2739" fillId="2731" borderId="2732" xfId="0" applyNumberFormat="1" applyFont="1" applyFill="1" applyBorder="1" applyAlignment="1">
      <alignment horizontal="right"/>
    </xf>
    <xf numFmtId="166" fontId="2740" fillId="2732" borderId="2733" xfId="0" applyNumberFormat="1" applyFont="1" applyFill="1" applyBorder="1" applyAlignment="1">
      <alignment horizontal="right"/>
    </xf>
    <xf numFmtId="166" fontId="2741" fillId="2733" borderId="2734" xfId="0" applyNumberFormat="1" applyFont="1" applyFill="1" applyBorder="1" applyAlignment="1">
      <alignment horizontal="right"/>
    </xf>
    <xf numFmtId="164" fontId="2742" fillId="2734" borderId="2735" xfId="0" applyNumberFormat="1" applyFont="1" applyFill="1" applyBorder="1" applyAlignment="1">
      <alignment horizontal="right"/>
    </xf>
    <xf numFmtId="164" fontId="2743" fillId="2735" borderId="2736" xfId="0" applyNumberFormat="1" applyFont="1" applyFill="1" applyBorder="1" applyAlignment="1">
      <alignment horizontal="right"/>
    </xf>
    <xf numFmtId="166" fontId="2744" fillId="2736" borderId="2737" xfId="0" applyNumberFormat="1" applyFont="1" applyFill="1" applyBorder="1" applyAlignment="1">
      <alignment horizontal="right"/>
    </xf>
    <xf numFmtId="164" fontId="2745" fillId="2737" borderId="2738" xfId="0" applyNumberFormat="1" applyFont="1" applyFill="1" applyBorder="1" applyAlignment="1">
      <alignment horizontal="right"/>
    </xf>
    <xf numFmtId="164" fontId="2746" fillId="2738" borderId="2739" xfId="0" applyNumberFormat="1" applyFont="1" applyFill="1" applyBorder="1" applyAlignment="1">
      <alignment horizontal="right"/>
    </xf>
    <xf numFmtId="164" fontId="2747" fillId="2739" borderId="2740" xfId="0" applyNumberFormat="1" applyFont="1" applyFill="1" applyBorder="1" applyAlignment="1">
      <alignment horizontal="right"/>
    </xf>
    <xf numFmtId="164" fontId="2748" fillId="2740" borderId="2741" xfId="0" applyNumberFormat="1" applyFont="1" applyFill="1" applyBorder="1" applyAlignment="1">
      <alignment horizontal="right"/>
    </xf>
    <xf numFmtId="164" fontId="2749" fillId="2741" borderId="2742" xfId="0" applyNumberFormat="1" applyFont="1" applyFill="1" applyBorder="1" applyAlignment="1">
      <alignment horizontal="right"/>
    </xf>
    <xf numFmtId="166" fontId="2750" fillId="2742" borderId="2743" xfId="0" applyNumberFormat="1" applyFont="1" applyFill="1" applyBorder="1" applyAlignment="1">
      <alignment horizontal="right"/>
    </xf>
    <xf numFmtId="166" fontId="2751" fillId="2743" borderId="2744" xfId="0" applyNumberFormat="1" applyFont="1" applyFill="1" applyBorder="1" applyAlignment="1">
      <alignment horizontal="right"/>
    </xf>
    <xf numFmtId="164" fontId="2752" fillId="2744" borderId="2745" xfId="0" applyNumberFormat="1" applyFont="1" applyFill="1" applyBorder="1" applyAlignment="1">
      <alignment horizontal="right"/>
    </xf>
    <xf numFmtId="164" fontId="2753" fillId="2745" borderId="2746" xfId="0" applyNumberFormat="1" applyFont="1" applyFill="1" applyBorder="1" applyAlignment="1">
      <alignment horizontal="right"/>
    </xf>
    <xf numFmtId="166" fontId="2754" fillId="2746" borderId="2747" xfId="0" applyNumberFormat="1" applyFont="1" applyFill="1" applyBorder="1" applyAlignment="1">
      <alignment horizontal="right"/>
    </xf>
    <xf numFmtId="164" fontId="2755" fillId="2747" borderId="2748" xfId="0" applyNumberFormat="1" applyFont="1" applyFill="1" applyBorder="1" applyAlignment="1">
      <alignment horizontal="right"/>
    </xf>
    <xf numFmtId="164" fontId="2756" fillId="2748" borderId="2749" xfId="0" applyNumberFormat="1" applyFont="1" applyFill="1" applyBorder="1" applyAlignment="1">
      <alignment horizontal="right"/>
    </xf>
    <xf numFmtId="164" fontId="2757" fillId="2749" borderId="2750" xfId="0" applyNumberFormat="1" applyFont="1" applyFill="1" applyBorder="1" applyAlignment="1">
      <alignment horizontal="right"/>
    </xf>
    <xf numFmtId="164" fontId="2758" fillId="2750" borderId="2751" xfId="0" applyNumberFormat="1" applyFont="1" applyFill="1" applyBorder="1" applyAlignment="1">
      <alignment horizontal="right"/>
    </xf>
    <xf numFmtId="164" fontId="2759" fillId="2751" borderId="2752" xfId="0" applyNumberFormat="1" applyFont="1" applyFill="1" applyBorder="1" applyAlignment="1">
      <alignment horizontal="right"/>
    </xf>
    <xf numFmtId="166" fontId="2760" fillId="2752" borderId="2753" xfId="0" applyNumberFormat="1" applyFont="1" applyFill="1" applyBorder="1" applyAlignment="1">
      <alignment horizontal="right"/>
    </xf>
    <xf numFmtId="166" fontId="2761" fillId="2753" borderId="2754" xfId="0" applyNumberFormat="1" applyFont="1" applyFill="1" applyBorder="1" applyAlignment="1">
      <alignment horizontal="right"/>
    </xf>
    <xf numFmtId="164" fontId="2762" fillId="2754" borderId="2755" xfId="0" applyNumberFormat="1" applyFont="1" applyFill="1" applyBorder="1" applyAlignment="1">
      <alignment horizontal="right"/>
    </xf>
    <xf numFmtId="164" fontId="2763" fillId="2755" borderId="2756" xfId="0" applyNumberFormat="1" applyFont="1" applyFill="1" applyBorder="1" applyAlignment="1">
      <alignment horizontal="right"/>
    </xf>
    <xf numFmtId="166" fontId="2764" fillId="2756" borderId="2757" xfId="0" applyNumberFormat="1" applyFont="1" applyFill="1" applyBorder="1" applyAlignment="1">
      <alignment horizontal="right"/>
    </xf>
    <xf numFmtId="164" fontId="2765" fillId="2757" borderId="2758" xfId="0" applyNumberFormat="1" applyFont="1" applyFill="1" applyBorder="1" applyAlignment="1">
      <alignment horizontal="right"/>
    </xf>
    <xf numFmtId="164" fontId="2766" fillId="2758" borderId="2759" xfId="0" applyNumberFormat="1" applyFont="1" applyFill="1" applyBorder="1" applyAlignment="1">
      <alignment horizontal="right"/>
    </xf>
    <xf numFmtId="164" fontId="2767" fillId="2759" borderId="2760" xfId="0" applyNumberFormat="1" applyFont="1" applyFill="1" applyBorder="1" applyAlignment="1">
      <alignment horizontal="right"/>
    </xf>
    <xf numFmtId="164" fontId="2768" fillId="2760" borderId="2761" xfId="0" applyNumberFormat="1" applyFont="1" applyFill="1" applyBorder="1" applyAlignment="1">
      <alignment horizontal="right"/>
    </xf>
    <xf numFmtId="164" fontId="2769" fillId="2761" borderId="2762" xfId="0" applyNumberFormat="1" applyFont="1" applyFill="1" applyBorder="1" applyAlignment="1">
      <alignment horizontal="right"/>
    </xf>
    <xf numFmtId="166" fontId="2770" fillId="2762" borderId="2763" xfId="0" applyNumberFormat="1" applyFont="1" applyFill="1" applyBorder="1" applyAlignment="1">
      <alignment horizontal="right"/>
    </xf>
    <xf numFmtId="166" fontId="2771" fillId="2763" borderId="2764" xfId="0" applyNumberFormat="1" applyFont="1" applyFill="1" applyBorder="1" applyAlignment="1">
      <alignment horizontal="right"/>
    </xf>
    <xf numFmtId="164" fontId="2772" fillId="2764" borderId="2765" xfId="0" applyNumberFormat="1" applyFont="1" applyFill="1" applyBorder="1" applyAlignment="1">
      <alignment horizontal="right"/>
    </xf>
    <xf numFmtId="164" fontId="2773" fillId="2765" borderId="2766" xfId="0" applyNumberFormat="1" applyFont="1" applyFill="1" applyBorder="1" applyAlignment="1">
      <alignment horizontal="right"/>
    </xf>
    <xf numFmtId="166" fontId="2774" fillId="2766" borderId="2767" xfId="0" applyNumberFormat="1" applyFont="1" applyFill="1" applyBorder="1" applyAlignment="1">
      <alignment horizontal="right"/>
    </xf>
    <xf numFmtId="164" fontId="2775" fillId="2767" borderId="2768" xfId="0" applyNumberFormat="1" applyFont="1" applyFill="1" applyBorder="1" applyAlignment="1">
      <alignment horizontal="right"/>
    </xf>
    <xf numFmtId="164" fontId="2776" fillId="2768" borderId="2769" xfId="0" applyNumberFormat="1" applyFont="1" applyFill="1" applyBorder="1" applyAlignment="1">
      <alignment horizontal="right"/>
    </xf>
    <xf numFmtId="164" fontId="2777" fillId="2769" borderId="2770" xfId="0" applyNumberFormat="1" applyFont="1" applyFill="1" applyBorder="1" applyAlignment="1">
      <alignment horizontal="right"/>
    </xf>
    <xf numFmtId="164" fontId="2778" fillId="2770" borderId="2771" xfId="0" applyNumberFormat="1" applyFont="1" applyFill="1" applyBorder="1" applyAlignment="1">
      <alignment horizontal="right"/>
    </xf>
    <xf numFmtId="164" fontId="2779" fillId="2771" borderId="2772" xfId="0" applyNumberFormat="1" applyFont="1" applyFill="1" applyBorder="1" applyAlignment="1">
      <alignment horizontal="right"/>
    </xf>
    <xf numFmtId="166" fontId="2780" fillId="2772" borderId="2773" xfId="0" applyNumberFormat="1" applyFont="1" applyFill="1" applyBorder="1" applyAlignment="1">
      <alignment horizontal="right"/>
    </xf>
    <xf numFmtId="166" fontId="2781" fillId="2773" borderId="2774" xfId="0" applyNumberFormat="1" applyFont="1" applyFill="1" applyBorder="1" applyAlignment="1">
      <alignment horizontal="right"/>
    </xf>
    <xf numFmtId="164" fontId="2782" fillId="2774" borderId="2775" xfId="0" applyNumberFormat="1" applyFont="1" applyFill="1" applyBorder="1" applyAlignment="1">
      <alignment horizontal="right"/>
    </xf>
    <xf numFmtId="164" fontId="2783" fillId="2775" borderId="2776" xfId="0" applyNumberFormat="1" applyFont="1" applyFill="1" applyBorder="1" applyAlignment="1">
      <alignment horizontal="right"/>
    </xf>
    <xf numFmtId="166" fontId="2784" fillId="2776" borderId="2777" xfId="0" applyNumberFormat="1" applyFont="1" applyFill="1" applyBorder="1" applyAlignment="1">
      <alignment horizontal="right"/>
    </xf>
    <xf numFmtId="164" fontId="2785" fillId="2777" borderId="2778" xfId="0" applyNumberFormat="1" applyFont="1" applyFill="1" applyBorder="1" applyAlignment="1">
      <alignment horizontal="right"/>
    </xf>
    <xf numFmtId="164" fontId="2786" fillId="2778" borderId="2779" xfId="0" applyNumberFormat="1" applyFont="1" applyFill="1" applyBorder="1" applyAlignment="1">
      <alignment horizontal="right"/>
    </xf>
    <xf numFmtId="164" fontId="2787" fillId="2779" borderId="2780" xfId="0" applyNumberFormat="1" applyFont="1" applyFill="1" applyBorder="1" applyAlignment="1">
      <alignment horizontal="right"/>
    </xf>
    <xf numFmtId="164" fontId="2788" fillId="2780" borderId="2781" xfId="0" applyNumberFormat="1" applyFont="1" applyFill="1" applyBorder="1" applyAlignment="1">
      <alignment horizontal="right"/>
    </xf>
    <xf numFmtId="164" fontId="2789" fillId="2781" borderId="2782" xfId="0" applyNumberFormat="1" applyFont="1" applyFill="1" applyBorder="1" applyAlignment="1">
      <alignment horizontal="right"/>
    </xf>
    <xf numFmtId="166" fontId="2790" fillId="2782" borderId="2783" xfId="0" applyNumberFormat="1" applyFont="1" applyFill="1" applyBorder="1" applyAlignment="1">
      <alignment horizontal="right"/>
    </xf>
    <xf numFmtId="166" fontId="2791" fillId="2783" borderId="2784" xfId="0" applyNumberFormat="1" applyFont="1" applyFill="1" applyBorder="1" applyAlignment="1">
      <alignment horizontal="right"/>
    </xf>
    <xf numFmtId="164" fontId="2792" fillId="2784" borderId="2785" xfId="0" applyNumberFormat="1" applyFont="1" applyFill="1" applyBorder="1" applyAlignment="1">
      <alignment horizontal="right"/>
    </xf>
    <xf numFmtId="164" fontId="2793" fillId="2785" borderId="2786" xfId="0" applyNumberFormat="1" applyFont="1" applyFill="1" applyBorder="1" applyAlignment="1">
      <alignment horizontal="right"/>
    </xf>
    <xf numFmtId="166" fontId="2794" fillId="2786" borderId="2787" xfId="0" applyNumberFormat="1" applyFont="1" applyFill="1" applyBorder="1" applyAlignment="1">
      <alignment horizontal="right"/>
    </xf>
    <xf numFmtId="164" fontId="2795" fillId="2787" borderId="2788" xfId="0" applyNumberFormat="1" applyFont="1" applyFill="1" applyBorder="1" applyAlignment="1">
      <alignment horizontal="right"/>
    </xf>
    <xf numFmtId="0" fontId="2796" fillId="2788" borderId="2789" xfId="0" applyFont="1" applyFill="1" applyBorder="1" applyAlignment="1">
      <alignment horizontal="right"/>
    </xf>
    <xf numFmtId="0" fontId="2797" fillId="2789" borderId="2790" xfId="0" applyFont="1" applyFill="1" applyBorder="1" applyAlignment="1">
      <alignment horizontal="right"/>
    </xf>
    <xf numFmtId="0" fontId="2798" fillId="2790" borderId="2791" xfId="0" applyFont="1" applyFill="1" applyBorder="1"/>
    <xf numFmtId="0" fontId="2799" fillId="2791" borderId="2792" xfId="0" applyFont="1" applyFill="1" applyBorder="1"/>
    <xf numFmtId="0" fontId="2800" fillId="2792" borderId="2793" xfId="0" applyFont="1" applyFill="1" applyBorder="1"/>
    <xf numFmtId="0" fontId="2801" fillId="2793" borderId="2794" xfId="0" applyFont="1" applyFill="1" applyBorder="1"/>
    <xf numFmtId="164" fontId="2802" fillId="2794" borderId="2795" xfId="0" applyNumberFormat="1" applyFont="1" applyFill="1" applyBorder="1"/>
    <xf numFmtId="164" fontId="2803" fillId="2795" borderId="2796" xfId="0" applyNumberFormat="1" applyFont="1" applyFill="1" applyBorder="1"/>
    <xf numFmtId="164" fontId="2804" fillId="2796" borderId="2797" xfId="0" applyNumberFormat="1" applyFont="1" applyFill="1" applyBorder="1"/>
    <xf numFmtId="164" fontId="2805" fillId="2797" borderId="2798" xfId="0" applyNumberFormat="1" applyFont="1" applyFill="1" applyBorder="1"/>
    <xf numFmtId="164" fontId="2806" fillId="2798" borderId="2799" xfId="0" applyNumberFormat="1" applyFont="1" applyFill="1" applyBorder="1"/>
    <xf numFmtId="164" fontId="2807" fillId="2799" borderId="2800" xfId="0" applyNumberFormat="1" applyFont="1" applyFill="1" applyBorder="1"/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79" fillId="3071" borderId="3072" xfId="4" applyNumberFormat="1" applyFont="1" applyFill="1" applyBorder="1" applyAlignment="1" applyProtection="1">
      <alignment horizontal="right"/>
    </xf>
    <xf numFmtId="2" fontId="3080" fillId="3072" borderId="3073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/>
    </xf>
    <xf numFmtId="2" fontId="3082" fillId="3074" borderId="3075" xfId="4" applyNumberFormat="1" applyFont="1" applyFill="1" applyBorder="1" applyAlignment="1" applyProtection="1">
      <alignment horizontal="right"/>
    </xf>
    <xf numFmtId="2" fontId="3083" fillId="3075" borderId="3076" xfId="4" applyNumberFormat="1" applyFont="1" applyFill="1" applyBorder="1" applyAlignment="1" applyProtection="1">
      <alignment horizontal="right"/>
    </xf>
    <xf numFmtId="2" fontId="3084" fillId="3076" borderId="3077" xfId="4" applyNumberFormat="1" applyFont="1" applyFill="1" applyBorder="1" applyAlignment="1" applyProtection="1">
      <alignment horizontal="right"/>
    </xf>
    <xf numFmtId="2" fontId="3085" fillId="3077" borderId="3078" xfId="4" applyNumberFormat="1" applyFont="1" applyFill="1" applyBorder="1" applyAlignment="1" applyProtection="1">
      <alignment horizontal="right"/>
    </xf>
    <xf numFmtId="2" fontId="3086" fillId="3078" borderId="3079" xfId="4" applyNumberFormat="1" applyFont="1" applyFill="1" applyBorder="1" applyAlignment="1" applyProtection="1">
      <alignment horizontal="right"/>
    </xf>
    <xf numFmtId="2" fontId="3087" fillId="3079" borderId="3080" xfId="4" applyNumberFormat="1" applyFont="1" applyFill="1" applyBorder="1" applyAlignment="1" applyProtection="1">
      <alignment horizontal="right"/>
    </xf>
    <xf numFmtId="2" fontId="3088" fillId="3080" borderId="3081" xfId="4" applyNumberFormat="1" applyFont="1" applyFill="1" applyBorder="1" applyAlignment="1" applyProtection="1">
      <alignment horizontal="right"/>
    </xf>
    <xf numFmtId="2" fontId="3089" fillId="3081" borderId="3082" xfId="4" applyNumberFormat="1" applyFont="1" applyFill="1" applyBorder="1" applyAlignment="1" applyProtection="1">
      <alignment horizontal="right"/>
    </xf>
    <xf numFmtId="2" fontId="3090" fillId="3082" borderId="3083" xfId="4" applyNumberFormat="1" applyFont="1" applyFill="1" applyBorder="1" applyAlignment="1" applyProtection="1">
      <alignment horizontal="right"/>
    </xf>
    <xf numFmtId="2" fontId="3091" fillId="3083" borderId="3084" xfId="4" applyNumberFormat="1" applyFont="1" applyFill="1" applyBorder="1" applyAlignment="1" applyProtection="1">
      <alignment horizontal="right"/>
    </xf>
    <xf numFmtId="2" fontId="3092" fillId="3084" borderId="3085" xfId="4" applyNumberFormat="1" applyFont="1" applyFill="1" applyBorder="1" applyAlignment="1" applyProtection="1">
      <alignment horizontal="right"/>
    </xf>
    <xf numFmtId="2" fontId="3093" fillId="3085" borderId="3086" xfId="4" applyNumberFormat="1" applyFont="1" applyFill="1" applyBorder="1" applyAlignment="1" applyProtection="1">
      <alignment horizontal="right"/>
    </xf>
    <xf numFmtId="2" fontId="3094" fillId="3086" borderId="3087" xfId="4" applyNumberFormat="1" applyFont="1" applyFill="1" applyBorder="1" applyAlignment="1" applyProtection="1">
      <alignment horizontal="right"/>
    </xf>
    <xf numFmtId="2" fontId="3095" fillId="3087" borderId="3088" xfId="4" applyNumberFormat="1" applyFont="1" applyFill="1" applyBorder="1" applyAlignment="1" applyProtection="1">
      <alignment horizontal="right"/>
    </xf>
    <xf numFmtId="2" fontId="3096" fillId="3088" borderId="3089" xfId="4" applyNumberFormat="1" applyFont="1" applyFill="1" applyBorder="1" applyAlignment="1" applyProtection="1">
      <alignment horizontal="right"/>
    </xf>
    <xf numFmtId="2" fontId="3097" fillId="3089" borderId="3090" xfId="4" applyNumberFormat="1" applyFont="1" applyFill="1" applyBorder="1" applyAlignment="1" applyProtection="1">
      <alignment horizontal="right"/>
    </xf>
    <xf numFmtId="2" fontId="3098" fillId="3090" borderId="3091" xfId="4" applyNumberFormat="1" applyFont="1" applyFill="1" applyBorder="1" applyAlignment="1" applyProtection="1">
      <alignment horizontal="right"/>
    </xf>
    <xf numFmtId="2" fontId="3099" fillId="3091" borderId="3092" xfId="4" applyNumberFormat="1" applyFont="1" applyFill="1" applyBorder="1" applyAlignment="1" applyProtection="1">
      <alignment horizontal="right"/>
    </xf>
    <xf numFmtId="2" fontId="3100" fillId="3092" borderId="3093" xfId="4" applyNumberFormat="1" applyFont="1" applyFill="1" applyBorder="1" applyAlignment="1" applyProtection="1">
      <alignment horizontal="right"/>
    </xf>
    <xf numFmtId="2" fontId="3101" fillId="3093" borderId="3094" xfId="4" applyNumberFormat="1" applyFont="1" applyFill="1" applyBorder="1" applyAlignment="1" applyProtection="1">
      <alignment horizontal="right"/>
    </xf>
    <xf numFmtId="2" fontId="3102" fillId="3094" borderId="3095" xfId="4" applyNumberFormat="1" applyFont="1" applyFill="1" applyBorder="1" applyAlignment="1" applyProtection="1">
      <alignment horizontal="right"/>
    </xf>
    <xf numFmtId="2" fontId="3103" fillId="3095" borderId="3096" xfId="4" applyNumberFormat="1" applyFont="1" applyFill="1" applyBorder="1" applyAlignment="1" applyProtection="1">
      <alignment horizontal="right"/>
    </xf>
    <xf numFmtId="2" fontId="3104" fillId="3096" borderId="3097" xfId="4" applyNumberFormat="1" applyFont="1" applyFill="1" applyBorder="1" applyAlignment="1" applyProtection="1">
      <alignment horizontal="right"/>
    </xf>
    <xf numFmtId="2" fontId="3105" fillId="3097" borderId="3098" xfId="4" applyNumberFormat="1" applyFont="1" applyFill="1" applyBorder="1" applyAlignment="1" applyProtection="1">
      <alignment horizontal="right"/>
    </xf>
    <xf numFmtId="2" fontId="3106" fillId="3098" borderId="3099" xfId="4" applyNumberFormat="1" applyFont="1" applyFill="1" applyBorder="1" applyAlignment="1" applyProtection="1">
      <alignment horizontal="right"/>
    </xf>
    <xf numFmtId="2" fontId="3107" fillId="3099" borderId="3100" xfId="4" applyNumberFormat="1" applyFont="1" applyFill="1" applyBorder="1" applyAlignment="1" applyProtection="1">
      <alignment horizontal="right"/>
    </xf>
    <xf numFmtId="2" fontId="3108" fillId="3100" borderId="3101" xfId="4" applyNumberFormat="1" applyFont="1" applyFill="1" applyBorder="1" applyAlignment="1" applyProtection="1">
      <alignment horizontal="right"/>
    </xf>
    <xf numFmtId="2" fontId="3109" fillId="3101" borderId="3102" xfId="4" applyNumberFormat="1" applyFont="1" applyFill="1" applyBorder="1" applyAlignment="1" applyProtection="1">
      <alignment horizontal="right"/>
    </xf>
    <xf numFmtId="2" fontId="3110" fillId="3102" borderId="3103" xfId="4" applyNumberFormat="1" applyFont="1" applyFill="1" applyBorder="1" applyAlignment="1" applyProtection="1">
      <alignment horizontal="right"/>
    </xf>
    <xf numFmtId="2" fontId="3111" fillId="3103" borderId="3104" xfId="4" applyNumberFormat="1" applyFont="1" applyFill="1" applyBorder="1" applyAlignment="1" applyProtection="1">
      <alignment horizontal="right"/>
    </xf>
    <xf numFmtId="2" fontId="3112" fillId="3104" borderId="3105" xfId="4" applyNumberFormat="1" applyFont="1" applyFill="1" applyBorder="1" applyAlignment="1" applyProtection="1">
      <alignment horizontal="right"/>
    </xf>
    <xf numFmtId="2" fontId="3113" fillId="3105" borderId="3106" xfId="4" applyNumberFormat="1" applyFont="1" applyFill="1" applyBorder="1" applyAlignment="1" applyProtection="1">
      <alignment horizontal="right"/>
    </xf>
    <xf numFmtId="2" fontId="3114" fillId="3106" borderId="3107" xfId="4" applyNumberFormat="1" applyFont="1" applyFill="1" applyBorder="1" applyAlignment="1" applyProtection="1">
      <alignment horizontal="right"/>
    </xf>
    <xf numFmtId="2" fontId="3115" fillId="3107" borderId="3108" xfId="4" applyNumberFormat="1" applyFont="1" applyFill="1" applyBorder="1" applyAlignment="1" applyProtection="1">
      <alignment horizontal="right"/>
    </xf>
    <xf numFmtId="2" fontId="3116" fillId="3108" borderId="3109" xfId="4" applyNumberFormat="1" applyFont="1" applyFill="1" applyBorder="1" applyAlignment="1" applyProtection="1">
      <alignment horizontal="right"/>
    </xf>
    <xf numFmtId="2" fontId="3117" fillId="3109" borderId="3110" xfId="4" applyNumberFormat="1" applyFont="1" applyFill="1" applyBorder="1" applyAlignment="1" applyProtection="1">
      <alignment horizontal="right"/>
    </xf>
    <xf numFmtId="2" fontId="3118" fillId="3110" borderId="3111" xfId="4" applyNumberFormat="1" applyFont="1" applyFill="1" applyBorder="1" applyAlignment="1" applyProtection="1">
      <alignment horizontal="right"/>
    </xf>
    <xf numFmtId="2" fontId="3119" fillId="3111" borderId="3112" xfId="4" applyNumberFormat="1" applyFont="1" applyFill="1" applyBorder="1" applyAlignment="1" applyProtection="1">
      <alignment horizontal="right"/>
    </xf>
    <xf numFmtId="2" fontId="3120" fillId="3112" borderId="3113" xfId="4" applyNumberFormat="1" applyFont="1" applyFill="1" applyBorder="1" applyAlignment="1" applyProtection="1">
      <alignment horizontal="right"/>
    </xf>
    <xf numFmtId="2" fontId="3121" fillId="3113" borderId="3114" xfId="4" applyNumberFormat="1" applyFont="1" applyFill="1" applyBorder="1" applyAlignment="1" applyProtection="1">
      <alignment horizontal="right"/>
    </xf>
    <xf numFmtId="2" fontId="3122" fillId="3114" borderId="3115" xfId="4" applyNumberFormat="1" applyFont="1" applyFill="1" applyBorder="1" applyAlignment="1" applyProtection="1">
      <alignment horizontal="right"/>
    </xf>
    <xf numFmtId="2" fontId="3123" fillId="3115" borderId="3116" xfId="4" applyNumberFormat="1" applyFont="1" applyFill="1" applyBorder="1" applyAlignment="1" applyProtection="1">
      <alignment horizontal="right"/>
    </xf>
    <xf numFmtId="2" fontId="3124" fillId="3116" borderId="3117" xfId="4" applyNumberFormat="1" applyFont="1" applyFill="1" applyBorder="1" applyAlignment="1" applyProtection="1">
      <alignment horizontal="right"/>
    </xf>
    <xf numFmtId="2" fontId="3125" fillId="3117" borderId="3118" xfId="4" applyNumberFormat="1" applyFont="1" applyFill="1" applyBorder="1" applyAlignment="1" applyProtection="1">
      <alignment horizontal="right"/>
    </xf>
    <xf numFmtId="2" fontId="3126" fillId="3118" borderId="3119" xfId="4" applyNumberFormat="1" applyFont="1" applyFill="1" applyBorder="1" applyAlignment="1" applyProtection="1">
      <alignment horizontal="right"/>
    </xf>
    <xf numFmtId="2" fontId="3127" fillId="3119" borderId="3120" xfId="4" applyNumberFormat="1" applyFont="1" applyFill="1" applyBorder="1" applyAlignment="1" applyProtection="1">
      <alignment horizontal="right"/>
    </xf>
    <xf numFmtId="2" fontId="3128" fillId="3120" borderId="3121" xfId="4" applyNumberFormat="1" applyFont="1" applyFill="1" applyBorder="1" applyAlignment="1" applyProtection="1">
      <alignment horizontal="right"/>
    </xf>
    <xf numFmtId="2" fontId="3129" fillId="3121" borderId="3122" xfId="4" applyNumberFormat="1" applyFont="1" applyFill="1" applyBorder="1" applyAlignment="1" applyProtection="1">
      <alignment horizontal="right"/>
    </xf>
    <xf numFmtId="2" fontId="3130" fillId="3122" borderId="3123" xfId="4" applyNumberFormat="1" applyFont="1" applyFill="1" applyBorder="1" applyAlignment="1" applyProtection="1">
      <alignment horizontal="right"/>
    </xf>
    <xf numFmtId="2" fontId="3131" fillId="3123" borderId="3124" xfId="4" applyNumberFormat="1" applyFont="1" applyFill="1" applyBorder="1" applyAlignment="1" applyProtection="1">
      <alignment horizontal="right"/>
    </xf>
    <xf numFmtId="2" fontId="3132" fillId="3124" borderId="3125" xfId="4" applyNumberFormat="1" applyFont="1" applyFill="1" applyBorder="1" applyAlignment="1" applyProtection="1">
      <alignment horizontal="right"/>
    </xf>
    <xf numFmtId="2" fontId="3133" fillId="3125" borderId="3126" xfId="4" applyNumberFormat="1" applyFont="1" applyFill="1" applyBorder="1" applyAlignment="1" applyProtection="1">
      <alignment horizontal="right"/>
    </xf>
    <xf numFmtId="2" fontId="3134" fillId="3126" borderId="3127" xfId="4" applyNumberFormat="1" applyFont="1" applyFill="1" applyBorder="1" applyAlignment="1" applyProtection="1">
      <alignment horizontal="right"/>
    </xf>
    <xf numFmtId="2" fontId="3135" fillId="3127" borderId="3128" xfId="4" applyNumberFormat="1" applyFont="1" applyFill="1" applyBorder="1" applyAlignment="1" applyProtection="1">
      <alignment horizontal="right"/>
    </xf>
    <xf numFmtId="2" fontId="3136" fillId="3128" borderId="3129" xfId="4" applyNumberFormat="1" applyFont="1" applyFill="1" applyBorder="1" applyAlignment="1" applyProtection="1">
      <alignment horizontal="right"/>
    </xf>
    <xf numFmtId="2" fontId="3137" fillId="3129" borderId="3130" xfId="4" applyNumberFormat="1" applyFont="1" applyFill="1" applyBorder="1" applyAlignment="1" applyProtection="1">
      <alignment horizontal="right"/>
    </xf>
    <xf numFmtId="2" fontId="3138" fillId="3130" borderId="3131" xfId="4" applyNumberFormat="1" applyFont="1" applyFill="1" applyBorder="1" applyAlignment="1" applyProtection="1">
      <alignment horizontal="right"/>
    </xf>
    <xf numFmtId="2" fontId="3139" fillId="3131" borderId="3132" xfId="4" applyNumberFormat="1" applyFont="1" applyFill="1" applyBorder="1" applyAlignment="1" applyProtection="1">
      <alignment horizontal="right"/>
    </xf>
    <xf numFmtId="2" fontId="3140" fillId="3132" borderId="3133" xfId="4" applyNumberFormat="1" applyFont="1" applyFill="1" applyBorder="1" applyAlignment="1" applyProtection="1">
      <alignment horizontal="right"/>
    </xf>
    <xf numFmtId="2" fontId="3143" fillId="3135" borderId="3136" xfId="4" applyNumberFormat="1" applyFont="1" applyFill="1" applyBorder="1" applyAlignment="1" applyProtection="1">
      <alignment horizontal="right" vertical="center"/>
    </xf>
    <xf numFmtId="2" fontId="3144" fillId="3136" borderId="3137" xfId="4" applyNumberFormat="1" applyFont="1" applyFill="1" applyBorder="1" applyAlignment="1" applyProtection="1">
      <alignment horizontal="right" vertical="center"/>
    </xf>
    <xf numFmtId="2" fontId="3145" fillId="3137" borderId="3138" xfId="4" applyNumberFormat="1" applyFont="1" applyFill="1" applyBorder="1" applyAlignment="1" applyProtection="1">
      <alignment horizontal="right" vertical="center"/>
    </xf>
    <xf numFmtId="2" fontId="3146" fillId="3138" borderId="3139" xfId="4" applyNumberFormat="1" applyFont="1" applyFill="1" applyBorder="1" applyAlignment="1" applyProtection="1">
      <alignment horizontal="right" vertical="center"/>
    </xf>
    <xf numFmtId="2" fontId="3147" fillId="3139" borderId="3140" xfId="4" applyNumberFormat="1" applyFont="1" applyFill="1" applyBorder="1" applyAlignment="1" applyProtection="1">
      <alignment horizontal="right" vertical="center"/>
    </xf>
    <xf numFmtId="2" fontId="3148" fillId="3140" borderId="3141" xfId="4" applyNumberFormat="1" applyFont="1" applyFill="1" applyBorder="1" applyAlignment="1" applyProtection="1">
      <alignment horizontal="right" vertical="center"/>
    </xf>
    <xf numFmtId="2" fontId="3149" fillId="3141" borderId="3142" xfId="4" applyNumberFormat="1" applyFont="1" applyFill="1" applyBorder="1" applyAlignment="1" applyProtection="1">
      <alignment horizontal="right" vertical="center"/>
    </xf>
    <xf numFmtId="2" fontId="3150" fillId="3142" borderId="3143" xfId="4" applyNumberFormat="1" applyFont="1" applyFill="1" applyBorder="1" applyAlignment="1" applyProtection="1">
      <alignment horizontal="right" vertical="center"/>
    </xf>
    <xf numFmtId="2" fontId="3151" fillId="3143" borderId="314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141" fillId="3133" borderId="3134" xfId="3" applyNumberFormat="1" applyFont="1" applyFill="1" applyBorder="1" applyAlignment="1">
      <alignment horizontal="center" vertical="top" wrapText="1"/>
    </xf>
    <xf numFmtId="0" fontId="3142" fillId="3134" borderId="313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5"/>
  <cols>
    <col min="1" max="1" width="10.85546875" style="1" customWidth="1"/>
    <col min="2" max="2" width="65.140625" style="1" customWidth="1"/>
    <col min="3" max="63" width="10.7109375" style="1" customWidth="1"/>
    <col min="64" max="1023" width="9.140625" style="1" customWidth="1"/>
    <col min="1024" max="1025" width="8.7109375" style="1" customWidth="1"/>
  </cols>
  <sheetData>
    <row r="2" spans="1:75" ht="15" customHeight="1">
      <c r="A2" s="3165" t="s">
        <v>0</v>
      </c>
      <c r="B2" s="3165" t="s">
        <v>1</v>
      </c>
      <c r="C2" s="3169" t="s">
        <v>58</v>
      </c>
      <c r="D2" s="3163"/>
      <c r="E2" s="3163"/>
      <c r="F2" s="3163"/>
      <c r="G2" s="3163"/>
      <c r="H2" s="3163"/>
      <c r="I2" s="3163"/>
      <c r="J2" s="3163"/>
      <c r="K2" s="3163"/>
      <c r="L2" s="3163"/>
      <c r="M2" s="3163"/>
      <c r="N2" s="3163"/>
      <c r="O2" s="3163"/>
      <c r="P2" s="3163"/>
      <c r="Q2" s="3163"/>
      <c r="R2" s="3163"/>
      <c r="S2" s="3163"/>
      <c r="T2" s="3163"/>
      <c r="U2" s="3163"/>
      <c r="V2" s="3163"/>
      <c r="W2" s="3163"/>
      <c r="X2" s="3163"/>
      <c r="Y2" s="3163"/>
      <c r="Z2" s="3163"/>
      <c r="AA2" s="3163"/>
      <c r="AB2" s="3163"/>
      <c r="AC2" s="3163"/>
      <c r="AD2" s="3163"/>
      <c r="AE2" s="3163"/>
      <c r="AF2" s="3163"/>
      <c r="AG2" s="3163"/>
      <c r="AH2" s="3163"/>
      <c r="AI2" s="3163"/>
      <c r="AJ2" s="3163"/>
      <c r="AK2" s="3163"/>
      <c r="AL2" s="3163"/>
      <c r="AM2" s="3163"/>
      <c r="AN2" s="3163"/>
      <c r="AO2" s="3163"/>
      <c r="AP2" s="3163"/>
      <c r="AQ2" s="3163"/>
      <c r="AR2" s="3163"/>
      <c r="AS2" s="3163"/>
      <c r="AT2" s="3163"/>
      <c r="AU2" s="3163"/>
      <c r="AV2" s="3163"/>
      <c r="AW2" s="3163"/>
      <c r="AX2" s="3163"/>
      <c r="AY2" s="3163"/>
      <c r="AZ2" s="3163"/>
      <c r="BA2" s="3163"/>
      <c r="BB2" s="3163"/>
      <c r="BC2" s="3163"/>
      <c r="BD2" s="3163"/>
      <c r="BE2" s="3163"/>
      <c r="BF2" s="3163"/>
      <c r="BG2" s="3163"/>
      <c r="BH2" s="3163"/>
      <c r="BI2" s="3163"/>
      <c r="BJ2" s="3163"/>
      <c r="BK2" s="3167" t="s">
        <v>2</v>
      </c>
    </row>
    <row r="3" spans="1:75" ht="18" customHeight="1">
      <c r="A3" s="3165"/>
      <c r="B3" s="3165"/>
      <c r="C3" s="3163" t="s">
        <v>3</v>
      </c>
      <c r="D3" s="3163"/>
      <c r="E3" s="3163"/>
      <c r="F3" s="3163"/>
      <c r="G3" s="3163"/>
      <c r="H3" s="3163"/>
      <c r="I3" s="3163"/>
      <c r="J3" s="3163"/>
      <c r="K3" s="3163"/>
      <c r="L3" s="3163"/>
      <c r="M3" s="3163"/>
      <c r="N3" s="3163"/>
      <c r="O3" s="3163"/>
      <c r="P3" s="3163"/>
      <c r="Q3" s="3163"/>
      <c r="R3" s="3163"/>
      <c r="S3" s="3163"/>
      <c r="T3" s="3163"/>
      <c r="U3" s="3163"/>
      <c r="V3" s="3163"/>
      <c r="W3" s="3163" t="s">
        <v>4</v>
      </c>
      <c r="X3" s="3163"/>
      <c r="Y3" s="3163"/>
      <c r="Z3" s="3163"/>
      <c r="AA3" s="3163"/>
      <c r="AB3" s="3163"/>
      <c r="AC3" s="3163"/>
      <c r="AD3" s="3163"/>
      <c r="AE3" s="3163"/>
      <c r="AF3" s="3163"/>
      <c r="AG3" s="3163"/>
      <c r="AH3" s="3163"/>
      <c r="AI3" s="3163"/>
      <c r="AJ3" s="3163"/>
      <c r="AK3" s="3163"/>
      <c r="AL3" s="3163"/>
      <c r="AM3" s="3163"/>
      <c r="AN3" s="3163"/>
      <c r="AO3" s="3163"/>
      <c r="AP3" s="3163"/>
      <c r="AQ3" s="3163" t="s">
        <v>5</v>
      </c>
      <c r="AR3" s="3163"/>
      <c r="AS3" s="3163"/>
      <c r="AT3" s="3163"/>
      <c r="AU3" s="3163"/>
      <c r="AV3" s="3163"/>
      <c r="AW3" s="3163"/>
      <c r="AX3" s="3163"/>
      <c r="AY3" s="3163"/>
      <c r="AZ3" s="3163"/>
      <c r="BA3" s="3163"/>
      <c r="BB3" s="3163"/>
      <c r="BC3" s="3163"/>
      <c r="BD3" s="3163"/>
      <c r="BE3" s="3163"/>
      <c r="BF3" s="3163"/>
      <c r="BG3" s="3163"/>
      <c r="BH3" s="3163"/>
      <c r="BI3" s="3163"/>
      <c r="BJ3" s="3163"/>
      <c r="BK3" s="3167"/>
    </row>
    <row r="4" spans="1:75">
      <c r="A4" s="3165"/>
      <c r="B4" s="3165"/>
      <c r="C4" s="3164" t="s">
        <v>6</v>
      </c>
      <c r="D4" s="3164"/>
      <c r="E4" s="3164"/>
      <c r="F4" s="3164"/>
      <c r="G4" s="3164"/>
      <c r="H4" s="3164"/>
      <c r="I4" s="3164"/>
      <c r="J4" s="3164"/>
      <c r="K4" s="3164"/>
      <c r="L4" s="3164"/>
      <c r="M4" s="3164" t="s">
        <v>7</v>
      </c>
      <c r="N4" s="3164"/>
      <c r="O4" s="3164"/>
      <c r="P4" s="3164"/>
      <c r="Q4" s="3164"/>
      <c r="R4" s="3164"/>
      <c r="S4" s="3164"/>
      <c r="T4" s="3164"/>
      <c r="U4" s="3164"/>
      <c r="V4" s="3164"/>
      <c r="W4" s="3164" t="s">
        <v>6</v>
      </c>
      <c r="X4" s="3164"/>
      <c r="Y4" s="3164"/>
      <c r="Z4" s="3164"/>
      <c r="AA4" s="3164"/>
      <c r="AB4" s="3164"/>
      <c r="AC4" s="3164"/>
      <c r="AD4" s="3164"/>
      <c r="AE4" s="3164"/>
      <c r="AF4" s="3164"/>
      <c r="AG4" s="3164" t="s">
        <v>7</v>
      </c>
      <c r="AH4" s="3164"/>
      <c r="AI4" s="3164"/>
      <c r="AJ4" s="3164"/>
      <c r="AK4" s="3164"/>
      <c r="AL4" s="3164"/>
      <c r="AM4" s="3164"/>
      <c r="AN4" s="3164"/>
      <c r="AO4" s="3164"/>
      <c r="AP4" s="3164"/>
      <c r="AQ4" s="3164" t="s">
        <v>6</v>
      </c>
      <c r="AR4" s="3164"/>
      <c r="AS4" s="3164"/>
      <c r="AT4" s="3164"/>
      <c r="AU4" s="3164"/>
      <c r="AV4" s="3164"/>
      <c r="AW4" s="3164"/>
      <c r="AX4" s="3164"/>
      <c r="AY4" s="3164"/>
      <c r="AZ4" s="3164"/>
      <c r="BA4" s="3164" t="s">
        <v>7</v>
      </c>
      <c r="BB4" s="3164"/>
      <c r="BC4" s="3164"/>
      <c r="BD4" s="3164"/>
      <c r="BE4" s="3164"/>
      <c r="BF4" s="3164"/>
      <c r="BG4" s="3164"/>
      <c r="BH4" s="3164"/>
      <c r="BI4" s="3164"/>
      <c r="BJ4" s="3164"/>
      <c r="BK4" s="3167"/>
    </row>
    <row r="5" spans="1:75" ht="15" customHeight="1">
      <c r="A5" s="3165"/>
      <c r="B5" s="3165"/>
      <c r="C5" s="3163" t="s">
        <v>8</v>
      </c>
      <c r="D5" s="3163"/>
      <c r="E5" s="3163"/>
      <c r="F5" s="3163"/>
      <c r="G5" s="3163"/>
      <c r="H5" s="3163" t="s">
        <v>9</v>
      </c>
      <c r="I5" s="3163"/>
      <c r="J5" s="3163"/>
      <c r="K5" s="3163"/>
      <c r="L5" s="3163"/>
      <c r="M5" s="3163" t="s">
        <v>8</v>
      </c>
      <c r="N5" s="3163"/>
      <c r="O5" s="3163"/>
      <c r="P5" s="3163"/>
      <c r="Q5" s="3163"/>
      <c r="R5" s="3163" t="s">
        <v>9</v>
      </c>
      <c r="S5" s="3163"/>
      <c r="T5" s="3163"/>
      <c r="U5" s="3163"/>
      <c r="V5" s="3163"/>
      <c r="W5" s="3163" t="s">
        <v>8</v>
      </c>
      <c r="X5" s="3163"/>
      <c r="Y5" s="3163"/>
      <c r="Z5" s="3163"/>
      <c r="AA5" s="3163"/>
      <c r="AB5" s="3163" t="s">
        <v>9</v>
      </c>
      <c r="AC5" s="3163"/>
      <c r="AD5" s="3163"/>
      <c r="AE5" s="3163"/>
      <c r="AF5" s="3163"/>
      <c r="AG5" s="3163" t="s">
        <v>8</v>
      </c>
      <c r="AH5" s="3163"/>
      <c r="AI5" s="3163"/>
      <c r="AJ5" s="3163"/>
      <c r="AK5" s="3163"/>
      <c r="AL5" s="3163" t="s">
        <v>9</v>
      </c>
      <c r="AM5" s="3163"/>
      <c r="AN5" s="3163"/>
      <c r="AO5" s="3163"/>
      <c r="AP5" s="3163"/>
      <c r="AQ5" s="3163" t="s">
        <v>8</v>
      </c>
      <c r="AR5" s="3163"/>
      <c r="AS5" s="3163"/>
      <c r="AT5" s="3163"/>
      <c r="AU5" s="3163"/>
      <c r="AV5" s="3163" t="s">
        <v>9</v>
      </c>
      <c r="AW5" s="3163"/>
      <c r="AX5" s="3163"/>
      <c r="AY5" s="3163"/>
      <c r="AZ5" s="3163"/>
      <c r="BA5" s="3163" t="s">
        <v>8</v>
      </c>
      <c r="BB5" s="3163"/>
      <c r="BC5" s="3163"/>
      <c r="BD5" s="3163"/>
      <c r="BE5" s="3163"/>
      <c r="BF5" s="3163" t="s">
        <v>9</v>
      </c>
      <c r="BG5" s="3163"/>
      <c r="BH5" s="3163"/>
      <c r="BI5" s="3163"/>
      <c r="BJ5" s="3163"/>
      <c r="BK5" s="3167"/>
    </row>
    <row r="6" spans="1:75" ht="15" customHeight="1">
      <c r="A6" s="3166"/>
      <c r="B6" s="316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168"/>
    </row>
    <row r="7" spans="1:75" ht="20.100000000000001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2025.99210395</v>
      </c>
      <c r="E9" s="32">
        <v>0</v>
      </c>
      <c r="F9" s="33">
        <v>0</v>
      </c>
      <c r="G9" s="34">
        <v>0</v>
      </c>
      <c r="H9" s="35">
        <v>24.549513059999999</v>
      </c>
      <c r="I9" s="36">
        <v>5147.1429158000001</v>
      </c>
      <c r="J9" s="37">
        <v>2323.6531368699998</v>
      </c>
      <c r="K9" s="38">
        <v>0</v>
      </c>
      <c r="L9" s="39">
        <v>126.4384329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15.611138909999999</v>
      </c>
      <c r="S9" s="46">
        <v>93.710401689999998</v>
      </c>
      <c r="T9" s="47">
        <v>60.882446639999998</v>
      </c>
      <c r="U9" s="48">
        <v>0</v>
      </c>
      <c r="V9" s="49">
        <v>24.818074670000001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1.4284611300000001</v>
      </c>
      <c r="AC9" s="56">
        <v>28.918749779999999</v>
      </c>
      <c r="AD9" s="57">
        <v>8.1754167399999993</v>
      </c>
      <c r="AE9" s="58">
        <v>0</v>
      </c>
      <c r="AF9" s="59">
        <v>20.131793210000001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1.1328412299999999</v>
      </c>
      <c r="AM9" s="66">
        <v>139.41708451</v>
      </c>
      <c r="AN9" s="67">
        <v>7.3930381699999996</v>
      </c>
      <c r="AO9" s="68">
        <v>0</v>
      </c>
      <c r="AP9" s="69">
        <v>6.6455582700000004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18.475334220000001</v>
      </c>
      <c r="AW9" s="76">
        <v>792.20311477999996</v>
      </c>
      <c r="AX9" s="77">
        <v>1.7444442899999999</v>
      </c>
      <c r="AY9" s="78">
        <v>0</v>
      </c>
      <c r="AZ9" s="79">
        <v>78.156013709999996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7.8108690200000002</v>
      </c>
      <c r="BG9" s="86">
        <v>8.2547371700000003</v>
      </c>
      <c r="BH9" s="87">
        <v>7.93113168</v>
      </c>
      <c r="BI9" s="88">
        <v>0</v>
      </c>
      <c r="BJ9" s="89">
        <v>10.826900289999999</v>
      </c>
      <c r="BK9" s="90">
        <f>SUM(C9:BJ9)</f>
        <v>10981.443652690001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0.21186954999999999</v>
      </c>
      <c r="E10" s="94">
        <v>0</v>
      </c>
      <c r="F10" s="95">
        <v>0</v>
      </c>
      <c r="G10" s="96">
        <v>0</v>
      </c>
      <c r="H10" s="97">
        <v>0.20433011000000001</v>
      </c>
      <c r="I10" s="98">
        <v>8.4611382400000004</v>
      </c>
      <c r="J10" s="99">
        <v>1.8999399999999999E-3</v>
      </c>
      <c r="K10" s="100">
        <v>0</v>
      </c>
      <c r="L10" s="101">
        <v>1.2749066899999999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7.5648900000000005E-2</v>
      </c>
      <c r="S10" s="108">
        <v>0.29123705</v>
      </c>
      <c r="T10" s="109">
        <v>1.0337725200000001</v>
      </c>
      <c r="U10" s="110">
        <v>0</v>
      </c>
      <c r="V10" s="111">
        <v>0.25608161000000002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2.7063360000000002E-2</v>
      </c>
      <c r="AC10" s="118">
        <v>0</v>
      </c>
      <c r="AD10" s="119">
        <v>0</v>
      </c>
      <c r="AE10" s="120">
        <v>0</v>
      </c>
      <c r="AF10" s="121">
        <v>0.13133575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5.1255490000000001E-2</v>
      </c>
      <c r="AM10" s="128">
        <v>0</v>
      </c>
      <c r="AN10" s="129">
        <v>0</v>
      </c>
      <c r="AO10" s="130">
        <v>0</v>
      </c>
      <c r="AP10" s="131">
        <v>0.11502794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0.55660253000000004</v>
      </c>
      <c r="AW10" s="138">
        <v>4.7049816</v>
      </c>
      <c r="AX10" s="139">
        <v>0</v>
      </c>
      <c r="AY10" s="140">
        <v>0</v>
      </c>
      <c r="AZ10" s="141">
        <v>2.2578487800000002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0.38791756999999999</v>
      </c>
      <c r="BG10" s="148">
        <v>0.27437834999999999</v>
      </c>
      <c r="BH10" s="149">
        <v>1.9149670000000001E-2</v>
      </c>
      <c r="BI10" s="150">
        <v>0</v>
      </c>
      <c r="BJ10" s="151">
        <v>1.2158757</v>
      </c>
      <c r="BK10" s="152">
        <f>SUM(C10:BJ10)</f>
        <v>21.552321349999996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0.65253728</v>
      </c>
      <c r="E11" s="156">
        <v>0</v>
      </c>
      <c r="F11" s="157">
        <v>0</v>
      </c>
      <c r="G11" s="158">
        <v>0</v>
      </c>
      <c r="H11" s="159">
        <v>0.35342175999999997</v>
      </c>
      <c r="I11" s="160">
        <v>764.07725682</v>
      </c>
      <c r="J11" s="161">
        <v>2.6871790600000001</v>
      </c>
      <c r="K11" s="162">
        <v>0</v>
      </c>
      <c r="L11" s="163">
        <v>0.60028431000000004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0.17827799</v>
      </c>
      <c r="S11" s="170">
        <v>6.5198543300000003</v>
      </c>
      <c r="T11" s="171">
        <v>9.1023185400000006</v>
      </c>
      <c r="U11" s="172">
        <v>0</v>
      </c>
      <c r="V11" s="173">
        <v>2.6084851599999999</v>
      </c>
      <c r="W11" s="174">
        <v>0</v>
      </c>
      <c r="X11" s="175">
        <v>23.08045508</v>
      </c>
      <c r="Y11" s="176">
        <v>0</v>
      </c>
      <c r="Z11" s="177">
        <v>0</v>
      </c>
      <c r="AA11" s="178">
        <v>0</v>
      </c>
      <c r="AB11" s="179">
        <v>8.2209199999999996E-3</v>
      </c>
      <c r="AC11" s="180">
        <v>0</v>
      </c>
      <c r="AD11" s="181">
        <v>6.4530560000000001E-2</v>
      </c>
      <c r="AE11" s="182">
        <v>0</v>
      </c>
      <c r="AF11" s="183">
        <v>3.7137669999999998E-2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1.7127679999999999E-2</v>
      </c>
      <c r="AM11" s="190">
        <v>0</v>
      </c>
      <c r="AN11" s="191">
        <v>0.33875464999999999</v>
      </c>
      <c r="AO11" s="192">
        <v>0</v>
      </c>
      <c r="AP11" s="193">
        <v>0.10721304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1.7980238099999999</v>
      </c>
      <c r="AW11" s="200">
        <v>201.08507756</v>
      </c>
      <c r="AX11" s="201">
        <v>1.2919576800000001</v>
      </c>
      <c r="AY11" s="202">
        <v>0</v>
      </c>
      <c r="AZ11" s="203">
        <v>7.1101338800000002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1.6864261899999999</v>
      </c>
      <c r="BG11" s="210">
        <v>0.17797639000000001</v>
      </c>
      <c r="BH11" s="211">
        <v>0</v>
      </c>
      <c r="BI11" s="212">
        <v>0</v>
      </c>
      <c r="BJ11" s="213">
        <v>2.8351502700000002</v>
      </c>
      <c r="BK11" s="214">
        <f>SUM(C11:BJ11)</f>
        <v>1026.4178006300001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2026.85651078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25.107264929999999</v>
      </c>
      <c r="I12" s="7">
        <f t="shared" si="0"/>
        <v>5919.6813108599999</v>
      </c>
      <c r="J12" s="7">
        <f t="shared" si="0"/>
        <v>2326.3422158699996</v>
      </c>
      <c r="K12" s="7">
        <f t="shared" si="0"/>
        <v>0</v>
      </c>
      <c r="L12" s="7">
        <f t="shared" si="0"/>
        <v>128.31362389999998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15.865065799999998</v>
      </c>
      <c r="S12" s="7">
        <f t="shared" si="0"/>
        <v>100.52149307000001</v>
      </c>
      <c r="T12" s="7">
        <f t="shared" si="0"/>
        <v>71.018537699999996</v>
      </c>
      <c r="U12" s="7">
        <f t="shared" si="0"/>
        <v>0</v>
      </c>
      <c r="V12" s="7">
        <f t="shared" si="0"/>
        <v>27.682641440000001</v>
      </c>
      <c r="W12" s="7">
        <f t="shared" si="0"/>
        <v>0</v>
      </c>
      <c r="X12" s="7">
        <f t="shared" si="0"/>
        <v>23.08045508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1.4637454100000002</v>
      </c>
      <c r="AC12" s="7">
        <f t="shared" si="0"/>
        <v>28.918749779999999</v>
      </c>
      <c r="AD12" s="7">
        <f t="shared" si="0"/>
        <v>8.239947299999999</v>
      </c>
      <c r="AE12" s="7">
        <f t="shared" si="0"/>
        <v>0</v>
      </c>
      <c r="AF12" s="7">
        <f t="shared" si="0"/>
        <v>20.300266630000003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1.2012243999999999</v>
      </c>
      <c r="AM12" s="7">
        <f t="shared" si="0"/>
        <v>139.41708451</v>
      </c>
      <c r="AN12" s="7">
        <f t="shared" si="0"/>
        <v>7.7317928199999999</v>
      </c>
      <c r="AO12" s="7">
        <f t="shared" si="0"/>
        <v>0</v>
      </c>
      <c r="AP12" s="7">
        <f t="shared" si="0"/>
        <v>6.8677992500000009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20.82996056</v>
      </c>
      <c r="AW12" s="7">
        <f t="shared" si="0"/>
        <v>997.99317393999991</v>
      </c>
      <c r="AX12" s="7">
        <f t="shared" si="0"/>
        <v>3.03640197</v>
      </c>
      <c r="AY12" s="7">
        <f t="shared" si="0"/>
        <v>0</v>
      </c>
      <c r="AZ12" s="7">
        <f t="shared" si="0"/>
        <v>87.523996370000006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9.8852127800000016</v>
      </c>
      <c r="BG12" s="7">
        <f t="shared" si="0"/>
        <v>8.707091909999999</v>
      </c>
      <c r="BH12" s="7">
        <f t="shared" si="0"/>
        <v>7.95028135</v>
      </c>
      <c r="BI12" s="7">
        <f t="shared" si="0"/>
        <v>0</v>
      </c>
      <c r="BJ12" s="7">
        <f t="shared" si="0"/>
        <v>14.877926259999999</v>
      </c>
      <c r="BK12" s="7">
        <f t="shared" si="0"/>
        <v>12029.413774670002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0.83624717000000004</v>
      </c>
      <c r="E15" s="221">
        <v>0</v>
      </c>
      <c r="F15" s="222">
        <v>0</v>
      </c>
      <c r="G15" s="223">
        <v>0</v>
      </c>
      <c r="H15" s="224">
        <v>2.4036751000000001</v>
      </c>
      <c r="I15" s="225">
        <v>45.817819929999999</v>
      </c>
      <c r="J15" s="226">
        <v>3.0240198899999999</v>
      </c>
      <c r="K15" s="227">
        <v>0</v>
      </c>
      <c r="L15" s="228">
        <v>3.6362659499999999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0.84623015999999995</v>
      </c>
      <c r="S15" s="235">
        <v>5.3185692299999996</v>
      </c>
      <c r="T15" s="236">
        <v>0</v>
      </c>
      <c r="U15" s="237">
        <v>0</v>
      </c>
      <c r="V15" s="238">
        <v>0.50053132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6.4696420000000004E-2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1.16145E-2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1.6084574700000001</v>
      </c>
      <c r="AW15" s="265">
        <v>30.169528110000002</v>
      </c>
      <c r="AX15" s="266">
        <v>9.0571E-4</v>
      </c>
      <c r="AY15" s="267">
        <v>0</v>
      </c>
      <c r="AZ15" s="268">
        <v>5.3532897500000001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0.91549488000000001</v>
      </c>
      <c r="BG15" s="275">
        <v>1.2480548899999999</v>
      </c>
      <c r="BH15" s="276">
        <v>0</v>
      </c>
      <c r="BI15" s="277">
        <v>0</v>
      </c>
      <c r="BJ15" s="278">
        <v>0.51160355000000002</v>
      </c>
      <c r="BK15" s="279">
        <f>SUM(C15:BJ15)</f>
        <v>102.26700403000001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0.83624717000000004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2.4036751000000001</v>
      </c>
      <c r="I16" s="7">
        <f t="shared" si="1"/>
        <v>45.817819929999999</v>
      </c>
      <c r="J16" s="7">
        <f t="shared" si="1"/>
        <v>3.0240198899999999</v>
      </c>
      <c r="K16" s="7">
        <f t="shared" si="1"/>
        <v>0</v>
      </c>
      <c r="L16" s="7">
        <f t="shared" si="1"/>
        <v>3.6362659499999999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0.84623015999999995</v>
      </c>
      <c r="S16" s="7">
        <f t="shared" si="1"/>
        <v>5.3185692299999996</v>
      </c>
      <c r="T16" s="7">
        <f t="shared" si="1"/>
        <v>0</v>
      </c>
      <c r="U16" s="7">
        <f t="shared" si="1"/>
        <v>0</v>
      </c>
      <c r="V16" s="7">
        <f t="shared" si="1"/>
        <v>0.50053132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6.4696420000000004E-2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1.16145E-2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1.6084574700000001</v>
      </c>
      <c r="AW16" s="7">
        <f t="shared" si="1"/>
        <v>30.169528110000002</v>
      </c>
      <c r="AX16" s="7">
        <f t="shared" si="1"/>
        <v>9.0571E-4</v>
      </c>
      <c r="AY16" s="7">
        <f t="shared" si="1"/>
        <v>0</v>
      </c>
      <c r="AZ16" s="7">
        <f t="shared" si="1"/>
        <v>5.3532897500000001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0.91549488000000001</v>
      </c>
      <c r="BG16" s="7">
        <f t="shared" si="1"/>
        <v>1.2480548899999999</v>
      </c>
      <c r="BH16" s="7">
        <f t="shared" si="1"/>
        <v>0</v>
      </c>
      <c r="BI16" s="7">
        <f t="shared" si="1"/>
        <v>0</v>
      </c>
      <c r="BJ16" s="7">
        <f t="shared" si="1"/>
        <v>0.51160355000000002</v>
      </c>
      <c r="BK16" s="7">
        <f t="shared" si="1"/>
        <v>102.26700403000001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305.76561937999998</v>
      </c>
      <c r="E31" s="481">
        <v>0</v>
      </c>
      <c r="F31" s="482">
        <v>0</v>
      </c>
      <c r="G31" s="483">
        <v>0</v>
      </c>
      <c r="H31" s="484">
        <v>6.2630459900000002</v>
      </c>
      <c r="I31" s="485">
        <v>1217.03118793</v>
      </c>
      <c r="J31" s="486">
        <v>3.4741758599999999</v>
      </c>
      <c r="K31" s="487">
        <v>0</v>
      </c>
      <c r="L31" s="488">
        <v>34.806734710000001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3.0191386100000002</v>
      </c>
      <c r="S31" s="495">
        <v>9.7485196599999995</v>
      </c>
      <c r="T31" s="496">
        <v>44.09163161</v>
      </c>
      <c r="U31" s="497">
        <v>0</v>
      </c>
      <c r="V31" s="498">
        <v>2.2185180299999998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0.68579513000000003</v>
      </c>
      <c r="AC31" s="505">
        <v>0.53682258000000005</v>
      </c>
      <c r="AD31" s="506">
        <v>0</v>
      </c>
      <c r="AE31" s="507">
        <v>0</v>
      </c>
      <c r="AF31" s="508">
        <v>2.0845653500000001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0.80266227999999995</v>
      </c>
      <c r="AM31" s="515">
        <v>2.2700580000000001E-2</v>
      </c>
      <c r="AN31" s="516">
        <v>0.10591467</v>
      </c>
      <c r="AO31" s="517">
        <v>0</v>
      </c>
      <c r="AP31" s="518">
        <v>0.28382197999999997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46.871224519999998</v>
      </c>
      <c r="AW31" s="525">
        <v>7.9701572000000001</v>
      </c>
      <c r="AX31" s="526">
        <v>2.5256999999999998E-4</v>
      </c>
      <c r="AY31" s="527">
        <v>0</v>
      </c>
      <c r="AZ31" s="528">
        <v>67.451660509999996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30.368484559999999</v>
      </c>
      <c r="BG31" s="535">
        <v>12.534307419999999</v>
      </c>
      <c r="BH31" s="536">
        <v>2.6897998799999998</v>
      </c>
      <c r="BI31" s="537">
        <v>0</v>
      </c>
      <c r="BJ31" s="538">
        <v>21.193593610000001</v>
      </c>
      <c r="BK31" s="539">
        <f t="shared" ref="BK31:BK36" si="5">SUM(C31:BJ31)</f>
        <v>1820.0203346200003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1.2783208800000001</v>
      </c>
      <c r="E32" s="543">
        <v>0</v>
      </c>
      <c r="F32" s="544">
        <v>0</v>
      </c>
      <c r="G32" s="545">
        <v>0</v>
      </c>
      <c r="H32" s="546">
        <v>1.56438579</v>
      </c>
      <c r="I32" s="547">
        <v>1.74154E-3</v>
      </c>
      <c r="J32" s="548">
        <v>0</v>
      </c>
      <c r="K32" s="549">
        <v>0</v>
      </c>
      <c r="L32" s="550">
        <v>1.1858879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0.72699378000000003</v>
      </c>
      <c r="S32" s="557">
        <v>0.25253214000000002</v>
      </c>
      <c r="T32" s="558">
        <v>0</v>
      </c>
      <c r="U32" s="559">
        <v>0</v>
      </c>
      <c r="V32" s="560">
        <v>0.14202142000000001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0.11426718</v>
      </c>
      <c r="AC32" s="567">
        <v>0</v>
      </c>
      <c r="AD32" s="568">
        <v>0</v>
      </c>
      <c r="AE32" s="569">
        <v>0</v>
      </c>
      <c r="AF32" s="570">
        <v>6.1092390000000003E-2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0.10057389999999999</v>
      </c>
      <c r="AM32" s="577">
        <v>0</v>
      </c>
      <c r="AN32" s="578">
        <v>0</v>
      </c>
      <c r="AO32" s="579">
        <v>0</v>
      </c>
      <c r="AP32" s="580">
        <v>2.4443500000000001E-3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26.145087400000001</v>
      </c>
      <c r="AW32" s="587">
        <v>2.1818437799999999</v>
      </c>
      <c r="AX32" s="588">
        <v>0</v>
      </c>
      <c r="AY32" s="589">
        <v>0</v>
      </c>
      <c r="AZ32" s="590">
        <v>6.78843072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5.8415101900000002</v>
      </c>
      <c r="BG32" s="597">
        <v>0.79683912000000001</v>
      </c>
      <c r="BH32" s="598">
        <v>0</v>
      </c>
      <c r="BI32" s="599">
        <v>0</v>
      </c>
      <c r="BJ32" s="600">
        <v>2.7076838599999999</v>
      </c>
      <c r="BK32" s="601">
        <f t="shared" si="5"/>
        <v>49.891656340000004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46.522081229999998</v>
      </c>
      <c r="E33" s="605">
        <v>225.57214350999999</v>
      </c>
      <c r="F33" s="606">
        <v>0</v>
      </c>
      <c r="G33" s="607">
        <v>0</v>
      </c>
      <c r="H33" s="608">
        <v>9.5251803800000001</v>
      </c>
      <c r="I33" s="609">
        <v>646.33362106000004</v>
      </c>
      <c r="J33" s="610">
        <v>311.80799701000001</v>
      </c>
      <c r="K33" s="611">
        <v>0</v>
      </c>
      <c r="L33" s="612">
        <v>50.802916940000003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5.9443299999999999</v>
      </c>
      <c r="S33" s="619">
        <v>49.815644710000001</v>
      </c>
      <c r="T33" s="620">
        <v>45.099305749999999</v>
      </c>
      <c r="U33" s="621">
        <v>0</v>
      </c>
      <c r="V33" s="622">
        <v>3.3204807999999999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0.2106343</v>
      </c>
      <c r="AC33" s="629">
        <v>3.5321797799999999</v>
      </c>
      <c r="AD33" s="630">
        <v>0.50502157999999997</v>
      </c>
      <c r="AE33" s="631">
        <v>0</v>
      </c>
      <c r="AF33" s="632">
        <v>3.4041302099999999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0.48014742999999999</v>
      </c>
      <c r="AM33" s="639">
        <v>7.4834570000000003E-2</v>
      </c>
      <c r="AN33" s="640">
        <v>10.05214554</v>
      </c>
      <c r="AO33" s="641">
        <v>0</v>
      </c>
      <c r="AP33" s="642">
        <v>1.96057685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78.470014199999994</v>
      </c>
      <c r="AW33" s="649">
        <v>57.311844950000001</v>
      </c>
      <c r="AX33" s="650">
        <v>1.85174182</v>
      </c>
      <c r="AY33" s="651">
        <v>0</v>
      </c>
      <c r="AZ33" s="652">
        <v>89.284453139999997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62.699522430000002</v>
      </c>
      <c r="BG33" s="659">
        <v>8.2772520299999996</v>
      </c>
      <c r="BH33" s="660">
        <v>13.210733940000001</v>
      </c>
      <c r="BI33" s="661">
        <v>0</v>
      </c>
      <c r="BJ33" s="662">
        <v>39.113924490000002</v>
      </c>
      <c r="BK33" s="663">
        <f t="shared" si="5"/>
        <v>1765.1828586500001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0.94822050000000002</v>
      </c>
      <c r="E34" s="667">
        <v>0</v>
      </c>
      <c r="F34" s="668">
        <v>0</v>
      </c>
      <c r="G34" s="669">
        <v>0</v>
      </c>
      <c r="H34" s="670">
        <v>2.2128171600000002</v>
      </c>
      <c r="I34" s="671">
        <v>36.28986063</v>
      </c>
      <c r="J34" s="672">
        <v>8.3067866899999991</v>
      </c>
      <c r="K34" s="673">
        <v>0</v>
      </c>
      <c r="L34" s="674">
        <v>15.466491169999999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1.45604786</v>
      </c>
      <c r="S34" s="681">
        <v>3.2001988099999998</v>
      </c>
      <c r="T34" s="682">
        <v>3.6323955699999999</v>
      </c>
      <c r="U34" s="683">
        <v>0</v>
      </c>
      <c r="V34" s="684">
        <v>1.0263328199999999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0.96040963999999995</v>
      </c>
      <c r="AC34" s="691">
        <v>1.15018456</v>
      </c>
      <c r="AD34" s="692">
        <v>0</v>
      </c>
      <c r="AE34" s="693">
        <v>0</v>
      </c>
      <c r="AF34" s="694">
        <v>1.9264058100000001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1.03240797</v>
      </c>
      <c r="AM34" s="701">
        <v>5.6950109999999998E-2</v>
      </c>
      <c r="AN34" s="702">
        <v>3.49925299</v>
      </c>
      <c r="AO34" s="703">
        <v>0</v>
      </c>
      <c r="AP34" s="704">
        <v>1.3634255799999999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23.573149310000002</v>
      </c>
      <c r="AW34" s="711">
        <v>24.577301550000001</v>
      </c>
      <c r="AX34" s="712">
        <v>1.344E-5</v>
      </c>
      <c r="AY34" s="713">
        <v>0</v>
      </c>
      <c r="AZ34" s="714">
        <v>39.385304349999998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4.7475072200000001</v>
      </c>
      <c r="BG34" s="721">
        <v>0.92111578000000005</v>
      </c>
      <c r="BH34" s="722">
        <v>1.2514890599999999</v>
      </c>
      <c r="BI34" s="723">
        <v>0</v>
      </c>
      <c r="BJ34" s="724">
        <v>6.3465794100000004</v>
      </c>
      <c r="BK34" s="725">
        <f t="shared" si="5"/>
        <v>183.33064798999999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0.73901064999999999</v>
      </c>
      <c r="E35" s="729">
        <v>0</v>
      </c>
      <c r="F35" s="730">
        <v>0</v>
      </c>
      <c r="G35" s="731">
        <v>0</v>
      </c>
      <c r="H35" s="732">
        <v>2.9019290600000001</v>
      </c>
      <c r="I35" s="733">
        <v>8.3881133999999999</v>
      </c>
      <c r="J35" s="734">
        <v>0</v>
      </c>
      <c r="K35" s="735">
        <v>0</v>
      </c>
      <c r="L35" s="736">
        <v>8.1171946399999992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1.29757594</v>
      </c>
      <c r="S35" s="743">
        <v>0.16049548</v>
      </c>
      <c r="T35" s="744">
        <v>10.902706459999999</v>
      </c>
      <c r="U35" s="745">
        <v>0</v>
      </c>
      <c r="V35" s="746">
        <v>1.0603950600000001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0.60588419000000004</v>
      </c>
      <c r="AC35" s="753">
        <v>3.3248119999999999E-2</v>
      </c>
      <c r="AD35" s="754">
        <v>0</v>
      </c>
      <c r="AE35" s="755">
        <v>0</v>
      </c>
      <c r="AF35" s="756">
        <v>1.582279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0.28586992</v>
      </c>
      <c r="AM35" s="763">
        <v>0</v>
      </c>
      <c r="AN35" s="764">
        <v>0</v>
      </c>
      <c r="AO35" s="765">
        <v>0</v>
      </c>
      <c r="AP35" s="766">
        <v>0.70389718000000001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6.2642512300000002</v>
      </c>
      <c r="AW35" s="773">
        <v>12.222097890000001</v>
      </c>
      <c r="AX35" s="774">
        <v>8.1620830000000005E-2</v>
      </c>
      <c r="AY35" s="775">
        <v>0</v>
      </c>
      <c r="AZ35" s="776">
        <v>34.887807819999999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3.8948803500000002</v>
      </c>
      <c r="BG35" s="783">
        <v>3.20833506</v>
      </c>
      <c r="BH35" s="784">
        <v>9.3443392799999998</v>
      </c>
      <c r="BI35" s="785">
        <v>0</v>
      </c>
      <c r="BJ35" s="786">
        <v>8.7395209000000005</v>
      </c>
      <c r="BK35" s="787">
        <f t="shared" si="5"/>
        <v>115.42145246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0.65074374999999995</v>
      </c>
      <c r="E36" s="791">
        <v>0</v>
      </c>
      <c r="F36" s="792">
        <v>0</v>
      </c>
      <c r="G36" s="793">
        <v>0</v>
      </c>
      <c r="H36" s="794">
        <v>1.01729636</v>
      </c>
      <c r="I36" s="795">
        <v>156.29995839</v>
      </c>
      <c r="J36" s="796">
        <v>22.09424276</v>
      </c>
      <c r="K36" s="797">
        <v>0</v>
      </c>
      <c r="L36" s="798">
        <v>6.5637173200000003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0.54105658000000001</v>
      </c>
      <c r="S36" s="805">
        <v>3.5781163399999998</v>
      </c>
      <c r="T36" s="806">
        <v>4.3956229999999996</v>
      </c>
      <c r="U36" s="807">
        <v>0</v>
      </c>
      <c r="V36" s="808">
        <v>4.7230882599999999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1.0410844699999999</v>
      </c>
      <c r="AC36" s="815">
        <v>7.6586143900000003</v>
      </c>
      <c r="AD36" s="816">
        <v>4.8391726799999999</v>
      </c>
      <c r="AE36" s="817">
        <v>0</v>
      </c>
      <c r="AF36" s="818">
        <v>21.463598569999998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1.15639662</v>
      </c>
      <c r="AM36" s="825">
        <v>0.30853108000000001</v>
      </c>
      <c r="AN36" s="826">
        <v>2.3623647399999999</v>
      </c>
      <c r="AO36" s="827">
        <v>0</v>
      </c>
      <c r="AP36" s="828">
        <v>6.2856608500000002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5.0659804199999998</v>
      </c>
      <c r="AW36" s="835">
        <v>30.013617379999999</v>
      </c>
      <c r="AX36" s="836">
        <v>0</v>
      </c>
      <c r="AY36" s="837">
        <v>0</v>
      </c>
      <c r="AZ36" s="838">
        <v>10.189110380000001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2.1764558699999998</v>
      </c>
      <c r="BG36" s="845">
        <v>0.35204505000000003</v>
      </c>
      <c r="BH36" s="846">
        <v>2.4302087299999999</v>
      </c>
      <c r="BI36" s="847">
        <v>0</v>
      </c>
      <c r="BJ36" s="848">
        <v>3.89495207</v>
      </c>
      <c r="BK36" s="849">
        <f t="shared" si="5"/>
        <v>299.10163605999992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355.90399639000003</v>
      </c>
      <c r="E37" s="7">
        <f t="shared" si="6"/>
        <v>225.57214350999999</v>
      </c>
      <c r="F37" s="7">
        <f t="shared" si="6"/>
        <v>0</v>
      </c>
      <c r="G37" s="7">
        <f t="shared" si="6"/>
        <v>0</v>
      </c>
      <c r="H37" s="7">
        <f t="shared" si="6"/>
        <v>23.48465474</v>
      </c>
      <c r="I37" s="7">
        <f t="shared" si="6"/>
        <v>2064.3444829499999</v>
      </c>
      <c r="J37" s="7">
        <f t="shared" si="6"/>
        <v>345.68320232000002</v>
      </c>
      <c r="K37" s="7">
        <f t="shared" si="6"/>
        <v>0</v>
      </c>
      <c r="L37" s="7">
        <f t="shared" si="6"/>
        <v>116.94294267999999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12.98514277</v>
      </c>
      <c r="S37" s="7">
        <f t="shared" si="6"/>
        <v>66.755507140000006</v>
      </c>
      <c r="T37" s="7">
        <f t="shared" si="6"/>
        <v>108.12166239</v>
      </c>
      <c r="U37" s="7">
        <f t="shared" si="6"/>
        <v>0</v>
      </c>
      <c r="V37" s="7">
        <f t="shared" si="6"/>
        <v>12.49083639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3.6180749100000003</v>
      </c>
      <c r="AC37" s="7">
        <f t="shared" si="6"/>
        <v>12.91104943</v>
      </c>
      <c r="AD37" s="7">
        <f t="shared" si="6"/>
        <v>5.3441942600000001</v>
      </c>
      <c r="AE37" s="7">
        <f t="shared" si="6"/>
        <v>0</v>
      </c>
      <c r="AF37" s="7">
        <f t="shared" si="6"/>
        <v>30.522071329999999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3.8580581199999999</v>
      </c>
      <c r="AM37" s="7">
        <f t="shared" si="6"/>
        <v>0.46301634000000003</v>
      </c>
      <c r="AN37" s="7">
        <f t="shared" si="6"/>
        <v>16.019677940000001</v>
      </c>
      <c r="AO37" s="7">
        <f t="shared" si="6"/>
        <v>0</v>
      </c>
      <c r="AP37" s="7">
        <f t="shared" si="6"/>
        <v>10.59982679</v>
      </c>
      <c r="AQ37" s="7">
        <f t="shared" si="6"/>
        <v>0</v>
      </c>
      <c r="AR37" s="7">
        <f t="shared" si="6"/>
        <v>0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186.38970707999999</v>
      </c>
      <c r="AW37" s="7">
        <f t="shared" si="6"/>
        <v>134.27686275000002</v>
      </c>
      <c r="AX37" s="7">
        <f t="shared" si="6"/>
        <v>1.9336286600000001</v>
      </c>
      <c r="AY37" s="7">
        <f t="shared" si="6"/>
        <v>0</v>
      </c>
      <c r="AZ37" s="7">
        <f t="shared" si="6"/>
        <v>247.98676692000001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109.72836061999999</v>
      </c>
      <c r="BG37" s="7">
        <f t="shared" si="6"/>
        <v>26.08989446</v>
      </c>
      <c r="BH37" s="7">
        <f t="shared" si="6"/>
        <v>28.926570890000001</v>
      </c>
      <c r="BI37" s="7">
        <f t="shared" si="6"/>
        <v>0</v>
      </c>
      <c r="BJ37" s="7">
        <f t="shared" si="6"/>
        <v>81.996254340000007</v>
      </c>
      <c r="BK37" s="7">
        <f t="shared" si="6"/>
        <v>4232.9485861200001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2383.5967543400011</v>
      </c>
      <c r="E38" s="7">
        <f t="shared" si="7"/>
        <v>225.57214350999999</v>
      </c>
      <c r="F38" s="7">
        <f t="shared" si="7"/>
        <v>0</v>
      </c>
      <c r="G38" s="7">
        <f t="shared" si="7"/>
        <v>0</v>
      </c>
      <c r="H38" s="7">
        <f t="shared" si="7"/>
        <v>50.995594770000004</v>
      </c>
      <c r="I38" s="7">
        <f t="shared" si="7"/>
        <v>8029.8436137400013</v>
      </c>
      <c r="J38" s="7">
        <f t="shared" si="7"/>
        <v>2675.0494380800001</v>
      </c>
      <c r="K38" s="7">
        <f t="shared" si="7"/>
        <v>0</v>
      </c>
      <c r="L38" s="7">
        <f t="shared" si="7"/>
        <v>248.89283252999996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29.696438729999997</v>
      </c>
      <c r="S38" s="7">
        <f t="shared" si="7"/>
        <v>172.59556944000005</v>
      </c>
      <c r="T38" s="7">
        <f t="shared" si="7"/>
        <v>179.14020009000001</v>
      </c>
      <c r="U38" s="7">
        <f t="shared" si="7"/>
        <v>0</v>
      </c>
      <c r="V38" s="7">
        <f t="shared" si="7"/>
        <v>40.674009149999996</v>
      </c>
      <c r="W38" s="7">
        <f t="shared" si="7"/>
        <v>0</v>
      </c>
      <c r="X38" s="7">
        <f t="shared" si="7"/>
        <v>23.08045508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5.1465167400000009</v>
      </c>
      <c r="AC38" s="7">
        <f t="shared" si="7"/>
        <v>41.829799210000004</v>
      </c>
      <c r="AD38" s="7">
        <f t="shared" si="7"/>
        <v>13.584141559999999</v>
      </c>
      <c r="AE38" s="7">
        <f t="shared" si="7"/>
        <v>0</v>
      </c>
      <c r="AF38" s="7">
        <f t="shared" si="7"/>
        <v>50.822337959999999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5.0708970199999994</v>
      </c>
      <c r="AM38" s="7">
        <f t="shared" si="7"/>
        <v>139.88010085000002</v>
      </c>
      <c r="AN38" s="7">
        <f t="shared" si="7"/>
        <v>23.75147076</v>
      </c>
      <c r="AO38" s="7">
        <f t="shared" si="7"/>
        <v>0</v>
      </c>
      <c r="AP38" s="7">
        <f t="shared" si="7"/>
        <v>17.467626039999999</v>
      </c>
      <c r="AQ38" s="7">
        <f t="shared" si="7"/>
        <v>0</v>
      </c>
      <c r="AR38" s="7">
        <f t="shared" si="7"/>
        <v>0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208.82812510999997</v>
      </c>
      <c r="AW38" s="7">
        <f t="shared" si="7"/>
        <v>1162.4395647999997</v>
      </c>
      <c r="AX38" s="7">
        <f t="shared" si="7"/>
        <v>4.9709363399999997</v>
      </c>
      <c r="AY38" s="7">
        <f t="shared" si="7"/>
        <v>0</v>
      </c>
      <c r="AZ38" s="7">
        <f t="shared" si="7"/>
        <v>340.86405303999999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120.52906828</v>
      </c>
      <c r="BG38" s="7">
        <f t="shared" si="7"/>
        <v>36.045041259999998</v>
      </c>
      <c r="BH38" s="7">
        <f t="shared" si="7"/>
        <v>36.876852239999998</v>
      </c>
      <c r="BI38" s="7">
        <f t="shared" si="7"/>
        <v>0</v>
      </c>
      <c r="BJ38" s="7">
        <f t="shared" si="7"/>
        <v>97.385784150000006</v>
      </c>
      <c r="BK38" s="7">
        <f t="shared" si="7"/>
        <v>16364.629364820003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.100000000000001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1.6525065299999999</v>
      </c>
      <c r="E42" s="859">
        <v>0</v>
      </c>
      <c r="F42" s="860">
        <v>0</v>
      </c>
      <c r="G42" s="861">
        <v>0</v>
      </c>
      <c r="H42" s="862">
        <v>52.145402699999998</v>
      </c>
      <c r="I42" s="863">
        <v>1.46989547</v>
      </c>
      <c r="J42" s="864">
        <v>0</v>
      </c>
      <c r="K42" s="865">
        <v>0</v>
      </c>
      <c r="L42" s="866">
        <v>7.6820047200000001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39.795339140000003</v>
      </c>
      <c r="S42" s="873">
        <v>1.5487545199999999</v>
      </c>
      <c r="T42" s="874">
        <v>0</v>
      </c>
      <c r="U42" s="875">
        <v>0</v>
      </c>
      <c r="V42" s="876">
        <v>4.0031758699999997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103.04201329</v>
      </c>
      <c r="AC42" s="883">
        <v>3.59100427</v>
      </c>
      <c r="AD42" s="884">
        <v>0</v>
      </c>
      <c r="AE42" s="885">
        <v>0</v>
      </c>
      <c r="AF42" s="886">
        <v>16.640247670000001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81.345916880000004</v>
      </c>
      <c r="AM42" s="893">
        <v>1.9428120900000001</v>
      </c>
      <c r="AN42" s="894">
        <v>0</v>
      </c>
      <c r="AO42" s="895">
        <v>0</v>
      </c>
      <c r="AP42" s="896">
        <v>8.5065562099999994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400.56330442000001</v>
      </c>
      <c r="AW42" s="903">
        <v>28.672632929999999</v>
      </c>
      <c r="AX42" s="904">
        <v>0</v>
      </c>
      <c r="AY42" s="905">
        <v>0</v>
      </c>
      <c r="AZ42" s="906">
        <v>86.938240379999996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234.54764191999999</v>
      </c>
      <c r="BG42" s="913">
        <v>6.4288094100000004</v>
      </c>
      <c r="BH42" s="914">
        <v>0</v>
      </c>
      <c r="BI42" s="915">
        <v>0</v>
      </c>
      <c r="BJ42" s="916">
        <v>42.514061390000002</v>
      </c>
      <c r="BK42" s="917">
        <f>SUM(C42:BJ42)</f>
        <v>1123.03031981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1.3420681699999999</v>
      </c>
      <c r="E43" s="921">
        <v>0</v>
      </c>
      <c r="F43" s="922">
        <v>0</v>
      </c>
      <c r="G43" s="923">
        <v>0</v>
      </c>
      <c r="H43" s="924">
        <v>9.9426937100000004</v>
      </c>
      <c r="I43" s="925">
        <v>0</v>
      </c>
      <c r="J43" s="926">
        <v>0</v>
      </c>
      <c r="K43" s="927">
        <v>0</v>
      </c>
      <c r="L43" s="928">
        <v>0.46739625000000001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6.9234386399999996</v>
      </c>
      <c r="S43" s="935">
        <v>0</v>
      </c>
      <c r="T43" s="936">
        <v>0</v>
      </c>
      <c r="U43" s="937">
        <v>0</v>
      </c>
      <c r="V43" s="938">
        <v>0.63363535000000004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1.0615803800000001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0.65330421999999999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236.69028532999999</v>
      </c>
      <c r="AW43" s="965">
        <v>0.83209657999999997</v>
      </c>
      <c r="AX43" s="966">
        <v>0</v>
      </c>
      <c r="AY43" s="967">
        <v>0</v>
      </c>
      <c r="AZ43" s="968">
        <v>13.370416069999999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206.20165322</v>
      </c>
      <c r="BG43" s="975">
        <v>0.36173427000000002</v>
      </c>
      <c r="BH43" s="976">
        <v>0</v>
      </c>
      <c r="BI43" s="977">
        <v>0</v>
      </c>
      <c r="BJ43" s="978">
        <v>3.56810246</v>
      </c>
      <c r="BK43" s="979">
        <f>SUM(C43:BJ43)</f>
        <v>482.0484046499999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2.9945746999999998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62.088096409999999</v>
      </c>
      <c r="I44" s="7">
        <f t="shared" si="8"/>
        <v>1.46989547</v>
      </c>
      <c r="J44" s="7">
        <f t="shared" si="8"/>
        <v>0</v>
      </c>
      <c r="K44" s="7">
        <f t="shared" si="8"/>
        <v>0</v>
      </c>
      <c r="L44" s="7">
        <f t="shared" si="8"/>
        <v>8.1494009700000003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46.718777780000003</v>
      </c>
      <c r="S44" s="7">
        <f t="shared" si="8"/>
        <v>1.5487545199999999</v>
      </c>
      <c r="T44" s="7">
        <f t="shared" si="8"/>
        <v>0</v>
      </c>
      <c r="U44" s="7">
        <f t="shared" si="8"/>
        <v>0</v>
      </c>
      <c r="V44" s="7">
        <f t="shared" si="8"/>
        <v>4.6368112200000002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104.10359367</v>
      </c>
      <c r="AC44" s="7">
        <f t="shared" si="8"/>
        <v>3.59100427</v>
      </c>
      <c r="AD44" s="7">
        <f t="shared" si="8"/>
        <v>0</v>
      </c>
      <c r="AE44" s="7">
        <f t="shared" si="8"/>
        <v>0</v>
      </c>
      <c r="AF44" s="7">
        <f t="shared" si="8"/>
        <v>16.640247670000001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81.9992211</v>
      </c>
      <c r="AM44" s="7">
        <f t="shared" si="8"/>
        <v>1.9428120900000001</v>
      </c>
      <c r="AN44" s="7">
        <f t="shared" si="8"/>
        <v>0</v>
      </c>
      <c r="AO44" s="7">
        <f t="shared" si="8"/>
        <v>0</v>
      </c>
      <c r="AP44" s="7">
        <f t="shared" si="8"/>
        <v>8.5065562099999994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637.25358974999995</v>
      </c>
      <c r="AW44" s="7">
        <f t="shared" si="8"/>
        <v>29.504729509999997</v>
      </c>
      <c r="AX44" s="7">
        <f t="shared" si="8"/>
        <v>0</v>
      </c>
      <c r="AY44" s="7">
        <f t="shared" si="8"/>
        <v>0</v>
      </c>
      <c r="AZ44" s="7">
        <f t="shared" si="8"/>
        <v>100.30865645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440.74929513999996</v>
      </c>
      <c r="BG44" s="7">
        <f t="shared" si="8"/>
        <v>6.7905436800000007</v>
      </c>
      <c r="BH44" s="7">
        <f t="shared" si="8"/>
        <v>0</v>
      </c>
      <c r="BI44" s="7">
        <f t="shared" si="8"/>
        <v>0</v>
      </c>
      <c r="BJ44" s="7">
        <f t="shared" si="8"/>
        <v>46.082163850000001</v>
      </c>
      <c r="BK44" s="7">
        <f t="shared" si="8"/>
        <v>1605.0787244599999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0.69861211000000001</v>
      </c>
      <c r="E47" s="986">
        <v>0</v>
      </c>
      <c r="F47" s="987">
        <v>0</v>
      </c>
      <c r="G47" s="988">
        <v>0</v>
      </c>
      <c r="H47" s="989">
        <v>0.37410978</v>
      </c>
      <c r="I47" s="990">
        <v>273.75905754000001</v>
      </c>
      <c r="J47" s="991">
        <v>0</v>
      </c>
      <c r="K47" s="992">
        <v>0</v>
      </c>
      <c r="L47" s="993">
        <v>10.42170821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0.40174651</v>
      </c>
      <c r="S47" s="1000">
        <v>12.832577240000001</v>
      </c>
      <c r="T47" s="1001">
        <v>0</v>
      </c>
      <c r="U47" s="1002">
        <v>0</v>
      </c>
      <c r="V47" s="1003">
        <v>0.16795476000000001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0.10030769</v>
      </c>
      <c r="AC47" s="1010">
        <v>5.2682840000000002E-2</v>
      </c>
      <c r="AD47" s="1011">
        <v>0</v>
      </c>
      <c r="AE47" s="1012">
        <v>0</v>
      </c>
      <c r="AF47" s="1013">
        <v>3.6441000000000002E-4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5.1510380000000001E-2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1.55104219</v>
      </c>
      <c r="AW47" s="1030">
        <v>6.0788739600000001</v>
      </c>
      <c r="AX47" s="1031">
        <v>0</v>
      </c>
      <c r="AY47" s="1032">
        <v>0</v>
      </c>
      <c r="AZ47" s="1033">
        <v>7.2260223000000003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0.58889714999999998</v>
      </c>
      <c r="BG47" s="1040">
        <v>1.04882195</v>
      </c>
      <c r="BH47" s="1041">
        <v>0</v>
      </c>
      <c r="BI47" s="1042">
        <v>0</v>
      </c>
      <c r="BJ47" s="1043">
        <v>1.94948879</v>
      </c>
      <c r="BK47" s="1044">
        <f t="shared" ref="BK47:BK65" si="9">SUM(C47:BJ47)</f>
        <v>317.30377780999999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1.25891993</v>
      </c>
      <c r="E48" s="1048">
        <v>0</v>
      </c>
      <c r="F48" s="1049">
        <v>0</v>
      </c>
      <c r="G48" s="1050">
        <v>0</v>
      </c>
      <c r="H48" s="1051">
        <v>10.90153514</v>
      </c>
      <c r="I48" s="1052">
        <v>37.489257430000002</v>
      </c>
      <c r="J48" s="1053">
        <v>0</v>
      </c>
      <c r="K48" s="1054">
        <v>0</v>
      </c>
      <c r="L48" s="1055">
        <v>23.847362820000001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7.5232775700000003</v>
      </c>
      <c r="S48" s="1062">
        <v>10.08290375</v>
      </c>
      <c r="T48" s="1063">
        <v>0</v>
      </c>
      <c r="U48" s="1064">
        <v>0</v>
      </c>
      <c r="V48" s="1065">
        <v>6.3720577699999996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21.92692014</v>
      </c>
      <c r="AC48" s="1072">
        <v>7.61040283</v>
      </c>
      <c r="AD48" s="1073">
        <v>0</v>
      </c>
      <c r="AE48" s="1074">
        <v>0</v>
      </c>
      <c r="AF48" s="1075">
        <v>41.905235079999997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27.961919259999998</v>
      </c>
      <c r="AM48" s="1082">
        <v>2.59312582</v>
      </c>
      <c r="AN48" s="1083">
        <v>0</v>
      </c>
      <c r="AO48" s="1084">
        <v>0</v>
      </c>
      <c r="AP48" s="1085">
        <v>29.337648649999998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89.319484189999997</v>
      </c>
      <c r="AW48" s="1092">
        <v>25.833644469999999</v>
      </c>
      <c r="AX48" s="1093">
        <v>0</v>
      </c>
      <c r="AY48" s="1094">
        <v>0</v>
      </c>
      <c r="AZ48" s="1095">
        <v>250.79548482000001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66.616715979999995</v>
      </c>
      <c r="BG48" s="1102">
        <v>12.254610939999999</v>
      </c>
      <c r="BH48" s="1103">
        <v>0</v>
      </c>
      <c r="BI48" s="1104">
        <v>0</v>
      </c>
      <c r="BJ48" s="1105">
        <v>107.00741175</v>
      </c>
      <c r="BK48" s="1106">
        <f t="shared" si="9"/>
        <v>780.63791834000006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0.82890953000000001</v>
      </c>
      <c r="E49" s="1110">
        <v>0</v>
      </c>
      <c r="F49" s="1111">
        <v>0</v>
      </c>
      <c r="G49" s="1112">
        <v>0</v>
      </c>
      <c r="H49" s="1113">
        <v>5.0029003200000002</v>
      </c>
      <c r="I49" s="1114">
        <v>13.42063856</v>
      </c>
      <c r="J49" s="1115">
        <v>0</v>
      </c>
      <c r="K49" s="1116">
        <v>0</v>
      </c>
      <c r="L49" s="1117">
        <v>4.1056934099999998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3.3405896400000001</v>
      </c>
      <c r="S49" s="1124">
        <v>0.84495085999999997</v>
      </c>
      <c r="T49" s="1125">
        <v>0</v>
      </c>
      <c r="U49" s="1126">
        <v>0</v>
      </c>
      <c r="V49" s="1127">
        <v>2.36347263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18.71708529</v>
      </c>
      <c r="AC49" s="1134">
        <v>3.3903583799999999</v>
      </c>
      <c r="AD49" s="1135">
        <v>0</v>
      </c>
      <c r="AE49" s="1136">
        <v>0</v>
      </c>
      <c r="AF49" s="1137">
        <v>12.430919490000001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18.350358629999999</v>
      </c>
      <c r="AM49" s="1144">
        <v>2.00365803</v>
      </c>
      <c r="AN49" s="1145">
        <v>0</v>
      </c>
      <c r="AO49" s="1146">
        <v>0</v>
      </c>
      <c r="AP49" s="1147">
        <v>7.1902861500000004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43.881607420000002</v>
      </c>
      <c r="AW49" s="1154">
        <v>4.5735440699999996</v>
      </c>
      <c r="AX49" s="1155">
        <v>3.74129E-3</v>
      </c>
      <c r="AY49" s="1156">
        <v>0</v>
      </c>
      <c r="AZ49" s="1157">
        <v>43.070095930000001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29.866543589999999</v>
      </c>
      <c r="BG49" s="1164">
        <v>5.2985498099999999</v>
      </c>
      <c r="BH49" s="1165">
        <v>2.7541900000000001E-2</v>
      </c>
      <c r="BI49" s="1166">
        <v>0</v>
      </c>
      <c r="BJ49" s="1167">
        <v>28.217721650000001</v>
      </c>
      <c r="BK49" s="1168">
        <f t="shared" si="9"/>
        <v>246.92916658000001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0.53460043000000002</v>
      </c>
      <c r="E50" s="1172">
        <v>0</v>
      </c>
      <c r="F50" s="1173">
        <v>0</v>
      </c>
      <c r="G50" s="1174">
        <v>0</v>
      </c>
      <c r="H50" s="1175">
        <v>12.74605594</v>
      </c>
      <c r="I50" s="1176">
        <v>23.222145659999999</v>
      </c>
      <c r="J50" s="1177">
        <v>0</v>
      </c>
      <c r="K50" s="1178">
        <v>0</v>
      </c>
      <c r="L50" s="1179">
        <v>4.8349852699999998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5.8445459199999998</v>
      </c>
      <c r="S50" s="1186">
        <v>6.5003431699999998</v>
      </c>
      <c r="T50" s="1187">
        <v>0</v>
      </c>
      <c r="U50" s="1188">
        <v>0</v>
      </c>
      <c r="V50" s="1189">
        <v>2.0131826300000002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0.20022131000000001</v>
      </c>
      <c r="AC50" s="1196">
        <v>1.0805999999999999E-3</v>
      </c>
      <c r="AD50" s="1197">
        <v>0</v>
      </c>
      <c r="AE50" s="1198">
        <v>0</v>
      </c>
      <c r="AF50" s="1199">
        <v>0.24281396999999999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0.11349708</v>
      </c>
      <c r="AM50" s="1206">
        <v>0</v>
      </c>
      <c r="AN50" s="1207">
        <v>0</v>
      </c>
      <c r="AO50" s="1208">
        <v>0</v>
      </c>
      <c r="AP50" s="1209">
        <v>2.625065E-2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14.31017552</v>
      </c>
      <c r="AW50" s="1216">
        <v>0.46240810999999998</v>
      </c>
      <c r="AX50" s="1217">
        <v>0</v>
      </c>
      <c r="AY50" s="1218">
        <v>0</v>
      </c>
      <c r="AZ50" s="1219">
        <v>3.3971995000000001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5.1683858000000003</v>
      </c>
      <c r="BG50" s="1226">
        <v>0.57857625000000001</v>
      </c>
      <c r="BH50" s="1227">
        <v>4.9130890000000003E-2</v>
      </c>
      <c r="BI50" s="1228">
        <v>0</v>
      </c>
      <c r="BJ50" s="1229">
        <v>1.60772333</v>
      </c>
      <c r="BK50" s="1230">
        <f t="shared" si="9"/>
        <v>81.853322030000001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0.12749384999999999</v>
      </c>
      <c r="E51" s="1234">
        <v>0</v>
      </c>
      <c r="F51" s="1235">
        <v>0</v>
      </c>
      <c r="G51" s="1236">
        <v>0</v>
      </c>
      <c r="H51" s="1237">
        <v>0.4279713</v>
      </c>
      <c r="I51" s="1238">
        <v>0</v>
      </c>
      <c r="J51" s="1239">
        <v>0</v>
      </c>
      <c r="K51" s="1240">
        <v>0</v>
      </c>
      <c r="L51" s="1241">
        <v>0.27600204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0.33310527000000001</v>
      </c>
      <c r="S51" s="1248">
        <v>0</v>
      </c>
      <c r="T51" s="1249">
        <v>0</v>
      </c>
      <c r="U51" s="1250">
        <v>0</v>
      </c>
      <c r="V51" s="1251">
        <v>2.52293E-2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1.7547420000000001E-2</v>
      </c>
      <c r="AM51" s="1268">
        <v>0</v>
      </c>
      <c r="AN51" s="1269">
        <v>0</v>
      </c>
      <c r="AO51" s="1270">
        <v>0</v>
      </c>
      <c r="AP51" s="1271">
        <v>3.4715870000000003E-2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8.7698647899999997</v>
      </c>
      <c r="AW51" s="1278">
        <v>6.2170919999999998E-2</v>
      </c>
      <c r="AX51" s="1279">
        <v>0</v>
      </c>
      <c r="AY51" s="1280">
        <v>0</v>
      </c>
      <c r="AZ51" s="1281">
        <v>0.75583714999999996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4.5092802399999998</v>
      </c>
      <c r="BG51" s="1288">
        <v>0</v>
      </c>
      <c r="BH51" s="1289">
        <v>0</v>
      </c>
      <c r="BI51" s="1290">
        <v>0</v>
      </c>
      <c r="BJ51" s="1291">
        <v>1.1043396000000001</v>
      </c>
      <c r="BK51" s="1292">
        <f t="shared" si="9"/>
        <v>16.44355775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0.53702527</v>
      </c>
      <c r="E52" s="1296">
        <v>0</v>
      </c>
      <c r="F52" s="1297">
        <v>0</v>
      </c>
      <c r="G52" s="1298">
        <v>0</v>
      </c>
      <c r="H52" s="1299">
        <v>7.3656663399999998</v>
      </c>
      <c r="I52" s="1300">
        <v>13.9871228</v>
      </c>
      <c r="J52" s="1301">
        <v>0</v>
      </c>
      <c r="K52" s="1302">
        <v>0</v>
      </c>
      <c r="L52" s="1303">
        <v>7.4715186600000001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5.5173346600000004</v>
      </c>
      <c r="S52" s="1310">
        <v>0.26043253</v>
      </c>
      <c r="T52" s="1311">
        <v>0</v>
      </c>
      <c r="U52" s="1312">
        <v>0</v>
      </c>
      <c r="V52" s="1313">
        <v>2.41406214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28.050300360000001</v>
      </c>
      <c r="AC52" s="1320">
        <v>3.93853359</v>
      </c>
      <c r="AD52" s="1321">
        <v>0.29188841999999998</v>
      </c>
      <c r="AE52" s="1322">
        <v>0</v>
      </c>
      <c r="AF52" s="1323">
        <v>32.602327189999997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25.199295790000001</v>
      </c>
      <c r="AM52" s="1330">
        <v>2.53478337</v>
      </c>
      <c r="AN52" s="1331">
        <v>0</v>
      </c>
      <c r="AO52" s="1332">
        <v>0</v>
      </c>
      <c r="AP52" s="1333">
        <v>17.156911399999998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38.603901839999999</v>
      </c>
      <c r="AW52" s="1340">
        <v>31.117452549999999</v>
      </c>
      <c r="AX52" s="1341">
        <v>0</v>
      </c>
      <c r="AY52" s="1342">
        <v>0</v>
      </c>
      <c r="AZ52" s="1343">
        <v>168.61558543000001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26.592919949999999</v>
      </c>
      <c r="BG52" s="1350">
        <v>17.34876345</v>
      </c>
      <c r="BH52" s="1351">
        <v>6.8507860000000004E-2</v>
      </c>
      <c r="BI52" s="1352">
        <v>0</v>
      </c>
      <c r="BJ52" s="1353">
        <v>58.778067110000002</v>
      </c>
      <c r="BK52" s="1354">
        <f t="shared" si="9"/>
        <v>488.45240071000001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1.3924611</v>
      </c>
      <c r="E53" s="1358">
        <v>0</v>
      </c>
      <c r="F53" s="1359">
        <v>0</v>
      </c>
      <c r="G53" s="1360">
        <v>0</v>
      </c>
      <c r="H53" s="1361">
        <v>20.96651967</v>
      </c>
      <c r="I53" s="1362">
        <v>23.01574312</v>
      </c>
      <c r="J53" s="1363">
        <v>0</v>
      </c>
      <c r="K53" s="1364">
        <v>0</v>
      </c>
      <c r="L53" s="1365">
        <v>11.76099585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10.963436639999999</v>
      </c>
      <c r="S53" s="1372">
        <v>0.88096960999999996</v>
      </c>
      <c r="T53" s="1373">
        <v>0</v>
      </c>
      <c r="U53" s="1374">
        <v>0</v>
      </c>
      <c r="V53" s="1375">
        <v>2.7892059200000001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72.058347699999999</v>
      </c>
      <c r="AC53" s="1382">
        <v>1.4895507299999999</v>
      </c>
      <c r="AD53" s="1383">
        <v>0</v>
      </c>
      <c r="AE53" s="1384">
        <v>0</v>
      </c>
      <c r="AF53" s="1385">
        <v>27.739610580000001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61.316647320000001</v>
      </c>
      <c r="AM53" s="1392">
        <v>1.86119111</v>
      </c>
      <c r="AN53" s="1393">
        <v>0</v>
      </c>
      <c r="AO53" s="1394">
        <v>0</v>
      </c>
      <c r="AP53" s="1395">
        <v>13.38580552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444.60227107999998</v>
      </c>
      <c r="AW53" s="1402">
        <v>35.078787290000001</v>
      </c>
      <c r="AX53" s="1403">
        <v>0</v>
      </c>
      <c r="AY53" s="1404">
        <v>0</v>
      </c>
      <c r="AZ53" s="1405">
        <v>131.20094270999999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118.67285339999999</v>
      </c>
      <c r="BG53" s="1412">
        <v>4.2370124300000001</v>
      </c>
      <c r="BH53" s="1413">
        <v>7.9075790000000007E-2</v>
      </c>
      <c r="BI53" s="1414">
        <v>0</v>
      </c>
      <c r="BJ53" s="1415">
        <v>40.845294819999999</v>
      </c>
      <c r="BK53" s="1416">
        <f t="shared" si="9"/>
        <v>1024.33672239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0.20439995999999999</v>
      </c>
      <c r="E54" s="1420">
        <v>0</v>
      </c>
      <c r="F54" s="1421">
        <v>0</v>
      </c>
      <c r="G54" s="1422">
        <v>0</v>
      </c>
      <c r="H54" s="1423">
        <v>3.07555545</v>
      </c>
      <c r="I54" s="1424">
        <v>7.0001999999999998E-3</v>
      </c>
      <c r="J54" s="1425">
        <v>0</v>
      </c>
      <c r="K54" s="1426">
        <v>0</v>
      </c>
      <c r="L54" s="1427">
        <v>1.0051690099999999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2.0858757300000001</v>
      </c>
      <c r="S54" s="1434">
        <v>7.9683779999999996E-2</v>
      </c>
      <c r="T54" s="1435">
        <v>0</v>
      </c>
      <c r="U54" s="1436">
        <v>0</v>
      </c>
      <c r="V54" s="1437">
        <v>0.23459341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33.904268930000001</v>
      </c>
      <c r="AC54" s="1444">
        <v>0.95668850000000005</v>
      </c>
      <c r="AD54" s="1445">
        <v>0</v>
      </c>
      <c r="AE54" s="1446">
        <v>0</v>
      </c>
      <c r="AF54" s="1447">
        <v>21.334938210000001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34.13417785</v>
      </c>
      <c r="AM54" s="1454">
        <v>2.7353734900000002</v>
      </c>
      <c r="AN54" s="1455">
        <v>0</v>
      </c>
      <c r="AO54" s="1456">
        <v>0</v>
      </c>
      <c r="AP54" s="1457">
        <v>10.722594689999999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9.3909712699999996</v>
      </c>
      <c r="AW54" s="1464">
        <v>1.3125704300000001</v>
      </c>
      <c r="AX54" s="1465">
        <v>0</v>
      </c>
      <c r="AY54" s="1466">
        <v>0</v>
      </c>
      <c r="AZ54" s="1467">
        <v>6.9177978199999997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4.3423741900000001</v>
      </c>
      <c r="BG54" s="1474">
        <v>9.4315910000000003E-2</v>
      </c>
      <c r="BH54" s="1475">
        <v>0</v>
      </c>
      <c r="BI54" s="1476">
        <v>0</v>
      </c>
      <c r="BJ54" s="1477">
        <v>1.9322185599999999</v>
      </c>
      <c r="BK54" s="1478">
        <f t="shared" si="9"/>
        <v>134.47056738999996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0.10836221</v>
      </c>
      <c r="E55" s="1482">
        <v>0</v>
      </c>
      <c r="F55" s="1483">
        <v>0</v>
      </c>
      <c r="G55" s="1484">
        <v>0</v>
      </c>
      <c r="H55" s="1485">
        <v>2.7920312300000001</v>
      </c>
      <c r="I55" s="1486">
        <v>3.8032542</v>
      </c>
      <c r="J55" s="1487">
        <v>0</v>
      </c>
      <c r="K55" s="1488">
        <v>0</v>
      </c>
      <c r="L55" s="1489">
        <v>1.52444321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2.2924268799999998</v>
      </c>
      <c r="S55" s="1496">
        <v>0.14737264999999999</v>
      </c>
      <c r="T55" s="1497">
        <v>0</v>
      </c>
      <c r="U55" s="1498">
        <v>0</v>
      </c>
      <c r="V55" s="1499">
        <v>1.00331481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14.125729720000001</v>
      </c>
      <c r="AC55" s="1506">
        <v>0.26742475999999998</v>
      </c>
      <c r="AD55" s="1507">
        <v>0</v>
      </c>
      <c r="AE55" s="1508">
        <v>0</v>
      </c>
      <c r="AF55" s="1509">
        <v>12.943619419999999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12.34931682</v>
      </c>
      <c r="AM55" s="1516">
        <v>0.55422048999999995</v>
      </c>
      <c r="AN55" s="1517">
        <v>0</v>
      </c>
      <c r="AO55" s="1518">
        <v>0</v>
      </c>
      <c r="AP55" s="1519">
        <v>5.6323263499999996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6.4621807999999996</v>
      </c>
      <c r="AW55" s="1526">
        <v>1.7221927400000001</v>
      </c>
      <c r="AX55" s="1527">
        <v>0</v>
      </c>
      <c r="AY55" s="1528">
        <v>0</v>
      </c>
      <c r="AZ55" s="1529">
        <v>12.14734526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3.5605157699999999</v>
      </c>
      <c r="BG55" s="1536">
        <v>0.43123730999999998</v>
      </c>
      <c r="BH55" s="1537">
        <v>0</v>
      </c>
      <c r="BI55" s="1538">
        <v>0</v>
      </c>
      <c r="BJ55" s="1539">
        <v>3.0402306399999999</v>
      </c>
      <c r="BK55" s="1540">
        <f t="shared" si="9"/>
        <v>84.907545269999986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2.25513517</v>
      </c>
      <c r="E56" s="1544">
        <v>0</v>
      </c>
      <c r="F56" s="1545">
        <v>0</v>
      </c>
      <c r="G56" s="1546">
        <v>0</v>
      </c>
      <c r="H56" s="1547">
        <v>107.70204819999999</v>
      </c>
      <c r="I56" s="1548">
        <v>42.246623169999999</v>
      </c>
      <c r="J56" s="1549">
        <v>0</v>
      </c>
      <c r="K56" s="1550">
        <v>0</v>
      </c>
      <c r="L56" s="1551">
        <v>57.467454310000001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114.75129885</v>
      </c>
      <c r="S56" s="1558">
        <v>1.20694075</v>
      </c>
      <c r="T56" s="1559">
        <v>0</v>
      </c>
      <c r="U56" s="1560">
        <v>0</v>
      </c>
      <c r="V56" s="1561">
        <v>18.58443467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1.93753424</v>
      </c>
      <c r="AC56" s="1568">
        <v>4.5366866100000003</v>
      </c>
      <c r="AD56" s="1569">
        <v>0</v>
      </c>
      <c r="AE56" s="1570">
        <v>0</v>
      </c>
      <c r="AF56" s="1571">
        <v>6.4190011800000004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3.5305268700000001</v>
      </c>
      <c r="AM56" s="1578">
        <v>0.39937924000000002</v>
      </c>
      <c r="AN56" s="1579">
        <v>0</v>
      </c>
      <c r="AO56" s="1580">
        <v>0</v>
      </c>
      <c r="AP56" s="1581">
        <v>3.87148439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160.69554908000001</v>
      </c>
      <c r="AW56" s="1588">
        <v>36.6240193</v>
      </c>
      <c r="AX56" s="1589">
        <v>0</v>
      </c>
      <c r="AY56" s="1590">
        <v>0</v>
      </c>
      <c r="AZ56" s="1591">
        <v>152.53732285999999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96.371952989999997</v>
      </c>
      <c r="BG56" s="1598">
        <v>18.027675519999999</v>
      </c>
      <c r="BH56" s="1599">
        <v>2.9030937699999999</v>
      </c>
      <c r="BI56" s="1600">
        <v>0</v>
      </c>
      <c r="BJ56" s="1601">
        <v>69.879020359999998</v>
      </c>
      <c r="BK56" s="1602">
        <f t="shared" si="9"/>
        <v>901.94718152999997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3.9897719500000002</v>
      </c>
      <c r="E57" s="1606">
        <v>0</v>
      </c>
      <c r="F57" s="1607">
        <v>0</v>
      </c>
      <c r="G57" s="1608">
        <v>0</v>
      </c>
      <c r="H57" s="1609">
        <v>69.112077790000001</v>
      </c>
      <c r="I57" s="1610">
        <v>347.17972994000002</v>
      </c>
      <c r="J57" s="1611">
        <v>0</v>
      </c>
      <c r="K57" s="1612">
        <v>0</v>
      </c>
      <c r="L57" s="1613">
        <v>42.778338359999999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53.062114630000004</v>
      </c>
      <c r="S57" s="1620">
        <v>67.317719969999999</v>
      </c>
      <c r="T57" s="1621">
        <v>6.0760679999999997E-2</v>
      </c>
      <c r="U57" s="1622">
        <v>0</v>
      </c>
      <c r="V57" s="1623">
        <v>17.965246879999999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51.802525549999999</v>
      </c>
      <c r="AC57" s="1630">
        <v>2.0128428399999998</v>
      </c>
      <c r="AD57" s="1631">
        <v>0</v>
      </c>
      <c r="AE57" s="1632">
        <v>0</v>
      </c>
      <c r="AF57" s="1633">
        <v>39.824870150000002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56.078498459999999</v>
      </c>
      <c r="AM57" s="1640">
        <v>2.3541016400000001</v>
      </c>
      <c r="AN57" s="1641">
        <v>0</v>
      </c>
      <c r="AO57" s="1642">
        <v>0</v>
      </c>
      <c r="AP57" s="1643">
        <v>29.280733609999999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654.20561295000005</v>
      </c>
      <c r="AW57" s="1650">
        <v>55.320473819999997</v>
      </c>
      <c r="AX57" s="1651">
        <v>9.5803200000000005E-2</v>
      </c>
      <c r="AY57" s="1652">
        <v>0</v>
      </c>
      <c r="AZ57" s="1653">
        <v>532.74007097000003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568.99687815000004</v>
      </c>
      <c r="BG57" s="1660">
        <v>75.582043870000007</v>
      </c>
      <c r="BH57" s="1661">
        <v>4.82353465</v>
      </c>
      <c r="BI57" s="1662">
        <v>0</v>
      </c>
      <c r="BJ57" s="1663">
        <v>358.71324493999998</v>
      </c>
      <c r="BK57" s="1664">
        <f t="shared" si="9"/>
        <v>3033.2969950000006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3.9491639200000002</v>
      </c>
      <c r="E58" s="1668">
        <v>0</v>
      </c>
      <c r="F58" s="1669">
        <v>0</v>
      </c>
      <c r="G58" s="1670">
        <v>0</v>
      </c>
      <c r="H58" s="1671">
        <v>49.537354239999999</v>
      </c>
      <c r="I58" s="1672">
        <v>153.79568537</v>
      </c>
      <c r="J58" s="1673">
        <v>0</v>
      </c>
      <c r="K58" s="1674">
        <v>0</v>
      </c>
      <c r="L58" s="1675">
        <v>22.272886669999998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29.05048</v>
      </c>
      <c r="S58" s="1682">
        <v>14.53694484</v>
      </c>
      <c r="T58" s="1683">
        <v>7.2511469999999995E-2</v>
      </c>
      <c r="U58" s="1684">
        <v>0</v>
      </c>
      <c r="V58" s="1685">
        <v>10.786959230000001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155.68537323999999</v>
      </c>
      <c r="AC58" s="1692">
        <v>4.6232113100000003</v>
      </c>
      <c r="AD58" s="1693">
        <v>0</v>
      </c>
      <c r="AE58" s="1694">
        <v>0</v>
      </c>
      <c r="AF58" s="1695">
        <v>60.576137760000002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149.83530107000001</v>
      </c>
      <c r="AM58" s="1702">
        <v>5.3155672200000001</v>
      </c>
      <c r="AN58" s="1703">
        <v>5.4476450000000003E-2</v>
      </c>
      <c r="AO58" s="1704">
        <v>0</v>
      </c>
      <c r="AP58" s="1705">
        <v>36.073991579999998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279.30157274999999</v>
      </c>
      <c r="AW58" s="1712">
        <v>18.375165819999999</v>
      </c>
      <c r="AX58" s="1713">
        <v>0</v>
      </c>
      <c r="AY58" s="1714">
        <v>0</v>
      </c>
      <c r="AZ58" s="1715">
        <v>145.61479588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186.68263374</v>
      </c>
      <c r="BG58" s="1722">
        <v>5.39900058</v>
      </c>
      <c r="BH58" s="1723">
        <v>4.0186409999999999E-2</v>
      </c>
      <c r="BI58" s="1724">
        <v>0</v>
      </c>
      <c r="BJ58" s="1725">
        <v>92.505904479999998</v>
      </c>
      <c r="BK58" s="1726">
        <f t="shared" si="9"/>
        <v>1424.0853040299999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1.2167496499999999</v>
      </c>
      <c r="E59" s="1730">
        <v>9.3596126599999998</v>
      </c>
      <c r="F59" s="1731">
        <v>0</v>
      </c>
      <c r="G59" s="1732">
        <v>0</v>
      </c>
      <c r="H59" s="1733">
        <v>10.026199780000001</v>
      </c>
      <c r="I59" s="1734">
        <v>74.244201889999999</v>
      </c>
      <c r="J59" s="1735">
        <v>42.118256989999999</v>
      </c>
      <c r="K59" s="1736">
        <v>0</v>
      </c>
      <c r="L59" s="1737">
        <v>13.34692358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9.7642006200000004</v>
      </c>
      <c r="S59" s="1744">
        <v>21.310822000000002</v>
      </c>
      <c r="T59" s="1745">
        <v>0.46798063000000001</v>
      </c>
      <c r="U59" s="1746">
        <v>0</v>
      </c>
      <c r="V59" s="1747">
        <v>7.2706196600000004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16.881559280000001</v>
      </c>
      <c r="AC59" s="1754">
        <v>13.636544020000001</v>
      </c>
      <c r="AD59" s="1755">
        <v>0</v>
      </c>
      <c r="AE59" s="1756">
        <v>0</v>
      </c>
      <c r="AF59" s="1757">
        <v>43.70190848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19.15331016</v>
      </c>
      <c r="AM59" s="1764">
        <v>3.6731063700000002</v>
      </c>
      <c r="AN59" s="1765">
        <v>0.13974249999999999</v>
      </c>
      <c r="AO59" s="1766">
        <v>0</v>
      </c>
      <c r="AP59" s="1767">
        <v>31.057348149999999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86.859407840000003</v>
      </c>
      <c r="AW59" s="1774">
        <v>27.698865919999999</v>
      </c>
      <c r="AX59" s="1775">
        <v>0</v>
      </c>
      <c r="AY59" s="1776">
        <v>0</v>
      </c>
      <c r="AZ59" s="1777">
        <v>217.39603835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94.03766383</v>
      </c>
      <c r="BG59" s="1784">
        <v>10.43696183</v>
      </c>
      <c r="BH59" s="1785">
        <v>0.52177465999999995</v>
      </c>
      <c r="BI59" s="1786">
        <v>0</v>
      </c>
      <c r="BJ59" s="1787">
        <v>118.64597504</v>
      </c>
      <c r="BK59" s="1788">
        <f t="shared" si="9"/>
        <v>872.96577389000004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0.40304325000000002</v>
      </c>
      <c r="E60" s="1792">
        <v>0</v>
      </c>
      <c r="F60" s="1793">
        <v>0</v>
      </c>
      <c r="G60" s="1794">
        <v>0</v>
      </c>
      <c r="H60" s="1795">
        <v>7.51350695</v>
      </c>
      <c r="I60" s="1796">
        <v>1.47328353</v>
      </c>
      <c r="J60" s="1797">
        <v>0</v>
      </c>
      <c r="K60" s="1798">
        <v>0</v>
      </c>
      <c r="L60" s="1799">
        <v>2.2166393200000001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5.2552023800000001</v>
      </c>
      <c r="S60" s="1806">
        <v>0.24359987</v>
      </c>
      <c r="T60" s="1807">
        <v>0</v>
      </c>
      <c r="U60" s="1808">
        <v>0</v>
      </c>
      <c r="V60" s="1809">
        <v>1.33997517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76.278811619999999</v>
      </c>
      <c r="AC60" s="1816">
        <v>7.1911303899999997</v>
      </c>
      <c r="AD60" s="1817">
        <v>0</v>
      </c>
      <c r="AE60" s="1818">
        <v>0</v>
      </c>
      <c r="AF60" s="1819">
        <v>35.163792950000001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70.696369039999993</v>
      </c>
      <c r="AM60" s="1826">
        <v>1.78666445</v>
      </c>
      <c r="AN60" s="1827">
        <v>0</v>
      </c>
      <c r="AO60" s="1828">
        <v>0</v>
      </c>
      <c r="AP60" s="1829">
        <v>13.11847371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34.392365480000002</v>
      </c>
      <c r="AW60" s="1836">
        <v>1.7387196</v>
      </c>
      <c r="AX60" s="1837">
        <v>0</v>
      </c>
      <c r="AY60" s="1838">
        <v>0</v>
      </c>
      <c r="AZ60" s="1839">
        <v>23.641867300000001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17.660922549999999</v>
      </c>
      <c r="BG60" s="1846">
        <v>4.4047082299999998</v>
      </c>
      <c r="BH60" s="1847">
        <v>0</v>
      </c>
      <c r="BI60" s="1848">
        <v>0</v>
      </c>
      <c r="BJ60" s="1849">
        <v>13.17120598</v>
      </c>
      <c r="BK60" s="1850">
        <f t="shared" si="9"/>
        <v>317.69028177000001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2.2584203399999998</v>
      </c>
      <c r="E61" s="1854">
        <v>0</v>
      </c>
      <c r="F61" s="1855">
        <v>0</v>
      </c>
      <c r="G61" s="1856">
        <v>0</v>
      </c>
      <c r="H61" s="1857">
        <v>14.57458699</v>
      </c>
      <c r="I61" s="1858">
        <v>38.518216019999997</v>
      </c>
      <c r="J61" s="1859">
        <v>0</v>
      </c>
      <c r="K61" s="1860">
        <v>0</v>
      </c>
      <c r="L61" s="1861">
        <v>14.767654820000001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12.882637150000001</v>
      </c>
      <c r="S61" s="1868">
        <v>17.227887540000001</v>
      </c>
      <c r="T61" s="1869">
        <v>2.7817228200000002</v>
      </c>
      <c r="U61" s="1870">
        <v>0</v>
      </c>
      <c r="V61" s="1871">
        <v>11.08111003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24.189812549999999</v>
      </c>
      <c r="AC61" s="1878">
        <v>5.4668488699999997</v>
      </c>
      <c r="AD61" s="1879">
        <v>0</v>
      </c>
      <c r="AE61" s="1880">
        <v>0</v>
      </c>
      <c r="AF61" s="1881">
        <v>44.060281539999998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28.871198010000001</v>
      </c>
      <c r="AM61" s="1888">
        <v>3.26777066</v>
      </c>
      <c r="AN61" s="1889">
        <v>0</v>
      </c>
      <c r="AO61" s="1890">
        <v>0</v>
      </c>
      <c r="AP61" s="1891">
        <v>38.303777650000001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189.01713771999999</v>
      </c>
      <c r="AW61" s="1898">
        <v>47.299553969999998</v>
      </c>
      <c r="AX61" s="1899">
        <v>0</v>
      </c>
      <c r="AY61" s="1900">
        <v>0</v>
      </c>
      <c r="AZ61" s="1901">
        <v>442.27385355000001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175.68325139000001</v>
      </c>
      <c r="BG61" s="1908">
        <v>59.597337250000002</v>
      </c>
      <c r="BH61" s="1909">
        <v>0.16859932</v>
      </c>
      <c r="BI61" s="1910">
        <v>0</v>
      </c>
      <c r="BJ61" s="1911">
        <v>263.89050495999999</v>
      </c>
      <c r="BK61" s="1912">
        <f t="shared" si="9"/>
        <v>1436.1821631500002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3.7247665200000002</v>
      </c>
      <c r="E62" s="1916">
        <v>0</v>
      </c>
      <c r="F62" s="1917">
        <v>0</v>
      </c>
      <c r="G62" s="1918">
        <v>0</v>
      </c>
      <c r="H62" s="1919">
        <v>21.917602729999999</v>
      </c>
      <c r="I62" s="1920">
        <v>64.784993630000002</v>
      </c>
      <c r="J62" s="1921">
        <v>0</v>
      </c>
      <c r="K62" s="1922">
        <v>0</v>
      </c>
      <c r="L62" s="1923">
        <v>10.7710484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13.18783105</v>
      </c>
      <c r="S62" s="1930">
        <v>28.563493009999998</v>
      </c>
      <c r="T62" s="1931">
        <v>0.35774559</v>
      </c>
      <c r="U62" s="1932">
        <v>0</v>
      </c>
      <c r="V62" s="1933">
        <v>4.4897027700000001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32.405119470000002</v>
      </c>
      <c r="AC62" s="1940">
        <v>1.3961576600000001</v>
      </c>
      <c r="AD62" s="1941">
        <v>0</v>
      </c>
      <c r="AE62" s="1942">
        <v>0</v>
      </c>
      <c r="AF62" s="1943">
        <v>10.89575614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21.037180769999999</v>
      </c>
      <c r="AM62" s="1950">
        <v>0.53589321999999995</v>
      </c>
      <c r="AN62" s="1951">
        <v>0.39067190000000002</v>
      </c>
      <c r="AO62" s="1952">
        <v>0</v>
      </c>
      <c r="AP62" s="1953">
        <v>1.51385828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50.715435190000001</v>
      </c>
      <c r="AW62" s="1960">
        <v>1.61872021</v>
      </c>
      <c r="AX62" s="1961">
        <v>0</v>
      </c>
      <c r="AY62" s="1962">
        <v>0</v>
      </c>
      <c r="AZ62" s="1963">
        <v>15.44215896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17.759393670000001</v>
      </c>
      <c r="BG62" s="1970">
        <v>3.8305184400000001</v>
      </c>
      <c r="BH62" s="1971">
        <v>2.5121480000000002E-2</v>
      </c>
      <c r="BI62" s="1972">
        <v>0</v>
      </c>
      <c r="BJ62" s="1973">
        <v>6.2864734000000002</v>
      </c>
      <c r="BK62" s="1974">
        <f t="shared" si="9"/>
        <v>311.64964248999996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0.89623341000000001</v>
      </c>
      <c r="E63" s="1978">
        <v>0</v>
      </c>
      <c r="F63" s="1979">
        <v>0</v>
      </c>
      <c r="G63" s="1980">
        <v>0</v>
      </c>
      <c r="H63" s="1981">
        <v>15.80157035</v>
      </c>
      <c r="I63" s="1982">
        <v>0.24148222999999999</v>
      </c>
      <c r="J63" s="1983">
        <v>0</v>
      </c>
      <c r="K63" s="1984">
        <v>0</v>
      </c>
      <c r="L63" s="1985">
        <v>4.1466234599999998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11.238823549999999</v>
      </c>
      <c r="S63" s="1992">
        <v>6.78417E-3</v>
      </c>
      <c r="T63" s="1993">
        <v>0</v>
      </c>
      <c r="U63" s="1994">
        <v>0</v>
      </c>
      <c r="V63" s="1995">
        <v>0.88640479000000005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10.213337900000001</v>
      </c>
      <c r="AC63" s="2002">
        <v>8.1599119999999997E-2</v>
      </c>
      <c r="AD63" s="2003">
        <v>0</v>
      </c>
      <c r="AE63" s="2004">
        <v>0</v>
      </c>
      <c r="AF63" s="2005">
        <v>2.5225739599999999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6.0168999899999998</v>
      </c>
      <c r="AM63" s="2012">
        <v>6.0140800000000001E-2</v>
      </c>
      <c r="AN63" s="2013">
        <v>0</v>
      </c>
      <c r="AO63" s="2014">
        <v>0</v>
      </c>
      <c r="AP63" s="2015">
        <v>3.656297E-2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19.26970816</v>
      </c>
      <c r="AW63" s="2022">
        <v>2.30778857</v>
      </c>
      <c r="AX63" s="2023">
        <v>0</v>
      </c>
      <c r="AY63" s="2024">
        <v>0</v>
      </c>
      <c r="AZ63" s="2025">
        <v>11.87011773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4.2200058199999999</v>
      </c>
      <c r="BG63" s="2032">
        <v>6.0913E-3</v>
      </c>
      <c r="BH63" s="2033">
        <v>0</v>
      </c>
      <c r="BI63" s="2034">
        <v>0</v>
      </c>
      <c r="BJ63" s="2035">
        <v>0.90324492999999995</v>
      </c>
      <c r="BK63" s="2036">
        <f t="shared" si="9"/>
        <v>90.725993209999999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0.47766577999999998</v>
      </c>
      <c r="E64" s="2040">
        <v>0</v>
      </c>
      <c r="F64" s="2041">
        <v>0</v>
      </c>
      <c r="G64" s="2042">
        <v>0</v>
      </c>
      <c r="H64" s="2043">
        <v>23.486517979999999</v>
      </c>
      <c r="I64" s="2044">
        <v>11.918105349999999</v>
      </c>
      <c r="J64" s="2045">
        <v>0</v>
      </c>
      <c r="K64" s="2046">
        <v>0</v>
      </c>
      <c r="L64" s="2047">
        <v>38.02014209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21.80153881</v>
      </c>
      <c r="S64" s="2054">
        <v>10.28414727</v>
      </c>
      <c r="T64" s="2055">
        <v>0</v>
      </c>
      <c r="U64" s="2056">
        <v>0</v>
      </c>
      <c r="V64" s="2057">
        <v>3.5050392700000002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45.049243679999996</v>
      </c>
      <c r="AC64" s="2064">
        <v>5.1293137499999997</v>
      </c>
      <c r="AD64" s="2065">
        <v>0</v>
      </c>
      <c r="AE64" s="2066">
        <v>0</v>
      </c>
      <c r="AF64" s="2067">
        <v>17.50723589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50.319928320000002</v>
      </c>
      <c r="AM64" s="2074">
        <v>2.7479266400000002</v>
      </c>
      <c r="AN64" s="2075">
        <v>0</v>
      </c>
      <c r="AO64" s="2076">
        <v>0</v>
      </c>
      <c r="AP64" s="2077">
        <v>11.21486075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68.260173190000003</v>
      </c>
      <c r="AW64" s="2084">
        <v>10.14186218</v>
      </c>
      <c r="AX64" s="2085">
        <v>0</v>
      </c>
      <c r="AY64" s="2086">
        <v>0</v>
      </c>
      <c r="AZ64" s="2087">
        <v>69.838089120000006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45.435633209999999</v>
      </c>
      <c r="BG64" s="2094">
        <v>9.2696445700000005</v>
      </c>
      <c r="BH64" s="2095">
        <v>0.1344718</v>
      </c>
      <c r="BI64" s="2096">
        <v>0</v>
      </c>
      <c r="BJ64" s="2097">
        <v>36.219117990000001</v>
      </c>
      <c r="BK64" s="2098">
        <f t="shared" si="9"/>
        <v>480.76065763999998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114</v>
      </c>
      <c r="C65" s="2100">
        <v>0</v>
      </c>
      <c r="D65" s="2101">
        <v>0.17891754000000001</v>
      </c>
      <c r="E65" s="2102">
        <v>0</v>
      </c>
      <c r="F65" s="2103">
        <v>0</v>
      </c>
      <c r="G65" s="2104">
        <v>0</v>
      </c>
      <c r="H65" s="2105">
        <v>2.0298698599999998</v>
      </c>
      <c r="I65" s="2106">
        <v>0.73410582999999996</v>
      </c>
      <c r="J65" s="2107">
        <v>0</v>
      </c>
      <c r="K65" s="2108">
        <v>0</v>
      </c>
      <c r="L65" s="2109">
        <v>3.2413629300000002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1.2066424499999999</v>
      </c>
      <c r="S65" s="2116">
        <v>9.7975802400000003</v>
      </c>
      <c r="T65" s="2117">
        <v>0</v>
      </c>
      <c r="U65" s="2118">
        <v>0</v>
      </c>
      <c r="V65" s="2119">
        <v>0.66619624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29.93842909</v>
      </c>
      <c r="AC65" s="2126">
        <v>2.5665721800000001</v>
      </c>
      <c r="AD65" s="2127">
        <v>0</v>
      </c>
      <c r="AE65" s="2128">
        <v>0</v>
      </c>
      <c r="AF65" s="2129">
        <v>20.4122281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29.211135899999999</v>
      </c>
      <c r="AM65" s="2136">
        <v>2.6349718000000002</v>
      </c>
      <c r="AN65" s="2137">
        <v>0</v>
      </c>
      <c r="AO65" s="2138">
        <v>0</v>
      </c>
      <c r="AP65" s="2139">
        <v>10.80749585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8.8692981</v>
      </c>
      <c r="AW65" s="2146">
        <v>1.50219418</v>
      </c>
      <c r="AX65" s="2147">
        <v>0</v>
      </c>
      <c r="AY65" s="2148">
        <v>0</v>
      </c>
      <c r="AZ65" s="2149">
        <v>14.433511749999999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5.0710050000000004</v>
      </c>
      <c r="BG65" s="2156">
        <v>3.72650741</v>
      </c>
      <c r="BH65" s="2157">
        <v>0.12512919</v>
      </c>
      <c r="BI65" s="2158">
        <v>0</v>
      </c>
      <c r="BJ65" s="2159">
        <v>4.6755516100000003</v>
      </c>
      <c r="BK65" s="2160">
        <f t="shared" si="9"/>
        <v>151.82870525000004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61" t="s">
        <v>70</v>
      </c>
      <c r="C66" s="7">
        <f t="shared" ref="C66:BK66" si="10">SUM(C47:C65)</f>
        <v>0</v>
      </c>
      <c r="D66" s="7">
        <f t="shared" si="10"/>
        <v>25.040651919999998</v>
      </c>
      <c r="E66" s="7">
        <f t="shared" si="10"/>
        <v>9.3596126599999998</v>
      </c>
      <c r="F66" s="7">
        <f t="shared" si="10"/>
        <v>0</v>
      </c>
      <c r="G66" s="7">
        <f t="shared" si="10"/>
        <v>0</v>
      </c>
      <c r="H66" s="7">
        <f t="shared" si="10"/>
        <v>385.35368004000003</v>
      </c>
      <c r="I66" s="7">
        <f t="shared" si="10"/>
        <v>1123.8406464699999</v>
      </c>
      <c r="J66" s="7">
        <f t="shared" si="10"/>
        <v>42.118256989999999</v>
      </c>
      <c r="K66" s="7">
        <f t="shared" si="10"/>
        <v>0</v>
      </c>
      <c r="L66" s="7">
        <f t="shared" si="10"/>
        <v>274.27695241999999</v>
      </c>
      <c r="M66" s="7">
        <f t="shared" si="10"/>
        <v>0</v>
      </c>
      <c r="N66" s="7">
        <f t="shared" si="10"/>
        <v>0</v>
      </c>
      <c r="O66" s="7">
        <f t="shared" si="10"/>
        <v>0</v>
      </c>
      <c r="P66" s="7">
        <f t="shared" si="10"/>
        <v>0</v>
      </c>
      <c r="Q66" s="7">
        <f t="shared" si="10"/>
        <v>0</v>
      </c>
      <c r="R66" s="7">
        <f t="shared" si="10"/>
        <v>310.50310831000002</v>
      </c>
      <c r="S66" s="7">
        <f t="shared" si="10"/>
        <v>202.12515325000004</v>
      </c>
      <c r="T66" s="7">
        <f t="shared" si="10"/>
        <v>3.7407211899999999</v>
      </c>
      <c r="U66" s="7">
        <f t="shared" si="10"/>
        <v>0</v>
      </c>
      <c r="V66" s="7">
        <f t="shared" si="10"/>
        <v>93.958762079999985</v>
      </c>
      <c r="W66" s="7">
        <f t="shared" si="10"/>
        <v>0</v>
      </c>
      <c r="X66" s="7">
        <f t="shared" si="10"/>
        <v>0</v>
      </c>
      <c r="Y66" s="7">
        <f t="shared" si="10"/>
        <v>0</v>
      </c>
      <c r="Z66" s="7">
        <f t="shared" si="10"/>
        <v>0</v>
      </c>
      <c r="AA66" s="7">
        <f t="shared" si="10"/>
        <v>0</v>
      </c>
      <c r="AB66" s="7">
        <f t="shared" si="10"/>
        <v>633.46492776000002</v>
      </c>
      <c r="AC66" s="7">
        <f t="shared" si="10"/>
        <v>64.347628979999996</v>
      </c>
      <c r="AD66" s="7">
        <f t="shared" si="10"/>
        <v>0.29188841999999998</v>
      </c>
      <c r="AE66" s="7">
        <f t="shared" si="10"/>
        <v>0</v>
      </c>
      <c r="AF66" s="7">
        <f t="shared" si="10"/>
        <v>430.2836145</v>
      </c>
      <c r="AG66" s="7">
        <f t="shared" si="10"/>
        <v>0</v>
      </c>
      <c r="AH66" s="7">
        <f t="shared" si="10"/>
        <v>0</v>
      </c>
      <c r="AI66" s="7">
        <f t="shared" si="10"/>
        <v>0</v>
      </c>
      <c r="AJ66" s="7">
        <f t="shared" si="10"/>
        <v>0</v>
      </c>
      <c r="AK66" s="7">
        <f t="shared" si="10"/>
        <v>0</v>
      </c>
      <c r="AL66" s="7">
        <f t="shared" si="10"/>
        <v>614.24461914000005</v>
      </c>
      <c r="AM66" s="7">
        <f t="shared" si="10"/>
        <v>35.057874349999999</v>
      </c>
      <c r="AN66" s="7">
        <f t="shared" si="10"/>
        <v>0.58489085000000007</v>
      </c>
      <c r="AO66" s="7">
        <f t="shared" si="10"/>
        <v>0</v>
      </c>
      <c r="AP66" s="7">
        <f t="shared" si="10"/>
        <v>258.76512621999996</v>
      </c>
      <c r="AQ66" s="7">
        <f t="shared" si="10"/>
        <v>0</v>
      </c>
      <c r="AR66" s="7">
        <f t="shared" si="10"/>
        <v>0</v>
      </c>
      <c r="AS66" s="7">
        <f t="shared" si="10"/>
        <v>0</v>
      </c>
      <c r="AT66" s="7">
        <f t="shared" si="10"/>
        <v>0</v>
      </c>
      <c r="AU66" s="7">
        <f t="shared" si="10"/>
        <v>0</v>
      </c>
      <c r="AV66" s="7">
        <f t="shared" si="10"/>
        <v>2208.4777595599999</v>
      </c>
      <c r="AW66" s="7">
        <f t="shared" si="10"/>
        <v>308.86900810999992</v>
      </c>
      <c r="AX66" s="7">
        <f t="shared" si="10"/>
        <v>9.9544489999999999E-2</v>
      </c>
      <c r="AY66" s="7">
        <f t="shared" si="10"/>
        <v>0</v>
      </c>
      <c r="AZ66" s="7">
        <f t="shared" si="10"/>
        <v>2249.9141373900002</v>
      </c>
      <c r="BA66" s="7">
        <f t="shared" si="10"/>
        <v>0</v>
      </c>
      <c r="BB66" s="7">
        <f t="shared" si="10"/>
        <v>0</v>
      </c>
      <c r="BC66" s="7">
        <f t="shared" si="10"/>
        <v>0</v>
      </c>
      <c r="BD66" s="7">
        <f t="shared" si="10"/>
        <v>0</v>
      </c>
      <c r="BE66" s="7">
        <f t="shared" si="10"/>
        <v>0</v>
      </c>
      <c r="BF66" s="7">
        <f t="shared" si="10"/>
        <v>1471.8378264200003</v>
      </c>
      <c r="BG66" s="7">
        <f t="shared" si="10"/>
        <v>231.57237705000006</v>
      </c>
      <c r="BH66" s="7">
        <f t="shared" si="10"/>
        <v>8.9661677199999978</v>
      </c>
      <c r="BI66" s="7">
        <f t="shared" si="10"/>
        <v>0</v>
      </c>
      <c r="BJ66" s="7">
        <f t="shared" si="10"/>
        <v>1209.37273994</v>
      </c>
      <c r="BK66" s="7">
        <f t="shared" si="10"/>
        <v>12196.467676230001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2162" t="s">
        <v>115</v>
      </c>
      <c r="C67" s="7">
        <f t="shared" ref="C67:BK67" si="11">SUM(C42:C66)/2</f>
        <v>0</v>
      </c>
      <c r="D67" s="7">
        <f t="shared" si="11"/>
        <v>28.03522662</v>
      </c>
      <c r="E67" s="7">
        <f t="shared" si="11"/>
        <v>9.3596126599999998</v>
      </c>
      <c r="F67" s="7">
        <f t="shared" si="11"/>
        <v>0</v>
      </c>
      <c r="G67" s="7">
        <f t="shared" si="11"/>
        <v>0</v>
      </c>
      <c r="H67" s="7">
        <f t="shared" si="11"/>
        <v>447.44177645000002</v>
      </c>
      <c r="I67" s="7">
        <f t="shared" si="11"/>
        <v>1125.3105419399999</v>
      </c>
      <c r="J67" s="7">
        <f t="shared" si="11"/>
        <v>42.118256989999999</v>
      </c>
      <c r="K67" s="7">
        <f t="shared" si="11"/>
        <v>0</v>
      </c>
      <c r="L67" s="7">
        <f t="shared" si="11"/>
        <v>282.42635338999997</v>
      </c>
      <c r="M67" s="7">
        <f t="shared" si="11"/>
        <v>0</v>
      </c>
      <c r="N67" s="7">
        <f t="shared" si="11"/>
        <v>0</v>
      </c>
      <c r="O67" s="7">
        <f t="shared" si="11"/>
        <v>0</v>
      </c>
      <c r="P67" s="7">
        <f t="shared" si="11"/>
        <v>0</v>
      </c>
      <c r="Q67" s="7">
        <f t="shared" si="11"/>
        <v>0</v>
      </c>
      <c r="R67" s="7">
        <f t="shared" si="11"/>
        <v>357.22188609</v>
      </c>
      <c r="S67" s="7">
        <f t="shared" si="11"/>
        <v>203.67390777000003</v>
      </c>
      <c r="T67" s="7">
        <f t="shared" si="11"/>
        <v>3.7407211899999999</v>
      </c>
      <c r="U67" s="7">
        <f t="shared" si="11"/>
        <v>0</v>
      </c>
      <c r="V67" s="7">
        <f t="shared" si="11"/>
        <v>98.595573299999984</v>
      </c>
      <c r="W67" s="7">
        <f t="shared" si="11"/>
        <v>0</v>
      </c>
      <c r="X67" s="7">
        <f t="shared" si="11"/>
        <v>0</v>
      </c>
      <c r="Y67" s="7">
        <f t="shared" si="11"/>
        <v>0</v>
      </c>
      <c r="Z67" s="7">
        <f t="shared" si="11"/>
        <v>0</v>
      </c>
      <c r="AA67" s="7">
        <f t="shared" si="11"/>
        <v>0</v>
      </c>
      <c r="AB67" s="7">
        <f t="shared" si="11"/>
        <v>737.56852143000003</v>
      </c>
      <c r="AC67" s="7">
        <f t="shared" si="11"/>
        <v>67.938633249999995</v>
      </c>
      <c r="AD67" s="7">
        <f t="shared" si="11"/>
        <v>0.29188841999999998</v>
      </c>
      <c r="AE67" s="7">
        <f t="shared" si="11"/>
        <v>0</v>
      </c>
      <c r="AF67" s="7">
        <f t="shared" si="11"/>
        <v>446.92386217000001</v>
      </c>
      <c r="AG67" s="7">
        <f t="shared" si="11"/>
        <v>0</v>
      </c>
      <c r="AH67" s="7">
        <f t="shared" si="11"/>
        <v>0</v>
      </c>
      <c r="AI67" s="7">
        <f t="shared" si="11"/>
        <v>0</v>
      </c>
      <c r="AJ67" s="7">
        <f t="shared" si="11"/>
        <v>0</v>
      </c>
      <c r="AK67" s="7">
        <f t="shared" si="11"/>
        <v>0</v>
      </c>
      <c r="AL67" s="7">
        <f t="shared" si="11"/>
        <v>696.24384024000005</v>
      </c>
      <c r="AM67" s="7">
        <f t="shared" si="11"/>
        <v>37.000686440000003</v>
      </c>
      <c r="AN67" s="7">
        <f t="shared" si="11"/>
        <v>0.58489085000000007</v>
      </c>
      <c r="AO67" s="7">
        <f t="shared" si="11"/>
        <v>0</v>
      </c>
      <c r="AP67" s="7">
        <f t="shared" si="11"/>
        <v>267.27168242999994</v>
      </c>
      <c r="AQ67" s="7">
        <f t="shared" si="11"/>
        <v>0</v>
      </c>
      <c r="AR67" s="7">
        <f t="shared" si="11"/>
        <v>0</v>
      </c>
      <c r="AS67" s="7">
        <f t="shared" si="11"/>
        <v>0</v>
      </c>
      <c r="AT67" s="7">
        <f t="shared" si="11"/>
        <v>0</v>
      </c>
      <c r="AU67" s="7">
        <f t="shared" si="11"/>
        <v>0</v>
      </c>
      <c r="AV67" s="7">
        <f t="shared" si="11"/>
        <v>2845.73134931</v>
      </c>
      <c r="AW67" s="7">
        <f t="shared" si="11"/>
        <v>338.37373761999993</v>
      </c>
      <c r="AX67" s="7">
        <f t="shared" si="11"/>
        <v>9.9544489999999999E-2</v>
      </c>
      <c r="AY67" s="7">
        <f t="shared" si="11"/>
        <v>0</v>
      </c>
      <c r="AZ67" s="7">
        <f t="shared" si="11"/>
        <v>2350.2227938400001</v>
      </c>
      <c r="BA67" s="7">
        <f t="shared" si="11"/>
        <v>0</v>
      </c>
      <c r="BB67" s="7">
        <f t="shared" si="11"/>
        <v>0</v>
      </c>
      <c r="BC67" s="7">
        <f t="shared" si="11"/>
        <v>0</v>
      </c>
      <c r="BD67" s="7">
        <f t="shared" si="11"/>
        <v>0</v>
      </c>
      <c r="BE67" s="7">
        <f t="shared" si="11"/>
        <v>0</v>
      </c>
      <c r="BF67" s="7">
        <f t="shared" si="11"/>
        <v>1912.58712156</v>
      </c>
      <c r="BG67" s="7">
        <f t="shared" si="11"/>
        <v>238.36292073000004</v>
      </c>
      <c r="BH67" s="7">
        <f t="shared" si="11"/>
        <v>8.9661677199999978</v>
      </c>
      <c r="BI67" s="7">
        <f t="shared" si="11"/>
        <v>0</v>
      </c>
      <c r="BJ67" s="7">
        <f t="shared" si="11"/>
        <v>1255.4549037900001</v>
      </c>
      <c r="BK67" s="7">
        <f t="shared" si="11"/>
        <v>13801.54640069</v>
      </c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3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 ht="20.100000000000001" customHeight="1">
      <c r="A69" s="2164" t="s">
        <v>116</v>
      </c>
      <c r="B69" s="216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2166" t="s">
        <v>61</v>
      </c>
      <c r="B70" s="2165" t="s">
        <v>14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0.75705334000000002</v>
      </c>
      <c r="E71" s="2170">
        <v>0</v>
      </c>
      <c r="F71" s="2171">
        <v>0</v>
      </c>
      <c r="G71" s="2172">
        <v>0</v>
      </c>
      <c r="H71" s="2173">
        <v>7.39972545</v>
      </c>
      <c r="I71" s="2174">
        <v>2.21540223</v>
      </c>
      <c r="J71" s="2175">
        <v>0</v>
      </c>
      <c r="K71" s="2176">
        <v>0</v>
      </c>
      <c r="L71" s="2177">
        <v>14.04294221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4.1462830000000004</v>
      </c>
      <c r="S71" s="2184">
        <v>0.84931957999999996</v>
      </c>
      <c r="T71" s="2185">
        <v>0</v>
      </c>
      <c r="U71" s="2186">
        <v>0</v>
      </c>
      <c r="V71" s="2187">
        <v>3.7703002099999998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52.296727330000003</v>
      </c>
      <c r="AC71" s="2194">
        <v>2.3104310300000002</v>
      </c>
      <c r="AD71" s="2195">
        <v>0</v>
      </c>
      <c r="AE71" s="2196">
        <v>0</v>
      </c>
      <c r="AF71" s="2197">
        <v>39.420320510000003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48.348838809999997</v>
      </c>
      <c r="AM71" s="2204">
        <v>4.7054178799999997</v>
      </c>
      <c r="AN71" s="2205">
        <v>0</v>
      </c>
      <c r="AO71" s="2206">
        <v>0</v>
      </c>
      <c r="AP71" s="2207">
        <v>18.500092389999999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67.680014700000001</v>
      </c>
      <c r="AW71" s="2214">
        <v>12.9342033</v>
      </c>
      <c r="AX71" s="2215">
        <v>0</v>
      </c>
      <c r="AY71" s="2216">
        <v>0</v>
      </c>
      <c r="AZ71" s="2217">
        <v>141.71326454999999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36.482859660000003</v>
      </c>
      <c r="BG71" s="2224">
        <v>8.7327771500000004</v>
      </c>
      <c r="BH71" s="2225">
        <v>0</v>
      </c>
      <c r="BI71" s="2226">
        <v>0</v>
      </c>
      <c r="BJ71" s="2227">
        <v>48.702979169999999</v>
      </c>
      <c r="BK71" s="2228">
        <f>SUM(C71:BJ71)</f>
        <v>515.00895249999996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118</v>
      </c>
      <c r="C72" s="2230">
        <v>0</v>
      </c>
      <c r="D72" s="2231">
        <v>1.83205E-2</v>
      </c>
      <c r="E72" s="2232">
        <v>0</v>
      </c>
      <c r="F72" s="2233">
        <v>0</v>
      </c>
      <c r="G72" s="2234">
        <v>0</v>
      </c>
      <c r="H72" s="2235">
        <v>0.28315589000000002</v>
      </c>
      <c r="I72" s="2236">
        <v>0</v>
      </c>
      <c r="J72" s="2237">
        <v>0</v>
      </c>
      <c r="K72" s="2238">
        <v>0</v>
      </c>
      <c r="L72" s="2239">
        <v>0.44653277000000002</v>
      </c>
      <c r="M72" s="2240">
        <v>0</v>
      </c>
      <c r="N72" s="2241">
        <v>0</v>
      </c>
      <c r="O72" s="2242">
        <v>0</v>
      </c>
      <c r="P72" s="2243">
        <v>0</v>
      </c>
      <c r="Q72" s="2244">
        <v>0</v>
      </c>
      <c r="R72" s="2245">
        <v>0.12188903</v>
      </c>
      <c r="S72" s="2246">
        <v>0</v>
      </c>
      <c r="T72" s="2247">
        <v>0</v>
      </c>
      <c r="U72" s="2248">
        <v>0</v>
      </c>
      <c r="V72" s="2249">
        <v>0.21249633000000001</v>
      </c>
      <c r="W72" s="2250">
        <v>0</v>
      </c>
      <c r="X72" s="2251">
        <v>0</v>
      </c>
      <c r="Y72" s="2252">
        <v>0</v>
      </c>
      <c r="Z72" s="2253">
        <v>0</v>
      </c>
      <c r="AA72" s="2254">
        <v>0</v>
      </c>
      <c r="AB72" s="2255">
        <v>0.84593960999999995</v>
      </c>
      <c r="AC72" s="2256">
        <v>0.14180891000000001</v>
      </c>
      <c r="AD72" s="2257">
        <v>0</v>
      </c>
      <c r="AE72" s="2258">
        <v>0</v>
      </c>
      <c r="AF72" s="2259">
        <v>0.69958339999999997</v>
      </c>
      <c r="AG72" s="2260">
        <v>0</v>
      </c>
      <c r="AH72" s="2261">
        <v>0</v>
      </c>
      <c r="AI72" s="2262">
        <v>0</v>
      </c>
      <c r="AJ72" s="2263">
        <v>0</v>
      </c>
      <c r="AK72" s="2264">
        <v>0</v>
      </c>
      <c r="AL72" s="2265">
        <v>0.72795469999999995</v>
      </c>
      <c r="AM72" s="2266">
        <v>0</v>
      </c>
      <c r="AN72" s="2267">
        <v>0</v>
      </c>
      <c r="AO72" s="2268">
        <v>0</v>
      </c>
      <c r="AP72" s="2269">
        <v>0.56864424000000002</v>
      </c>
      <c r="AQ72" s="2270">
        <v>0</v>
      </c>
      <c r="AR72" s="2271">
        <v>0</v>
      </c>
      <c r="AS72" s="2272">
        <v>0</v>
      </c>
      <c r="AT72" s="2273">
        <v>0</v>
      </c>
      <c r="AU72" s="2274">
        <v>0</v>
      </c>
      <c r="AV72" s="2275">
        <v>2.4362496999999999</v>
      </c>
      <c r="AW72" s="2276">
        <v>3.19990416</v>
      </c>
      <c r="AX72" s="2277">
        <v>0</v>
      </c>
      <c r="AY72" s="2278">
        <v>0</v>
      </c>
      <c r="AZ72" s="2279">
        <v>7.8467840999999998</v>
      </c>
      <c r="BA72" s="2280">
        <v>0</v>
      </c>
      <c r="BB72" s="2281">
        <v>0</v>
      </c>
      <c r="BC72" s="2282">
        <v>0</v>
      </c>
      <c r="BD72" s="2283">
        <v>0</v>
      </c>
      <c r="BE72" s="2284">
        <v>0</v>
      </c>
      <c r="BF72" s="2285">
        <v>0.89902082000000005</v>
      </c>
      <c r="BG72" s="2286">
        <v>4.0536000000000001E-4</v>
      </c>
      <c r="BH72" s="2287">
        <v>0</v>
      </c>
      <c r="BI72" s="2288">
        <v>0</v>
      </c>
      <c r="BJ72" s="2289">
        <v>1.3794307100000001</v>
      </c>
      <c r="BK72" s="2290">
        <f>SUM(C72:BJ72)</f>
        <v>19.82812023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91" t="s">
        <v>66</v>
      </c>
      <c r="C73" s="7">
        <f t="shared" ref="C73:BK73" si="12">SUM(C71:C72)</f>
        <v>0</v>
      </c>
      <c r="D73" s="7">
        <f t="shared" si="12"/>
        <v>0.77537383999999998</v>
      </c>
      <c r="E73" s="7">
        <f t="shared" si="12"/>
        <v>0</v>
      </c>
      <c r="F73" s="7">
        <f t="shared" si="12"/>
        <v>0</v>
      </c>
      <c r="G73" s="7">
        <f t="shared" si="12"/>
        <v>0</v>
      </c>
      <c r="H73" s="7">
        <f t="shared" si="12"/>
        <v>7.6828813399999998</v>
      </c>
      <c r="I73" s="7">
        <f t="shared" si="12"/>
        <v>2.21540223</v>
      </c>
      <c r="J73" s="7">
        <f t="shared" si="12"/>
        <v>0</v>
      </c>
      <c r="K73" s="7">
        <f t="shared" si="12"/>
        <v>0</v>
      </c>
      <c r="L73" s="7">
        <f t="shared" si="12"/>
        <v>14.489474979999999</v>
      </c>
      <c r="M73" s="7">
        <f t="shared" si="12"/>
        <v>0</v>
      </c>
      <c r="N73" s="7">
        <f t="shared" si="12"/>
        <v>0</v>
      </c>
      <c r="O73" s="7">
        <f t="shared" si="12"/>
        <v>0</v>
      </c>
      <c r="P73" s="7">
        <f t="shared" si="12"/>
        <v>0</v>
      </c>
      <c r="Q73" s="7">
        <f t="shared" si="12"/>
        <v>0</v>
      </c>
      <c r="R73" s="7">
        <f t="shared" si="12"/>
        <v>4.2681720300000006</v>
      </c>
      <c r="S73" s="7">
        <f t="shared" si="12"/>
        <v>0.84931957999999996</v>
      </c>
      <c r="T73" s="7">
        <f t="shared" si="12"/>
        <v>0</v>
      </c>
      <c r="U73" s="7">
        <f t="shared" si="12"/>
        <v>0</v>
      </c>
      <c r="V73" s="7">
        <f t="shared" si="12"/>
        <v>3.9827965399999998</v>
      </c>
      <c r="W73" s="7">
        <f t="shared" si="12"/>
        <v>0</v>
      </c>
      <c r="X73" s="7">
        <f t="shared" si="12"/>
        <v>0</v>
      </c>
      <c r="Y73" s="7">
        <f t="shared" si="12"/>
        <v>0</v>
      </c>
      <c r="Z73" s="7">
        <f t="shared" si="12"/>
        <v>0</v>
      </c>
      <c r="AA73" s="7">
        <f t="shared" si="12"/>
        <v>0</v>
      </c>
      <c r="AB73" s="7">
        <f t="shared" si="12"/>
        <v>53.142666940000005</v>
      </c>
      <c r="AC73" s="7">
        <f t="shared" si="12"/>
        <v>2.4522399400000001</v>
      </c>
      <c r="AD73" s="7">
        <f t="shared" si="12"/>
        <v>0</v>
      </c>
      <c r="AE73" s="7">
        <f t="shared" si="12"/>
        <v>0</v>
      </c>
      <c r="AF73" s="7">
        <f t="shared" si="12"/>
        <v>40.119903910000005</v>
      </c>
      <c r="AG73" s="7">
        <f t="shared" si="12"/>
        <v>0</v>
      </c>
      <c r="AH73" s="7">
        <f t="shared" si="12"/>
        <v>0</v>
      </c>
      <c r="AI73" s="7">
        <f t="shared" si="12"/>
        <v>0</v>
      </c>
      <c r="AJ73" s="7">
        <f t="shared" si="12"/>
        <v>0</v>
      </c>
      <c r="AK73" s="7">
        <f t="shared" si="12"/>
        <v>0</v>
      </c>
      <c r="AL73" s="7">
        <f t="shared" si="12"/>
        <v>49.076793509999995</v>
      </c>
      <c r="AM73" s="7">
        <f t="shared" si="12"/>
        <v>4.7054178799999997</v>
      </c>
      <c r="AN73" s="7">
        <f t="shared" si="12"/>
        <v>0</v>
      </c>
      <c r="AO73" s="7">
        <f t="shared" si="12"/>
        <v>0</v>
      </c>
      <c r="AP73" s="7">
        <f t="shared" si="12"/>
        <v>19.06873663</v>
      </c>
      <c r="AQ73" s="7">
        <f t="shared" si="12"/>
        <v>0</v>
      </c>
      <c r="AR73" s="7">
        <f t="shared" si="12"/>
        <v>0</v>
      </c>
      <c r="AS73" s="7">
        <f t="shared" si="12"/>
        <v>0</v>
      </c>
      <c r="AT73" s="7">
        <f t="shared" si="12"/>
        <v>0</v>
      </c>
      <c r="AU73" s="7">
        <f t="shared" si="12"/>
        <v>0</v>
      </c>
      <c r="AV73" s="7">
        <f t="shared" si="12"/>
        <v>70.116264400000006</v>
      </c>
      <c r="AW73" s="7">
        <f t="shared" si="12"/>
        <v>16.134107459999999</v>
      </c>
      <c r="AX73" s="7">
        <f t="shared" si="12"/>
        <v>0</v>
      </c>
      <c r="AY73" s="7">
        <f t="shared" si="12"/>
        <v>0</v>
      </c>
      <c r="AZ73" s="7">
        <f t="shared" si="12"/>
        <v>149.56004865</v>
      </c>
      <c r="BA73" s="7">
        <f t="shared" si="12"/>
        <v>0</v>
      </c>
      <c r="BB73" s="7">
        <f t="shared" si="12"/>
        <v>0</v>
      </c>
      <c r="BC73" s="7">
        <f t="shared" si="12"/>
        <v>0</v>
      </c>
      <c r="BD73" s="7">
        <f t="shared" si="12"/>
        <v>0</v>
      </c>
      <c r="BE73" s="7">
        <f t="shared" si="12"/>
        <v>0</v>
      </c>
      <c r="BF73" s="7">
        <f t="shared" si="12"/>
        <v>37.38188048</v>
      </c>
      <c r="BG73" s="7">
        <f t="shared" si="12"/>
        <v>8.7331825100000007</v>
      </c>
      <c r="BH73" s="7">
        <f t="shared" si="12"/>
        <v>0</v>
      </c>
      <c r="BI73" s="7">
        <f t="shared" si="12"/>
        <v>0</v>
      </c>
      <c r="BJ73" s="7">
        <f t="shared" si="12"/>
        <v>50.08240988</v>
      </c>
      <c r="BK73" s="7">
        <f t="shared" si="12"/>
        <v>534.83707272999993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2292" t="s">
        <v>119</v>
      </c>
      <c r="C74" s="7">
        <f t="shared" ref="C74:BK74" si="13">SUM(C71:C73)/2</f>
        <v>0</v>
      </c>
      <c r="D74" s="7">
        <f t="shared" si="13"/>
        <v>0.77537383999999998</v>
      </c>
      <c r="E74" s="7">
        <f t="shared" si="13"/>
        <v>0</v>
      </c>
      <c r="F74" s="7">
        <f t="shared" si="13"/>
        <v>0</v>
      </c>
      <c r="G74" s="7">
        <f t="shared" si="13"/>
        <v>0</v>
      </c>
      <c r="H74" s="7">
        <f t="shared" si="13"/>
        <v>7.6828813399999998</v>
      </c>
      <c r="I74" s="7">
        <f t="shared" si="13"/>
        <v>2.21540223</v>
      </c>
      <c r="J74" s="7">
        <f t="shared" si="13"/>
        <v>0</v>
      </c>
      <c r="K74" s="7">
        <f t="shared" si="13"/>
        <v>0</v>
      </c>
      <c r="L74" s="7">
        <f t="shared" si="13"/>
        <v>14.489474979999999</v>
      </c>
      <c r="M74" s="7">
        <f t="shared" si="13"/>
        <v>0</v>
      </c>
      <c r="N74" s="7">
        <f t="shared" si="13"/>
        <v>0</v>
      </c>
      <c r="O74" s="7">
        <f t="shared" si="13"/>
        <v>0</v>
      </c>
      <c r="P74" s="7">
        <f t="shared" si="13"/>
        <v>0</v>
      </c>
      <c r="Q74" s="7">
        <f t="shared" si="13"/>
        <v>0</v>
      </c>
      <c r="R74" s="7">
        <f t="shared" si="13"/>
        <v>4.2681720300000006</v>
      </c>
      <c r="S74" s="7">
        <f t="shared" si="13"/>
        <v>0.84931957999999996</v>
      </c>
      <c r="T74" s="7">
        <f t="shared" si="13"/>
        <v>0</v>
      </c>
      <c r="U74" s="7">
        <f t="shared" si="13"/>
        <v>0</v>
      </c>
      <c r="V74" s="7">
        <f t="shared" si="13"/>
        <v>3.9827965399999998</v>
      </c>
      <c r="W74" s="7">
        <f t="shared" si="13"/>
        <v>0</v>
      </c>
      <c r="X74" s="7">
        <f t="shared" si="13"/>
        <v>0</v>
      </c>
      <c r="Y74" s="7">
        <f t="shared" si="13"/>
        <v>0</v>
      </c>
      <c r="Z74" s="7">
        <f t="shared" si="13"/>
        <v>0</v>
      </c>
      <c r="AA74" s="7">
        <f t="shared" si="13"/>
        <v>0</v>
      </c>
      <c r="AB74" s="7">
        <f t="shared" si="13"/>
        <v>53.142666940000005</v>
      </c>
      <c r="AC74" s="7">
        <f t="shared" si="13"/>
        <v>2.4522399400000001</v>
      </c>
      <c r="AD74" s="7">
        <f t="shared" si="13"/>
        <v>0</v>
      </c>
      <c r="AE74" s="7">
        <f t="shared" si="13"/>
        <v>0</v>
      </c>
      <c r="AF74" s="7">
        <f t="shared" si="13"/>
        <v>40.119903910000005</v>
      </c>
      <c r="AG74" s="7">
        <f t="shared" si="13"/>
        <v>0</v>
      </c>
      <c r="AH74" s="7">
        <f t="shared" si="13"/>
        <v>0</v>
      </c>
      <c r="AI74" s="7">
        <f t="shared" si="13"/>
        <v>0</v>
      </c>
      <c r="AJ74" s="7">
        <f t="shared" si="13"/>
        <v>0</v>
      </c>
      <c r="AK74" s="7">
        <f t="shared" si="13"/>
        <v>0</v>
      </c>
      <c r="AL74" s="7">
        <f t="shared" si="13"/>
        <v>49.076793509999995</v>
      </c>
      <c r="AM74" s="7">
        <f t="shared" si="13"/>
        <v>4.7054178799999997</v>
      </c>
      <c r="AN74" s="7">
        <f t="shared" si="13"/>
        <v>0</v>
      </c>
      <c r="AO74" s="7">
        <f t="shared" si="13"/>
        <v>0</v>
      </c>
      <c r="AP74" s="7">
        <f t="shared" si="13"/>
        <v>19.06873663</v>
      </c>
      <c r="AQ74" s="7">
        <f t="shared" si="13"/>
        <v>0</v>
      </c>
      <c r="AR74" s="7">
        <f t="shared" si="13"/>
        <v>0</v>
      </c>
      <c r="AS74" s="7">
        <f t="shared" si="13"/>
        <v>0</v>
      </c>
      <c r="AT74" s="7">
        <f t="shared" si="13"/>
        <v>0</v>
      </c>
      <c r="AU74" s="7">
        <f t="shared" si="13"/>
        <v>0</v>
      </c>
      <c r="AV74" s="7">
        <f t="shared" si="13"/>
        <v>70.116264400000006</v>
      </c>
      <c r="AW74" s="7">
        <f t="shared" si="13"/>
        <v>16.134107459999999</v>
      </c>
      <c r="AX74" s="7">
        <f t="shared" si="13"/>
        <v>0</v>
      </c>
      <c r="AY74" s="7">
        <f t="shared" si="13"/>
        <v>0</v>
      </c>
      <c r="AZ74" s="7">
        <f t="shared" si="13"/>
        <v>149.56004865</v>
      </c>
      <c r="BA74" s="7">
        <f t="shared" si="13"/>
        <v>0</v>
      </c>
      <c r="BB74" s="7">
        <f t="shared" si="13"/>
        <v>0</v>
      </c>
      <c r="BC74" s="7">
        <f t="shared" si="13"/>
        <v>0</v>
      </c>
      <c r="BD74" s="7">
        <f t="shared" si="13"/>
        <v>0</v>
      </c>
      <c r="BE74" s="7">
        <f t="shared" si="13"/>
        <v>0</v>
      </c>
      <c r="BF74" s="7">
        <f t="shared" si="13"/>
        <v>37.38188048</v>
      </c>
      <c r="BG74" s="7">
        <f t="shared" si="13"/>
        <v>8.7331825100000007</v>
      </c>
      <c r="BH74" s="7">
        <f t="shared" si="13"/>
        <v>0</v>
      </c>
      <c r="BI74" s="7">
        <f t="shared" si="13"/>
        <v>0</v>
      </c>
      <c r="BJ74" s="7">
        <f t="shared" si="13"/>
        <v>50.08240988</v>
      </c>
      <c r="BK74" s="7">
        <f t="shared" si="13"/>
        <v>534.83707272999993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3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 ht="20.100000000000001" customHeight="1">
      <c r="A76" s="2294" t="s">
        <v>120</v>
      </c>
      <c r="B76" s="229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2296" t="s">
        <v>61</v>
      </c>
      <c r="B77" s="2295" t="s">
        <v>122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123</v>
      </c>
      <c r="C78" s="2298">
        <v>0</v>
      </c>
      <c r="D78" s="2299">
        <v>0</v>
      </c>
      <c r="E78" s="2300">
        <v>0</v>
      </c>
      <c r="F78" s="2301">
        <v>0</v>
      </c>
      <c r="G78" s="2302">
        <v>0</v>
      </c>
      <c r="H78" s="2303">
        <v>0</v>
      </c>
      <c r="I78" s="2304">
        <v>0</v>
      </c>
      <c r="J78" s="2305">
        <v>0</v>
      </c>
      <c r="K78" s="2306">
        <v>0</v>
      </c>
      <c r="L78" s="2307">
        <v>0</v>
      </c>
      <c r="M78" s="2308">
        <v>0</v>
      </c>
      <c r="N78" s="2309">
        <v>0</v>
      </c>
      <c r="O78" s="2310">
        <v>0</v>
      </c>
      <c r="P78" s="2311">
        <v>0</v>
      </c>
      <c r="Q78" s="2312">
        <v>0</v>
      </c>
      <c r="R78" s="2313">
        <v>0</v>
      </c>
      <c r="S78" s="2314">
        <v>0</v>
      </c>
      <c r="T78" s="2315">
        <v>0</v>
      </c>
      <c r="U78" s="2316">
        <v>0</v>
      </c>
      <c r="V78" s="2317">
        <v>0</v>
      </c>
      <c r="W78" s="2318">
        <v>0</v>
      </c>
      <c r="X78" s="2319">
        <v>0</v>
      </c>
      <c r="Y78" s="2320">
        <v>0</v>
      </c>
      <c r="Z78" s="2321">
        <v>0</v>
      </c>
      <c r="AA78" s="2322">
        <v>0</v>
      </c>
      <c r="AB78" s="2323">
        <v>0</v>
      </c>
      <c r="AC78" s="2324">
        <v>0</v>
      </c>
      <c r="AD78" s="2325">
        <v>0</v>
      </c>
      <c r="AE78" s="2326">
        <v>0</v>
      </c>
      <c r="AF78" s="2327">
        <v>0</v>
      </c>
      <c r="AG78" s="2328">
        <v>0</v>
      </c>
      <c r="AH78" s="2329">
        <v>0</v>
      </c>
      <c r="AI78" s="2330">
        <v>0</v>
      </c>
      <c r="AJ78" s="2331">
        <v>0</v>
      </c>
      <c r="AK78" s="2332">
        <v>0</v>
      </c>
      <c r="AL78" s="2333">
        <v>0</v>
      </c>
      <c r="AM78" s="2334">
        <v>0</v>
      </c>
      <c r="AN78" s="2335">
        <v>0</v>
      </c>
      <c r="AO78" s="2336">
        <v>0</v>
      </c>
      <c r="AP78" s="2337">
        <v>0</v>
      </c>
      <c r="AQ78" s="2338">
        <v>0</v>
      </c>
      <c r="AR78" s="2339">
        <v>0</v>
      </c>
      <c r="AS78" s="2340">
        <v>0</v>
      </c>
      <c r="AT78" s="2341">
        <v>0</v>
      </c>
      <c r="AU78" s="2342">
        <v>0</v>
      </c>
      <c r="AV78" s="2343">
        <v>16.32558203</v>
      </c>
      <c r="AW78" s="2344">
        <v>79.475345689999997</v>
      </c>
      <c r="AX78" s="2345">
        <v>0</v>
      </c>
      <c r="AY78" s="2346">
        <v>0</v>
      </c>
      <c r="AZ78" s="2347">
        <v>55.404851020000002</v>
      </c>
      <c r="BA78" s="2348">
        <v>0</v>
      </c>
      <c r="BB78" s="2349">
        <v>0</v>
      </c>
      <c r="BC78" s="2350">
        <v>0</v>
      </c>
      <c r="BD78" s="2351">
        <v>0</v>
      </c>
      <c r="BE78" s="2352">
        <v>0</v>
      </c>
      <c r="BF78" s="2353">
        <v>9.6062906800000007</v>
      </c>
      <c r="BG78" s="2354">
        <v>0.382517</v>
      </c>
      <c r="BH78" s="2355">
        <v>0</v>
      </c>
      <c r="BI78" s="2356">
        <v>0</v>
      </c>
      <c r="BJ78" s="2357">
        <v>19.12049253</v>
      </c>
      <c r="BK78" s="2358">
        <f>SUM(C78:BJ78)</f>
        <v>180.31507895000001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2359" t="s">
        <v>66</v>
      </c>
      <c r="C79" s="7">
        <f t="shared" ref="C79:BK79" si="14">SUM(C78:C78)</f>
        <v>0</v>
      </c>
      <c r="D79" s="7">
        <f t="shared" si="14"/>
        <v>0</v>
      </c>
      <c r="E79" s="7">
        <f t="shared" si="14"/>
        <v>0</v>
      </c>
      <c r="F79" s="7">
        <f t="shared" si="14"/>
        <v>0</v>
      </c>
      <c r="G79" s="7">
        <f t="shared" si="14"/>
        <v>0</v>
      </c>
      <c r="H79" s="7">
        <f t="shared" si="14"/>
        <v>0</v>
      </c>
      <c r="I79" s="7">
        <f t="shared" si="14"/>
        <v>0</v>
      </c>
      <c r="J79" s="7">
        <f t="shared" si="14"/>
        <v>0</v>
      </c>
      <c r="K79" s="7">
        <f t="shared" si="14"/>
        <v>0</v>
      </c>
      <c r="L79" s="7">
        <f t="shared" si="14"/>
        <v>0</v>
      </c>
      <c r="M79" s="7">
        <f t="shared" si="14"/>
        <v>0</v>
      </c>
      <c r="N79" s="7">
        <f t="shared" si="14"/>
        <v>0</v>
      </c>
      <c r="O79" s="7">
        <f t="shared" si="14"/>
        <v>0</v>
      </c>
      <c r="P79" s="7">
        <f t="shared" si="14"/>
        <v>0</v>
      </c>
      <c r="Q79" s="7">
        <f t="shared" si="14"/>
        <v>0</v>
      </c>
      <c r="R79" s="7">
        <f t="shared" si="14"/>
        <v>0</v>
      </c>
      <c r="S79" s="7">
        <f t="shared" si="14"/>
        <v>0</v>
      </c>
      <c r="T79" s="7">
        <f t="shared" si="14"/>
        <v>0</v>
      </c>
      <c r="U79" s="7">
        <f t="shared" si="14"/>
        <v>0</v>
      </c>
      <c r="V79" s="7">
        <f t="shared" si="14"/>
        <v>0</v>
      </c>
      <c r="W79" s="7">
        <f t="shared" si="14"/>
        <v>0</v>
      </c>
      <c r="X79" s="7">
        <f t="shared" si="14"/>
        <v>0</v>
      </c>
      <c r="Y79" s="7">
        <f t="shared" si="14"/>
        <v>0</v>
      </c>
      <c r="Z79" s="7">
        <f t="shared" si="14"/>
        <v>0</v>
      </c>
      <c r="AA79" s="7">
        <f t="shared" si="14"/>
        <v>0</v>
      </c>
      <c r="AB79" s="7">
        <f t="shared" si="14"/>
        <v>0</v>
      </c>
      <c r="AC79" s="7">
        <f t="shared" si="14"/>
        <v>0</v>
      </c>
      <c r="AD79" s="7">
        <f t="shared" si="14"/>
        <v>0</v>
      </c>
      <c r="AE79" s="7">
        <f t="shared" si="14"/>
        <v>0</v>
      </c>
      <c r="AF79" s="7">
        <f t="shared" si="14"/>
        <v>0</v>
      </c>
      <c r="AG79" s="7">
        <f t="shared" si="14"/>
        <v>0</v>
      </c>
      <c r="AH79" s="7">
        <f t="shared" si="14"/>
        <v>0</v>
      </c>
      <c r="AI79" s="7">
        <f t="shared" si="14"/>
        <v>0</v>
      </c>
      <c r="AJ79" s="7">
        <f t="shared" si="14"/>
        <v>0</v>
      </c>
      <c r="AK79" s="7">
        <f t="shared" si="14"/>
        <v>0</v>
      </c>
      <c r="AL79" s="7">
        <f t="shared" si="14"/>
        <v>0</v>
      </c>
      <c r="AM79" s="7">
        <f t="shared" si="14"/>
        <v>0</v>
      </c>
      <c r="AN79" s="7">
        <f t="shared" si="14"/>
        <v>0</v>
      </c>
      <c r="AO79" s="7">
        <f t="shared" si="14"/>
        <v>0</v>
      </c>
      <c r="AP79" s="7">
        <f t="shared" si="14"/>
        <v>0</v>
      </c>
      <c r="AQ79" s="7">
        <f t="shared" si="14"/>
        <v>0</v>
      </c>
      <c r="AR79" s="7">
        <f t="shared" si="14"/>
        <v>0</v>
      </c>
      <c r="AS79" s="7">
        <f t="shared" si="14"/>
        <v>0</v>
      </c>
      <c r="AT79" s="7">
        <f t="shared" si="14"/>
        <v>0</v>
      </c>
      <c r="AU79" s="7">
        <f t="shared" si="14"/>
        <v>0</v>
      </c>
      <c r="AV79" s="7">
        <f t="shared" si="14"/>
        <v>16.32558203</v>
      </c>
      <c r="AW79" s="7">
        <f t="shared" si="14"/>
        <v>79.475345689999997</v>
      </c>
      <c r="AX79" s="7">
        <f t="shared" si="14"/>
        <v>0</v>
      </c>
      <c r="AY79" s="7">
        <f t="shared" si="14"/>
        <v>0</v>
      </c>
      <c r="AZ79" s="7">
        <f t="shared" si="14"/>
        <v>55.404851020000002</v>
      </c>
      <c r="BA79" s="7">
        <f t="shared" si="14"/>
        <v>0</v>
      </c>
      <c r="BB79" s="7">
        <f t="shared" si="14"/>
        <v>0</v>
      </c>
      <c r="BC79" s="7">
        <f t="shared" si="14"/>
        <v>0</v>
      </c>
      <c r="BD79" s="7">
        <f t="shared" si="14"/>
        <v>0</v>
      </c>
      <c r="BE79" s="7">
        <f t="shared" si="14"/>
        <v>0</v>
      </c>
      <c r="BF79" s="7">
        <f t="shared" si="14"/>
        <v>9.6062906800000007</v>
      </c>
      <c r="BG79" s="7">
        <f t="shared" si="14"/>
        <v>0.382517</v>
      </c>
      <c r="BH79" s="7">
        <f t="shared" si="14"/>
        <v>0</v>
      </c>
      <c r="BI79" s="7">
        <f t="shared" si="14"/>
        <v>0</v>
      </c>
      <c r="BJ79" s="7">
        <f t="shared" si="14"/>
        <v>19.12049253</v>
      </c>
      <c r="BK79" s="7">
        <f t="shared" si="14"/>
        <v>180.31507895000001</v>
      </c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3"/>
      <c r="B80" s="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361" t="s">
        <v>67</v>
      </c>
      <c r="B81" s="2360" t="s">
        <v>124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622.49234102000003</v>
      </c>
      <c r="AS82" s="2405">
        <v>0</v>
      </c>
      <c r="AT82" s="2406">
        <v>0</v>
      </c>
      <c r="AU82" s="2407">
        <v>0</v>
      </c>
      <c r="AV82" s="2408">
        <v>0.76896834999999997</v>
      </c>
      <c r="AW82" s="2409">
        <v>150.43594392</v>
      </c>
      <c r="AX82" s="2410">
        <v>0</v>
      </c>
      <c r="AY82" s="2411">
        <v>0</v>
      </c>
      <c r="AZ82" s="2412">
        <v>29.637684759999999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0.50677174999999997</v>
      </c>
      <c r="BG82" s="2419">
        <v>4.4547963700000004</v>
      </c>
      <c r="BH82" s="2420">
        <v>0</v>
      </c>
      <c r="BI82" s="2421">
        <v>0</v>
      </c>
      <c r="BJ82" s="2422">
        <v>0.17328507000000001</v>
      </c>
      <c r="BK82" s="2423">
        <f>SUM(C82:BJ82)</f>
        <v>808.46979124000006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622.56967225999995</v>
      </c>
      <c r="AS83" s="2467">
        <v>0</v>
      </c>
      <c r="AT83" s="2468">
        <v>0</v>
      </c>
      <c r="AU83" s="2469">
        <v>0</v>
      </c>
      <c r="AV83" s="2470">
        <v>1.6230102500000001</v>
      </c>
      <c r="AW83" s="2471">
        <v>31.691636840000001</v>
      </c>
      <c r="AX83" s="2472">
        <v>0</v>
      </c>
      <c r="AY83" s="2473">
        <v>0</v>
      </c>
      <c r="AZ83" s="2474">
        <v>32.595607489999999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1.8809717699999999</v>
      </c>
      <c r="BG83" s="2481">
        <v>1.4517600000000001E-3</v>
      </c>
      <c r="BH83" s="2482">
        <v>0</v>
      </c>
      <c r="BI83" s="2483">
        <v>0</v>
      </c>
      <c r="BJ83" s="2484">
        <v>1.2750578800000001</v>
      </c>
      <c r="BK83" s="2485">
        <f>SUM(C83:BJ83)</f>
        <v>691.63740824999991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595.15154451000001</v>
      </c>
      <c r="AS84" s="2529">
        <v>0</v>
      </c>
      <c r="AT84" s="2530">
        <v>0</v>
      </c>
      <c r="AU84" s="2531">
        <v>0</v>
      </c>
      <c r="AV84" s="2532">
        <v>1.7453255700000001</v>
      </c>
      <c r="AW84" s="2533">
        <v>198.40474531999999</v>
      </c>
      <c r="AX84" s="2534">
        <v>0</v>
      </c>
      <c r="AY84" s="2535">
        <v>0</v>
      </c>
      <c r="AZ84" s="2536">
        <v>3.8886936300000001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1.7101740700000001</v>
      </c>
      <c r="BG84" s="2543">
        <v>6.4360222800000004</v>
      </c>
      <c r="BH84" s="2544">
        <v>0</v>
      </c>
      <c r="BI84" s="2545">
        <v>0</v>
      </c>
      <c r="BJ84" s="2546">
        <v>1.1107260000000001</v>
      </c>
      <c r="BK84" s="2547">
        <f>SUM(C84:BJ84)</f>
        <v>808.44723137999995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1538.46020232</v>
      </c>
      <c r="AS85" s="2591">
        <v>0</v>
      </c>
      <c r="AT85" s="2592">
        <v>0</v>
      </c>
      <c r="AU85" s="2593">
        <v>0</v>
      </c>
      <c r="AV85" s="2594">
        <v>1.1234297200000001</v>
      </c>
      <c r="AW85" s="2595">
        <v>757.98633930999995</v>
      </c>
      <c r="AX85" s="2596">
        <v>0</v>
      </c>
      <c r="AY85" s="2597">
        <v>0</v>
      </c>
      <c r="AZ85" s="2598">
        <v>12.480888370000001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0.99965053000000004</v>
      </c>
      <c r="BG85" s="2605">
        <v>94.759790940000002</v>
      </c>
      <c r="BH85" s="2606">
        <v>0</v>
      </c>
      <c r="BI85" s="2607">
        <v>0</v>
      </c>
      <c r="BJ85" s="2608">
        <v>2.5287871599999998</v>
      </c>
      <c r="BK85" s="2609">
        <f>SUM(C85:BJ85)</f>
        <v>2408.3390883499997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565.86130042000002</v>
      </c>
      <c r="AS86" s="2653">
        <v>0</v>
      </c>
      <c r="AT86" s="2654">
        <v>0</v>
      </c>
      <c r="AU86" s="2655">
        <v>0</v>
      </c>
      <c r="AV86" s="2656">
        <v>1.6096068699999999</v>
      </c>
      <c r="AW86" s="2657">
        <v>86.480211789999998</v>
      </c>
      <c r="AX86" s="2658">
        <v>0</v>
      </c>
      <c r="AY86" s="2659">
        <v>0</v>
      </c>
      <c r="AZ86" s="2660">
        <v>18.916614289999998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1.5541809600000001</v>
      </c>
      <c r="BG86" s="2667">
        <v>1.003764E-2</v>
      </c>
      <c r="BH86" s="2668">
        <v>0</v>
      </c>
      <c r="BI86" s="2669">
        <v>0</v>
      </c>
      <c r="BJ86" s="2670">
        <v>1.0675212199999999</v>
      </c>
      <c r="BK86" s="2671">
        <f>SUM(C86:BJ86)</f>
        <v>675.49947319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72" t="s">
        <v>70</v>
      </c>
      <c r="C87" s="7">
        <f t="shared" ref="C87:BK87" si="15">SUM(C82:C86)</f>
        <v>0</v>
      </c>
      <c r="D87" s="7">
        <f t="shared" si="15"/>
        <v>0</v>
      </c>
      <c r="E87" s="7">
        <f t="shared" si="15"/>
        <v>0</v>
      </c>
      <c r="F87" s="7">
        <f t="shared" si="15"/>
        <v>0</v>
      </c>
      <c r="G87" s="7">
        <f t="shared" si="15"/>
        <v>0</v>
      </c>
      <c r="H87" s="7">
        <f t="shared" si="15"/>
        <v>0</v>
      </c>
      <c r="I87" s="7">
        <f t="shared" si="15"/>
        <v>0</v>
      </c>
      <c r="J87" s="7">
        <f t="shared" si="15"/>
        <v>0</v>
      </c>
      <c r="K87" s="7">
        <f t="shared" si="15"/>
        <v>0</v>
      </c>
      <c r="L87" s="7">
        <f t="shared" si="15"/>
        <v>0</v>
      </c>
      <c r="M87" s="7">
        <f t="shared" si="15"/>
        <v>0</v>
      </c>
      <c r="N87" s="7">
        <f t="shared" si="15"/>
        <v>0</v>
      </c>
      <c r="O87" s="7">
        <f t="shared" si="15"/>
        <v>0</v>
      </c>
      <c r="P87" s="7">
        <f t="shared" si="15"/>
        <v>0</v>
      </c>
      <c r="Q87" s="7">
        <f t="shared" si="15"/>
        <v>0</v>
      </c>
      <c r="R87" s="7">
        <f t="shared" si="15"/>
        <v>0</v>
      </c>
      <c r="S87" s="7">
        <f t="shared" si="15"/>
        <v>0</v>
      </c>
      <c r="T87" s="7">
        <f t="shared" si="15"/>
        <v>0</v>
      </c>
      <c r="U87" s="7">
        <f t="shared" si="15"/>
        <v>0</v>
      </c>
      <c r="V87" s="7">
        <f t="shared" si="15"/>
        <v>0</v>
      </c>
      <c r="W87" s="7">
        <f t="shared" si="15"/>
        <v>0</v>
      </c>
      <c r="X87" s="7">
        <f t="shared" si="15"/>
        <v>0</v>
      </c>
      <c r="Y87" s="7">
        <f t="shared" si="15"/>
        <v>0</v>
      </c>
      <c r="Z87" s="7">
        <f t="shared" si="15"/>
        <v>0</v>
      </c>
      <c r="AA87" s="7">
        <f t="shared" si="15"/>
        <v>0</v>
      </c>
      <c r="AB87" s="7">
        <f t="shared" si="15"/>
        <v>0</v>
      </c>
      <c r="AC87" s="7">
        <f t="shared" si="15"/>
        <v>0</v>
      </c>
      <c r="AD87" s="7">
        <f t="shared" si="15"/>
        <v>0</v>
      </c>
      <c r="AE87" s="7">
        <f t="shared" si="15"/>
        <v>0</v>
      </c>
      <c r="AF87" s="7">
        <f t="shared" si="15"/>
        <v>0</v>
      </c>
      <c r="AG87" s="7">
        <f t="shared" si="15"/>
        <v>0</v>
      </c>
      <c r="AH87" s="7">
        <f t="shared" si="15"/>
        <v>0</v>
      </c>
      <c r="AI87" s="7">
        <f t="shared" si="15"/>
        <v>0</v>
      </c>
      <c r="AJ87" s="7">
        <f t="shared" si="15"/>
        <v>0</v>
      </c>
      <c r="AK87" s="7">
        <f t="shared" si="15"/>
        <v>0</v>
      </c>
      <c r="AL87" s="7">
        <f t="shared" si="15"/>
        <v>0</v>
      </c>
      <c r="AM87" s="7">
        <f t="shared" si="15"/>
        <v>0</v>
      </c>
      <c r="AN87" s="7">
        <f t="shared" si="15"/>
        <v>0</v>
      </c>
      <c r="AO87" s="7">
        <f t="shared" si="15"/>
        <v>0</v>
      </c>
      <c r="AP87" s="7">
        <f t="shared" si="15"/>
        <v>0</v>
      </c>
      <c r="AQ87" s="7">
        <f t="shared" si="15"/>
        <v>0</v>
      </c>
      <c r="AR87" s="7">
        <f t="shared" si="15"/>
        <v>3944.53506053</v>
      </c>
      <c r="AS87" s="7">
        <f t="shared" si="15"/>
        <v>0</v>
      </c>
      <c r="AT87" s="7">
        <f t="shared" si="15"/>
        <v>0</v>
      </c>
      <c r="AU87" s="7">
        <f t="shared" si="15"/>
        <v>0</v>
      </c>
      <c r="AV87" s="7">
        <f t="shared" si="15"/>
        <v>6.8703407599999995</v>
      </c>
      <c r="AW87" s="7">
        <f t="shared" si="15"/>
        <v>1224.9988771799999</v>
      </c>
      <c r="AX87" s="7">
        <f t="shared" si="15"/>
        <v>0</v>
      </c>
      <c r="AY87" s="7">
        <f t="shared" si="15"/>
        <v>0</v>
      </c>
      <c r="AZ87" s="7">
        <f t="shared" si="15"/>
        <v>97.519488539999998</v>
      </c>
      <c r="BA87" s="7">
        <f t="shared" si="15"/>
        <v>0</v>
      </c>
      <c r="BB87" s="7">
        <f t="shared" si="15"/>
        <v>0</v>
      </c>
      <c r="BC87" s="7">
        <f t="shared" si="15"/>
        <v>0</v>
      </c>
      <c r="BD87" s="7">
        <f t="shared" si="15"/>
        <v>0</v>
      </c>
      <c r="BE87" s="7">
        <f t="shared" si="15"/>
        <v>0</v>
      </c>
      <c r="BF87" s="7">
        <f t="shared" si="15"/>
        <v>6.6517490800000001</v>
      </c>
      <c r="BG87" s="7">
        <f t="shared" si="15"/>
        <v>105.66209898999999</v>
      </c>
      <c r="BH87" s="7">
        <f t="shared" si="15"/>
        <v>0</v>
      </c>
      <c r="BI87" s="7">
        <f t="shared" si="15"/>
        <v>0</v>
      </c>
      <c r="BJ87" s="7">
        <f t="shared" si="15"/>
        <v>6.1553773300000003</v>
      </c>
      <c r="BK87" s="7">
        <f t="shared" si="15"/>
        <v>5392.3929924099994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2673" t="s">
        <v>130</v>
      </c>
      <c r="C88" s="7">
        <f t="shared" ref="C88:BK88" si="16">SUM(C78:C87)/2</f>
        <v>0</v>
      </c>
      <c r="D88" s="7">
        <f t="shared" si="16"/>
        <v>0</v>
      </c>
      <c r="E88" s="7">
        <f t="shared" si="16"/>
        <v>0</v>
      </c>
      <c r="F88" s="7">
        <f t="shared" si="16"/>
        <v>0</v>
      </c>
      <c r="G88" s="7">
        <f t="shared" si="16"/>
        <v>0</v>
      </c>
      <c r="H88" s="7">
        <f t="shared" si="16"/>
        <v>0</v>
      </c>
      <c r="I88" s="7">
        <f t="shared" si="16"/>
        <v>0</v>
      </c>
      <c r="J88" s="7">
        <f t="shared" si="16"/>
        <v>0</v>
      </c>
      <c r="K88" s="7">
        <f t="shared" si="16"/>
        <v>0</v>
      </c>
      <c r="L88" s="7">
        <f t="shared" si="16"/>
        <v>0</v>
      </c>
      <c r="M88" s="7">
        <f t="shared" si="16"/>
        <v>0</v>
      </c>
      <c r="N88" s="7">
        <f t="shared" si="16"/>
        <v>0</v>
      </c>
      <c r="O88" s="7">
        <f t="shared" si="16"/>
        <v>0</v>
      </c>
      <c r="P88" s="7">
        <f t="shared" si="16"/>
        <v>0</v>
      </c>
      <c r="Q88" s="7">
        <f t="shared" si="16"/>
        <v>0</v>
      </c>
      <c r="R88" s="7">
        <f t="shared" si="16"/>
        <v>0</v>
      </c>
      <c r="S88" s="7">
        <f t="shared" si="16"/>
        <v>0</v>
      </c>
      <c r="T88" s="7">
        <f t="shared" si="16"/>
        <v>0</v>
      </c>
      <c r="U88" s="7">
        <f t="shared" si="16"/>
        <v>0</v>
      </c>
      <c r="V88" s="7">
        <f t="shared" si="16"/>
        <v>0</v>
      </c>
      <c r="W88" s="7">
        <f t="shared" si="16"/>
        <v>0</v>
      </c>
      <c r="X88" s="7">
        <f t="shared" si="16"/>
        <v>0</v>
      </c>
      <c r="Y88" s="7">
        <f t="shared" si="16"/>
        <v>0</v>
      </c>
      <c r="Z88" s="7">
        <f t="shared" si="16"/>
        <v>0</v>
      </c>
      <c r="AA88" s="7">
        <f t="shared" si="16"/>
        <v>0</v>
      </c>
      <c r="AB88" s="7">
        <f t="shared" si="16"/>
        <v>0</v>
      </c>
      <c r="AC88" s="7">
        <f t="shared" si="16"/>
        <v>0</v>
      </c>
      <c r="AD88" s="7">
        <f t="shared" si="16"/>
        <v>0</v>
      </c>
      <c r="AE88" s="7">
        <f t="shared" si="16"/>
        <v>0</v>
      </c>
      <c r="AF88" s="7">
        <f t="shared" si="16"/>
        <v>0</v>
      </c>
      <c r="AG88" s="7">
        <f t="shared" si="16"/>
        <v>0</v>
      </c>
      <c r="AH88" s="7">
        <f t="shared" si="16"/>
        <v>0</v>
      </c>
      <c r="AI88" s="7">
        <f t="shared" si="16"/>
        <v>0</v>
      </c>
      <c r="AJ88" s="7">
        <f t="shared" si="16"/>
        <v>0</v>
      </c>
      <c r="AK88" s="7">
        <f t="shared" si="16"/>
        <v>0</v>
      </c>
      <c r="AL88" s="7">
        <f t="shared" si="16"/>
        <v>0</v>
      </c>
      <c r="AM88" s="7">
        <f t="shared" si="16"/>
        <v>0</v>
      </c>
      <c r="AN88" s="7">
        <f t="shared" si="16"/>
        <v>0</v>
      </c>
      <c r="AO88" s="7">
        <f t="shared" si="16"/>
        <v>0</v>
      </c>
      <c r="AP88" s="7">
        <f t="shared" si="16"/>
        <v>0</v>
      </c>
      <c r="AQ88" s="7">
        <f t="shared" si="16"/>
        <v>0</v>
      </c>
      <c r="AR88" s="7">
        <f t="shared" si="16"/>
        <v>3944.53506053</v>
      </c>
      <c r="AS88" s="7">
        <f t="shared" si="16"/>
        <v>0</v>
      </c>
      <c r="AT88" s="7">
        <f t="shared" si="16"/>
        <v>0</v>
      </c>
      <c r="AU88" s="7">
        <f t="shared" si="16"/>
        <v>0</v>
      </c>
      <c r="AV88" s="7">
        <f t="shared" si="16"/>
        <v>23.195922789999997</v>
      </c>
      <c r="AW88" s="7">
        <f t="shared" si="16"/>
        <v>1304.4742228699999</v>
      </c>
      <c r="AX88" s="7">
        <f t="shared" si="16"/>
        <v>0</v>
      </c>
      <c r="AY88" s="7">
        <f t="shared" si="16"/>
        <v>0</v>
      </c>
      <c r="AZ88" s="7">
        <f t="shared" si="16"/>
        <v>152.92433955999999</v>
      </c>
      <c r="BA88" s="7">
        <f t="shared" si="16"/>
        <v>0</v>
      </c>
      <c r="BB88" s="7">
        <f t="shared" si="16"/>
        <v>0</v>
      </c>
      <c r="BC88" s="7">
        <f t="shared" si="16"/>
        <v>0</v>
      </c>
      <c r="BD88" s="7">
        <f t="shared" si="16"/>
        <v>0</v>
      </c>
      <c r="BE88" s="7">
        <f t="shared" si="16"/>
        <v>0</v>
      </c>
      <c r="BF88" s="7">
        <f t="shared" si="16"/>
        <v>16.258039759999999</v>
      </c>
      <c r="BG88" s="7">
        <f t="shared" si="16"/>
        <v>106.04461599</v>
      </c>
      <c r="BH88" s="7">
        <f t="shared" si="16"/>
        <v>0</v>
      </c>
      <c r="BI88" s="7">
        <f t="shared" si="16"/>
        <v>0</v>
      </c>
      <c r="BJ88" s="7">
        <f t="shared" si="16"/>
        <v>25.27586986</v>
      </c>
      <c r="BK88" s="7">
        <f t="shared" si="16"/>
        <v>5572.7080713599989</v>
      </c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3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 ht="20.100000000000001" customHeight="1">
      <c r="A90" s="2675" t="s">
        <v>131</v>
      </c>
      <c r="B90" s="2674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2677" t="s">
        <v>61</v>
      </c>
      <c r="B91" s="2676" t="s">
        <v>15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8" t="s">
        <v>73</v>
      </c>
      <c r="C92" s="2679">
        <v>0</v>
      </c>
      <c r="D92" s="2680">
        <v>0</v>
      </c>
      <c r="E92" s="2681">
        <v>0</v>
      </c>
      <c r="F92" s="2682">
        <v>0</v>
      </c>
      <c r="G92" s="2683">
        <v>0</v>
      </c>
      <c r="H92" s="2684">
        <v>0</v>
      </c>
      <c r="I92" s="2685">
        <v>0</v>
      </c>
      <c r="J92" s="2686">
        <v>0</v>
      </c>
      <c r="K92" s="2687">
        <v>0</v>
      </c>
      <c r="L92" s="2688">
        <v>0</v>
      </c>
      <c r="M92" s="2689">
        <v>0</v>
      </c>
      <c r="N92" s="2690">
        <v>0</v>
      </c>
      <c r="O92" s="2691">
        <v>0</v>
      </c>
      <c r="P92" s="2692">
        <v>0</v>
      </c>
      <c r="Q92" s="2693">
        <v>0</v>
      </c>
      <c r="R92" s="2694">
        <v>0</v>
      </c>
      <c r="S92" s="2695">
        <v>0</v>
      </c>
      <c r="T92" s="2696">
        <v>0</v>
      </c>
      <c r="U92" s="2697">
        <v>0</v>
      </c>
      <c r="V92" s="2698">
        <v>0</v>
      </c>
      <c r="W92" s="2699">
        <v>0</v>
      </c>
      <c r="X92" s="2700">
        <v>0</v>
      </c>
      <c r="Y92" s="2701">
        <v>0</v>
      </c>
      <c r="Z92" s="2702">
        <v>0</v>
      </c>
      <c r="AA92" s="2703">
        <v>0</v>
      </c>
      <c r="AB92" s="2704">
        <v>0</v>
      </c>
      <c r="AC92" s="2705">
        <v>0</v>
      </c>
      <c r="AD92" s="2706">
        <v>0</v>
      </c>
      <c r="AE92" s="2707">
        <v>0</v>
      </c>
      <c r="AF92" s="2708">
        <v>0</v>
      </c>
      <c r="AG92" s="2709">
        <v>0</v>
      </c>
      <c r="AH92" s="2710">
        <v>0</v>
      </c>
      <c r="AI92" s="2711">
        <v>0</v>
      </c>
      <c r="AJ92" s="2712">
        <v>0</v>
      </c>
      <c r="AK92" s="2713">
        <v>0</v>
      </c>
      <c r="AL92" s="2714">
        <v>0</v>
      </c>
      <c r="AM92" s="2715">
        <v>0</v>
      </c>
      <c r="AN92" s="2716">
        <v>0</v>
      </c>
      <c r="AO92" s="2717">
        <v>0</v>
      </c>
      <c r="AP92" s="2718">
        <v>0</v>
      </c>
      <c r="AQ92" s="2719">
        <v>0</v>
      </c>
      <c r="AR92" s="2720">
        <v>0</v>
      </c>
      <c r="AS92" s="2721">
        <v>0</v>
      </c>
      <c r="AT92" s="2722">
        <v>0</v>
      </c>
      <c r="AU92" s="2723">
        <v>0</v>
      </c>
      <c r="AV92" s="2724">
        <v>0</v>
      </c>
      <c r="AW92" s="2725">
        <v>0</v>
      </c>
      <c r="AX92" s="2726">
        <v>0</v>
      </c>
      <c r="AY92" s="2727">
        <v>0</v>
      </c>
      <c r="AZ92" s="2728">
        <v>0</v>
      </c>
      <c r="BA92" s="2729">
        <v>0</v>
      </c>
      <c r="BB92" s="2730">
        <v>0</v>
      </c>
      <c r="BC92" s="2731">
        <v>0</v>
      </c>
      <c r="BD92" s="2732">
        <v>0</v>
      </c>
      <c r="BE92" s="2733">
        <v>0</v>
      </c>
      <c r="BF92" s="2734">
        <v>0</v>
      </c>
      <c r="BG92" s="2735">
        <v>0</v>
      </c>
      <c r="BH92" s="2736">
        <v>0</v>
      </c>
      <c r="BI92" s="2737">
        <v>0</v>
      </c>
      <c r="BJ92" s="2738">
        <v>0</v>
      </c>
      <c r="BK92" s="2739">
        <f>SUM(C92:BJ92)</f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740" t="s">
        <v>66</v>
      </c>
      <c r="C93" s="7">
        <f t="shared" ref="C93:BK93" si="17">SUM(C92:C92)</f>
        <v>0</v>
      </c>
      <c r="D93" s="7">
        <f t="shared" si="17"/>
        <v>0</v>
      </c>
      <c r="E93" s="7">
        <f t="shared" si="17"/>
        <v>0</v>
      </c>
      <c r="F93" s="7">
        <f t="shared" si="17"/>
        <v>0</v>
      </c>
      <c r="G93" s="7">
        <f t="shared" si="17"/>
        <v>0</v>
      </c>
      <c r="H93" s="7">
        <f t="shared" si="17"/>
        <v>0</v>
      </c>
      <c r="I93" s="7">
        <f t="shared" si="17"/>
        <v>0</v>
      </c>
      <c r="J93" s="7">
        <f t="shared" si="17"/>
        <v>0</v>
      </c>
      <c r="K93" s="7">
        <f t="shared" si="17"/>
        <v>0</v>
      </c>
      <c r="L93" s="7">
        <f t="shared" si="17"/>
        <v>0</v>
      </c>
      <c r="M93" s="7">
        <f t="shared" si="17"/>
        <v>0</v>
      </c>
      <c r="N93" s="7">
        <f t="shared" si="17"/>
        <v>0</v>
      </c>
      <c r="O93" s="7">
        <f t="shared" si="17"/>
        <v>0</v>
      </c>
      <c r="P93" s="7">
        <f t="shared" si="17"/>
        <v>0</v>
      </c>
      <c r="Q93" s="7">
        <f t="shared" si="17"/>
        <v>0</v>
      </c>
      <c r="R93" s="7">
        <f t="shared" si="17"/>
        <v>0</v>
      </c>
      <c r="S93" s="7">
        <f t="shared" si="17"/>
        <v>0</v>
      </c>
      <c r="T93" s="7">
        <f t="shared" si="17"/>
        <v>0</v>
      </c>
      <c r="U93" s="7">
        <f t="shared" si="17"/>
        <v>0</v>
      </c>
      <c r="V93" s="7">
        <f t="shared" si="17"/>
        <v>0</v>
      </c>
      <c r="W93" s="7">
        <f t="shared" si="17"/>
        <v>0</v>
      </c>
      <c r="X93" s="7">
        <f t="shared" si="17"/>
        <v>0</v>
      </c>
      <c r="Y93" s="7">
        <f t="shared" si="17"/>
        <v>0</v>
      </c>
      <c r="Z93" s="7">
        <f t="shared" si="17"/>
        <v>0</v>
      </c>
      <c r="AA93" s="7">
        <f t="shared" si="17"/>
        <v>0</v>
      </c>
      <c r="AB93" s="7">
        <f t="shared" si="17"/>
        <v>0</v>
      </c>
      <c r="AC93" s="7">
        <f t="shared" si="17"/>
        <v>0</v>
      </c>
      <c r="AD93" s="7">
        <f t="shared" si="17"/>
        <v>0</v>
      </c>
      <c r="AE93" s="7">
        <f t="shared" si="17"/>
        <v>0</v>
      </c>
      <c r="AF93" s="7">
        <f t="shared" si="17"/>
        <v>0</v>
      </c>
      <c r="AG93" s="7">
        <f t="shared" si="17"/>
        <v>0</v>
      </c>
      <c r="AH93" s="7">
        <f t="shared" si="17"/>
        <v>0</v>
      </c>
      <c r="AI93" s="7">
        <f t="shared" si="17"/>
        <v>0</v>
      </c>
      <c r="AJ93" s="7">
        <f t="shared" si="17"/>
        <v>0</v>
      </c>
      <c r="AK93" s="7">
        <f t="shared" si="17"/>
        <v>0</v>
      </c>
      <c r="AL93" s="7">
        <f t="shared" si="17"/>
        <v>0</v>
      </c>
      <c r="AM93" s="7">
        <f t="shared" si="17"/>
        <v>0</v>
      </c>
      <c r="AN93" s="7">
        <f t="shared" si="17"/>
        <v>0</v>
      </c>
      <c r="AO93" s="7">
        <f t="shared" si="17"/>
        <v>0</v>
      </c>
      <c r="AP93" s="7">
        <f t="shared" si="17"/>
        <v>0</v>
      </c>
      <c r="AQ93" s="7">
        <f t="shared" si="17"/>
        <v>0</v>
      </c>
      <c r="AR93" s="7">
        <f t="shared" si="17"/>
        <v>0</v>
      </c>
      <c r="AS93" s="7">
        <f t="shared" si="17"/>
        <v>0</v>
      </c>
      <c r="AT93" s="7">
        <f t="shared" si="17"/>
        <v>0</v>
      </c>
      <c r="AU93" s="7">
        <f t="shared" si="17"/>
        <v>0</v>
      </c>
      <c r="AV93" s="7">
        <f t="shared" si="17"/>
        <v>0</v>
      </c>
      <c r="AW93" s="7">
        <f t="shared" si="17"/>
        <v>0</v>
      </c>
      <c r="AX93" s="7">
        <f t="shared" si="17"/>
        <v>0</v>
      </c>
      <c r="AY93" s="7">
        <f t="shared" si="17"/>
        <v>0</v>
      </c>
      <c r="AZ93" s="7">
        <f t="shared" si="17"/>
        <v>0</v>
      </c>
      <c r="BA93" s="7">
        <f t="shared" si="17"/>
        <v>0</v>
      </c>
      <c r="BB93" s="7">
        <f t="shared" si="17"/>
        <v>0</v>
      </c>
      <c r="BC93" s="7">
        <f t="shared" si="17"/>
        <v>0</v>
      </c>
      <c r="BD93" s="7">
        <f t="shared" si="17"/>
        <v>0</v>
      </c>
      <c r="BE93" s="7">
        <f t="shared" si="17"/>
        <v>0</v>
      </c>
      <c r="BF93" s="7">
        <f t="shared" si="17"/>
        <v>0</v>
      </c>
      <c r="BG93" s="7">
        <f t="shared" si="17"/>
        <v>0</v>
      </c>
      <c r="BH93" s="7">
        <f t="shared" si="17"/>
        <v>0</v>
      </c>
      <c r="BI93" s="7">
        <f t="shared" si="17"/>
        <v>0</v>
      </c>
      <c r="BJ93" s="7">
        <f t="shared" si="17"/>
        <v>0</v>
      </c>
      <c r="BK93" s="7">
        <f t="shared" si="17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741" t="s">
        <v>132</v>
      </c>
      <c r="C94" s="7">
        <f t="shared" ref="C94:BK94" si="18">SUM(C92:C93)/2</f>
        <v>0</v>
      </c>
      <c r="D94" s="7">
        <f t="shared" si="18"/>
        <v>0</v>
      </c>
      <c r="E94" s="7">
        <f t="shared" si="18"/>
        <v>0</v>
      </c>
      <c r="F94" s="7">
        <f t="shared" si="18"/>
        <v>0</v>
      </c>
      <c r="G94" s="7">
        <f t="shared" si="18"/>
        <v>0</v>
      </c>
      <c r="H94" s="7">
        <f t="shared" si="18"/>
        <v>0</v>
      </c>
      <c r="I94" s="7">
        <f t="shared" si="18"/>
        <v>0</v>
      </c>
      <c r="J94" s="7">
        <f t="shared" si="18"/>
        <v>0</v>
      </c>
      <c r="K94" s="7">
        <f t="shared" si="18"/>
        <v>0</v>
      </c>
      <c r="L94" s="7">
        <f t="shared" si="18"/>
        <v>0</v>
      </c>
      <c r="M94" s="7">
        <f t="shared" si="18"/>
        <v>0</v>
      </c>
      <c r="N94" s="7">
        <f t="shared" si="18"/>
        <v>0</v>
      </c>
      <c r="O94" s="7">
        <f t="shared" si="18"/>
        <v>0</v>
      </c>
      <c r="P94" s="7">
        <f t="shared" si="18"/>
        <v>0</v>
      </c>
      <c r="Q94" s="7">
        <f t="shared" si="18"/>
        <v>0</v>
      </c>
      <c r="R94" s="7">
        <f t="shared" si="18"/>
        <v>0</v>
      </c>
      <c r="S94" s="7">
        <f t="shared" si="18"/>
        <v>0</v>
      </c>
      <c r="T94" s="7">
        <f t="shared" si="18"/>
        <v>0</v>
      </c>
      <c r="U94" s="7">
        <f t="shared" si="18"/>
        <v>0</v>
      </c>
      <c r="V94" s="7">
        <f t="shared" si="18"/>
        <v>0</v>
      </c>
      <c r="W94" s="7">
        <f t="shared" si="18"/>
        <v>0</v>
      </c>
      <c r="X94" s="7">
        <f t="shared" si="18"/>
        <v>0</v>
      </c>
      <c r="Y94" s="7">
        <f t="shared" si="18"/>
        <v>0</v>
      </c>
      <c r="Z94" s="7">
        <f t="shared" si="18"/>
        <v>0</v>
      </c>
      <c r="AA94" s="7">
        <f t="shared" si="18"/>
        <v>0</v>
      </c>
      <c r="AB94" s="7">
        <f t="shared" si="18"/>
        <v>0</v>
      </c>
      <c r="AC94" s="7">
        <f t="shared" si="18"/>
        <v>0</v>
      </c>
      <c r="AD94" s="7">
        <f t="shared" si="18"/>
        <v>0</v>
      </c>
      <c r="AE94" s="7">
        <f t="shared" si="18"/>
        <v>0</v>
      </c>
      <c r="AF94" s="7">
        <f t="shared" si="18"/>
        <v>0</v>
      </c>
      <c r="AG94" s="7">
        <f t="shared" si="18"/>
        <v>0</v>
      </c>
      <c r="AH94" s="7">
        <f t="shared" si="18"/>
        <v>0</v>
      </c>
      <c r="AI94" s="7">
        <f t="shared" si="18"/>
        <v>0</v>
      </c>
      <c r="AJ94" s="7">
        <f t="shared" si="18"/>
        <v>0</v>
      </c>
      <c r="AK94" s="7">
        <f t="shared" si="18"/>
        <v>0</v>
      </c>
      <c r="AL94" s="7">
        <f t="shared" si="18"/>
        <v>0</v>
      </c>
      <c r="AM94" s="7">
        <f t="shared" si="18"/>
        <v>0</v>
      </c>
      <c r="AN94" s="7">
        <f t="shared" si="18"/>
        <v>0</v>
      </c>
      <c r="AO94" s="7">
        <f t="shared" si="18"/>
        <v>0</v>
      </c>
      <c r="AP94" s="7">
        <f t="shared" si="18"/>
        <v>0</v>
      </c>
      <c r="AQ94" s="7">
        <f t="shared" si="18"/>
        <v>0</v>
      </c>
      <c r="AR94" s="7">
        <f t="shared" si="18"/>
        <v>0</v>
      </c>
      <c r="AS94" s="7">
        <f t="shared" si="18"/>
        <v>0</v>
      </c>
      <c r="AT94" s="7">
        <f t="shared" si="18"/>
        <v>0</v>
      </c>
      <c r="AU94" s="7">
        <f t="shared" si="18"/>
        <v>0</v>
      </c>
      <c r="AV94" s="7">
        <f t="shared" si="18"/>
        <v>0</v>
      </c>
      <c r="AW94" s="7">
        <f t="shared" si="18"/>
        <v>0</v>
      </c>
      <c r="AX94" s="7">
        <f t="shared" si="18"/>
        <v>0</v>
      </c>
      <c r="AY94" s="7">
        <f t="shared" si="18"/>
        <v>0</v>
      </c>
      <c r="AZ94" s="7">
        <f t="shared" si="18"/>
        <v>0</v>
      </c>
      <c r="BA94" s="7">
        <f t="shared" si="18"/>
        <v>0</v>
      </c>
      <c r="BB94" s="7">
        <f t="shared" si="18"/>
        <v>0</v>
      </c>
      <c r="BC94" s="7">
        <f t="shared" si="18"/>
        <v>0</v>
      </c>
      <c r="BD94" s="7">
        <f t="shared" si="18"/>
        <v>0</v>
      </c>
      <c r="BE94" s="7">
        <f t="shared" si="18"/>
        <v>0</v>
      </c>
      <c r="BF94" s="7">
        <f t="shared" si="18"/>
        <v>0</v>
      </c>
      <c r="BG94" s="7">
        <f t="shared" si="18"/>
        <v>0</v>
      </c>
      <c r="BH94" s="7">
        <f t="shared" si="18"/>
        <v>0</v>
      </c>
      <c r="BI94" s="7">
        <f t="shared" si="18"/>
        <v>0</v>
      </c>
      <c r="BJ94" s="7">
        <f t="shared" si="18"/>
        <v>0</v>
      </c>
      <c r="BK94" s="7">
        <f t="shared" si="18"/>
        <v>0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2742" t="s">
        <v>2</v>
      </c>
      <c r="C96" s="7">
        <f t="shared" ref="C96:BK96" si="19">SUM(,C38,C67,C74,C88,C94)</f>
        <v>0</v>
      </c>
      <c r="D96" s="7">
        <f t="shared" si="19"/>
        <v>2412.407354800001</v>
      </c>
      <c r="E96" s="7">
        <f t="shared" si="19"/>
        <v>234.93175617</v>
      </c>
      <c r="F96" s="7">
        <f t="shared" si="19"/>
        <v>0</v>
      </c>
      <c r="G96" s="7">
        <f t="shared" si="19"/>
        <v>0</v>
      </c>
      <c r="H96" s="7">
        <f t="shared" si="19"/>
        <v>506.12025256000004</v>
      </c>
      <c r="I96" s="7">
        <f t="shared" si="19"/>
        <v>9157.3695579100004</v>
      </c>
      <c r="J96" s="7">
        <f t="shared" si="19"/>
        <v>2717.1676950700003</v>
      </c>
      <c r="K96" s="7">
        <f t="shared" si="19"/>
        <v>0</v>
      </c>
      <c r="L96" s="7">
        <f t="shared" si="19"/>
        <v>545.80866089999984</v>
      </c>
      <c r="M96" s="7">
        <f t="shared" si="19"/>
        <v>0</v>
      </c>
      <c r="N96" s="7">
        <f t="shared" si="19"/>
        <v>0</v>
      </c>
      <c r="O96" s="7">
        <f t="shared" si="19"/>
        <v>0</v>
      </c>
      <c r="P96" s="7">
        <f t="shared" si="19"/>
        <v>0</v>
      </c>
      <c r="Q96" s="7">
        <f t="shared" si="19"/>
        <v>0</v>
      </c>
      <c r="R96" s="7">
        <f t="shared" si="19"/>
        <v>391.18649685000003</v>
      </c>
      <c r="S96" s="7">
        <f t="shared" si="19"/>
        <v>377.11879679000009</v>
      </c>
      <c r="T96" s="7">
        <f t="shared" si="19"/>
        <v>182.88092128</v>
      </c>
      <c r="U96" s="7">
        <f t="shared" si="19"/>
        <v>0</v>
      </c>
      <c r="V96" s="7">
        <f t="shared" si="19"/>
        <v>143.25237898999998</v>
      </c>
      <c r="W96" s="7">
        <f t="shared" si="19"/>
        <v>0</v>
      </c>
      <c r="X96" s="7">
        <f t="shared" si="19"/>
        <v>23.08045508</v>
      </c>
      <c r="Y96" s="7">
        <f t="shared" si="19"/>
        <v>0</v>
      </c>
      <c r="Z96" s="7">
        <f t="shared" si="19"/>
        <v>0</v>
      </c>
      <c r="AA96" s="7">
        <f t="shared" si="19"/>
        <v>0</v>
      </c>
      <c r="AB96" s="7">
        <f t="shared" si="19"/>
        <v>795.8577051100001</v>
      </c>
      <c r="AC96" s="7">
        <f t="shared" si="19"/>
        <v>112.2206724</v>
      </c>
      <c r="AD96" s="7">
        <f t="shared" si="19"/>
        <v>13.876029979999998</v>
      </c>
      <c r="AE96" s="7">
        <f t="shared" si="19"/>
        <v>0</v>
      </c>
      <c r="AF96" s="7">
        <f t="shared" si="19"/>
        <v>537.86610403999998</v>
      </c>
      <c r="AG96" s="7">
        <f t="shared" si="19"/>
        <v>0</v>
      </c>
      <c r="AH96" s="7">
        <f t="shared" si="19"/>
        <v>0</v>
      </c>
      <c r="AI96" s="7">
        <f t="shared" si="19"/>
        <v>0</v>
      </c>
      <c r="AJ96" s="7">
        <f t="shared" si="19"/>
        <v>0</v>
      </c>
      <c r="AK96" s="7">
        <f t="shared" si="19"/>
        <v>0</v>
      </c>
      <c r="AL96" s="7">
        <f t="shared" si="19"/>
        <v>750.39153077000003</v>
      </c>
      <c r="AM96" s="7">
        <f t="shared" si="19"/>
        <v>181.58620517000003</v>
      </c>
      <c r="AN96" s="7">
        <f t="shared" si="19"/>
        <v>24.336361610000001</v>
      </c>
      <c r="AO96" s="7">
        <f t="shared" si="19"/>
        <v>0</v>
      </c>
      <c r="AP96" s="7">
        <f t="shared" si="19"/>
        <v>303.80804509999996</v>
      </c>
      <c r="AQ96" s="7">
        <f t="shared" si="19"/>
        <v>0</v>
      </c>
      <c r="AR96" s="7">
        <f t="shared" si="19"/>
        <v>3944.53506053</v>
      </c>
      <c r="AS96" s="7">
        <f t="shared" si="19"/>
        <v>0</v>
      </c>
      <c r="AT96" s="7">
        <f t="shared" si="19"/>
        <v>0</v>
      </c>
      <c r="AU96" s="7">
        <f t="shared" si="19"/>
        <v>0</v>
      </c>
      <c r="AV96" s="7">
        <f t="shared" si="19"/>
        <v>3147.87166161</v>
      </c>
      <c r="AW96" s="7">
        <f t="shared" si="19"/>
        <v>2821.4216327499998</v>
      </c>
      <c r="AX96" s="7">
        <f t="shared" si="19"/>
        <v>5.0704808300000002</v>
      </c>
      <c r="AY96" s="7">
        <f t="shared" si="19"/>
        <v>0</v>
      </c>
      <c r="AZ96" s="7">
        <f t="shared" si="19"/>
        <v>2993.5712350899998</v>
      </c>
      <c r="BA96" s="7">
        <f t="shared" si="19"/>
        <v>0</v>
      </c>
      <c r="BB96" s="7">
        <f t="shared" si="19"/>
        <v>0</v>
      </c>
      <c r="BC96" s="7">
        <f t="shared" si="19"/>
        <v>0</v>
      </c>
      <c r="BD96" s="7">
        <f t="shared" si="19"/>
        <v>0</v>
      </c>
      <c r="BE96" s="7">
        <f t="shared" si="19"/>
        <v>0</v>
      </c>
      <c r="BF96" s="7">
        <f t="shared" si="19"/>
        <v>2086.7561100799999</v>
      </c>
      <c r="BG96" s="7">
        <f t="shared" si="19"/>
        <v>389.18576049000006</v>
      </c>
      <c r="BH96" s="7">
        <f t="shared" si="19"/>
        <v>45.843019959999992</v>
      </c>
      <c r="BI96" s="7">
        <f t="shared" si="19"/>
        <v>0</v>
      </c>
      <c r="BJ96" s="7">
        <f t="shared" si="19"/>
        <v>1428.1989676800004</v>
      </c>
      <c r="BK96" s="7">
        <f t="shared" si="19"/>
        <v>36273.720909600001</v>
      </c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 ht="20.100000000000001" customHeight="1">
      <c r="A98" s="2744" t="s">
        <v>133</v>
      </c>
      <c r="B98" s="2743" t="s">
        <v>134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746" t="s">
        <v>61</v>
      </c>
      <c r="B99" s="2745" t="s">
        <v>134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7" t="s">
        <v>135</v>
      </c>
      <c r="C100" s="2748">
        <v>0</v>
      </c>
      <c r="D100" s="2749">
        <v>0</v>
      </c>
      <c r="E100" s="2750">
        <v>0</v>
      </c>
      <c r="F100" s="2751">
        <v>0</v>
      </c>
      <c r="G100" s="2752">
        <v>0</v>
      </c>
      <c r="H100" s="2753">
        <v>10.284635740000001</v>
      </c>
      <c r="I100" s="2754">
        <v>0.16652447000000001</v>
      </c>
      <c r="J100" s="2755">
        <v>0</v>
      </c>
      <c r="K100" s="2756">
        <v>0</v>
      </c>
      <c r="L100" s="2757">
        <v>7.6833488900000004</v>
      </c>
      <c r="M100" s="2758">
        <v>0</v>
      </c>
      <c r="N100" s="2759">
        <v>0</v>
      </c>
      <c r="O100" s="2760">
        <v>0</v>
      </c>
      <c r="P100" s="2761">
        <v>0</v>
      </c>
      <c r="Q100" s="2762">
        <v>0</v>
      </c>
      <c r="R100" s="2763">
        <v>6.2052220800000004</v>
      </c>
      <c r="S100" s="2764">
        <v>5.0655800000000001E-3</v>
      </c>
      <c r="T100" s="2765">
        <v>0</v>
      </c>
      <c r="U100" s="2766">
        <v>0</v>
      </c>
      <c r="V100" s="2767">
        <v>0.95182571999999999</v>
      </c>
      <c r="W100" s="2768">
        <v>0</v>
      </c>
      <c r="X100" s="2769">
        <v>0</v>
      </c>
      <c r="Y100" s="2770">
        <v>0</v>
      </c>
      <c r="Z100" s="2771">
        <v>0</v>
      </c>
      <c r="AA100" s="2772">
        <v>0</v>
      </c>
      <c r="AB100" s="2773">
        <v>16.174454390000001</v>
      </c>
      <c r="AC100" s="2774">
        <v>0.46284618</v>
      </c>
      <c r="AD100" s="2775">
        <v>0</v>
      </c>
      <c r="AE100" s="2776">
        <v>0</v>
      </c>
      <c r="AF100" s="2777">
        <v>3.2168911800000002</v>
      </c>
      <c r="AG100" s="2778">
        <v>0</v>
      </c>
      <c r="AH100" s="2779">
        <v>0</v>
      </c>
      <c r="AI100" s="2780">
        <v>0</v>
      </c>
      <c r="AJ100" s="2781">
        <v>0</v>
      </c>
      <c r="AK100" s="2782">
        <v>0</v>
      </c>
      <c r="AL100" s="2783">
        <v>11.556967849999999</v>
      </c>
      <c r="AM100" s="2784">
        <v>0.10817266</v>
      </c>
      <c r="AN100" s="2785">
        <v>0</v>
      </c>
      <c r="AO100" s="2786">
        <v>0</v>
      </c>
      <c r="AP100" s="2787">
        <v>0.46046340000000002</v>
      </c>
      <c r="AQ100" s="2788">
        <v>0</v>
      </c>
      <c r="AR100" s="2789">
        <v>0</v>
      </c>
      <c r="AS100" s="2790">
        <v>0</v>
      </c>
      <c r="AT100" s="2791">
        <v>0</v>
      </c>
      <c r="AU100" s="2792">
        <v>0</v>
      </c>
      <c r="AV100" s="2793">
        <v>10.202744940000001</v>
      </c>
      <c r="AW100" s="2794">
        <v>0.64438494999999996</v>
      </c>
      <c r="AX100" s="2795">
        <v>0</v>
      </c>
      <c r="AY100" s="2796">
        <v>0</v>
      </c>
      <c r="AZ100" s="2797">
        <v>4.4298120599999997</v>
      </c>
      <c r="BA100" s="2798">
        <v>0</v>
      </c>
      <c r="BB100" s="2799">
        <v>0</v>
      </c>
      <c r="BC100" s="2800">
        <v>0</v>
      </c>
      <c r="BD100" s="2801">
        <v>0</v>
      </c>
      <c r="BE100" s="2802">
        <v>0</v>
      </c>
      <c r="BF100" s="2803">
        <v>3.0526374399999998</v>
      </c>
      <c r="BG100" s="2804">
        <v>4.9406770000000003E-2</v>
      </c>
      <c r="BH100" s="2805">
        <v>0</v>
      </c>
      <c r="BI100" s="2806">
        <v>0</v>
      </c>
      <c r="BJ100" s="2807">
        <v>0.37836055000000002</v>
      </c>
      <c r="BK100" s="2808">
        <f>SUM(C100:BJ100)</f>
        <v>76.033764850000011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810" t="s">
        <v>66</v>
      </c>
      <c r="C101" s="7">
        <f t="shared" ref="C101:BK101" si="20">SUM(C100:C100)</f>
        <v>0</v>
      </c>
      <c r="D101" s="7">
        <f t="shared" si="20"/>
        <v>0</v>
      </c>
      <c r="E101" s="7">
        <f t="shared" si="20"/>
        <v>0</v>
      </c>
      <c r="F101" s="7">
        <f t="shared" si="20"/>
        <v>0</v>
      </c>
      <c r="G101" s="7">
        <f t="shared" si="20"/>
        <v>0</v>
      </c>
      <c r="H101" s="7">
        <f t="shared" si="20"/>
        <v>10.284635740000001</v>
      </c>
      <c r="I101" s="7">
        <f t="shared" si="20"/>
        <v>0.16652447000000001</v>
      </c>
      <c r="J101" s="7">
        <f t="shared" si="20"/>
        <v>0</v>
      </c>
      <c r="K101" s="7">
        <f t="shared" si="20"/>
        <v>0</v>
      </c>
      <c r="L101" s="7">
        <f t="shared" si="20"/>
        <v>7.6833488900000004</v>
      </c>
      <c r="M101" s="7">
        <f t="shared" si="20"/>
        <v>0</v>
      </c>
      <c r="N101" s="7">
        <f t="shared" si="20"/>
        <v>0</v>
      </c>
      <c r="O101" s="7">
        <f t="shared" si="20"/>
        <v>0</v>
      </c>
      <c r="P101" s="7">
        <f t="shared" si="20"/>
        <v>0</v>
      </c>
      <c r="Q101" s="7">
        <f t="shared" si="20"/>
        <v>0</v>
      </c>
      <c r="R101" s="7">
        <f t="shared" si="20"/>
        <v>6.2052220800000004</v>
      </c>
      <c r="S101" s="7">
        <f t="shared" si="20"/>
        <v>5.0655800000000001E-3</v>
      </c>
      <c r="T101" s="7">
        <f t="shared" si="20"/>
        <v>0</v>
      </c>
      <c r="U101" s="7">
        <f t="shared" si="20"/>
        <v>0</v>
      </c>
      <c r="V101" s="7">
        <f t="shared" si="20"/>
        <v>0.95182571999999999</v>
      </c>
      <c r="W101" s="7">
        <f t="shared" si="20"/>
        <v>0</v>
      </c>
      <c r="X101" s="7">
        <f t="shared" si="20"/>
        <v>0</v>
      </c>
      <c r="Y101" s="7">
        <f t="shared" si="20"/>
        <v>0</v>
      </c>
      <c r="Z101" s="7">
        <f t="shared" si="20"/>
        <v>0</v>
      </c>
      <c r="AA101" s="7">
        <f t="shared" si="20"/>
        <v>0</v>
      </c>
      <c r="AB101" s="7">
        <f t="shared" si="20"/>
        <v>16.174454390000001</v>
      </c>
      <c r="AC101" s="7">
        <f t="shared" si="20"/>
        <v>0.46284618</v>
      </c>
      <c r="AD101" s="7">
        <f t="shared" si="20"/>
        <v>0</v>
      </c>
      <c r="AE101" s="7">
        <f t="shared" si="20"/>
        <v>0</v>
      </c>
      <c r="AF101" s="7">
        <f t="shared" si="20"/>
        <v>3.2168911800000002</v>
      </c>
      <c r="AG101" s="7">
        <f t="shared" si="20"/>
        <v>0</v>
      </c>
      <c r="AH101" s="7">
        <f t="shared" si="20"/>
        <v>0</v>
      </c>
      <c r="AI101" s="7">
        <f t="shared" si="20"/>
        <v>0</v>
      </c>
      <c r="AJ101" s="7">
        <f t="shared" si="20"/>
        <v>0</v>
      </c>
      <c r="AK101" s="7">
        <f t="shared" si="20"/>
        <v>0</v>
      </c>
      <c r="AL101" s="7">
        <f t="shared" si="20"/>
        <v>11.556967849999999</v>
      </c>
      <c r="AM101" s="7">
        <f t="shared" si="20"/>
        <v>0.10817266</v>
      </c>
      <c r="AN101" s="7">
        <f t="shared" si="20"/>
        <v>0</v>
      </c>
      <c r="AO101" s="7">
        <f t="shared" si="20"/>
        <v>0</v>
      </c>
      <c r="AP101" s="7">
        <f t="shared" si="20"/>
        <v>0.46046340000000002</v>
      </c>
      <c r="AQ101" s="7">
        <f t="shared" si="20"/>
        <v>0</v>
      </c>
      <c r="AR101" s="7">
        <f t="shared" si="20"/>
        <v>0</v>
      </c>
      <c r="AS101" s="7">
        <f t="shared" si="20"/>
        <v>0</v>
      </c>
      <c r="AT101" s="7">
        <f t="shared" si="20"/>
        <v>0</v>
      </c>
      <c r="AU101" s="7">
        <f t="shared" si="20"/>
        <v>0</v>
      </c>
      <c r="AV101" s="7">
        <f t="shared" si="20"/>
        <v>10.202744940000001</v>
      </c>
      <c r="AW101" s="7">
        <f t="shared" si="20"/>
        <v>0.64438494999999996</v>
      </c>
      <c r="AX101" s="7">
        <f t="shared" si="20"/>
        <v>0</v>
      </c>
      <c r="AY101" s="7">
        <f t="shared" si="20"/>
        <v>0</v>
      </c>
      <c r="AZ101" s="7">
        <f t="shared" si="20"/>
        <v>4.4298120599999997</v>
      </c>
      <c r="BA101" s="7">
        <f t="shared" si="20"/>
        <v>0</v>
      </c>
      <c r="BB101" s="7">
        <f t="shared" si="20"/>
        <v>0</v>
      </c>
      <c r="BC101" s="7">
        <f t="shared" si="20"/>
        <v>0</v>
      </c>
      <c r="BD101" s="7">
        <f t="shared" si="20"/>
        <v>0</v>
      </c>
      <c r="BE101" s="7">
        <f t="shared" si="20"/>
        <v>0</v>
      </c>
      <c r="BF101" s="7">
        <f t="shared" si="20"/>
        <v>3.0526374399999998</v>
      </c>
      <c r="BG101" s="7">
        <f t="shared" si="20"/>
        <v>4.9406770000000003E-2</v>
      </c>
      <c r="BH101" s="7">
        <f t="shared" si="20"/>
        <v>0</v>
      </c>
      <c r="BI101" s="7">
        <f t="shared" si="20"/>
        <v>0</v>
      </c>
      <c r="BJ101" s="7">
        <f t="shared" si="20"/>
        <v>0.37836055000000002</v>
      </c>
      <c r="BK101" s="7">
        <f t="shared" si="20"/>
        <v>76.033764850000011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2809" t="s">
        <v>136</v>
      </c>
      <c r="C102" s="7">
        <f t="shared" ref="C102:BK102" si="21">SUM(C100:C101)/2</f>
        <v>0</v>
      </c>
      <c r="D102" s="7">
        <f t="shared" si="21"/>
        <v>0</v>
      </c>
      <c r="E102" s="7">
        <f t="shared" si="21"/>
        <v>0</v>
      </c>
      <c r="F102" s="7">
        <f t="shared" si="21"/>
        <v>0</v>
      </c>
      <c r="G102" s="7">
        <f t="shared" si="21"/>
        <v>0</v>
      </c>
      <c r="H102" s="7">
        <f t="shared" si="21"/>
        <v>10.284635740000001</v>
      </c>
      <c r="I102" s="7">
        <f t="shared" si="21"/>
        <v>0.16652447000000001</v>
      </c>
      <c r="J102" s="7">
        <f t="shared" si="21"/>
        <v>0</v>
      </c>
      <c r="K102" s="7">
        <f t="shared" si="21"/>
        <v>0</v>
      </c>
      <c r="L102" s="7">
        <f t="shared" si="21"/>
        <v>7.6833488900000004</v>
      </c>
      <c r="M102" s="7">
        <f t="shared" si="21"/>
        <v>0</v>
      </c>
      <c r="N102" s="7">
        <f t="shared" si="21"/>
        <v>0</v>
      </c>
      <c r="O102" s="7">
        <f t="shared" si="21"/>
        <v>0</v>
      </c>
      <c r="P102" s="7">
        <f t="shared" si="21"/>
        <v>0</v>
      </c>
      <c r="Q102" s="7">
        <f t="shared" si="21"/>
        <v>0</v>
      </c>
      <c r="R102" s="7">
        <f t="shared" si="21"/>
        <v>6.2052220800000004</v>
      </c>
      <c r="S102" s="7">
        <f t="shared" si="21"/>
        <v>5.0655800000000001E-3</v>
      </c>
      <c r="T102" s="7">
        <f t="shared" si="21"/>
        <v>0</v>
      </c>
      <c r="U102" s="7">
        <f t="shared" si="21"/>
        <v>0</v>
      </c>
      <c r="V102" s="7">
        <f t="shared" si="21"/>
        <v>0.95182571999999999</v>
      </c>
      <c r="W102" s="7">
        <f t="shared" si="21"/>
        <v>0</v>
      </c>
      <c r="X102" s="7">
        <f t="shared" si="21"/>
        <v>0</v>
      </c>
      <c r="Y102" s="7">
        <f t="shared" si="21"/>
        <v>0</v>
      </c>
      <c r="Z102" s="7">
        <f t="shared" si="21"/>
        <v>0</v>
      </c>
      <c r="AA102" s="7">
        <f t="shared" si="21"/>
        <v>0</v>
      </c>
      <c r="AB102" s="7">
        <f t="shared" si="21"/>
        <v>16.174454390000001</v>
      </c>
      <c r="AC102" s="7">
        <f t="shared" si="21"/>
        <v>0.46284618</v>
      </c>
      <c r="AD102" s="7">
        <f t="shared" si="21"/>
        <v>0</v>
      </c>
      <c r="AE102" s="7">
        <f t="shared" si="21"/>
        <v>0</v>
      </c>
      <c r="AF102" s="7">
        <f t="shared" si="21"/>
        <v>3.2168911800000002</v>
      </c>
      <c r="AG102" s="7">
        <f t="shared" si="21"/>
        <v>0</v>
      </c>
      <c r="AH102" s="7">
        <f t="shared" si="21"/>
        <v>0</v>
      </c>
      <c r="AI102" s="7">
        <f t="shared" si="21"/>
        <v>0</v>
      </c>
      <c r="AJ102" s="7">
        <f t="shared" si="21"/>
        <v>0</v>
      </c>
      <c r="AK102" s="7">
        <f t="shared" si="21"/>
        <v>0</v>
      </c>
      <c r="AL102" s="7">
        <f t="shared" si="21"/>
        <v>11.556967849999999</v>
      </c>
      <c r="AM102" s="7">
        <f t="shared" si="21"/>
        <v>0.10817266</v>
      </c>
      <c r="AN102" s="7">
        <f t="shared" si="21"/>
        <v>0</v>
      </c>
      <c r="AO102" s="7">
        <f t="shared" si="21"/>
        <v>0</v>
      </c>
      <c r="AP102" s="7">
        <f t="shared" si="21"/>
        <v>0.46046340000000002</v>
      </c>
      <c r="AQ102" s="7">
        <f t="shared" si="21"/>
        <v>0</v>
      </c>
      <c r="AR102" s="7">
        <f t="shared" si="21"/>
        <v>0</v>
      </c>
      <c r="AS102" s="7">
        <f t="shared" si="21"/>
        <v>0</v>
      </c>
      <c r="AT102" s="7">
        <f t="shared" si="21"/>
        <v>0</v>
      </c>
      <c r="AU102" s="7">
        <f t="shared" si="21"/>
        <v>0</v>
      </c>
      <c r="AV102" s="7">
        <f t="shared" si="21"/>
        <v>10.202744940000001</v>
      </c>
      <c r="AW102" s="7">
        <f t="shared" si="21"/>
        <v>0.64438494999999996</v>
      </c>
      <c r="AX102" s="7">
        <f t="shared" si="21"/>
        <v>0</v>
      </c>
      <c r="AY102" s="7">
        <f t="shared" si="21"/>
        <v>0</v>
      </c>
      <c r="AZ102" s="7">
        <f t="shared" si="21"/>
        <v>4.4298120599999997</v>
      </c>
      <c r="BA102" s="7">
        <f t="shared" si="21"/>
        <v>0</v>
      </c>
      <c r="BB102" s="7">
        <f t="shared" si="21"/>
        <v>0</v>
      </c>
      <c r="BC102" s="7">
        <f t="shared" si="21"/>
        <v>0</v>
      </c>
      <c r="BD102" s="7">
        <f t="shared" si="21"/>
        <v>0</v>
      </c>
      <c r="BE102" s="7">
        <f t="shared" si="21"/>
        <v>0</v>
      </c>
      <c r="BF102" s="7">
        <f t="shared" si="21"/>
        <v>3.0526374399999998</v>
      </c>
      <c r="BG102" s="7">
        <f t="shared" si="21"/>
        <v>4.9406770000000003E-2</v>
      </c>
      <c r="BH102" s="7">
        <f t="shared" si="21"/>
        <v>0</v>
      </c>
      <c r="BI102" s="7">
        <f t="shared" si="21"/>
        <v>0</v>
      </c>
      <c r="BJ102" s="7">
        <f t="shared" si="21"/>
        <v>0.37836055000000002</v>
      </c>
      <c r="BK102" s="7">
        <f t="shared" si="21"/>
        <v>76.033764850000011</v>
      </c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811" t="s">
        <v>137</v>
      </c>
      <c r="B109" s="3"/>
      <c r="C109" s="7"/>
      <c r="D109" s="7"/>
      <c r="E109" s="7"/>
      <c r="F109" s="7"/>
      <c r="G109" s="7"/>
      <c r="H109" s="7"/>
      <c r="I109" s="2815" t="s">
        <v>138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2812" t="s">
        <v>139</v>
      </c>
      <c r="B110" s="3"/>
      <c r="C110" s="7"/>
      <c r="D110" s="7"/>
      <c r="E110" s="7"/>
      <c r="F110" s="7"/>
      <c r="G110" s="7"/>
      <c r="H110" s="7"/>
      <c r="I110" s="2816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817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2818" t="s">
        <v>142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813" t="s">
        <v>143</v>
      </c>
      <c r="B113" s="3"/>
      <c r="C113" s="7"/>
      <c r="D113" s="7"/>
      <c r="E113" s="7"/>
      <c r="F113" s="7"/>
      <c r="G113" s="7"/>
      <c r="H113" s="7"/>
      <c r="I113" s="2819" t="s">
        <v>144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2814" t="s">
        <v>145</v>
      </c>
      <c r="B114" s="4"/>
      <c r="C114" s="9"/>
      <c r="D114" s="9"/>
      <c r="E114" s="9"/>
      <c r="F114" s="9"/>
      <c r="G114" s="9"/>
      <c r="H114" s="9"/>
      <c r="I114" s="2820" t="s">
        <v>146</v>
      </c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E12" sqref="E12"/>
    </sheetView>
  </sheetViews>
  <sheetFormatPr defaultColWidth="9.140625" defaultRowHeight="15"/>
  <cols>
    <col min="1" max="1" width="9.85546875" style="10" customWidth="1"/>
    <col min="2" max="2" width="27.42578125" style="10" customWidth="1"/>
    <col min="3" max="3" width="21.85546875" style="10" customWidth="1"/>
    <col min="4" max="4" width="22" style="10" customWidth="1"/>
    <col min="5" max="5" width="22.140625" style="10" customWidth="1"/>
    <col min="6" max="9" width="21.85546875" style="10" customWidth="1"/>
    <col min="10" max="10" width="22" style="10" customWidth="1"/>
    <col min="11" max="11" width="21.85546875" style="10" customWidth="1"/>
    <col min="12" max="13" width="9.140625" style="10"/>
    <col min="14" max="14" width="15.42578125" style="10" customWidth="1"/>
    <col min="15" max="249" width="9.140625" style="10"/>
    <col min="250" max="250" width="2.28515625" style="10" customWidth="1"/>
    <col min="251" max="251" width="9.140625" style="10"/>
    <col min="252" max="252" width="25.28515625" style="10" customWidth="1"/>
    <col min="253" max="253" width="12.28515625" style="10" customWidth="1"/>
    <col min="254" max="254" width="25.42578125" style="10" customWidth="1"/>
    <col min="255" max="255" width="21.7109375" style="10" customWidth="1"/>
    <col min="256" max="256" width="20.42578125" style="10" customWidth="1"/>
    <col min="257" max="257" width="21.42578125" style="10" customWidth="1"/>
    <col min="258" max="258" width="15.85546875" style="10" customWidth="1"/>
    <col min="259" max="259" width="17" style="10" customWidth="1"/>
    <col min="260" max="260" width="8.140625" style="10" customWidth="1"/>
    <col min="261" max="261" width="19.85546875" style="10" customWidth="1"/>
    <col min="262" max="505" width="9.140625" style="10"/>
    <col min="506" max="506" width="2.28515625" style="10" customWidth="1"/>
    <col min="507" max="507" width="9.140625" style="10"/>
    <col min="508" max="508" width="25.28515625" style="10" customWidth="1"/>
    <col min="509" max="509" width="12.28515625" style="10" customWidth="1"/>
    <col min="510" max="510" width="25.42578125" style="10" customWidth="1"/>
    <col min="511" max="511" width="21.7109375" style="10" customWidth="1"/>
    <col min="512" max="512" width="20.42578125" style="10" customWidth="1"/>
    <col min="513" max="513" width="21.42578125" style="10" customWidth="1"/>
    <col min="514" max="514" width="15.85546875" style="10" customWidth="1"/>
    <col min="515" max="515" width="17" style="10" customWidth="1"/>
    <col min="516" max="516" width="8.140625" style="10" customWidth="1"/>
    <col min="517" max="517" width="19.85546875" style="10" customWidth="1"/>
    <col min="518" max="761" width="9.140625" style="10"/>
    <col min="762" max="762" width="2.28515625" style="10" customWidth="1"/>
    <col min="763" max="763" width="9.140625" style="10"/>
    <col min="764" max="764" width="25.28515625" style="10" customWidth="1"/>
    <col min="765" max="765" width="12.28515625" style="10" customWidth="1"/>
    <col min="766" max="766" width="25.42578125" style="10" customWidth="1"/>
    <col min="767" max="767" width="21.7109375" style="10" customWidth="1"/>
    <col min="768" max="768" width="20.42578125" style="10" customWidth="1"/>
    <col min="769" max="769" width="21.42578125" style="10" customWidth="1"/>
    <col min="770" max="770" width="15.85546875" style="10" customWidth="1"/>
    <col min="771" max="771" width="17" style="10" customWidth="1"/>
    <col min="772" max="772" width="8.140625" style="10" customWidth="1"/>
    <col min="773" max="773" width="19.85546875" style="10" customWidth="1"/>
    <col min="774" max="1017" width="9.140625" style="10"/>
    <col min="1018" max="1018" width="2.28515625" style="10" customWidth="1"/>
    <col min="1019" max="1019" width="9.140625" style="10"/>
    <col min="1020" max="1020" width="25.28515625" style="10" customWidth="1"/>
    <col min="1021" max="1021" width="12.28515625" style="10" customWidth="1"/>
    <col min="1022" max="1022" width="25.42578125" style="10" customWidth="1"/>
    <col min="1023" max="1023" width="21.7109375" style="10" customWidth="1"/>
    <col min="1024" max="16384" width="9.140625" style="20"/>
  </cols>
  <sheetData>
    <row r="1" spans="1:1023">
      <c r="A1" s="3170" t="s">
        <v>147</v>
      </c>
      <c r="B1" s="3170"/>
      <c r="C1" s="3170"/>
      <c r="D1" s="3170"/>
      <c r="E1" s="3170"/>
      <c r="F1" s="3170"/>
      <c r="G1" s="3170"/>
      <c r="H1" s="3170"/>
      <c r="I1" s="3170"/>
      <c r="J1" s="3170"/>
      <c r="K1" s="3170"/>
    </row>
    <row r="2" spans="1:1023">
      <c r="A2" s="3171" t="s">
        <v>148</v>
      </c>
      <c r="B2" s="3171"/>
      <c r="C2" s="3171"/>
      <c r="D2" s="3171"/>
      <c r="E2" s="3171"/>
      <c r="F2" s="3171"/>
      <c r="G2" s="3171"/>
      <c r="H2" s="3171"/>
      <c r="I2" s="3171"/>
      <c r="J2" s="3171"/>
      <c r="K2" s="3171"/>
    </row>
    <row r="3" spans="1:1023" s="24" customFormat="1" ht="25.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830">
        <v>1.2128099999999999E-3</v>
      </c>
      <c r="D4" s="2831">
        <v>5.0027000000000002E-2</v>
      </c>
      <c r="E4" s="2832">
        <v>1.0460837199999999</v>
      </c>
      <c r="F4" s="2833">
        <v>9.7366999999999992E-3</v>
      </c>
      <c r="G4" s="2834">
        <v>0</v>
      </c>
      <c r="H4" s="2835">
        <v>2.1613299999999999E-3</v>
      </c>
      <c r="I4" s="2836">
        <v>5.4093000000000001E-4</v>
      </c>
      <c r="J4" s="2837">
        <v>1.1097625099999999</v>
      </c>
      <c r="K4" s="2838">
        <v>1.0277649999999999E-2</v>
      </c>
    </row>
    <row r="5" spans="1:1023">
      <c r="A5" s="11">
        <v>2</v>
      </c>
      <c r="B5" s="13" t="s">
        <v>21</v>
      </c>
      <c r="C5" s="3064">
        <v>9.8350911399999994</v>
      </c>
      <c r="D5" s="3065">
        <v>11.487677420000001</v>
      </c>
      <c r="E5" s="3066">
        <v>161.98295328</v>
      </c>
      <c r="F5" s="3067">
        <v>3.78735226</v>
      </c>
      <c r="G5" s="3068">
        <v>0</v>
      </c>
      <c r="H5" s="3069">
        <v>1.37404123</v>
      </c>
      <c r="I5" s="3070">
        <v>0.59887228000000003</v>
      </c>
      <c r="J5" s="3071">
        <v>189.06598761000001</v>
      </c>
      <c r="K5" s="3072">
        <v>1.20235246</v>
      </c>
    </row>
    <row r="6" spans="1:1023">
      <c r="A6" s="11">
        <v>3</v>
      </c>
      <c r="B6" s="12" t="s">
        <v>22</v>
      </c>
      <c r="C6" s="2884">
        <v>3.3376419999999997E-2</v>
      </c>
      <c r="D6" s="2885">
        <v>7.5156249999999994E-2</v>
      </c>
      <c r="E6" s="2886">
        <v>6.0720281399999996</v>
      </c>
      <c r="F6" s="2887">
        <v>4.7843629999999998E-2</v>
      </c>
      <c r="G6" s="2888">
        <v>0</v>
      </c>
      <c r="H6" s="2889">
        <v>6.4840000000000002E-3</v>
      </c>
      <c r="I6" s="2890">
        <v>9.5122999999999996E-4</v>
      </c>
      <c r="J6" s="2891">
        <v>6.2358396699999998</v>
      </c>
      <c r="K6" s="2892">
        <v>1.673212E-2</v>
      </c>
    </row>
    <row r="7" spans="1:1023">
      <c r="A7" s="11">
        <v>4</v>
      </c>
      <c r="B7" s="13" t="s">
        <v>23</v>
      </c>
      <c r="C7" s="3073">
        <v>3.7921515100000001</v>
      </c>
      <c r="D7" s="3074">
        <v>13.28433807</v>
      </c>
      <c r="E7" s="3075">
        <v>144.03439173999999</v>
      </c>
      <c r="F7" s="3076">
        <v>10.142828870000001</v>
      </c>
      <c r="G7" s="3077">
        <v>0</v>
      </c>
      <c r="H7" s="3078">
        <v>0.32045575999999998</v>
      </c>
      <c r="I7" s="3079">
        <v>0.11460094</v>
      </c>
      <c r="J7" s="3080">
        <v>171.68876689000001</v>
      </c>
      <c r="K7" s="3081">
        <v>0.76807018999999999</v>
      </c>
    </row>
    <row r="8" spans="1:1023">
      <c r="A8" s="11">
        <v>5</v>
      </c>
      <c r="B8" s="13" t="s">
        <v>24</v>
      </c>
      <c r="C8" s="3100">
        <v>3.1027675399999999</v>
      </c>
      <c r="D8" s="3101">
        <v>9.9754456600000001</v>
      </c>
      <c r="E8" s="3102">
        <v>298.63856428000003</v>
      </c>
      <c r="F8" s="3103">
        <v>10.006336599999999</v>
      </c>
      <c r="G8" s="3104">
        <v>0</v>
      </c>
      <c r="H8" s="3105">
        <v>0.50456840999999997</v>
      </c>
      <c r="I8" s="3106">
        <v>0.76067463999999996</v>
      </c>
      <c r="J8" s="3107">
        <v>322.98835713</v>
      </c>
      <c r="K8" s="3108">
        <v>1.2542687400000001</v>
      </c>
    </row>
    <row r="9" spans="1:1023">
      <c r="A9" s="11">
        <v>6</v>
      </c>
      <c r="B9" s="13" t="s">
        <v>25</v>
      </c>
      <c r="C9" s="2857">
        <v>1.3667292799999999</v>
      </c>
      <c r="D9" s="2858">
        <v>2.1038864500000001</v>
      </c>
      <c r="E9" s="2859">
        <v>50.69351374</v>
      </c>
      <c r="F9" s="2860">
        <v>1.7182736000000001</v>
      </c>
      <c r="G9" s="2861">
        <v>0</v>
      </c>
      <c r="H9" s="2862">
        <v>0.42658587999999997</v>
      </c>
      <c r="I9" s="2863">
        <v>0.14752177</v>
      </c>
      <c r="J9" s="2864">
        <v>56.456510729999998</v>
      </c>
      <c r="K9" s="2865">
        <v>0.94195786000000004</v>
      </c>
    </row>
    <row r="10" spans="1:1023">
      <c r="A10" s="11">
        <v>7</v>
      </c>
      <c r="B10" s="13" t="s">
        <v>26</v>
      </c>
      <c r="C10" s="2983">
        <v>166.97391112</v>
      </c>
      <c r="D10" s="2984">
        <v>37.206598280000001</v>
      </c>
      <c r="E10" s="2985">
        <v>243.75855035999999</v>
      </c>
      <c r="F10" s="2986">
        <v>11.7530991</v>
      </c>
      <c r="G10" s="2987">
        <v>0</v>
      </c>
      <c r="H10" s="2988">
        <v>1.27101566</v>
      </c>
      <c r="I10" s="2989">
        <v>0.30273540999999998</v>
      </c>
      <c r="J10" s="2990">
        <v>461.26590992000001</v>
      </c>
      <c r="K10" s="2991">
        <v>0.69121188</v>
      </c>
    </row>
    <row r="11" spans="1:1023">
      <c r="A11" s="11">
        <v>8</v>
      </c>
      <c r="B11" s="12" t="s">
        <v>27</v>
      </c>
      <c r="C11" s="2839">
        <v>10.02774247</v>
      </c>
      <c r="D11" s="2840">
        <v>0.32801387999999998</v>
      </c>
      <c r="E11" s="2841">
        <v>1.5195594800000001</v>
      </c>
      <c r="F11" s="2842">
        <v>0.1080367</v>
      </c>
      <c r="G11" s="2843">
        <v>0</v>
      </c>
      <c r="H11" s="2844">
        <v>0</v>
      </c>
      <c r="I11" s="2845">
        <v>2.3846550000000001E-2</v>
      </c>
      <c r="J11" s="2846">
        <v>12.00719909</v>
      </c>
      <c r="K11" s="2847">
        <v>2.206924E-2</v>
      </c>
    </row>
    <row r="12" spans="1:1023">
      <c r="A12" s="11">
        <v>9</v>
      </c>
      <c r="B12" s="12" t="s">
        <v>28</v>
      </c>
      <c r="C12" s="3145">
        <v>6.4099999999999996E-6</v>
      </c>
      <c r="D12" s="3146">
        <v>0.37101563999999998</v>
      </c>
      <c r="E12" s="3147">
        <v>0.13065146</v>
      </c>
      <c r="F12" s="3148">
        <v>0</v>
      </c>
      <c r="G12" s="3149">
        <v>0</v>
      </c>
      <c r="H12" s="3150">
        <v>0</v>
      </c>
      <c r="I12" s="3151">
        <v>5.9897600000000002E-3</v>
      </c>
      <c r="J12" s="3152">
        <v>0.50766327</v>
      </c>
      <c r="K12" s="3153">
        <v>0</v>
      </c>
    </row>
    <row r="13" spans="1:1023">
      <c r="A13" s="11">
        <v>10</v>
      </c>
      <c r="B13" s="13" t="s">
        <v>29</v>
      </c>
      <c r="C13" s="2866">
        <v>2.4802464899999999</v>
      </c>
      <c r="D13" s="2867">
        <v>5.8789089700000003</v>
      </c>
      <c r="E13" s="2868">
        <v>69.092621039999997</v>
      </c>
      <c r="F13" s="2869">
        <v>2.6142246500000001</v>
      </c>
      <c r="G13" s="2870">
        <v>0</v>
      </c>
      <c r="H13" s="2871">
        <v>0.18760637999999999</v>
      </c>
      <c r="I13" s="2872">
        <v>9.9876339999999994E-2</v>
      </c>
      <c r="J13" s="2873">
        <v>80.353483870000005</v>
      </c>
      <c r="K13" s="2874">
        <v>0.59535793999999997</v>
      </c>
    </row>
    <row r="14" spans="1:1023">
      <c r="A14" s="11">
        <v>11</v>
      </c>
      <c r="B14" s="13" t="s">
        <v>30</v>
      </c>
      <c r="C14" s="3037">
        <v>803.10259531999998</v>
      </c>
      <c r="D14" s="3038">
        <v>337.16467568000002</v>
      </c>
      <c r="E14" s="3039">
        <v>1068.5765061499999</v>
      </c>
      <c r="F14" s="3040">
        <v>56.654316100000003</v>
      </c>
      <c r="G14" s="3041">
        <v>0</v>
      </c>
      <c r="H14" s="3042">
        <v>2.76524182</v>
      </c>
      <c r="I14" s="3043">
        <v>16.358838009999999</v>
      </c>
      <c r="J14" s="3044">
        <v>2284.6221730699999</v>
      </c>
      <c r="K14" s="3045">
        <v>3.83100241</v>
      </c>
    </row>
    <row r="15" spans="1:1023">
      <c r="A15" s="11">
        <v>12</v>
      </c>
      <c r="B15" s="13" t="s">
        <v>31</v>
      </c>
      <c r="C15" s="2893">
        <v>292.12568722999998</v>
      </c>
      <c r="D15" s="2894">
        <v>15.556450529999999</v>
      </c>
      <c r="E15" s="2895">
        <v>235.32629962999999</v>
      </c>
      <c r="F15" s="2896">
        <v>5.87068864</v>
      </c>
      <c r="G15" s="2897">
        <v>0</v>
      </c>
      <c r="H15" s="2898">
        <v>2.2621225599999999</v>
      </c>
      <c r="I15" s="2899">
        <v>13.17869585</v>
      </c>
      <c r="J15" s="2900">
        <v>564.31994443999997</v>
      </c>
      <c r="K15" s="2901">
        <v>2.3859795500000001</v>
      </c>
    </row>
    <row r="16" spans="1:1023">
      <c r="A16" s="11">
        <v>13</v>
      </c>
      <c r="B16" s="13" t="s">
        <v>32</v>
      </c>
      <c r="C16" s="2875">
        <v>3.6182742999999999</v>
      </c>
      <c r="D16" s="2876">
        <v>1.6733543900000001</v>
      </c>
      <c r="E16" s="2877">
        <v>44.108011689999998</v>
      </c>
      <c r="F16" s="2878">
        <v>1.33299441</v>
      </c>
      <c r="G16" s="2879">
        <v>0</v>
      </c>
      <c r="H16" s="2880">
        <v>0.25003203000000002</v>
      </c>
      <c r="I16" s="2881">
        <v>9.1896610000000004E-2</v>
      </c>
      <c r="J16" s="2882">
        <v>51.074563429999998</v>
      </c>
      <c r="K16" s="2883">
        <v>0.53011516999999997</v>
      </c>
    </row>
    <row r="17" spans="1:11">
      <c r="A17" s="11">
        <v>14</v>
      </c>
      <c r="B17" s="13" t="s">
        <v>33</v>
      </c>
      <c r="C17" s="2974">
        <v>0.25167801000000001</v>
      </c>
      <c r="D17" s="2975">
        <v>0.54048099000000005</v>
      </c>
      <c r="E17" s="2976">
        <v>34.344398200000001</v>
      </c>
      <c r="F17" s="2977">
        <v>0.94073914000000003</v>
      </c>
      <c r="G17" s="2978">
        <v>0</v>
      </c>
      <c r="H17" s="2979">
        <v>7.9765470000000005E-2</v>
      </c>
      <c r="I17" s="2980">
        <v>8.5179089999999999E-2</v>
      </c>
      <c r="J17" s="2981">
        <v>36.242240899999999</v>
      </c>
      <c r="K17" s="2982">
        <v>0.11796613</v>
      </c>
    </row>
    <row r="18" spans="1:11">
      <c r="A18" s="11">
        <v>15</v>
      </c>
      <c r="B18" s="13" t="s">
        <v>34</v>
      </c>
      <c r="C18" s="3010">
        <v>9.1007820299999995</v>
      </c>
      <c r="D18" s="3011">
        <v>22.40787731</v>
      </c>
      <c r="E18" s="3012">
        <v>537.59381301999997</v>
      </c>
      <c r="F18" s="3013">
        <v>18.61689312</v>
      </c>
      <c r="G18" s="3014">
        <v>0</v>
      </c>
      <c r="H18" s="3015">
        <v>1.48145791</v>
      </c>
      <c r="I18" s="3016">
        <v>3.887991</v>
      </c>
      <c r="J18" s="3017">
        <v>593.08881439000004</v>
      </c>
      <c r="K18" s="3018">
        <v>0.87413434000000001</v>
      </c>
    </row>
    <row r="19" spans="1:11">
      <c r="A19" s="11">
        <v>16</v>
      </c>
      <c r="B19" s="13" t="s">
        <v>35</v>
      </c>
      <c r="C19" s="3091">
        <v>391.41444431000002</v>
      </c>
      <c r="D19" s="3092">
        <v>213.61927041999999</v>
      </c>
      <c r="E19" s="3093">
        <v>896.06370164999998</v>
      </c>
      <c r="F19" s="3094">
        <v>34.924003020000001</v>
      </c>
      <c r="G19" s="3095">
        <v>0</v>
      </c>
      <c r="H19" s="3096">
        <v>11.475010380000001</v>
      </c>
      <c r="I19" s="3097">
        <v>9.7292066300000002</v>
      </c>
      <c r="J19" s="3098">
        <v>1557.2256364100001</v>
      </c>
      <c r="K19" s="3099">
        <v>5.7266747100000002</v>
      </c>
    </row>
    <row r="20" spans="1:11">
      <c r="A20" s="11">
        <v>17</v>
      </c>
      <c r="B20" s="13" t="s">
        <v>36</v>
      </c>
      <c r="C20" s="2956">
        <v>23.161589330000002</v>
      </c>
      <c r="D20" s="2957">
        <v>46.878384179999998</v>
      </c>
      <c r="E20" s="2958">
        <v>487.25789881999998</v>
      </c>
      <c r="F20" s="2959">
        <v>11.59488404</v>
      </c>
      <c r="G20" s="2960">
        <v>0</v>
      </c>
      <c r="H20" s="2961">
        <v>2.44493056</v>
      </c>
      <c r="I20" s="2962">
        <v>1.3209806900000001</v>
      </c>
      <c r="J20" s="2963">
        <v>572.65866760999995</v>
      </c>
      <c r="K20" s="2964">
        <v>1.49141396</v>
      </c>
    </row>
    <row r="21" spans="1:11">
      <c r="A21" s="11">
        <v>18</v>
      </c>
      <c r="B21" s="12" t="s">
        <v>37</v>
      </c>
      <c r="C21" s="3109">
        <v>0</v>
      </c>
      <c r="D21" s="3110">
        <v>1.86947E-3</v>
      </c>
      <c r="E21" s="3111">
        <v>1.816458E-2</v>
      </c>
      <c r="F21" s="3112">
        <v>0</v>
      </c>
      <c r="G21" s="3113">
        <v>0</v>
      </c>
      <c r="H21" s="3114">
        <v>0</v>
      </c>
      <c r="I21" s="3115">
        <v>6.0080000000000001E-5</v>
      </c>
      <c r="J21" s="3116">
        <v>2.009412E-2</v>
      </c>
      <c r="K21" s="3117">
        <v>0</v>
      </c>
    </row>
    <row r="22" spans="1:11">
      <c r="A22" s="11">
        <v>19</v>
      </c>
      <c r="B22" s="13" t="s">
        <v>38</v>
      </c>
      <c r="C22" s="3082">
        <v>203.82009780000001</v>
      </c>
      <c r="D22" s="3083">
        <v>111.447422</v>
      </c>
      <c r="E22" s="3084">
        <v>493.08950565999999</v>
      </c>
      <c r="F22" s="3085">
        <v>18.572005740000002</v>
      </c>
      <c r="G22" s="3086">
        <v>0</v>
      </c>
      <c r="H22" s="3087">
        <v>2.46846692</v>
      </c>
      <c r="I22" s="3088">
        <v>1.7630780800000001</v>
      </c>
      <c r="J22" s="3089">
        <v>831.16057620000004</v>
      </c>
      <c r="K22" s="3090">
        <v>2.0229066699999998</v>
      </c>
    </row>
    <row r="23" spans="1:11">
      <c r="A23" s="11">
        <v>20</v>
      </c>
      <c r="B23" s="13" t="s">
        <v>39</v>
      </c>
      <c r="C23" s="3127">
        <v>7129.2527983500004</v>
      </c>
      <c r="D23" s="3128">
        <v>1905.6475645400001</v>
      </c>
      <c r="E23" s="3129">
        <v>2827.54473018</v>
      </c>
      <c r="F23" s="3130">
        <v>128.75311672000001</v>
      </c>
      <c r="G23" s="3131">
        <v>0</v>
      </c>
      <c r="H23" s="3132">
        <v>105.3342832</v>
      </c>
      <c r="I23" s="3133">
        <v>5161.8183919800003</v>
      </c>
      <c r="J23" s="3134">
        <v>17258.350884979998</v>
      </c>
      <c r="K23" s="3135">
        <v>19.125348729999999</v>
      </c>
    </row>
    <row r="24" spans="1:11">
      <c r="A24" s="11">
        <v>21</v>
      </c>
      <c r="B24" s="12" t="s">
        <v>40</v>
      </c>
      <c r="C24" s="2992">
        <v>4.5932550000000003E-2</v>
      </c>
      <c r="D24" s="2993">
        <v>1.1338330000000001E-2</v>
      </c>
      <c r="E24" s="2994">
        <v>1.7699121600000001</v>
      </c>
      <c r="F24" s="2995">
        <v>4.8673999999999999E-4</v>
      </c>
      <c r="G24" s="2996">
        <v>0</v>
      </c>
      <c r="H24" s="2997">
        <v>1.0806670000000001E-2</v>
      </c>
      <c r="I24" s="2998">
        <v>8.3713399999999997E-3</v>
      </c>
      <c r="J24" s="2999">
        <v>1.84684778</v>
      </c>
      <c r="K24" s="3000">
        <v>4.1550610000000002E-2</v>
      </c>
    </row>
    <row r="25" spans="1:11">
      <c r="A25" s="11">
        <v>22</v>
      </c>
      <c r="B25" s="13" t="s">
        <v>41</v>
      </c>
      <c r="C25" s="3001">
        <v>0.14732992</v>
      </c>
      <c r="D25" s="3002">
        <v>1.7298265799999999</v>
      </c>
      <c r="E25" s="3003">
        <v>7.1572263500000002</v>
      </c>
      <c r="F25" s="3004">
        <v>0.21143761</v>
      </c>
      <c r="G25" s="3005">
        <v>0</v>
      </c>
      <c r="H25" s="3006">
        <v>0.58644185000000004</v>
      </c>
      <c r="I25" s="3007">
        <v>1.062665E-2</v>
      </c>
      <c r="J25" s="3008">
        <v>9.8428889599999998</v>
      </c>
      <c r="K25" s="3009">
        <v>4.3623179999999998E-2</v>
      </c>
    </row>
    <row r="26" spans="1:11">
      <c r="A26" s="11">
        <v>23</v>
      </c>
      <c r="B26" s="12" t="s">
        <v>42</v>
      </c>
      <c r="C26" s="3136">
        <v>6.6458999999999995E-4</v>
      </c>
      <c r="D26" s="3137">
        <v>9.6858299999999994E-3</v>
      </c>
      <c r="E26" s="3138">
        <v>3.8101840199999999</v>
      </c>
      <c r="F26" s="3139">
        <v>2.9113957500000001</v>
      </c>
      <c r="G26" s="3140">
        <v>0</v>
      </c>
      <c r="H26" s="3141">
        <v>0</v>
      </c>
      <c r="I26" s="3142">
        <v>4.4952000000000002E-4</v>
      </c>
      <c r="J26" s="3143">
        <v>6.73237971</v>
      </c>
      <c r="K26" s="3144">
        <v>2.5755429999999999E-2</v>
      </c>
    </row>
    <row r="27" spans="1:11">
      <c r="A27" s="11">
        <v>24</v>
      </c>
      <c r="B27" s="12" t="s">
        <v>43</v>
      </c>
      <c r="C27" s="2920">
        <v>3.7137879999999998E-2</v>
      </c>
      <c r="D27" s="2921">
        <v>5.9477799999999997E-2</v>
      </c>
      <c r="E27" s="2922">
        <v>3.9107200899999999</v>
      </c>
      <c r="F27" s="2923">
        <v>7.4213409999999994E-2</v>
      </c>
      <c r="G27" s="2924">
        <v>0</v>
      </c>
      <c r="H27" s="2925">
        <v>0.24855337</v>
      </c>
      <c r="I27" s="2926">
        <v>4.5325999999999998E-4</v>
      </c>
      <c r="J27" s="2927">
        <v>4.3305558</v>
      </c>
      <c r="K27" s="2928">
        <v>4.6644099999999999E-3</v>
      </c>
    </row>
    <row r="28" spans="1:11">
      <c r="A28" s="11">
        <v>25</v>
      </c>
      <c r="B28" s="13" t="s">
        <v>44</v>
      </c>
      <c r="C28" s="2929">
        <v>891.89693093000005</v>
      </c>
      <c r="D28" s="2930">
        <v>398.08276570999999</v>
      </c>
      <c r="E28" s="2931">
        <v>728.87403114999995</v>
      </c>
      <c r="F28" s="2932">
        <v>18.123649369999999</v>
      </c>
      <c r="G28" s="2933">
        <v>0</v>
      </c>
      <c r="H28" s="2934">
        <v>7.2774062600000002</v>
      </c>
      <c r="I28" s="2935">
        <v>63.570722519999997</v>
      </c>
      <c r="J28" s="2936">
        <v>2107.8255059399999</v>
      </c>
      <c r="K28" s="2937">
        <v>4.6653689700000003</v>
      </c>
    </row>
    <row r="29" spans="1:11">
      <c r="A29" s="11">
        <v>26</v>
      </c>
      <c r="B29" s="13" t="s">
        <v>45</v>
      </c>
      <c r="C29" s="2938">
        <v>85.272880689999994</v>
      </c>
      <c r="D29" s="2939">
        <v>93.984487040000005</v>
      </c>
      <c r="E29" s="2940">
        <v>375.79187238999998</v>
      </c>
      <c r="F29" s="2941">
        <v>6.7401135700000001</v>
      </c>
      <c r="G29" s="2942">
        <v>0</v>
      </c>
      <c r="H29" s="2943">
        <v>1.4283155300000001</v>
      </c>
      <c r="I29" s="2944">
        <v>94.74308422</v>
      </c>
      <c r="J29" s="2945">
        <v>657.96075343999996</v>
      </c>
      <c r="K29" s="2946">
        <v>1.0301511800000001</v>
      </c>
    </row>
    <row r="30" spans="1:11">
      <c r="A30" s="11">
        <v>27</v>
      </c>
      <c r="B30" s="13" t="s">
        <v>46</v>
      </c>
      <c r="C30" s="2902">
        <v>31.984396109999999</v>
      </c>
      <c r="D30" s="2903">
        <v>21.303073470000001</v>
      </c>
      <c r="E30" s="2904">
        <v>472.4260582</v>
      </c>
      <c r="F30" s="2905">
        <v>17.498030350000001</v>
      </c>
      <c r="G30" s="2906">
        <v>0</v>
      </c>
      <c r="H30" s="2907">
        <v>3.3176426700000001</v>
      </c>
      <c r="I30" s="2908">
        <v>2.2382622200000002</v>
      </c>
      <c r="J30" s="2909">
        <v>548.76746303000004</v>
      </c>
      <c r="K30" s="2910">
        <v>2.7976260799999997</v>
      </c>
    </row>
    <row r="31" spans="1:11">
      <c r="A31" s="11">
        <v>28</v>
      </c>
      <c r="B31" s="13" t="s">
        <v>47</v>
      </c>
      <c r="C31" s="2821">
        <v>2.9416714100000001</v>
      </c>
      <c r="D31" s="2822">
        <v>0.42408709999999999</v>
      </c>
      <c r="E31" s="2823">
        <v>7.6165213999999999</v>
      </c>
      <c r="F31" s="2824">
        <v>0.12723297</v>
      </c>
      <c r="G31" s="2825">
        <v>0</v>
      </c>
      <c r="H31" s="2826">
        <v>0.27141920000000003</v>
      </c>
      <c r="I31" s="2827">
        <v>1.6501990000000001E-2</v>
      </c>
      <c r="J31" s="2828">
        <v>11.397434069999999</v>
      </c>
      <c r="K31" s="2829">
        <v>7.5455700000000001E-2</v>
      </c>
    </row>
    <row r="32" spans="1:11">
      <c r="A32" s="11">
        <v>29</v>
      </c>
      <c r="B32" s="13" t="s">
        <v>48</v>
      </c>
      <c r="C32" s="2848">
        <v>3.7865712999999999</v>
      </c>
      <c r="D32" s="2849">
        <v>11.208136059999999</v>
      </c>
      <c r="E32" s="2850">
        <v>164.47266551000001</v>
      </c>
      <c r="F32" s="2851">
        <v>3.3981844200000002</v>
      </c>
      <c r="G32" s="2852">
        <v>0</v>
      </c>
      <c r="H32" s="2853">
        <v>1.03875915</v>
      </c>
      <c r="I32" s="2854">
        <v>0.24724088999999999</v>
      </c>
      <c r="J32" s="2855">
        <v>184.15155734000001</v>
      </c>
      <c r="K32" s="2856">
        <v>1.67507308</v>
      </c>
    </row>
    <row r="33" spans="1:14">
      <c r="A33" s="11">
        <v>30</v>
      </c>
      <c r="B33" s="13" t="s">
        <v>49</v>
      </c>
      <c r="C33" s="3028">
        <v>8.0422325200000007</v>
      </c>
      <c r="D33" s="3029">
        <v>38.194197449999997</v>
      </c>
      <c r="E33" s="3030">
        <v>367.43655613999999</v>
      </c>
      <c r="F33" s="3031">
        <v>12.02856397</v>
      </c>
      <c r="G33" s="3032">
        <v>0</v>
      </c>
      <c r="H33" s="3033">
        <v>3.3831116400000001</v>
      </c>
      <c r="I33" s="3034">
        <v>6.91831175</v>
      </c>
      <c r="J33" s="3035">
        <v>436.00297347999998</v>
      </c>
      <c r="K33" s="3036">
        <v>2.25094862</v>
      </c>
    </row>
    <row r="34" spans="1:14">
      <c r="A34" s="11">
        <v>31</v>
      </c>
      <c r="B34" s="12" t="s">
        <v>50</v>
      </c>
      <c r="C34" s="2947">
        <v>1.2664999999999999E-4</v>
      </c>
      <c r="D34" s="2948">
        <v>4.5049760000000001E-2</v>
      </c>
      <c r="E34" s="2949">
        <v>13.81036928</v>
      </c>
      <c r="F34" s="2950">
        <v>0.19208879000000001</v>
      </c>
      <c r="G34" s="2951">
        <v>0</v>
      </c>
      <c r="H34" s="2952">
        <v>2.449511E-2</v>
      </c>
      <c r="I34" s="2953">
        <v>1.6826199999999999E-3</v>
      </c>
      <c r="J34" s="2954">
        <v>14.07381221</v>
      </c>
      <c r="K34" s="2955">
        <v>7.5469700000000001E-3</v>
      </c>
    </row>
    <row r="35" spans="1:14">
      <c r="A35" s="11">
        <v>32</v>
      </c>
      <c r="B35" s="13" t="s">
        <v>51</v>
      </c>
      <c r="C35" s="2965">
        <v>1036.78624803</v>
      </c>
      <c r="D35" s="2966">
        <v>483.75881176000001</v>
      </c>
      <c r="E35" s="2967">
        <v>654.63691318999997</v>
      </c>
      <c r="F35" s="2968">
        <v>20.95521896</v>
      </c>
      <c r="G35" s="2969">
        <v>0</v>
      </c>
      <c r="H35" s="2970">
        <v>10.194830319999999</v>
      </c>
      <c r="I35" s="2971">
        <v>3.2357303499999999</v>
      </c>
      <c r="J35" s="2972">
        <v>2209.5677526200002</v>
      </c>
      <c r="K35" s="2973">
        <v>5.78518592</v>
      </c>
    </row>
    <row r="36" spans="1:14">
      <c r="A36" s="11">
        <v>33</v>
      </c>
      <c r="B36" s="13" t="s">
        <v>52</v>
      </c>
      <c r="C36" s="2911">
        <v>98.98966781</v>
      </c>
      <c r="D36" s="2912">
        <v>205.32874763000001</v>
      </c>
      <c r="E36" s="2913">
        <v>454.31517550000001</v>
      </c>
      <c r="F36" s="2914">
        <v>14.780359750000001</v>
      </c>
      <c r="G36" s="2915">
        <v>0</v>
      </c>
      <c r="H36" s="2916">
        <v>3.3910684799999999</v>
      </c>
      <c r="I36" s="2917">
        <v>3.9547324599999998</v>
      </c>
      <c r="J36" s="2918">
        <v>780.75975162999998</v>
      </c>
      <c r="K36" s="2919">
        <v>3.7272487500000002</v>
      </c>
    </row>
    <row r="37" spans="1:14">
      <c r="A37" s="11">
        <v>34</v>
      </c>
      <c r="B37" s="13" t="s">
        <v>53</v>
      </c>
      <c r="C37" s="3055">
        <v>0.14727781000000001</v>
      </c>
      <c r="D37" s="3056">
        <v>0.37917722999999998</v>
      </c>
      <c r="E37" s="3057">
        <v>20.724561399999999</v>
      </c>
      <c r="F37" s="3058">
        <v>0.22721000999999999</v>
      </c>
      <c r="G37" s="3059">
        <v>0</v>
      </c>
      <c r="H37" s="3060">
        <v>8.7173790000000001E-2</v>
      </c>
      <c r="I37" s="3061">
        <v>9.6816000000000003E-3</v>
      </c>
      <c r="J37" s="3062">
        <v>21.575081839999999</v>
      </c>
      <c r="K37" s="3063">
        <v>3.9050050000000003E-2</v>
      </c>
    </row>
    <row r="38" spans="1:14">
      <c r="A38" s="11">
        <v>35</v>
      </c>
      <c r="B38" s="13" t="s">
        <v>54</v>
      </c>
      <c r="C38" s="3118">
        <v>177.80422078999999</v>
      </c>
      <c r="D38" s="3119">
        <v>81.81968947</v>
      </c>
      <c r="E38" s="3120">
        <v>1441.84284344</v>
      </c>
      <c r="F38" s="3121">
        <v>41.669646950000001</v>
      </c>
      <c r="G38" s="3122">
        <v>0</v>
      </c>
      <c r="H38" s="3123">
        <v>4.7739204900000001</v>
      </c>
      <c r="I38" s="3124">
        <v>3.4259532300000002</v>
      </c>
      <c r="J38" s="3125">
        <v>1751.3362743600001</v>
      </c>
      <c r="K38" s="3126">
        <v>6.2660740400000003</v>
      </c>
    </row>
    <row r="39" spans="1:14">
      <c r="A39" s="11">
        <v>36</v>
      </c>
      <c r="B39" s="13" t="s">
        <v>55</v>
      </c>
      <c r="C39" s="3019">
        <v>0.99068131000000004</v>
      </c>
      <c r="D39" s="3020">
        <v>6.8588953000000004</v>
      </c>
      <c r="E39" s="3021">
        <v>73.477836019999998</v>
      </c>
      <c r="F39" s="3022">
        <v>3.0865128999999998</v>
      </c>
      <c r="G39" s="3023">
        <v>0</v>
      </c>
      <c r="H39" s="3024">
        <v>0.64168873000000004</v>
      </c>
      <c r="I39" s="3025">
        <v>0.23200572999999999</v>
      </c>
      <c r="J39" s="3026">
        <v>85.287620009999998</v>
      </c>
      <c r="K39" s="3027">
        <v>0.97916645000000002</v>
      </c>
    </row>
    <row r="40" spans="1:14">
      <c r="A40" s="11">
        <v>37</v>
      </c>
      <c r="B40" s="13" t="s">
        <v>56</v>
      </c>
      <c r="C40" s="3046">
        <v>637.07862253999997</v>
      </c>
      <c r="D40" s="3047">
        <v>256.31972647999999</v>
      </c>
      <c r="E40" s="3048">
        <v>1408.5810077000001</v>
      </c>
      <c r="F40" s="3049">
        <v>75.365354159999995</v>
      </c>
      <c r="G40" s="3050">
        <v>0</v>
      </c>
      <c r="H40" s="3051">
        <v>10.98521618</v>
      </c>
      <c r="I40" s="3052">
        <v>3.4892541499999998</v>
      </c>
      <c r="J40" s="3053">
        <v>2391.8191812099999</v>
      </c>
      <c r="K40" s="3054">
        <v>5.0114356799999999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172" t="s">
        <v>18</v>
      </c>
      <c r="B42" s="3173" t="s">
        <v>18</v>
      </c>
      <c r="C42" s="3154">
        <v>12029.413774680001</v>
      </c>
      <c r="D42" s="3155">
        <v>4335.2155901400001</v>
      </c>
      <c r="E42" s="3156">
        <v>13801.546400769999</v>
      </c>
      <c r="F42" s="3157">
        <v>534.83707274999995</v>
      </c>
      <c r="G42" s="3158">
        <v>0</v>
      </c>
      <c r="H42" s="3159">
        <v>180.31507897</v>
      </c>
      <c r="I42" s="3160">
        <v>5392.3929923899996</v>
      </c>
      <c r="J42" s="3161">
        <v>36273.720909689997</v>
      </c>
      <c r="K42" s="3162">
        <v>76.033764860000005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2025-02-11T13:34:08Z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