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Z:\8 STATUTORY REPORTS\(4) FY 2024-25\(9) November 2024\Monthly\SEBI AAUM\AMC Website\Statewise\"/>
    </mc:Choice>
  </mc:AlternateContent>
  <xr:revisionPtr revIDLastSave="0" documentId="13_ncr:1_{3AC1B403-F9C5-4C43-AA78-EEF18E3877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102" i="1" l="1"/>
  <c r="BD102" i="1"/>
  <c r="BB102" i="1"/>
  <c r="AY102" i="1"/>
  <c r="AX102" i="1"/>
  <c r="AV102" i="1"/>
  <c r="AU102" i="1"/>
  <c r="AR102" i="1"/>
  <c r="AP102" i="1"/>
  <c r="AO102" i="1"/>
  <c r="AM102" i="1"/>
  <c r="AL102" i="1"/>
  <c r="AJ102" i="1"/>
  <c r="AI102" i="1"/>
  <c r="AF102" i="1"/>
  <c r="AD102" i="1"/>
  <c r="AC102" i="1"/>
  <c r="AA102" i="1"/>
  <c r="Z102" i="1"/>
  <c r="X102" i="1"/>
  <c r="W102" i="1"/>
  <c r="T102" i="1"/>
  <c r="R102" i="1"/>
  <c r="Q102" i="1"/>
  <c r="O102" i="1"/>
  <c r="N102" i="1"/>
  <c r="L102" i="1"/>
  <c r="K102" i="1"/>
  <c r="H102" i="1"/>
  <c r="F102" i="1"/>
  <c r="E102" i="1"/>
  <c r="C102" i="1"/>
  <c r="BK101" i="1"/>
  <c r="BK102" i="1" s="1"/>
  <c r="BJ101" i="1"/>
  <c r="BI101" i="1"/>
  <c r="BI102" i="1" s="1"/>
  <c r="BH101" i="1"/>
  <c r="BH102" i="1" s="1"/>
  <c r="BG101" i="1"/>
  <c r="BG102" i="1" s="1"/>
  <c r="BF101" i="1"/>
  <c r="BF102" i="1" s="1"/>
  <c r="BE101" i="1"/>
  <c r="BE102" i="1" s="1"/>
  <c r="BD101" i="1"/>
  <c r="BC101" i="1"/>
  <c r="BC102" i="1" s="1"/>
  <c r="BB101" i="1"/>
  <c r="BA101" i="1"/>
  <c r="BA102" i="1" s="1"/>
  <c r="AZ101" i="1"/>
  <c r="AZ102" i="1" s="1"/>
  <c r="AY101" i="1"/>
  <c r="AX101" i="1"/>
  <c r="AW101" i="1"/>
  <c r="AW102" i="1" s="1"/>
  <c r="AV101" i="1"/>
  <c r="AU101" i="1"/>
  <c r="AT101" i="1"/>
  <c r="AT102" i="1" s="1"/>
  <c r="AS101" i="1"/>
  <c r="AS102" i="1" s="1"/>
  <c r="AR101" i="1"/>
  <c r="AQ101" i="1"/>
  <c r="AQ102" i="1" s="1"/>
  <c r="AP101" i="1"/>
  <c r="AO101" i="1"/>
  <c r="AN101" i="1"/>
  <c r="AN102" i="1" s="1"/>
  <c r="AM101" i="1"/>
  <c r="AL101" i="1"/>
  <c r="AK101" i="1"/>
  <c r="AK102" i="1" s="1"/>
  <c r="AJ101" i="1"/>
  <c r="AI101" i="1"/>
  <c r="AH101" i="1"/>
  <c r="AH102" i="1" s="1"/>
  <c r="AG101" i="1"/>
  <c r="AG102" i="1" s="1"/>
  <c r="AF101" i="1"/>
  <c r="AE101" i="1"/>
  <c r="AE102" i="1" s="1"/>
  <c r="AD101" i="1"/>
  <c r="AC101" i="1"/>
  <c r="AB101" i="1"/>
  <c r="AB102" i="1" s="1"/>
  <c r="AA101" i="1"/>
  <c r="Z101" i="1"/>
  <c r="Y101" i="1"/>
  <c r="Y102" i="1" s="1"/>
  <c r="X101" i="1"/>
  <c r="W101" i="1"/>
  <c r="V101" i="1"/>
  <c r="V102" i="1" s="1"/>
  <c r="U101" i="1"/>
  <c r="U102" i="1" s="1"/>
  <c r="T101" i="1"/>
  <c r="S101" i="1"/>
  <c r="S102" i="1" s="1"/>
  <c r="R101" i="1"/>
  <c r="Q101" i="1"/>
  <c r="P101" i="1"/>
  <c r="P102" i="1" s="1"/>
  <c r="O101" i="1"/>
  <c r="N101" i="1"/>
  <c r="M101" i="1"/>
  <c r="M102" i="1" s="1"/>
  <c r="L101" i="1"/>
  <c r="K101" i="1"/>
  <c r="J101" i="1"/>
  <c r="J102" i="1" s="1"/>
  <c r="I101" i="1"/>
  <c r="I102" i="1" s="1"/>
  <c r="H101" i="1"/>
  <c r="G101" i="1"/>
  <c r="G102" i="1" s="1"/>
  <c r="F101" i="1"/>
  <c r="E101" i="1"/>
  <c r="D101" i="1"/>
  <c r="D102" i="1" s="1"/>
  <c r="C101" i="1"/>
  <c r="BK100" i="1"/>
  <c r="BH94" i="1"/>
  <c r="BF94" i="1"/>
  <c r="BE94" i="1"/>
  <c r="BC94" i="1"/>
  <c r="BB94" i="1"/>
  <c r="AZ94" i="1"/>
  <c r="AY94" i="1"/>
  <c r="AV94" i="1"/>
  <c r="AT94" i="1"/>
  <c r="AS94" i="1"/>
  <c r="AQ94" i="1"/>
  <c r="AP94" i="1"/>
  <c r="AN94" i="1"/>
  <c r="AM94" i="1"/>
  <c r="AJ94" i="1"/>
  <c r="AH94" i="1"/>
  <c r="AG94" i="1"/>
  <c r="AE94" i="1"/>
  <c r="AD94" i="1"/>
  <c r="AB94" i="1"/>
  <c r="AA94" i="1"/>
  <c r="X94" i="1"/>
  <c r="V94" i="1"/>
  <c r="U94" i="1"/>
  <c r="S94" i="1"/>
  <c r="R94" i="1"/>
  <c r="P94" i="1"/>
  <c r="O94" i="1"/>
  <c r="L94" i="1"/>
  <c r="J94" i="1"/>
  <c r="I94" i="1"/>
  <c r="G94" i="1"/>
  <c r="F94" i="1"/>
  <c r="D94" i="1"/>
  <c r="C94" i="1"/>
  <c r="BJ93" i="1"/>
  <c r="BJ94" i="1" s="1"/>
  <c r="BI93" i="1"/>
  <c r="BI94" i="1" s="1"/>
  <c r="BH93" i="1"/>
  <c r="BG93" i="1"/>
  <c r="BG94" i="1" s="1"/>
  <c r="BF93" i="1"/>
  <c r="BE93" i="1"/>
  <c r="BD93" i="1"/>
  <c r="BD94" i="1" s="1"/>
  <c r="BC93" i="1"/>
  <c r="BB93" i="1"/>
  <c r="BA93" i="1"/>
  <c r="BA94" i="1" s="1"/>
  <c r="AZ93" i="1"/>
  <c r="AY93" i="1"/>
  <c r="AX93" i="1"/>
  <c r="AX94" i="1" s="1"/>
  <c r="AW93" i="1"/>
  <c r="AW94" i="1" s="1"/>
  <c r="AV93" i="1"/>
  <c r="AU93" i="1"/>
  <c r="AU94" i="1" s="1"/>
  <c r="AT93" i="1"/>
  <c r="AS93" i="1"/>
  <c r="AR93" i="1"/>
  <c r="AR94" i="1" s="1"/>
  <c r="AQ93" i="1"/>
  <c r="AP93" i="1"/>
  <c r="AO93" i="1"/>
  <c r="AO94" i="1" s="1"/>
  <c r="AN93" i="1"/>
  <c r="AM93" i="1"/>
  <c r="AL93" i="1"/>
  <c r="AL94" i="1" s="1"/>
  <c r="AK93" i="1"/>
  <c r="AK94" i="1" s="1"/>
  <c r="AJ93" i="1"/>
  <c r="AI93" i="1"/>
  <c r="AI94" i="1" s="1"/>
  <c r="AH93" i="1"/>
  <c r="AG93" i="1"/>
  <c r="AF93" i="1"/>
  <c r="AF94" i="1" s="1"/>
  <c r="AE93" i="1"/>
  <c r="AD93" i="1"/>
  <c r="AC93" i="1"/>
  <c r="AC94" i="1" s="1"/>
  <c r="AB93" i="1"/>
  <c r="AA93" i="1"/>
  <c r="Z93" i="1"/>
  <c r="Z94" i="1" s="1"/>
  <c r="Y93" i="1"/>
  <c r="Y94" i="1" s="1"/>
  <c r="X93" i="1"/>
  <c r="W93" i="1"/>
  <c r="W94" i="1" s="1"/>
  <c r="V93" i="1"/>
  <c r="U93" i="1"/>
  <c r="T93" i="1"/>
  <c r="T94" i="1" s="1"/>
  <c r="S93" i="1"/>
  <c r="R93" i="1"/>
  <c r="Q93" i="1"/>
  <c r="Q94" i="1" s="1"/>
  <c r="P93" i="1"/>
  <c r="O93" i="1"/>
  <c r="N93" i="1"/>
  <c r="N94" i="1" s="1"/>
  <c r="M93" i="1"/>
  <c r="M94" i="1" s="1"/>
  <c r="L93" i="1"/>
  <c r="K93" i="1"/>
  <c r="K94" i="1" s="1"/>
  <c r="J93" i="1"/>
  <c r="I93" i="1"/>
  <c r="H93" i="1"/>
  <c r="H94" i="1" s="1"/>
  <c r="G93" i="1"/>
  <c r="F93" i="1"/>
  <c r="E93" i="1"/>
  <c r="E94" i="1" s="1"/>
  <c r="D93" i="1"/>
  <c r="C93" i="1"/>
  <c r="BK92" i="1"/>
  <c r="BI88" i="1"/>
  <c r="BH88" i="1"/>
  <c r="BB88" i="1"/>
  <c r="AY88" i="1"/>
  <c r="AW88" i="1"/>
  <c r="AV88" i="1"/>
  <c r="AP88" i="1"/>
  <c r="AM88" i="1"/>
  <c r="AK88" i="1"/>
  <c r="AJ88" i="1"/>
  <c r="AD88" i="1"/>
  <c r="AA88" i="1"/>
  <c r="Y88" i="1"/>
  <c r="X88" i="1"/>
  <c r="R88" i="1"/>
  <c r="O88" i="1"/>
  <c r="M88" i="1"/>
  <c r="L88" i="1"/>
  <c r="G88" i="1"/>
  <c r="F88" i="1"/>
  <c r="C88" i="1"/>
  <c r="BJ87" i="1"/>
  <c r="BI87" i="1"/>
  <c r="BH87" i="1"/>
  <c r="BG87" i="1"/>
  <c r="BF87" i="1"/>
  <c r="BE87" i="1"/>
  <c r="BD87" i="1"/>
  <c r="BC87" i="1"/>
  <c r="BB87" i="1"/>
  <c r="BA87" i="1"/>
  <c r="AZ87" i="1"/>
  <c r="AZ88" i="1" s="1"/>
  <c r="AY87" i="1"/>
  <c r="AX87" i="1"/>
  <c r="AW87" i="1"/>
  <c r="AV87" i="1"/>
  <c r="AU87" i="1"/>
  <c r="AT87" i="1"/>
  <c r="AS87" i="1"/>
  <c r="AR87" i="1"/>
  <c r="AQ87" i="1"/>
  <c r="AP87" i="1"/>
  <c r="AO87" i="1"/>
  <c r="AN87" i="1"/>
  <c r="AN88" i="1" s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B88" i="1" s="1"/>
  <c r="AA87" i="1"/>
  <c r="Z87" i="1"/>
  <c r="Y87" i="1"/>
  <c r="X87" i="1"/>
  <c r="W87" i="1"/>
  <c r="V87" i="1"/>
  <c r="U87" i="1"/>
  <c r="T87" i="1"/>
  <c r="S87" i="1"/>
  <c r="R87" i="1"/>
  <c r="Q87" i="1"/>
  <c r="P87" i="1"/>
  <c r="P88" i="1" s="1"/>
  <c r="O87" i="1"/>
  <c r="N87" i="1"/>
  <c r="M87" i="1"/>
  <c r="L87" i="1"/>
  <c r="K87" i="1"/>
  <c r="J87" i="1"/>
  <c r="I87" i="1"/>
  <c r="H87" i="1"/>
  <c r="G87" i="1"/>
  <c r="F87" i="1"/>
  <c r="E87" i="1"/>
  <c r="D87" i="1"/>
  <c r="D88" i="1" s="1"/>
  <c r="C87" i="1"/>
  <c r="BK86" i="1"/>
  <c r="BK85" i="1"/>
  <c r="BK84" i="1"/>
  <c r="BK83" i="1"/>
  <c r="BK82" i="1"/>
  <c r="BK87" i="1" s="1"/>
  <c r="BJ79" i="1"/>
  <c r="BJ88" i="1" s="1"/>
  <c r="BI79" i="1"/>
  <c r="BH79" i="1"/>
  <c r="BG79" i="1"/>
  <c r="BG88" i="1" s="1"/>
  <c r="BF79" i="1"/>
  <c r="BF88" i="1" s="1"/>
  <c r="BE79" i="1"/>
  <c r="BE88" i="1" s="1"/>
  <c r="BD79" i="1"/>
  <c r="BD88" i="1" s="1"/>
  <c r="BC79" i="1"/>
  <c r="BC88" i="1" s="1"/>
  <c r="BB79" i="1"/>
  <c r="BA79" i="1"/>
  <c r="BA88" i="1" s="1"/>
  <c r="AZ79" i="1"/>
  <c r="AY79" i="1"/>
  <c r="AX79" i="1"/>
  <c r="AX88" i="1" s="1"/>
  <c r="AW79" i="1"/>
  <c r="AV79" i="1"/>
  <c r="AU79" i="1"/>
  <c r="AU88" i="1" s="1"/>
  <c r="AT79" i="1"/>
  <c r="AT88" i="1" s="1"/>
  <c r="AS79" i="1"/>
  <c r="AS88" i="1" s="1"/>
  <c r="AR79" i="1"/>
  <c r="AR88" i="1" s="1"/>
  <c r="AQ79" i="1"/>
  <c r="AQ88" i="1" s="1"/>
  <c r="AP79" i="1"/>
  <c r="AO79" i="1"/>
  <c r="AO88" i="1" s="1"/>
  <c r="AN79" i="1"/>
  <c r="AM79" i="1"/>
  <c r="AL79" i="1"/>
  <c r="AL88" i="1" s="1"/>
  <c r="AK79" i="1"/>
  <c r="AJ79" i="1"/>
  <c r="AI79" i="1"/>
  <c r="AI88" i="1" s="1"/>
  <c r="AH79" i="1"/>
  <c r="AH88" i="1" s="1"/>
  <c r="AG79" i="1"/>
  <c r="AG88" i="1" s="1"/>
  <c r="AF79" i="1"/>
  <c r="AF88" i="1" s="1"/>
  <c r="AE79" i="1"/>
  <c r="AE88" i="1" s="1"/>
  <c r="AD79" i="1"/>
  <c r="AC79" i="1"/>
  <c r="AC88" i="1" s="1"/>
  <c r="AB79" i="1"/>
  <c r="AA79" i="1"/>
  <c r="Z79" i="1"/>
  <c r="Z88" i="1" s="1"/>
  <c r="Y79" i="1"/>
  <c r="X79" i="1"/>
  <c r="W79" i="1"/>
  <c r="W88" i="1" s="1"/>
  <c r="V79" i="1"/>
  <c r="V88" i="1" s="1"/>
  <c r="U79" i="1"/>
  <c r="U88" i="1" s="1"/>
  <c r="T79" i="1"/>
  <c r="T88" i="1" s="1"/>
  <c r="S79" i="1"/>
  <c r="S88" i="1" s="1"/>
  <c r="R79" i="1"/>
  <c r="Q79" i="1"/>
  <c r="Q88" i="1" s="1"/>
  <c r="P79" i="1"/>
  <c r="O79" i="1"/>
  <c r="N79" i="1"/>
  <c r="N88" i="1" s="1"/>
  <c r="M79" i="1"/>
  <c r="L79" i="1"/>
  <c r="K79" i="1"/>
  <c r="K88" i="1" s="1"/>
  <c r="J79" i="1"/>
  <c r="J88" i="1" s="1"/>
  <c r="I79" i="1"/>
  <c r="I88" i="1" s="1"/>
  <c r="H79" i="1"/>
  <c r="H88" i="1" s="1"/>
  <c r="G79" i="1"/>
  <c r="F79" i="1"/>
  <c r="E79" i="1"/>
  <c r="E88" i="1" s="1"/>
  <c r="D79" i="1"/>
  <c r="C79" i="1"/>
  <c r="BK78" i="1"/>
  <c r="BK79" i="1" s="1"/>
  <c r="BH74" i="1"/>
  <c r="BF74" i="1"/>
  <c r="BE74" i="1"/>
  <c r="BC74" i="1"/>
  <c r="BB74" i="1"/>
  <c r="AZ74" i="1"/>
  <c r="AY74" i="1"/>
  <c r="AV74" i="1"/>
  <c r="AT74" i="1"/>
  <c r="AS74" i="1"/>
  <c r="AQ74" i="1"/>
  <c r="AP74" i="1"/>
  <c r="AN74" i="1"/>
  <c r="AM74" i="1"/>
  <c r="AJ74" i="1"/>
  <c r="AH74" i="1"/>
  <c r="AG74" i="1"/>
  <c r="AE74" i="1"/>
  <c r="AD74" i="1"/>
  <c r="AB74" i="1"/>
  <c r="AA74" i="1"/>
  <c r="X74" i="1"/>
  <c r="V74" i="1"/>
  <c r="U74" i="1"/>
  <c r="S74" i="1"/>
  <c r="R74" i="1"/>
  <c r="P74" i="1"/>
  <c r="O74" i="1"/>
  <c r="L74" i="1"/>
  <c r="J74" i="1"/>
  <c r="I74" i="1"/>
  <c r="G74" i="1"/>
  <c r="F74" i="1"/>
  <c r="D74" i="1"/>
  <c r="C74" i="1"/>
  <c r="BJ73" i="1"/>
  <c r="BJ74" i="1" s="1"/>
  <c r="BI73" i="1"/>
  <c r="BI74" i="1" s="1"/>
  <c r="BH73" i="1"/>
  <c r="BG73" i="1"/>
  <c r="BG74" i="1" s="1"/>
  <c r="BF73" i="1"/>
  <c r="BE73" i="1"/>
  <c r="BD73" i="1"/>
  <c r="BD74" i="1" s="1"/>
  <c r="BC73" i="1"/>
  <c r="BB73" i="1"/>
  <c r="BA73" i="1"/>
  <c r="BA74" i="1" s="1"/>
  <c r="AZ73" i="1"/>
  <c r="AY73" i="1"/>
  <c r="AX73" i="1"/>
  <c r="AX74" i="1" s="1"/>
  <c r="AW73" i="1"/>
  <c r="AW74" i="1" s="1"/>
  <c r="AV73" i="1"/>
  <c r="AU73" i="1"/>
  <c r="AU74" i="1" s="1"/>
  <c r="AT73" i="1"/>
  <c r="AS73" i="1"/>
  <c r="AR73" i="1"/>
  <c r="AR74" i="1" s="1"/>
  <c r="AQ73" i="1"/>
  <c r="AP73" i="1"/>
  <c r="AO73" i="1"/>
  <c r="AO74" i="1" s="1"/>
  <c r="AN73" i="1"/>
  <c r="AM73" i="1"/>
  <c r="AL73" i="1"/>
  <c r="AL74" i="1" s="1"/>
  <c r="AK73" i="1"/>
  <c r="AK74" i="1" s="1"/>
  <c r="AJ73" i="1"/>
  <c r="AI73" i="1"/>
  <c r="AI74" i="1" s="1"/>
  <c r="AH73" i="1"/>
  <c r="AG73" i="1"/>
  <c r="AF73" i="1"/>
  <c r="AF74" i="1" s="1"/>
  <c r="AE73" i="1"/>
  <c r="AD73" i="1"/>
  <c r="AC73" i="1"/>
  <c r="AC74" i="1" s="1"/>
  <c r="AB73" i="1"/>
  <c r="AA73" i="1"/>
  <c r="Z73" i="1"/>
  <c r="Z74" i="1" s="1"/>
  <c r="Y73" i="1"/>
  <c r="Y74" i="1" s="1"/>
  <c r="X73" i="1"/>
  <c r="W73" i="1"/>
  <c r="W74" i="1" s="1"/>
  <c r="V73" i="1"/>
  <c r="U73" i="1"/>
  <c r="T73" i="1"/>
  <c r="T74" i="1" s="1"/>
  <c r="S73" i="1"/>
  <c r="R73" i="1"/>
  <c r="Q73" i="1"/>
  <c r="Q74" i="1" s="1"/>
  <c r="P73" i="1"/>
  <c r="O73" i="1"/>
  <c r="N73" i="1"/>
  <c r="N74" i="1" s="1"/>
  <c r="M73" i="1"/>
  <c r="M74" i="1" s="1"/>
  <c r="L73" i="1"/>
  <c r="K73" i="1"/>
  <c r="K74" i="1" s="1"/>
  <c r="J73" i="1"/>
  <c r="I73" i="1"/>
  <c r="H73" i="1"/>
  <c r="H74" i="1" s="1"/>
  <c r="G73" i="1"/>
  <c r="F73" i="1"/>
  <c r="E73" i="1"/>
  <c r="E74" i="1" s="1"/>
  <c r="D73" i="1"/>
  <c r="C73" i="1"/>
  <c r="BK72" i="1"/>
  <c r="BK71" i="1"/>
  <c r="BF67" i="1"/>
  <c r="AZ67" i="1"/>
  <c r="AT67" i="1"/>
  <c r="AN67" i="1"/>
  <c r="AH67" i="1"/>
  <c r="AB67" i="1"/>
  <c r="V67" i="1"/>
  <c r="P67" i="1"/>
  <c r="J67" i="1"/>
  <c r="D67" i="1"/>
  <c r="BJ66" i="1"/>
  <c r="BI66" i="1"/>
  <c r="BH66" i="1"/>
  <c r="BG66" i="1"/>
  <c r="BF66" i="1"/>
  <c r="BE66" i="1"/>
  <c r="BD66" i="1"/>
  <c r="BC66" i="1"/>
  <c r="BB66" i="1"/>
  <c r="BA66" i="1"/>
  <c r="BA67" i="1" s="1"/>
  <c r="AZ66" i="1"/>
  <c r="AY66" i="1"/>
  <c r="AY67" i="1" s="1"/>
  <c r="AX66" i="1"/>
  <c r="AW66" i="1"/>
  <c r="AV66" i="1"/>
  <c r="AU66" i="1"/>
  <c r="AT66" i="1"/>
  <c r="AS66" i="1"/>
  <c r="AR66" i="1"/>
  <c r="AQ66" i="1"/>
  <c r="AP66" i="1"/>
  <c r="AO66" i="1"/>
  <c r="AO67" i="1" s="1"/>
  <c r="AN66" i="1"/>
  <c r="AM66" i="1"/>
  <c r="AM67" i="1" s="1"/>
  <c r="AL66" i="1"/>
  <c r="AK66" i="1"/>
  <c r="AJ66" i="1"/>
  <c r="AI66" i="1"/>
  <c r="AH66" i="1"/>
  <c r="AG66" i="1"/>
  <c r="AF66" i="1"/>
  <c r="AE66" i="1"/>
  <c r="AD66" i="1"/>
  <c r="AC66" i="1"/>
  <c r="AC67" i="1" s="1"/>
  <c r="AB66" i="1"/>
  <c r="AA66" i="1"/>
  <c r="AA67" i="1" s="1"/>
  <c r="Z66" i="1"/>
  <c r="Y66" i="1"/>
  <c r="X66" i="1"/>
  <c r="W66" i="1"/>
  <c r="V66" i="1"/>
  <c r="U66" i="1"/>
  <c r="T66" i="1"/>
  <c r="S66" i="1"/>
  <c r="R66" i="1"/>
  <c r="Q66" i="1"/>
  <c r="Q67" i="1" s="1"/>
  <c r="P66" i="1"/>
  <c r="O66" i="1"/>
  <c r="O67" i="1" s="1"/>
  <c r="N66" i="1"/>
  <c r="M66" i="1"/>
  <c r="L66" i="1"/>
  <c r="K66" i="1"/>
  <c r="J66" i="1"/>
  <c r="I66" i="1"/>
  <c r="H66" i="1"/>
  <c r="G66" i="1"/>
  <c r="F66" i="1"/>
  <c r="E66" i="1"/>
  <c r="E67" i="1" s="1"/>
  <c r="D66" i="1"/>
  <c r="C66" i="1"/>
  <c r="C67" i="1" s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66" i="1" s="1"/>
  <c r="BK53" i="1"/>
  <c r="BK52" i="1"/>
  <c r="BK51" i="1"/>
  <c r="BK50" i="1"/>
  <c r="BK49" i="1"/>
  <c r="BK48" i="1"/>
  <c r="BK47" i="1"/>
  <c r="BJ44" i="1"/>
  <c r="BJ67" i="1" s="1"/>
  <c r="BI44" i="1"/>
  <c r="BI67" i="1" s="1"/>
  <c r="BH44" i="1"/>
  <c r="BH67" i="1" s="1"/>
  <c r="BG44" i="1"/>
  <c r="BG67" i="1" s="1"/>
  <c r="BF44" i="1"/>
  <c r="BE44" i="1"/>
  <c r="BE67" i="1" s="1"/>
  <c r="BD44" i="1"/>
  <c r="BD67" i="1" s="1"/>
  <c r="BC44" i="1"/>
  <c r="BC67" i="1" s="1"/>
  <c r="BB44" i="1"/>
  <c r="BB67" i="1" s="1"/>
  <c r="BA44" i="1"/>
  <c r="AZ44" i="1"/>
  <c r="AY44" i="1"/>
  <c r="AX44" i="1"/>
  <c r="AX67" i="1" s="1"/>
  <c r="AW44" i="1"/>
  <c r="AW67" i="1" s="1"/>
  <c r="AV44" i="1"/>
  <c r="AV67" i="1" s="1"/>
  <c r="AU44" i="1"/>
  <c r="AU67" i="1" s="1"/>
  <c r="AT44" i="1"/>
  <c r="AS44" i="1"/>
  <c r="AS67" i="1" s="1"/>
  <c r="AR44" i="1"/>
  <c r="AR67" i="1" s="1"/>
  <c r="AQ44" i="1"/>
  <c r="AQ67" i="1" s="1"/>
  <c r="AP44" i="1"/>
  <c r="AP67" i="1" s="1"/>
  <c r="AO44" i="1"/>
  <c r="AN44" i="1"/>
  <c r="AM44" i="1"/>
  <c r="AL44" i="1"/>
  <c r="AL67" i="1" s="1"/>
  <c r="AK44" i="1"/>
  <c r="AK67" i="1" s="1"/>
  <c r="AJ44" i="1"/>
  <c r="AJ67" i="1" s="1"/>
  <c r="AI44" i="1"/>
  <c r="AI67" i="1" s="1"/>
  <c r="AH44" i="1"/>
  <c r="AG44" i="1"/>
  <c r="AG67" i="1" s="1"/>
  <c r="AF44" i="1"/>
  <c r="AF67" i="1" s="1"/>
  <c r="AE44" i="1"/>
  <c r="AE67" i="1" s="1"/>
  <c r="AD44" i="1"/>
  <c r="AD67" i="1" s="1"/>
  <c r="AC44" i="1"/>
  <c r="AB44" i="1"/>
  <c r="AA44" i="1"/>
  <c r="Z44" i="1"/>
  <c r="Z67" i="1" s="1"/>
  <c r="Y44" i="1"/>
  <c r="Y67" i="1" s="1"/>
  <c r="X44" i="1"/>
  <c r="X67" i="1" s="1"/>
  <c r="W44" i="1"/>
  <c r="W67" i="1" s="1"/>
  <c r="V44" i="1"/>
  <c r="U44" i="1"/>
  <c r="U67" i="1" s="1"/>
  <c r="T44" i="1"/>
  <c r="T67" i="1" s="1"/>
  <c r="S44" i="1"/>
  <c r="S67" i="1" s="1"/>
  <c r="R44" i="1"/>
  <c r="R67" i="1" s="1"/>
  <c r="Q44" i="1"/>
  <c r="P44" i="1"/>
  <c r="O44" i="1"/>
  <c r="N44" i="1"/>
  <c r="N67" i="1" s="1"/>
  <c r="M44" i="1"/>
  <c r="M67" i="1" s="1"/>
  <c r="L44" i="1"/>
  <c r="L67" i="1" s="1"/>
  <c r="K44" i="1"/>
  <c r="K67" i="1" s="1"/>
  <c r="J44" i="1"/>
  <c r="I44" i="1"/>
  <c r="I67" i="1" s="1"/>
  <c r="H44" i="1"/>
  <c r="H67" i="1" s="1"/>
  <c r="G44" i="1"/>
  <c r="G67" i="1" s="1"/>
  <c r="F44" i="1"/>
  <c r="F67" i="1" s="1"/>
  <c r="E44" i="1"/>
  <c r="D44" i="1"/>
  <c r="C44" i="1"/>
  <c r="BK43" i="1"/>
  <c r="BK42" i="1"/>
  <c r="BK44" i="1" s="1"/>
  <c r="BK37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J38" i="1" s="1"/>
  <c r="BI20" i="1"/>
  <c r="BH20" i="1"/>
  <c r="BG20" i="1"/>
  <c r="BG38" i="1" s="1"/>
  <c r="BG96" i="1" s="1"/>
  <c r="BF20" i="1"/>
  <c r="BE20" i="1"/>
  <c r="BD20" i="1"/>
  <c r="BC20" i="1"/>
  <c r="BB20" i="1"/>
  <c r="BA20" i="1"/>
  <c r="AZ20" i="1"/>
  <c r="AZ38" i="1" s="1"/>
  <c r="AZ96" i="1" s="1"/>
  <c r="AY20" i="1"/>
  <c r="AX20" i="1"/>
  <c r="AX38" i="1" s="1"/>
  <c r="AW20" i="1"/>
  <c r="AV20" i="1"/>
  <c r="AU20" i="1"/>
  <c r="AU38" i="1" s="1"/>
  <c r="AU96" i="1" s="1"/>
  <c r="AT20" i="1"/>
  <c r="AS20" i="1"/>
  <c r="AR20" i="1"/>
  <c r="AQ20" i="1"/>
  <c r="AP20" i="1"/>
  <c r="AO20" i="1"/>
  <c r="AN20" i="1"/>
  <c r="AN38" i="1" s="1"/>
  <c r="AN96" i="1" s="1"/>
  <c r="AM20" i="1"/>
  <c r="AL20" i="1"/>
  <c r="AL38" i="1" s="1"/>
  <c r="AK20" i="1"/>
  <c r="AJ20" i="1"/>
  <c r="AI20" i="1"/>
  <c r="AI38" i="1" s="1"/>
  <c r="AI96" i="1" s="1"/>
  <c r="AH20" i="1"/>
  <c r="AG20" i="1"/>
  <c r="AF20" i="1"/>
  <c r="AE20" i="1"/>
  <c r="AD20" i="1"/>
  <c r="AC20" i="1"/>
  <c r="AB20" i="1"/>
  <c r="AB38" i="1" s="1"/>
  <c r="AB96" i="1" s="1"/>
  <c r="AA20" i="1"/>
  <c r="Z20" i="1"/>
  <c r="Z38" i="1" s="1"/>
  <c r="Y20" i="1"/>
  <c r="X20" i="1"/>
  <c r="W20" i="1"/>
  <c r="W38" i="1" s="1"/>
  <c r="W96" i="1" s="1"/>
  <c r="V20" i="1"/>
  <c r="U20" i="1"/>
  <c r="T20" i="1"/>
  <c r="S20" i="1"/>
  <c r="R20" i="1"/>
  <c r="Q20" i="1"/>
  <c r="P20" i="1"/>
  <c r="P38" i="1" s="1"/>
  <c r="P96" i="1" s="1"/>
  <c r="O20" i="1"/>
  <c r="N20" i="1"/>
  <c r="N38" i="1" s="1"/>
  <c r="M20" i="1"/>
  <c r="L20" i="1"/>
  <c r="K20" i="1"/>
  <c r="K38" i="1" s="1"/>
  <c r="K96" i="1" s="1"/>
  <c r="J20" i="1"/>
  <c r="I20" i="1"/>
  <c r="H20" i="1"/>
  <c r="G20" i="1"/>
  <c r="F20" i="1"/>
  <c r="E20" i="1"/>
  <c r="D20" i="1"/>
  <c r="D38" i="1" s="1"/>
  <c r="D96" i="1" s="1"/>
  <c r="C20" i="1"/>
  <c r="BK19" i="1"/>
  <c r="BK20" i="1" s="1"/>
  <c r="BK16" i="1"/>
  <c r="BJ16" i="1"/>
  <c r="BI16" i="1"/>
  <c r="BH16" i="1"/>
  <c r="BG16" i="1"/>
  <c r="BF16" i="1"/>
  <c r="BF38" i="1" s="1"/>
  <c r="BE16" i="1"/>
  <c r="BD16" i="1"/>
  <c r="BC16" i="1"/>
  <c r="BB16" i="1"/>
  <c r="BA16" i="1"/>
  <c r="BA38" i="1" s="1"/>
  <c r="AZ16" i="1"/>
  <c r="AY16" i="1"/>
  <c r="AX16" i="1"/>
  <c r="AW16" i="1"/>
  <c r="AV16" i="1"/>
  <c r="AU16" i="1"/>
  <c r="AT16" i="1"/>
  <c r="AT38" i="1" s="1"/>
  <c r="AS16" i="1"/>
  <c r="AR16" i="1"/>
  <c r="AQ16" i="1"/>
  <c r="AP16" i="1"/>
  <c r="AO16" i="1"/>
  <c r="AO38" i="1" s="1"/>
  <c r="AN16" i="1"/>
  <c r="AM16" i="1"/>
  <c r="AL16" i="1"/>
  <c r="AK16" i="1"/>
  <c r="AJ16" i="1"/>
  <c r="AI16" i="1"/>
  <c r="AH16" i="1"/>
  <c r="AH38" i="1" s="1"/>
  <c r="AG16" i="1"/>
  <c r="AF16" i="1"/>
  <c r="AE16" i="1"/>
  <c r="AD16" i="1"/>
  <c r="AC16" i="1"/>
  <c r="AC38" i="1" s="1"/>
  <c r="AB16" i="1"/>
  <c r="AA16" i="1"/>
  <c r="Z16" i="1"/>
  <c r="Y16" i="1"/>
  <c r="X16" i="1"/>
  <c r="W16" i="1"/>
  <c r="V16" i="1"/>
  <c r="V38" i="1" s="1"/>
  <c r="U16" i="1"/>
  <c r="T16" i="1"/>
  <c r="S16" i="1"/>
  <c r="R16" i="1"/>
  <c r="Q16" i="1"/>
  <c r="Q38" i="1" s="1"/>
  <c r="P16" i="1"/>
  <c r="O16" i="1"/>
  <c r="N16" i="1"/>
  <c r="M16" i="1"/>
  <c r="L16" i="1"/>
  <c r="K16" i="1"/>
  <c r="J16" i="1"/>
  <c r="J38" i="1" s="1"/>
  <c r="I16" i="1"/>
  <c r="H16" i="1"/>
  <c r="G16" i="1"/>
  <c r="F16" i="1"/>
  <c r="E16" i="1"/>
  <c r="E38" i="1" s="1"/>
  <c r="D16" i="1"/>
  <c r="C16" i="1"/>
  <c r="BK15" i="1"/>
  <c r="BJ12" i="1"/>
  <c r="BI12" i="1"/>
  <c r="BI38" i="1" s="1"/>
  <c r="BH12" i="1"/>
  <c r="BH38" i="1" s="1"/>
  <c r="BG12" i="1"/>
  <c r="BF12" i="1"/>
  <c r="BE12" i="1"/>
  <c r="BE38" i="1" s="1"/>
  <c r="BE96" i="1" s="1"/>
  <c r="BD12" i="1"/>
  <c r="BD38" i="1" s="1"/>
  <c r="BD96" i="1" s="1"/>
  <c r="BC12" i="1"/>
  <c r="BC38" i="1" s="1"/>
  <c r="BB12" i="1"/>
  <c r="BB38" i="1" s="1"/>
  <c r="BA12" i="1"/>
  <c r="AZ12" i="1"/>
  <c r="AY12" i="1"/>
  <c r="AY38" i="1" s="1"/>
  <c r="AY96" i="1" s="1"/>
  <c r="AX12" i="1"/>
  <c r="AW12" i="1"/>
  <c r="AW38" i="1" s="1"/>
  <c r="AV12" i="1"/>
  <c r="AV38" i="1" s="1"/>
  <c r="AU12" i="1"/>
  <c r="AT12" i="1"/>
  <c r="AS12" i="1"/>
  <c r="AS38" i="1" s="1"/>
  <c r="AS96" i="1" s="1"/>
  <c r="AR12" i="1"/>
  <c r="AR38" i="1" s="1"/>
  <c r="AR96" i="1" s="1"/>
  <c r="AQ12" i="1"/>
  <c r="AQ38" i="1" s="1"/>
  <c r="AP12" i="1"/>
  <c r="AP38" i="1" s="1"/>
  <c r="AO12" i="1"/>
  <c r="AN12" i="1"/>
  <c r="AM12" i="1"/>
  <c r="AM38" i="1" s="1"/>
  <c r="AM96" i="1" s="1"/>
  <c r="AL12" i="1"/>
  <c r="AK12" i="1"/>
  <c r="AK38" i="1" s="1"/>
  <c r="AJ12" i="1"/>
  <c r="AJ38" i="1" s="1"/>
  <c r="AI12" i="1"/>
  <c r="AH12" i="1"/>
  <c r="AG12" i="1"/>
  <c r="AG38" i="1" s="1"/>
  <c r="AG96" i="1" s="1"/>
  <c r="AF12" i="1"/>
  <c r="AF38" i="1" s="1"/>
  <c r="AF96" i="1" s="1"/>
  <c r="AE12" i="1"/>
  <c r="AE38" i="1" s="1"/>
  <c r="AD12" i="1"/>
  <c r="AD38" i="1" s="1"/>
  <c r="AC12" i="1"/>
  <c r="AB12" i="1"/>
  <c r="AA12" i="1"/>
  <c r="AA38" i="1" s="1"/>
  <c r="AA96" i="1" s="1"/>
  <c r="Z12" i="1"/>
  <c r="Y12" i="1"/>
  <c r="Y38" i="1" s="1"/>
  <c r="X12" i="1"/>
  <c r="X38" i="1" s="1"/>
  <c r="W12" i="1"/>
  <c r="V12" i="1"/>
  <c r="U12" i="1"/>
  <c r="U38" i="1" s="1"/>
  <c r="U96" i="1" s="1"/>
  <c r="T12" i="1"/>
  <c r="T38" i="1" s="1"/>
  <c r="T96" i="1" s="1"/>
  <c r="S12" i="1"/>
  <c r="S38" i="1" s="1"/>
  <c r="R12" i="1"/>
  <c r="R38" i="1" s="1"/>
  <c r="Q12" i="1"/>
  <c r="P12" i="1"/>
  <c r="O12" i="1"/>
  <c r="O38" i="1" s="1"/>
  <c r="O96" i="1" s="1"/>
  <c r="N12" i="1"/>
  <c r="M12" i="1"/>
  <c r="M38" i="1" s="1"/>
  <c r="L12" i="1"/>
  <c r="L38" i="1" s="1"/>
  <c r="K12" i="1"/>
  <c r="J12" i="1"/>
  <c r="I12" i="1"/>
  <c r="I38" i="1" s="1"/>
  <c r="I96" i="1" s="1"/>
  <c r="H12" i="1"/>
  <c r="H38" i="1" s="1"/>
  <c r="H96" i="1" s="1"/>
  <c r="G12" i="1"/>
  <c r="G38" i="1" s="1"/>
  <c r="G96" i="1" s="1"/>
  <c r="F12" i="1"/>
  <c r="F38" i="1" s="1"/>
  <c r="E12" i="1"/>
  <c r="D12" i="1"/>
  <c r="C12" i="1"/>
  <c r="C38" i="1" s="1"/>
  <c r="C96" i="1" s="1"/>
  <c r="BK11" i="1"/>
  <c r="BK10" i="1"/>
  <c r="BK9" i="1"/>
  <c r="BC96" i="1" l="1"/>
  <c r="L96" i="1"/>
  <c r="X96" i="1"/>
  <c r="AJ96" i="1"/>
  <c r="AV96" i="1"/>
  <c r="BH96" i="1"/>
  <c r="AE96" i="1"/>
  <c r="M96" i="1"/>
  <c r="Y96" i="1"/>
  <c r="AK96" i="1"/>
  <c r="AW96" i="1"/>
  <c r="BI96" i="1"/>
  <c r="AX96" i="1"/>
  <c r="N96" i="1"/>
  <c r="Z96" i="1"/>
  <c r="AL96" i="1"/>
  <c r="BJ96" i="1"/>
  <c r="F96" i="1"/>
  <c r="R96" i="1"/>
  <c r="AD96" i="1"/>
  <c r="AP96" i="1"/>
  <c r="BB96" i="1"/>
  <c r="E96" i="1"/>
  <c r="Q96" i="1"/>
  <c r="AC96" i="1"/>
  <c r="AO96" i="1"/>
  <c r="BA96" i="1"/>
  <c r="S96" i="1"/>
  <c r="AQ96" i="1"/>
  <c r="J96" i="1"/>
  <c r="V96" i="1"/>
  <c r="AH96" i="1"/>
  <c r="AT96" i="1"/>
  <c r="BF96" i="1"/>
  <c r="BK88" i="1"/>
  <c r="BK12" i="1"/>
  <c r="BK38" i="1" s="1"/>
  <c r="BK96" i="1" s="1"/>
  <c r="BK67" i="1"/>
  <c r="BK73" i="1"/>
  <c r="BK74" i="1" s="1"/>
  <c r="BK93" i="1"/>
  <c r="BK94" i="1" s="1"/>
</calcChain>
</file>

<file path=xl/sharedStrings.xml><?xml version="1.0" encoding="utf-8"?>
<sst xmlns="http://schemas.openxmlformats.org/spreadsheetml/2006/main" count="190" uniqueCount="149">
  <si>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</si>
  <si>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</si>
  <si>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</si>
  <si>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</si>
  <si>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</si>
  <si>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</si>
  <si>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</si>
  <si>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</si>
  <si>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</si>
  <si>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</si>
  <si>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</si>
  <si>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</si>
  <si>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</si>
  <si>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</si>
  <si>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</si>
  <si>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</si>
  <si>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</si>
  <si>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</si>
  <si>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</si>
  <si>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</si>
  <si>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</si>
  <si>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</si>
  <si>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</si>
  <si>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</si>
  <si>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</si>
  <si>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</si>
  <si>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</si>
  <si>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</si>
  <si>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</si>
  <si>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</si>
  <si>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</si>
  <si>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</si>
  <si>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</si>
  <si>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</si>
  <si>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</si>
  <si>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</si>
  <si>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</si>
  <si>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</si>
  <si>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</si>
  <si>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</si>
  <si>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</si>
  <si>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</si>
  <si>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</si>
  <si>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</si>
  <si>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</si>
  <si>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</si>
  <si>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</si>
  <si>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</si>
  <si>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</si>
  <si>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</si>
  <si>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</si>
  <si>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</si>
  <si>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</si>
  <si>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</si>
  <si>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</si>
  <si>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</si>
  <si>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</si>
  <si>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</si>
  <si>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2024-11-30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</si>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</sst>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_(* #,##0.00_);_(* \(#,##0.00\);_(* \-??_);_(@_)"/>
    <numFmt numFmtId="166" formatCode="#0.0000"/>
  </numFmts>
  <fonts count="3152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family val="2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14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1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174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6" fontId="18" fillId="10" borderId="11" xfId="0" applyNumberFormat="1" applyFont="1" applyFill="1" applyBorder="1" applyAlignment="1">
      <alignment horizontal="right"/>
    </xf>
    <xf numFmtId="166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6" fontId="22" fillId="14" borderId="15" xfId="0" applyNumberFormat="1" applyFont="1" applyFill="1" applyBorder="1" applyAlignment="1">
      <alignment horizontal="right"/>
    </xf>
    <xf numFmtId="166" fontId="23" fillId="15" borderId="16" xfId="0" applyNumberFormat="1" applyFont="1" applyFill="1" applyBorder="1" applyAlignment="1">
      <alignment horizontal="right"/>
    </xf>
    <xf numFmtId="166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6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6" fontId="32" fillId="24" borderId="25" xfId="0" applyNumberFormat="1" applyFont="1" applyFill="1" applyBorder="1" applyAlignment="1">
      <alignment horizontal="right"/>
    </xf>
    <xf numFmtId="166" fontId="33" fillId="25" borderId="26" xfId="0" applyNumberFormat="1" applyFont="1" applyFill="1" applyBorder="1" applyAlignment="1">
      <alignment horizontal="right"/>
    </xf>
    <xf numFmtId="166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6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6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6" fontId="42" fillId="34" borderId="35" xfId="0" applyNumberFormat="1" applyFont="1" applyFill="1" applyBorder="1" applyAlignment="1">
      <alignment horizontal="right"/>
    </xf>
    <xf numFmtId="166" fontId="43" fillId="35" borderId="36" xfId="0" applyNumberFormat="1" applyFont="1" applyFill="1" applyBorder="1" applyAlignment="1">
      <alignment horizontal="right"/>
    </xf>
    <xf numFmtId="166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6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6" fontId="52" fillId="44" borderId="45" xfId="0" applyNumberFormat="1" applyFont="1" applyFill="1" applyBorder="1" applyAlignment="1">
      <alignment horizontal="right"/>
    </xf>
    <xf numFmtId="166" fontId="53" fillId="45" borderId="46" xfId="0" applyNumberFormat="1" applyFont="1" applyFill="1" applyBorder="1" applyAlignment="1">
      <alignment horizontal="right"/>
    </xf>
    <xf numFmtId="166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6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6" fontId="62" fillId="54" borderId="55" xfId="0" applyNumberFormat="1" applyFont="1" applyFill="1" applyBorder="1" applyAlignment="1">
      <alignment horizontal="right"/>
    </xf>
    <xf numFmtId="166" fontId="63" fillId="55" borderId="56" xfId="0" applyNumberFormat="1" applyFont="1" applyFill="1" applyBorder="1" applyAlignment="1">
      <alignment horizontal="right"/>
    </xf>
    <xf numFmtId="166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6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6" fontId="72" fillId="64" borderId="65" xfId="0" applyNumberFormat="1" applyFont="1" applyFill="1" applyBorder="1" applyAlignment="1">
      <alignment horizontal="right"/>
    </xf>
    <xf numFmtId="166" fontId="73" fillId="65" borderId="66" xfId="0" applyNumberFormat="1" applyFont="1" applyFill="1" applyBorder="1" applyAlignment="1">
      <alignment horizontal="right"/>
    </xf>
    <xf numFmtId="166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6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6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6" fontId="84" fillId="76" borderId="77" xfId="0" applyNumberFormat="1" applyFont="1" applyFill="1" applyBorder="1" applyAlignment="1">
      <alignment horizontal="right"/>
    </xf>
    <xf numFmtId="166" fontId="85" fillId="77" borderId="78" xfId="0" applyNumberFormat="1" applyFont="1" applyFill="1" applyBorder="1" applyAlignment="1">
      <alignment horizontal="right"/>
    </xf>
    <xf numFmtId="166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6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6" fontId="94" fillId="86" borderId="87" xfId="0" applyNumberFormat="1" applyFont="1" applyFill="1" applyBorder="1" applyAlignment="1">
      <alignment horizontal="right"/>
    </xf>
    <xf numFmtId="166" fontId="95" fillId="87" borderId="88" xfId="0" applyNumberFormat="1" applyFont="1" applyFill="1" applyBorder="1" applyAlignment="1">
      <alignment horizontal="right"/>
    </xf>
    <xf numFmtId="166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6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6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6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6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6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6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6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6" fontId="124" fillId="116" borderId="117" xfId="0" applyNumberFormat="1" applyFont="1" applyFill="1" applyBorder="1" applyAlignment="1">
      <alignment horizontal="right"/>
    </xf>
    <xf numFmtId="166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6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6" fontId="134" fillId="126" borderId="127" xfId="0" applyNumberFormat="1" applyFont="1" applyFill="1" applyBorder="1" applyAlignment="1">
      <alignment horizontal="right"/>
    </xf>
    <xf numFmtId="166" fontId="135" fillId="127" borderId="128" xfId="0" applyNumberFormat="1" applyFont="1" applyFill="1" applyBorder="1" applyAlignment="1">
      <alignment horizontal="right"/>
    </xf>
    <xf numFmtId="166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6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6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6" fontId="146" fillId="138" borderId="139" xfId="0" applyNumberFormat="1" applyFont="1" applyFill="1" applyBorder="1" applyAlignment="1">
      <alignment horizontal="right"/>
    </xf>
    <xf numFmtId="166" fontId="147" fillId="139" borderId="140" xfId="0" applyNumberFormat="1" applyFont="1" applyFill="1" applyBorder="1" applyAlignment="1">
      <alignment horizontal="right"/>
    </xf>
    <xf numFmtId="166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6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6" fontId="156" fillId="148" borderId="149" xfId="0" applyNumberFormat="1" applyFont="1" applyFill="1" applyBorder="1" applyAlignment="1">
      <alignment horizontal="right"/>
    </xf>
    <xf numFmtId="166" fontId="157" fillId="149" borderId="150" xfId="0" applyNumberFormat="1" applyFont="1" applyFill="1" applyBorder="1" applyAlignment="1">
      <alignment horizontal="right"/>
    </xf>
    <xf numFmtId="166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6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6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6" fontId="166" fillId="158" borderId="159" xfId="0" applyNumberFormat="1" applyFont="1" applyFill="1" applyBorder="1" applyAlignment="1">
      <alignment horizontal="right"/>
    </xf>
    <xf numFmtId="166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6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6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6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6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6" fontId="186" fillId="178" borderId="179" xfId="0" applyNumberFormat="1" applyFont="1" applyFill="1" applyBorder="1" applyAlignment="1">
      <alignment horizontal="right"/>
    </xf>
    <xf numFmtId="166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6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6" fontId="196" fillId="188" borderId="189" xfId="0" applyNumberFormat="1" applyFont="1" applyFill="1" applyBorder="1" applyAlignment="1">
      <alignment horizontal="right"/>
    </xf>
    <xf numFmtId="166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6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6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6" fontId="211" fillId="203" borderId="204" xfId="0" applyNumberFormat="1" applyFont="1" applyFill="1" applyBorder="1" applyAlignment="1">
      <alignment horizontal="right"/>
    </xf>
    <xf numFmtId="166" fontId="212" fillId="204" borderId="205" xfId="0" applyNumberFormat="1" applyFont="1" applyFill="1" applyBorder="1" applyAlignment="1">
      <alignment horizontal="right"/>
    </xf>
    <xf numFmtId="166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6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6" fontId="221" fillId="213" borderId="214" xfId="0" applyNumberFormat="1" applyFont="1" applyFill="1" applyBorder="1" applyAlignment="1">
      <alignment horizontal="right"/>
    </xf>
    <xf numFmtId="166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6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6" fontId="231" fillId="223" borderId="224" xfId="0" applyNumberFormat="1" applyFont="1" applyFill="1" applyBorder="1" applyAlignment="1">
      <alignment horizontal="right"/>
    </xf>
    <xf numFmtId="166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6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6" fontId="251" fillId="243" borderId="244" xfId="0" applyNumberFormat="1" applyFont="1" applyFill="1" applyBorder="1" applyAlignment="1">
      <alignment horizontal="right"/>
    </xf>
    <xf numFmtId="166" fontId="252" fillId="244" borderId="245" xfId="0" applyNumberFormat="1" applyFont="1" applyFill="1" applyBorder="1" applyAlignment="1">
      <alignment horizontal="right"/>
    </xf>
    <xf numFmtId="166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6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6" fontId="261" fillId="253" borderId="254" xfId="0" applyNumberFormat="1" applyFont="1" applyFill="1" applyBorder="1" applyAlignment="1">
      <alignment horizontal="right"/>
    </xf>
    <xf numFmtId="166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6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6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6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6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6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6" fontId="471" fillId="463" borderId="464" xfId="0" applyNumberFormat="1" applyFont="1" applyFill="1" applyBorder="1" applyAlignment="1">
      <alignment horizontal="right"/>
    </xf>
    <xf numFmtId="166" fontId="472" fillId="464" borderId="465" xfId="0" applyNumberFormat="1" applyFont="1" applyFill="1" applyBorder="1" applyAlignment="1">
      <alignment horizontal="right"/>
    </xf>
    <xf numFmtId="166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6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6" fontId="481" fillId="473" borderId="474" xfId="0" applyNumberFormat="1" applyFont="1" applyFill="1" applyBorder="1" applyAlignment="1">
      <alignment horizontal="right"/>
    </xf>
    <xf numFmtId="166" fontId="482" fillId="474" borderId="475" xfId="0" applyNumberFormat="1" applyFont="1" applyFill="1" applyBorder="1" applyAlignment="1">
      <alignment horizontal="right"/>
    </xf>
    <xf numFmtId="166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6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6" fontId="491" fillId="483" borderId="484" xfId="0" applyNumberFormat="1" applyFont="1" applyFill="1" applyBorder="1" applyAlignment="1">
      <alignment horizontal="right"/>
    </xf>
    <xf numFmtId="166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6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6" fontId="501" fillId="493" borderId="494" xfId="0" applyNumberFormat="1" applyFont="1" applyFill="1" applyBorder="1" applyAlignment="1">
      <alignment horizontal="right"/>
    </xf>
    <xf numFmtId="166" fontId="502" fillId="494" borderId="495" xfId="0" applyNumberFormat="1" applyFont="1" applyFill="1" applyBorder="1" applyAlignment="1">
      <alignment horizontal="right"/>
    </xf>
    <xf numFmtId="166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6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6" fontId="511" fillId="503" borderId="504" xfId="0" applyNumberFormat="1" applyFont="1" applyFill="1" applyBorder="1" applyAlignment="1">
      <alignment horizontal="right"/>
    </xf>
    <xf numFmtId="166" fontId="512" fillId="504" borderId="505" xfId="0" applyNumberFormat="1" applyFont="1" applyFill="1" applyBorder="1" applyAlignment="1">
      <alignment horizontal="right"/>
    </xf>
    <xf numFmtId="166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6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6" fontId="521" fillId="513" borderId="514" xfId="0" applyNumberFormat="1" applyFont="1" applyFill="1" applyBorder="1" applyAlignment="1">
      <alignment horizontal="right"/>
    </xf>
    <xf numFmtId="166" fontId="522" fillId="514" borderId="515" xfId="0" applyNumberFormat="1" applyFont="1" applyFill="1" applyBorder="1" applyAlignment="1">
      <alignment horizontal="right"/>
    </xf>
    <xf numFmtId="166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6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6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6" fontId="533" fillId="525" borderId="526" xfId="0" applyNumberFormat="1" applyFont="1" applyFill="1" applyBorder="1" applyAlignment="1">
      <alignment horizontal="right"/>
    </xf>
    <xf numFmtId="166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6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6" fontId="543" fillId="535" borderId="536" xfId="0" applyNumberFormat="1" applyFont="1" applyFill="1" applyBorder="1" applyAlignment="1">
      <alignment horizontal="right"/>
    </xf>
    <xf numFmtId="166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6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6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6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6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6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6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6" fontId="573" fillId="565" borderId="566" xfId="0" applyNumberFormat="1" applyFont="1" applyFill="1" applyBorder="1" applyAlignment="1">
      <alignment horizontal="right"/>
    </xf>
    <xf numFmtId="166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6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6" fontId="583" fillId="575" borderId="576" xfId="0" applyNumberFormat="1" applyFont="1" applyFill="1" applyBorder="1" applyAlignment="1">
      <alignment horizontal="right"/>
    </xf>
    <xf numFmtId="166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6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6" fontId="591" fillId="583" borderId="584" xfId="0" applyNumberFormat="1" applyFont="1" applyFill="1" applyBorder="1" applyAlignment="1">
      <alignment horizontal="right"/>
    </xf>
    <xf numFmtId="166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6" fontId="595" fillId="587" borderId="588" xfId="0" applyNumberFormat="1" applyFont="1" applyFill="1" applyBorder="1" applyAlignment="1">
      <alignment horizontal="right"/>
    </xf>
    <xf numFmtId="166" fontId="596" fillId="588" borderId="589" xfId="0" applyNumberFormat="1" applyFont="1" applyFill="1" applyBorder="1" applyAlignment="1">
      <alignment horizontal="right"/>
    </xf>
    <xf numFmtId="166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6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6" fontId="605" fillId="597" borderId="598" xfId="0" applyNumberFormat="1" applyFont="1" applyFill="1" applyBorder="1" applyAlignment="1">
      <alignment horizontal="right"/>
    </xf>
    <xf numFmtId="166" fontId="606" fillId="598" borderId="599" xfId="0" applyNumberFormat="1" applyFont="1" applyFill="1" applyBorder="1" applyAlignment="1">
      <alignment horizontal="right"/>
    </xf>
    <xf numFmtId="166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6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6" fontId="615" fillId="607" borderId="608" xfId="0" applyNumberFormat="1" applyFont="1" applyFill="1" applyBorder="1" applyAlignment="1">
      <alignment horizontal="right"/>
    </xf>
    <xf numFmtId="166" fontId="616" fillId="608" borderId="609" xfId="0" applyNumberFormat="1" applyFont="1" applyFill="1" applyBorder="1" applyAlignment="1">
      <alignment horizontal="right"/>
    </xf>
    <xf numFmtId="166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6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6" fontId="625" fillId="617" borderId="618" xfId="0" applyNumberFormat="1" applyFont="1" applyFill="1" applyBorder="1" applyAlignment="1">
      <alignment horizontal="right"/>
    </xf>
    <xf numFmtId="166" fontId="626" fillId="618" borderId="619" xfId="0" applyNumberFormat="1" applyFont="1" applyFill="1" applyBorder="1" applyAlignment="1">
      <alignment horizontal="right"/>
    </xf>
    <xf numFmtId="166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6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6" fontId="635" fillId="627" borderId="628" xfId="0" applyNumberFormat="1" applyFont="1" applyFill="1" applyBorder="1" applyAlignment="1">
      <alignment horizontal="right"/>
    </xf>
    <xf numFmtId="166" fontId="636" fillId="628" borderId="629" xfId="0" applyNumberFormat="1" applyFont="1" applyFill="1" applyBorder="1" applyAlignment="1">
      <alignment horizontal="right"/>
    </xf>
    <xf numFmtId="166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6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6" fontId="645" fillId="637" borderId="638" xfId="0" applyNumberFormat="1" applyFont="1" applyFill="1" applyBorder="1" applyAlignment="1">
      <alignment horizontal="right"/>
    </xf>
    <xf numFmtId="166" fontId="646" fillId="638" borderId="639" xfId="0" applyNumberFormat="1" applyFont="1" applyFill="1" applyBorder="1" applyAlignment="1">
      <alignment horizontal="right"/>
    </xf>
    <xf numFmtId="166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6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6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6" fontId="657" fillId="649" borderId="650" xfId="0" applyNumberFormat="1" applyFont="1" applyFill="1" applyBorder="1" applyAlignment="1">
      <alignment horizontal="right"/>
    </xf>
    <xf numFmtId="166" fontId="658" fillId="650" borderId="651" xfId="0" applyNumberFormat="1" applyFont="1" applyFill="1" applyBorder="1" applyAlignment="1">
      <alignment horizontal="right"/>
    </xf>
    <xf numFmtId="166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6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6" fontId="667" fillId="659" borderId="660" xfId="0" applyNumberFormat="1" applyFont="1" applyFill="1" applyBorder="1" applyAlignment="1">
      <alignment horizontal="right"/>
    </xf>
    <xf numFmtId="166" fontId="668" fillId="660" borderId="661" xfId="0" applyNumberFormat="1" applyFont="1" applyFill="1" applyBorder="1" applyAlignment="1">
      <alignment horizontal="right"/>
    </xf>
    <xf numFmtId="166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6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6" fontId="677" fillId="669" borderId="670" xfId="0" applyNumberFormat="1" applyFont="1" applyFill="1" applyBorder="1" applyAlignment="1">
      <alignment horizontal="right"/>
    </xf>
    <xf numFmtId="166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6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6" fontId="687" fillId="679" borderId="680" xfId="0" applyNumberFormat="1" applyFont="1" applyFill="1" applyBorder="1" applyAlignment="1">
      <alignment horizontal="right"/>
    </xf>
    <xf numFmtId="166" fontId="688" fillId="680" borderId="681" xfId="0" applyNumberFormat="1" applyFont="1" applyFill="1" applyBorder="1" applyAlignment="1">
      <alignment horizontal="right"/>
    </xf>
    <xf numFmtId="166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6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6" fontId="697" fillId="689" borderId="690" xfId="0" applyNumberFormat="1" applyFont="1" applyFill="1" applyBorder="1" applyAlignment="1">
      <alignment horizontal="right"/>
    </xf>
    <xf numFmtId="166" fontId="698" fillId="690" borderId="691" xfId="0" applyNumberFormat="1" applyFont="1" applyFill="1" applyBorder="1" applyAlignment="1">
      <alignment horizontal="right"/>
    </xf>
    <xf numFmtId="166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6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6" fontId="707" fillId="699" borderId="700" xfId="0" applyNumberFormat="1" applyFont="1" applyFill="1" applyBorder="1" applyAlignment="1">
      <alignment horizontal="right"/>
    </xf>
    <xf numFmtId="166" fontId="708" fillId="700" borderId="701" xfId="0" applyNumberFormat="1" applyFont="1" applyFill="1" applyBorder="1" applyAlignment="1">
      <alignment horizontal="right"/>
    </xf>
    <xf numFmtId="166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6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6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6" fontId="719" fillId="711" borderId="712" xfId="0" applyNumberFormat="1" applyFont="1" applyFill="1" applyBorder="1" applyAlignment="1">
      <alignment horizontal="right"/>
    </xf>
    <xf numFmtId="166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6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6" fontId="729" fillId="721" borderId="722" xfId="0" applyNumberFormat="1" applyFont="1" applyFill="1" applyBorder="1" applyAlignment="1">
      <alignment horizontal="right"/>
    </xf>
    <xf numFmtId="166" fontId="730" fillId="722" borderId="723" xfId="0" applyNumberFormat="1" applyFont="1" applyFill="1" applyBorder="1" applyAlignment="1">
      <alignment horizontal="right"/>
    </xf>
    <xf numFmtId="166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6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6" fontId="739" fillId="731" borderId="732" xfId="0" applyNumberFormat="1" applyFont="1" applyFill="1" applyBorder="1" applyAlignment="1">
      <alignment horizontal="right"/>
    </xf>
    <xf numFmtId="166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6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6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6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6" fontId="759" fillId="751" borderId="752" xfId="0" applyNumberFormat="1" applyFont="1" applyFill="1" applyBorder="1" applyAlignment="1">
      <alignment horizontal="right"/>
    </xf>
    <xf numFmtId="166" fontId="760" fillId="752" borderId="753" xfId="0" applyNumberFormat="1" applyFont="1" applyFill="1" applyBorder="1" applyAlignment="1">
      <alignment horizontal="right"/>
    </xf>
    <xf numFmtId="166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6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6" fontId="769" fillId="761" borderId="762" xfId="0" applyNumberFormat="1" applyFont="1" applyFill="1" applyBorder="1" applyAlignment="1">
      <alignment horizontal="right"/>
    </xf>
    <xf numFmtId="166" fontId="770" fillId="762" borderId="763" xfId="0" applyNumberFormat="1" applyFont="1" applyFill="1" applyBorder="1" applyAlignment="1">
      <alignment horizontal="right"/>
    </xf>
    <xf numFmtId="166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6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6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6" fontId="781" fillId="773" borderId="774" xfId="0" applyNumberFormat="1" applyFont="1" applyFill="1" applyBorder="1" applyAlignment="1">
      <alignment horizontal="right"/>
    </xf>
    <xf numFmtId="166" fontId="782" fillId="774" borderId="775" xfId="0" applyNumberFormat="1" applyFont="1" applyFill="1" applyBorder="1" applyAlignment="1">
      <alignment horizontal="right"/>
    </xf>
    <xf numFmtId="166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6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6" fontId="791" fillId="783" borderId="784" xfId="0" applyNumberFormat="1" applyFont="1" applyFill="1" applyBorder="1" applyAlignment="1">
      <alignment horizontal="right"/>
    </xf>
    <xf numFmtId="166" fontId="792" fillId="784" borderId="785" xfId="0" applyNumberFormat="1" applyFont="1" applyFill="1" applyBorder="1" applyAlignment="1">
      <alignment horizontal="right"/>
    </xf>
    <xf numFmtId="166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6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6" fontId="801" fillId="793" borderId="794" xfId="0" applyNumberFormat="1" applyFont="1" applyFill="1" applyBorder="1" applyAlignment="1">
      <alignment horizontal="right"/>
    </xf>
    <xf numFmtId="166" fontId="802" fillId="794" borderId="795" xfId="0" applyNumberFormat="1" applyFont="1" applyFill="1" applyBorder="1" applyAlignment="1">
      <alignment horizontal="right"/>
    </xf>
    <xf numFmtId="166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6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6" fontId="811" fillId="803" borderId="804" xfId="0" applyNumberFormat="1" applyFont="1" applyFill="1" applyBorder="1" applyAlignment="1">
      <alignment horizontal="right"/>
    </xf>
    <xf numFmtId="166" fontId="812" fillId="804" borderId="805" xfId="0" applyNumberFormat="1" applyFont="1" applyFill="1" applyBorder="1" applyAlignment="1">
      <alignment horizontal="right"/>
    </xf>
    <xf numFmtId="166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6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6" fontId="821" fillId="813" borderId="814" xfId="0" applyNumberFormat="1" applyFont="1" applyFill="1" applyBorder="1" applyAlignment="1">
      <alignment horizontal="right"/>
    </xf>
    <xf numFmtId="166" fontId="822" fillId="814" borderId="815" xfId="0" applyNumberFormat="1" applyFont="1" applyFill="1" applyBorder="1" applyAlignment="1">
      <alignment horizontal="right"/>
    </xf>
    <xf numFmtId="166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6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6" fontId="831" fillId="823" borderId="824" xfId="0" applyNumberFormat="1" applyFont="1" applyFill="1" applyBorder="1" applyAlignment="1">
      <alignment horizontal="right"/>
    </xf>
    <xf numFmtId="166" fontId="832" fillId="824" borderId="825" xfId="0" applyNumberFormat="1" applyFont="1" applyFill="1" applyBorder="1" applyAlignment="1">
      <alignment horizontal="right"/>
    </xf>
    <xf numFmtId="166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6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6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6" fontId="849" fillId="841" borderId="842" xfId="0" applyNumberFormat="1" applyFont="1" applyFill="1" applyBorder="1" applyAlignment="1">
      <alignment horizontal="right"/>
    </xf>
    <xf numFmtId="166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6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6" fontId="859" fillId="851" borderId="852" xfId="0" applyNumberFormat="1" applyFont="1" applyFill="1" applyBorder="1" applyAlignment="1">
      <alignment horizontal="right"/>
    </xf>
    <xf numFmtId="166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6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6" fontId="869" fillId="861" borderId="862" xfId="0" applyNumberFormat="1" applyFont="1" applyFill="1" applyBorder="1" applyAlignment="1">
      <alignment horizontal="right"/>
    </xf>
    <xf numFmtId="166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6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6" fontId="879" fillId="871" borderId="872" xfId="0" applyNumberFormat="1" applyFont="1" applyFill="1" applyBorder="1" applyAlignment="1">
      <alignment horizontal="right"/>
    </xf>
    <xf numFmtId="166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6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6" fontId="889" fillId="881" borderId="882" xfId="0" applyNumberFormat="1" applyFont="1" applyFill="1" applyBorder="1" applyAlignment="1">
      <alignment horizontal="right"/>
    </xf>
    <xf numFmtId="166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6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6" fontId="899" fillId="891" borderId="892" xfId="0" applyNumberFormat="1" applyFont="1" applyFill="1" applyBorder="1" applyAlignment="1">
      <alignment horizontal="right"/>
    </xf>
    <xf numFmtId="166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6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6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6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6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6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6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6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6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6" fontId="951" fillId="943" borderId="944" xfId="0" applyNumberFormat="1" applyFont="1" applyFill="1" applyBorder="1" applyAlignment="1">
      <alignment horizontal="right"/>
    </xf>
    <xf numFmtId="166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6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6" fontId="961" fillId="953" borderId="954" xfId="0" applyNumberFormat="1" applyFont="1" applyFill="1" applyBorder="1" applyAlignment="1">
      <alignment horizontal="right"/>
    </xf>
    <xf numFmtId="166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6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6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6" fontId="976" fillId="968" borderId="969" xfId="0" applyNumberFormat="1" applyFont="1" applyFill="1" applyBorder="1" applyAlignment="1">
      <alignment horizontal="right"/>
    </xf>
    <xf numFmtId="166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6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6" fontId="986" fillId="978" borderId="979" xfId="0" applyNumberFormat="1" applyFont="1" applyFill="1" applyBorder="1" applyAlignment="1">
      <alignment horizontal="right"/>
    </xf>
    <xf numFmtId="166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6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6" fontId="996" fillId="988" borderId="989" xfId="0" applyNumberFormat="1" applyFont="1" applyFill="1" applyBorder="1" applyAlignment="1">
      <alignment horizontal="right"/>
    </xf>
    <xf numFmtId="166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6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6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6" fontId="1016" fillId="1008" borderId="1009" xfId="0" applyNumberFormat="1" applyFont="1" applyFill="1" applyBorder="1" applyAlignment="1">
      <alignment horizontal="right"/>
    </xf>
    <xf numFmtId="166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6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6" fontId="1026" fillId="1018" borderId="1019" xfId="0" applyNumberFormat="1" applyFont="1" applyFill="1" applyBorder="1" applyAlignment="1">
      <alignment horizontal="right"/>
    </xf>
    <xf numFmtId="166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6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6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6" fontId="1038" fillId="1030" borderId="1031" xfId="0" applyNumberFormat="1" applyFont="1" applyFill="1" applyBorder="1" applyAlignment="1">
      <alignment horizontal="right"/>
    </xf>
    <xf numFmtId="166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6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6" fontId="1048" fillId="1040" borderId="1041" xfId="0" applyNumberFormat="1" applyFont="1" applyFill="1" applyBorder="1" applyAlignment="1">
      <alignment horizontal="right"/>
    </xf>
    <xf numFmtId="166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6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6" fontId="1058" fillId="1050" borderId="1051" xfId="0" applyNumberFormat="1" applyFont="1" applyFill="1" applyBorder="1" applyAlignment="1">
      <alignment horizontal="right"/>
    </xf>
    <xf numFmtId="166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6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6" fontId="1068" fillId="1060" borderId="1061" xfId="0" applyNumberFormat="1" applyFont="1" applyFill="1" applyBorder="1" applyAlignment="1">
      <alignment horizontal="right"/>
    </xf>
    <xf numFmtId="166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6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6" fontId="1078" fillId="1070" borderId="1071" xfId="0" applyNumberFormat="1" applyFont="1" applyFill="1" applyBorder="1" applyAlignment="1">
      <alignment horizontal="right"/>
    </xf>
    <xf numFmtId="166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6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6" fontId="1088" fillId="1080" borderId="1081" xfId="0" applyNumberFormat="1" applyFont="1" applyFill="1" applyBorder="1" applyAlignment="1">
      <alignment horizontal="right"/>
    </xf>
    <xf numFmtId="166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6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6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6" fontId="1100" fillId="1092" borderId="1093" xfId="0" applyNumberFormat="1" applyFont="1" applyFill="1" applyBorder="1" applyAlignment="1">
      <alignment horizontal="right"/>
    </xf>
    <xf numFmtId="166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6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6" fontId="1110" fillId="1102" borderId="1103" xfId="0" applyNumberFormat="1" applyFont="1" applyFill="1" applyBorder="1" applyAlignment="1">
      <alignment horizontal="right"/>
    </xf>
    <xf numFmtId="166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6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6" fontId="1120" fillId="1112" borderId="1113" xfId="0" applyNumberFormat="1" applyFont="1" applyFill="1" applyBorder="1" applyAlignment="1">
      <alignment horizontal="right"/>
    </xf>
    <xf numFmtId="166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6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6" fontId="1130" fillId="1122" borderId="1123" xfId="0" applyNumberFormat="1" applyFont="1" applyFill="1" applyBorder="1" applyAlignment="1">
      <alignment horizontal="right"/>
    </xf>
    <xf numFmtId="166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6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6" fontId="1140" fillId="1132" borderId="1133" xfId="0" applyNumberFormat="1" applyFont="1" applyFill="1" applyBorder="1" applyAlignment="1">
      <alignment horizontal="right"/>
    </xf>
    <xf numFmtId="166" fontId="1141" fillId="1133" borderId="1134" xfId="0" applyNumberFormat="1" applyFont="1" applyFill="1" applyBorder="1" applyAlignment="1">
      <alignment horizontal="right"/>
    </xf>
    <xf numFmtId="166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6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6" fontId="1150" fillId="1142" borderId="1143" xfId="0" applyNumberFormat="1" applyFont="1" applyFill="1" applyBorder="1" applyAlignment="1">
      <alignment horizontal="right"/>
    </xf>
    <xf numFmtId="166" fontId="1151" fillId="1143" borderId="1144" xfId="0" applyNumberFormat="1" applyFont="1" applyFill="1" applyBorder="1" applyAlignment="1">
      <alignment horizontal="right"/>
    </xf>
    <xf numFmtId="166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6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6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6" fontId="1162" fillId="1154" borderId="1155" xfId="0" applyNumberFormat="1" applyFont="1" applyFill="1" applyBorder="1" applyAlignment="1">
      <alignment horizontal="right"/>
    </xf>
    <xf numFmtId="166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6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6" fontId="1172" fillId="1164" borderId="1165" xfId="0" applyNumberFormat="1" applyFont="1" applyFill="1" applyBorder="1" applyAlignment="1">
      <alignment horizontal="right"/>
    </xf>
    <xf numFmtId="166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6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6" fontId="1182" fillId="1174" borderId="1175" xfId="0" applyNumberFormat="1" applyFont="1" applyFill="1" applyBorder="1" applyAlignment="1">
      <alignment horizontal="right"/>
    </xf>
    <xf numFmtId="166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6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6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6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6" fontId="1202" fillId="1194" borderId="1195" xfId="0" applyNumberFormat="1" applyFont="1" applyFill="1" applyBorder="1" applyAlignment="1">
      <alignment horizontal="right"/>
    </xf>
    <xf numFmtId="166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6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6" fontId="1212" fillId="1204" borderId="1205" xfId="0" applyNumberFormat="1" applyFont="1" applyFill="1" applyBorder="1" applyAlignment="1">
      <alignment horizontal="right"/>
    </xf>
    <xf numFmtId="166" fontId="1213" fillId="1205" borderId="1206" xfId="0" applyNumberFormat="1" applyFont="1" applyFill="1" applyBorder="1" applyAlignment="1">
      <alignment horizontal="right"/>
    </xf>
    <xf numFmtId="166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6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6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6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6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6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6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6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6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6" fontId="1264" fillId="1256" borderId="1257" xfId="0" applyNumberFormat="1" applyFont="1" applyFill="1" applyBorder="1" applyAlignment="1">
      <alignment horizontal="right"/>
    </xf>
    <xf numFmtId="166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6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6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6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6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6" fontId="1286" fillId="1278" borderId="1279" xfId="0" applyNumberFormat="1" applyFont="1" applyFill="1" applyBorder="1" applyAlignment="1">
      <alignment horizontal="right"/>
    </xf>
    <xf numFmtId="166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6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6" fontId="1296" fillId="1288" borderId="1289" xfId="0" applyNumberFormat="1" applyFont="1" applyFill="1" applyBorder="1" applyAlignment="1">
      <alignment horizontal="right"/>
    </xf>
    <xf numFmtId="166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6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6" fontId="1306" fillId="1298" borderId="1299" xfId="0" applyNumberFormat="1" applyFont="1" applyFill="1" applyBorder="1" applyAlignment="1">
      <alignment horizontal="right"/>
    </xf>
    <xf numFmtId="166" fontId="1307" fillId="1299" borderId="1300" xfId="0" applyNumberFormat="1" applyFont="1" applyFill="1" applyBorder="1" applyAlignment="1">
      <alignment horizontal="right"/>
    </xf>
    <xf numFmtId="166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6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6" fontId="1316" fillId="1308" borderId="1309" xfId="0" applyNumberFormat="1" applyFont="1" applyFill="1" applyBorder="1" applyAlignment="1">
      <alignment horizontal="right"/>
    </xf>
    <xf numFmtId="166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6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6" fontId="1326" fillId="1318" borderId="1319" xfId="0" applyNumberFormat="1" applyFont="1" applyFill="1" applyBorder="1" applyAlignment="1">
      <alignment horizontal="right"/>
    </xf>
    <xf numFmtId="166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6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6" fontId="1336" fillId="1328" borderId="1329" xfId="0" applyNumberFormat="1" applyFont="1" applyFill="1" applyBorder="1" applyAlignment="1">
      <alignment horizontal="right"/>
    </xf>
    <xf numFmtId="166" fontId="1337" fillId="1329" borderId="1330" xfId="0" applyNumberFormat="1" applyFont="1" applyFill="1" applyBorder="1" applyAlignment="1">
      <alignment horizontal="right"/>
    </xf>
    <xf numFmtId="166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6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6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6" fontId="1348" fillId="1340" borderId="1341" xfId="0" applyNumberFormat="1" applyFont="1" applyFill="1" applyBorder="1" applyAlignment="1">
      <alignment horizontal="right"/>
    </xf>
    <xf numFmtId="166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6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6" fontId="1358" fillId="1350" borderId="1351" xfId="0" applyNumberFormat="1" applyFont="1" applyFill="1" applyBorder="1" applyAlignment="1">
      <alignment horizontal="right"/>
    </xf>
    <xf numFmtId="166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6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6" fontId="1368" fillId="1360" borderId="1361" xfId="0" applyNumberFormat="1" applyFont="1" applyFill="1" applyBorder="1" applyAlignment="1">
      <alignment horizontal="right"/>
    </xf>
    <xf numFmtId="166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6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6" fontId="1378" fillId="1370" borderId="1371" xfId="0" applyNumberFormat="1" applyFont="1" applyFill="1" applyBorder="1" applyAlignment="1">
      <alignment horizontal="right"/>
    </xf>
    <xf numFmtId="166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6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6" fontId="1388" fillId="1380" borderId="1381" xfId="0" applyNumberFormat="1" applyFont="1" applyFill="1" applyBorder="1" applyAlignment="1">
      <alignment horizontal="right"/>
    </xf>
    <xf numFmtId="166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6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6" fontId="1398" fillId="1390" borderId="1391" xfId="0" applyNumberFormat="1" applyFont="1" applyFill="1" applyBorder="1" applyAlignment="1">
      <alignment horizontal="right"/>
    </xf>
    <xf numFmtId="166" fontId="1399" fillId="1391" borderId="1392" xfId="0" applyNumberFormat="1" applyFont="1" applyFill="1" applyBorder="1" applyAlignment="1">
      <alignment horizontal="right"/>
    </xf>
    <xf numFmtId="166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6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6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6" fontId="1410" fillId="1402" borderId="1403" xfId="0" applyNumberFormat="1" applyFont="1" applyFill="1" applyBorder="1" applyAlignment="1">
      <alignment horizontal="right"/>
    </xf>
    <xf numFmtId="166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6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6" fontId="1420" fillId="1412" borderId="1413" xfId="0" applyNumberFormat="1" applyFont="1" applyFill="1" applyBorder="1" applyAlignment="1">
      <alignment horizontal="right"/>
    </xf>
    <xf numFmtId="166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6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6" fontId="1430" fillId="1422" borderId="1423" xfId="0" applyNumberFormat="1" applyFont="1" applyFill="1" applyBorder="1" applyAlignment="1">
      <alignment horizontal="right"/>
    </xf>
    <xf numFmtId="166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6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6" fontId="1440" fillId="1432" borderId="1433" xfId="0" applyNumberFormat="1" applyFont="1" applyFill="1" applyBorder="1" applyAlignment="1">
      <alignment horizontal="right"/>
    </xf>
    <xf numFmtId="166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6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6" fontId="1450" fillId="1442" borderId="1443" xfId="0" applyNumberFormat="1" applyFont="1" applyFill="1" applyBorder="1" applyAlignment="1">
      <alignment horizontal="right"/>
    </xf>
    <xf numFmtId="166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6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6" fontId="1460" fillId="1452" borderId="1453" xfId="0" applyNumberFormat="1" applyFont="1" applyFill="1" applyBorder="1" applyAlignment="1">
      <alignment horizontal="right"/>
    </xf>
    <xf numFmtId="166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6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6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6" fontId="1472" fillId="1464" borderId="1465" xfId="0" applyNumberFormat="1" applyFont="1" applyFill="1" applyBorder="1" applyAlignment="1">
      <alignment horizontal="right"/>
    </xf>
    <xf numFmtId="166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6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6" fontId="1482" fillId="1474" borderId="1475" xfId="0" applyNumberFormat="1" applyFont="1" applyFill="1" applyBorder="1" applyAlignment="1">
      <alignment horizontal="right"/>
    </xf>
    <xf numFmtId="166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6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6" fontId="1492" fillId="1484" borderId="1485" xfId="0" applyNumberFormat="1" applyFont="1" applyFill="1" applyBorder="1" applyAlignment="1">
      <alignment horizontal="right"/>
    </xf>
    <xf numFmtId="166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6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6" fontId="1502" fillId="1494" borderId="1495" xfId="0" applyNumberFormat="1" applyFont="1" applyFill="1" applyBorder="1" applyAlignment="1">
      <alignment horizontal="right"/>
    </xf>
    <xf numFmtId="166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6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6" fontId="1512" fillId="1504" borderId="1505" xfId="0" applyNumberFormat="1" applyFont="1" applyFill="1" applyBorder="1" applyAlignment="1">
      <alignment horizontal="right"/>
    </xf>
    <xf numFmtId="166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6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6" fontId="1522" fillId="1514" borderId="1515" xfId="0" applyNumberFormat="1" applyFont="1" applyFill="1" applyBorder="1" applyAlignment="1">
      <alignment horizontal="right"/>
    </xf>
    <xf numFmtId="166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6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6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6" fontId="1534" fillId="1526" borderId="1527" xfId="0" applyNumberFormat="1" applyFont="1" applyFill="1" applyBorder="1" applyAlignment="1">
      <alignment horizontal="right"/>
    </xf>
    <xf numFmtId="166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6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6" fontId="1544" fillId="1536" borderId="1537" xfId="0" applyNumberFormat="1" applyFont="1" applyFill="1" applyBorder="1" applyAlignment="1">
      <alignment horizontal="right"/>
    </xf>
    <xf numFmtId="166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6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6" fontId="1554" fillId="1546" borderId="1547" xfId="0" applyNumberFormat="1" applyFont="1" applyFill="1" applyBorder="1" applyAlignment="1">
      <alignment horizontal="right"/>
    </xf>
    <xf numFmtId="166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6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6" fontId="1564" fillId="1556" borderId="1557" xfId="0" applyNumberFormat="1" applyFont="1" applyFill="1" applyBorder="1" applyAlignment="1">
      <alignment horizontal="right"/>
    </xf>
    <xf numFmtId="166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6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6" fontId="1574" fillId="1566" borderId="1567" xfId="0" applyNumberFormat="1" applyFont="1" applyFill="1" applyBorder="1" applyAlignment="1">
      <alignment horizontal="right"/>
    </xf>
    <xf numFmtId="166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6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6" fontId="1584" fillId="1576" borderId="1577" xfId="0" applyNumberFormat="1" applyFont="1" applyFill="1" applyBorder="1" applyAlignment="1">
      <alignment horizontal="right"/>
    </xf>
    <xf numFmtId="166" fontId="1585" fillId="1577" borderId="1578" xfId="0" applyNumberFormat="1" applyFont="1" applyFill="1" applyBorder="1" applyAlignment="1">
      <alignment horizontal="right"/>
    </xf>
    <xf numFmtId="166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6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6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6" fontId="1596" fillId="1588" borderId="1589" xfId="0" applyNumberFormat="1" applyFont="1" applyFill="1" applyBorder="1" applyAlignment="1">
      <alignment horizontal="right"/>
    </xf>
    <xf numFmtId="166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6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6" fontId="1606" fillId="1598" borderId="1599" xfId="0" applyNumberFormat="1" applyFont="1" applyFill="1" applyBorder="1" applyAlignment="1">
      <alignment horizontal="right"/>
    </xf>
    <xf numFmtId="166" fontId="1607" fillId="1599" borderId="1600" xfId="0" applyNumberFormat="1" applyFont="1" applyFill="1" applyBorder="1" applyAlignment="1">
      <alignment horizontal="right"/>
    </xf>
    <xf numFmtId="166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6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6" fontId="1616" fillId="1608" borderId="1609" xfId="0" applyNumberFormat="1" applyFont="1" applyFill="1" applyBorder="1" applyAlignment="1">
      <alignment horizontal="right"/>
    </xf>
    <xf numFmtId="166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6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6" fontId="1626" fillId="1618" borderId="1619" xfId="0" applyNumberFormat="1" applyFont="1" applyFill="1" applyBorder="1" applyAlignment="1">
      <alignment horizontal="right"/>
    </xf>
    <xf numFmtId="166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6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6" fontId="1636" fillId="1628" borderId="1629" xfId="0" applyNumberFormat="1" applyFont="1" applyFill="1" applyBorder="1" applyAlignment="1">
      <alignment horizontal="right"/>
    </xf>
    <xf numFmtId="166" fontId="1637" fillId="1629" borderId="1630" xfId="0" applyNumberFormat="1" applyFont="1" applyFill="1" applyBorder="1" applyAlignment="1">
      <alignment horizontal="right"/>
    </xf>
    <xf numFmtId="166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6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6" fontId="1646" fillId="1638" borderId="1639" xfId="0" applyNumberFormat="1" applyFont="1" applyFill="1" applyBorder="1" applyAlignment="1">
      <alignment horizontal="right"/>
    </xf>
    <xf numFmtId="166" fontId="1647" fillId="1639" borderId="1640" xfId="0" applyNumberFormat="1" applyFont="1" applyFill="1" applyBorder="1" applyAlignment="1">
      <alignment horizontal="right"/>
    </xf>
    <xf numFmtId="166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6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6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6" fontId="1658" fillId="1650" borderId="1651" xfId="0" applyNumberFormat="1" applyFont="1" applyFill="1" applyBorder="1" applyAlignment="1">
      <alignment horizontal="right"/>
    </xf>
    <xf numFmtId="166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6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6" fontId="1668" fillId="1660" borderId="1661" xfId="0" applyNumberFormat="1" applyFont="1" applyFill="1" applyBorder="1" applyAlignment="1">
      <alignment horizontal="right"/>
    </xf>
    <xf numFmtId="166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6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6" fontId="1678" fillId="1670" borderId="1671" xfId="0" applyNumberFormat="1" applyFont="1" applyFill="1" applyBorder="1" applyAlignment="1">
      <alignment horizontal="right"/>
    </xf>
    <xf numFmtId="166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6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6" fontId="1688" fillId="1680" borderId="1681" xfId="0" applyNumberFormat="1" applyFont="1" applyFill="1" applyBorder="1" applyAlignment="1">
      <alignment horizontal="right"/>
    </xf>
    <xf numFmtId="166" fontId="1689" fillId="1681" borderId="1682" xfId="0" applyNumberFormat="1" applyFont="1" applyFill="1" applyBorder="1" applyAlignment="1">
      <alignment horizontal="right"/>
    </xf>
    <xf numFmtId="166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6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6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6" fontId="1698" fillId="1690" borderId="1691" xfId="0" applyNumberFormat="1" applyFont="1" applyFill="1" applyBorder="1" applyAlignment="1">
      <alignment horizontal="right"/>
    </xf>
    <xf numFmtId="166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6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6" fontId="1708" fillId="1700" borderId="1701" xfId="0" applyNumberFormat="1" applyFont="1" applyFill="1" applyBorder="1" applyAlignment="1">
      <alignment horizontal="right"/>
    </xf>
    <xf numFmtId="166" fontId="1709" fillId="1701" borderId="1702" xfId="0" applyNumberFormat="1" applyFont="1" applyFill="1" applyBorder="1" applyAlignment="1">
      <alignment horizontal="right"/>
    </xf>
    <xf numFmtId="166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6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6" fontId="1716" fillId="1708" borderId="1709" xfId="0" applyNumberFormat="1" applyFont="1" applyFill="1" applyBorder="1" applyAlignment="1">
      <alignment horizontal="right"/>
    </xf>
    <xf numFmtId="166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6" fontId="1720" fillId="1712" borderId="1713" xfId="0" applyNumberFormat="1" applyFont="1" applyFill="1" applyBorder="1" applyAlignment="1">
      <alignment horizontal="right"/>
    </xf>
    <xf numFmtId="166" fontId="1721" fillId="1713" borderId="1714" xfId="0" applyNumberFormat="1" applyFont="1" applyFill="1" applyBorder="1" applyAlignment="1">
      <alignment horizontal="right"/>
    </xf>
    <xf numFmtId="166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6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6" fontId="1730" fillId="1722" borderId="1723" xfId="0" applyNumberFormat="1" applyFont="1" applyFill="1" applyBorder="1" applyAlignment="1">
      <alignment horizontal="right"/>
    </xf>
    <xf numFmtId="166" fontId="1731" fillId="1723" borderId="1724" xfId="0" applyNumberFormat="1" applyFont="1" applyFill="1" applyBorder="1" applyAlignment="1">
      <alignment horizontal="right"/>
    </xf>
    <xf numFmtId="166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6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6" fontId="1740" fillId="1732" borderId="1733" xfId="0" applyNumberFormat="1" applyFont="1" applyFill="1" applyBorder="1" applyAlignment="1">
      <alignment horizontal="right"/>
    </xf>
    <xf numFmtId="166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6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6" fontId="1750" fillId="1742" borderId="1743" xfId="0" applyNumberFormat="1" applyFont="1" applyFill="1" applyBorder="1" applyAlignment="1">
      <alignment horizontal="right"/>
    </xf>
    <xf numFmtId="166" fontId="1751" fillId="1743" borderId="1744" xfId="0" applyNumberFormat="1" applyFont="1" applyFill="1" applyBorder="1" applyAlignment="1">
      <alignment horizontal="right"/>
    </xf>
    <xf numFmtId="166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6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6" fontId="1760" fillId="1752" borderId="1753" xfId="0" applyNumberFormat="1" applyFont="1" applyFill="1" applyBorder="1" applyAlignment="1">
      <alignment horizontal="right"/>
    </xf>
    <xf numFmtId="166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6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6" fontId="1770" fillId="1762" borderId="1763" xfId="0" applyNumberFormat="1" applyFont="1" applyFill="1" applyBorder="1" applyAlignment="1">
      <alignment horizontal="right"/>
    </xf>
    <xf numFmtId="166" fontId="1771" fillId="1763" borderId="1764" xfId="0" applyNumberFormat="1" applyFont="1" applyFill="1" applyBorder="1" applyAlignment="1">
      <alignment horizontal="right"/>
    </xf>
    <xf numFmtId="166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6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6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6" fontId="1782" fillId="1774" borderId="1775" xfId="0" applyNumberFormat="1" applyFont="1" applyFill="1" applyBorder="1" applyAlignment="1">
      <alignment horizontal="right"/>
    </xf>
    <xf numFmtId="166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6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6" fontId="1792" fillId="1784" borderId="1785" xfId="0" applyNumberFormat="1" applyFont="1" applyFill="1" applyBorder="1" applyAlignment="1">
      <alignment horizontal="right"/>
    </xf>
    <xf numFmtId="166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6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6" fontId="1802" fillId="1794" borderId="1795" xfId="0" applyNumberFormat="1" applyFont="1" applyFill="1" applyBorder="1" applyAlignment="1">
      <alignment horizontal="right"/>
    </xf>
    <xf numFmtId="166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6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6" fontId="1812" fillId="1804" borderId="1805" xfId="0" applyNumberFormat="1" applyFont="1" applyFill="1" applyBorder="1" applyAlignment="1">
      <alignment horizontal="right"/>
    </xf>
    <xf numFmtId="166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6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6" fontId="1822" fillId="1814" borderId="1815" xfId="0" applyNumberFormat="1" applyFont="1" applyFill="1" applyBorder="1" applyAlignment="1">
      <alignment horizontal="right"/>
    </xf>
    <xf numFmtId="166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6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6" fontId="1832" fillId="1824" borderId="1825" xfId="0" applyNumberFormat="1" applyFont="1" applyFill="1" applyBorder="1" applyAlignment="1">
      <alignment horizontal="right"/>
    </xf>
    <xf numFmtId="166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6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6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6" fontId="1844" fillId="1836" borderId="1837" xfId="0" applyNumberFormat="1" applyFont="1" applyFill="1" applyBorder="1" applyAlignment="1">
      <alignment horizontal="right"/>
    </xf>
    <xf numFmtId="166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6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6" fontId="1854" fillId="1846" borderId="1847" xfId="0" applyNumberFormat="1" applyFont="1" applyFill="1" applyBorder="1" applyAlignment="1">
      <alignment horizontal="right"/>
    </xf>
    <xf numFmtId="166" fontId="1855" fillId="1847" borderId="1848" xfId="0" applyNumberFormat="1" applyFont="1" applyFill="1" applyBorder="1" applyAlignment="1">
      <alignment horizontal="right"/>
    </xf>
    <xf numFmtId="166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6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6" fontId="1864" fillId="1856" borderId="1857" xfId="0" applyNumberFormat="1" applyFont="1" applyFill="1" applyBorder="1" applyAlignment="1">
      <alignment horizontal="right"/>
    </xf>
    <xf numFmtId="166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6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6" fontId="1874" fillId="1866" borderId="1867" xfId="0" applyNumberFormat="1" applyFont="1" applyFill="1" applyBorder="1" applyAlignment="1">
      <alignment horizontal="right"/>
    </xf>
    <xf numFmtId="166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6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6" fontId="1884" fillId="1876" borderId="1877" xfId="0" applyNumberFormat="1" applyFont="1" applyFill="1" applyBorder="1" applyAlignment="1">
      <alignment horizontal="right"/>
    </xf>
    <xf numFmtId="166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6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6" fontId="1894" fillId="1886" borderId="1887" xfId="0" applyNumberFormat="1" applyFont="1" applyFill="1" applyBorder="1" applyAlignment="1">
      <alignment horizontal="right"/>
    </xf>
    <xf numFmtId="166" fontId="1895" fillId="1887" borderId="1888" xfId="0" applyNumberFormat="1" applyFont="1" applyFill="1" applyBorder="1" applyAlignment="1">
      <alignment horizontal="right"/>
    </xf>
    <xf numFmtId="166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6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6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6" fontId="1906" fillId="1898" borderId="1899" xfId="0" applyNumberFormat="1" applyFont="1" applyFill="1" applyBorder="1" applyAlignment="1">
      <alignment horizontal="right"/>
    </xf>
    <xf numFmtId="166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6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6" fontId="1916" fillId="1908" borderId="1909" xfId="0" applyNumberFormat="1" applyFont="1" applyFill="1" applyBorder="1" applyAlignment="1">
      <alignment horizontal="right"/>
    </xf>
    <xf numFmtId="166" fontId="1917" fillId="1909" borderId="1910" xfId="0" applyNumberFormat="1" applyFont="1" applyFill="1" applyBorder="1" applyAlignment="1">
      <alignment horizontal="right"/>
    </xf>
    <xf numFmtId="166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6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6" fontId="1926" fillId="1918" borderId="1919" xfId="0" applyNumberFormat="1" applyFont="1" applyFill="1" applyBorder="1" applyAlignment="1">
      <alignment horizontal="right"/>
    </xf>
    <xf numFmtId="166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6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6" fontId="1936" fillId="1928" borderId="1929" xfId="0" applyNumberFormat="1" applyFont="1" applyFill="1" applyBorder="1" applyAlignment="1">
      <alignment horizontal="right"/>
    </xf>
    <xf numFmtId="166" fontId="1937" fillId="1929" borderId="1930" xfId="0" applyNumberFormat="1" applyFont="1" applyFill="1" applyBorder="1" applyAlignment="1">
      <alignment horizontal="right"/>
    </xf>
    <xf numFmtId="166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6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6" fontId="1946" fillId="1938" borderId="1939" xfId="0" applyNumberFormat="1" applyFont="1" applyFill="1" applyBorder="1" applyAlignment="1">
      <alignment horizontal="right"/>
    </xf>
    <xf numFmtId="166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6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6" fontId="1956" fillId="1948" borderId="1949" xfId="0" applyNumberFormat="1" applyFont="1" applyFill="1" applyBorder="1" applyAlignment="1">
      <alignment horizontal="right"/>
    </xf>
    <xf numFmtId="166" fontId="1957" fillId="1949" borderId="1950" xfId="0" applyNumberFormat="1" applyFont="1" applyFill="1" applyBorder="1" applyAlignment="1">
      <alignment horizontal="right"/>
    </xf>
    <xf numFmtId="166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6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6" fontId="1968" fillId="1960" borderId="1961" xfId="0" applyNumberFormat="1" applyFont="1" applyFill="1" applyBorder="1" applyAlignment="1">
      <alignment horizontal="right"/>
    </xf>
    <xf numFmtId="166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6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6" fontId="1978" fillId="1970" borderId="1971" xfId="0" applyNumberFormat="1" applyFont="1" applyFill="1" applyBorder="1" applyAlignment="1">
      <alignment horizontal="right"/>
    </xf>
    <xf numFmtId="166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6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6" fontId="1988" fillId="1980" borderId="1981" xfId="0" applyNumberFormat="1" applyFont="1" applyFill="1" applyBorder="1" applyAlignment="1">
      <alignment horizontal="right"/>
    </xf>
    <xf numFmtId="166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6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6" fontId="1998" fillId="1990" borderId="1991" xfId="0" applyNumberFormat="1" applyFont="1" applyFill="1" applyBorder="1" applyAlignment="1">
      <alignment horizontal="right"/>
    </xf>
    <xf numFmtId="166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6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6" fontId="2008" fillId="2000" borderId="2001" xfId="0" applyNumberFormat="1" applyFont="1" applyFill="1" applyBorder="1" applyAlignment="1">
      <alignment horizontal="right"/>
    </xf>
    <xf numFmtId="166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6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6" fontId="2018" fillId="2010" borderId="2011" xfId="0" applyNumberFormat="1" applyFont="1" applyFill="1" applyBorder="1" applyAlignment="1">
      <alignment horizontal="right"/>
    </xf>
    <xf numFmtId="166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6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6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6" fontId="2030" fillId="2022" borderId="2023" xfId="0" applyNumberFormat="1" applyFont="1" applyFill="1" applyBorder="1" applyAlignment="1">
      <alignment horizontal="right"/>
    </xf>
    <xf numFmtId="166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6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6" fontId="2040" fillId="2032" borderId="2033" xfId="0" applyNumberFormat="1" applyFont="1" applyFill="1" applyBorder="1" applyAlignment="1">
      <alignment horizontal="right"/>
    </xf>
    <xf numFmtId="166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6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6" fontId="2050" fillId="2042" borderId="2043" xfId="0" applyNumberFormat="1" applyFont="1" applyFill="1" applyBorder="1" applyAlignment="1">
      <alignment horizontal="right"/>
    </xf>
    <xf numFmtId="166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6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6" fontId="2060" fillId="2052" borderId="2053" xfId="0" applyNumberFormat="1" applyFont="1" applyFill="1" applyBorder="1" applyAlignment="1">
      <alignment horizontal="right"/>
    </xf>
    <xf numFmtId="166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6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6" fontId="2070" fillId="2062" borderId="2063" xfId="0" applyNumberFormat="1" applyFont="1" applyFill="1" applyBorder="1" applyAlignment="1">
      <alignment horizontal="right"/>
    </xf>
    <xf numFmtId="166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6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6" fontId="2080" fillId="2072" borderId="2073" xfId="0" applyNumberFormat="1" applyFont="1" applyFill="1" applyBorder="1" applyAlignment="1">
      <alignment horizontal="right"/>
    </xf>
    <xf numFmtId="166" fontId="2081" fillId="2073" borderId="2074" xfId="0" applyNumberFormat="1" applyFont="1" applyFill="1" applyBorder="1" applyAlignment="1">
      <alignment horizontal="right"/>
    </xf>
    <xf numFmtId="166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6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/>
    <xf numFmtId="164" fontId="2087" fillId="2079" borderId="2080" xfId="0" applyNumberFormat="1" applyFont="1" applyFill="1" applyBorder="1" applyAlignment="1">
      <alignment horizontal="right"/>
    </xf>
    <xf numFmtId="166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6" fontId="2092" fillId="2084" borderId="2085" xfId="0" applyNumberFormat="1" applyFont="1" applyFill="1" applyBorder="1" applyAlignment="1">
      <alignment horizontal="right"/>
    </xf>
    <xf numFmtId="166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6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6" fontId="2102" fillId="2094" borderId="2095" xfId="0" applyNumberFormat="1" applyFont="1" applyFill="1" applyBorder="1" applyAlignment="1">
      <alignment horizontal="right"/>
    </xf>
    <xf numFmtId="166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6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6" fontId="2112" fillId="2104" borderId="2105" xfId="0" applyNumberFormat="1" applyFont="1" applyFill="1" applyBorder="1" applyAlignment="1">
      <alignment horizontal="right"/>
    </xf>
    <xf numFmtId="166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6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6" fontId="2122" fillId="2114" borderId="2115" xfId="0" applyNumberFormat="1" applyFont="1" applyFill="1" applyBorder="1" applyAlignment="1">
      <alignment horizontal="right"/>
    </xf>
    <xf numFmtId="166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6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6" fontId="2132" fillId="2124" borderId="2125" xfId="0" applyNumberFormat="1" applyFont="1" applyFill="1" applyBorder="1" applyAlignment="1">
      <alignment horizontal="right"/>
    </xf>
    <xf numFmtId="166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6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6" fontId="2142" fillId="2134" borderId="2135" xfId="0" applyNumberFormat="1" applyFont="1" applyFill="1" applyBorder="1" applyAlignment="1">
      <alignment horizontal="right"/>
    </xf>
    <xf numFmtId="166" fontId="2143" fillId="2135" borderId="2136" xfId="0" applyNumberFormat="1" applyFont="1" applyFill="1" applyBorder="1" applyAlignment="1">
      <alignment horizontal="right"/>
    </xf>
    <xf numFmtId="166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6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0" fontId="2148" fillId="2140" borderId="2141" xfId="0" applyFont="1" applyFill="1" applyBorder="1" applyAlignment="1">
      <alignment horizontal="right"/>
    </xf>
    <xf numFmtId="0" fontId="2149" fillId="2141" borderId="2142" xfId="0" applyFont="1" applyFill="1" applyBorder="1" applyAlignment="1">
      <alignment horizontal="right"/>
    </xf>
    <xf numFmtId="0" fontId="2150" fillId="2142" borderId="2143" xfId="0" applyFont="1" applyFill="1" applyBorder="1"/>
    <xf numFmtId="0" fontId="2151" fillId="2143" borderId="2144" xfId="0" applyFont="1" applyFill="1" applyBorder="1"/>
    <xf numFmtId="0" fontId="2152" fillId="2144" borderId="2145" xfId="0" applyFont="1" applyFill="1" applyBorder="1"/>
    <xf numFmtId="0" fontId="2153" fillId="2145" borderId="2146" xfId="0" applyFont="1" applyFill="1" applyBorder="1"/>
    <xf numFmtId="0" fontId="2154" fillId="2146" borderId="2147" xfId="0" applyFont="1" applyFill="1" applyBorder="1"/>
    <xf numFmtId="164" fontId="2155" fillId="2147" borderId="2148" xfId="0" applyNumberFormat="1" applyFont="1" applyFill="1" applyBorder="1" applyAlignment="1">
      <alignment horizontal="right"/>
    </xf>
    <xf numFmtId="166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6" fontId="2160" fillId="2152" borderId="2153" xfId="0" applyNumberFormat="1" applyFont="1" applyFill="1" applyBorder="1" applyAlignment="1">
      <alignment horizontal="right"/>
    </xf>
    <xf numFmtId="166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6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6" fontId="2170" fillId="2162" borderId="2163" xfId="0" applyNumberFormat="1" applyFont="1" applyFill="1" applyBorder="1" applyAlignment="1">
      <alignment horizontal="right"/>
    </xf>
    <xf numFmtId="166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6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4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6" fontId="2180" fillId="2172" borderId="2173" xfId="0" applyNumberFormat="1" applyFont="1" applyFill="1" applyBorder="1" applyAlignment="1">
      <alignment horizontal="right"/>
    </xf>
    <xf numFmtId="166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6" fontId="2184" fillId="2176" borderId="2177" xfId="0" applyNumberFormat="1" applyFont="1" applyFill="1" applyBorder="1" applyAlignment="1">
      <alignment horizontal="right"/>
    </xf>
    <xf numFmtId="164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4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6" fontId="2190" fillId="2182" borderId="2183" xfId="0" applyNumberFormat="1" applyFont="1" applyFill="1" applyBorder="1" applyAlignment="1">
      <alignment horizontal="right"/>
    </xf>
    <xf numFmtId="166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6" fontId="2194" fillId="2186" borderId="2187" xfId="0" applyNumberFormat="1" applyFont="1" applyFill="1" applyBorder="1" applyAlignment="1">
      <alignment horizontal="right"/>
    </xf>
    <xf numFmtId="164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4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6" fontId="2200" fillId="2192" borderId="2193" xfId="0" applyNumberFormat="1" applyFont="1" applyFill="1" applyBorder="1" applyAlignment="1">
      <alignment horizontal="right"/>
    </xf>
    <xf numFmtId="166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6" fontId="2204" fillId="2196" borderId="2197" xfId="0" applyNumberFormat="1" applyFont="1" applyFill="1" applyBorder="1" applyAlignment="1">
      <alignment horizontal="right"/>
    </xf>
    <xf numFmtId="164" fontId="2205" fillId="2197" borderId="2198" xfId="0" applyNumberFormat="1" applyFont="1" applyFill="1" applyBorder="1" applyAlignment="1">
      <alignment horizontal="right"/>
    </xf>
    <xf numFmtId="164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4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166" fontId="2210" fillId="2202" borderId="2203" xfId="0" applyNumberFormat="1" applyFont="1" applyFill="1" applyBorder="1" applyAlignment="1">
      <alignment horizontal="right"/>
    </xf>
    <xf numFmtId="166" fontId="2211" fillId="2203" borderId="2204" xfId="0" applyNumberFormat="1" applyFont="1" applyFill="1" applyBorder="1" applyAlignment="1">
      <alignment horizontal="right"/>
    </xf>
    <xf numFmtId="164" fontId="2212" fillId="2204" borderId="2205" xfId="0" applyNumberFormat="1" applyFont="1" applyFill="1" applyBorder="1" applyAlignment="1">
      <alignment horizontal="right"/>
    </xf>
    <xf numFmtId="164" fontId="2213" fillId="2205" borderId="2206" xfId="0" applyNumberFormat="1" applyFont="1" applyFill="1" applyBorder="1" applyAlignment="1">
      <alignment horizontal="right"/>
    </xf>
    <xf numFmtId="166" fontId="2214" fillId="2206" borderId="2207" xfId="0" applyNumberFormat="1" applyFont="1" applyFill="1" applyBorder="1" applyAlignment="1">
      <alignment horizontal="right"/>
    </xf>
    <xf numFmtId="164" fontId="2215" fillId="2207" borderId="2208" xfId="0" applyNumberFormat="1" applyFont="1" applyFill="1" applyBorder="1" applyAlignment="1">
      <alignment horizontal="right"/>
    </xf>
    <xf numFmtId="0" fontId="2216" fillId="2208" borderId="2209" xfId="0" applyFont="1" applyFill="1" applyBorder="1"/>
    <xf numFmtId="164" fontId="2217" fillId="2209" borderId="2210" xfId="0" applyNumberFormat="1" applyFont="1" applyFill="1" applyBorder="1" applyAlignment="1">
      <alignment horizontal="right"/>
    </xf>
    <xf numFmtId="166" fontId="2218" fillId="2210" borderId="2211" xfId="0" applyNumberFormat="1" applyFont="1" applyFill="1" applyBorder="1" applyAlignment="1">
      <alignment horizontal="right"/>
    </xf>
    <xf numFmtId="164" fontId="2219" fillId="2211" borderId="2212" xfId="0" applyNumberFormat="1" applyFont="1" applyFill="1" applyBorder="1" applyAlignment="1">
      <alignment horizontal="right"/>
    </xf>
    <xf numFmtId="164" fontId="2220" fillId="2212" borderId="2213" xfId="0" applyNumberFormat="1" applyFont="1" applyFill="1" applyBorder="1" applyAlignment="1">
      <alignment horizontal="right"/>
    </xf>
    <xf numFmtId="164" fontId="2221" fillId="2213" borderId="2214" xfId="0" applyNumberFormat="1" applyFont="1" applyFill="1" applyBorder="1" applyAlignment="1">
      <alignment horizontal="right"/>
    </xf>
    <xf numFmtId="166" fontId="2222" fillId="2214" borderId="2215" xfId="0" applyNumberFormat="1" applyFont="1" applyFill="1" applyBorder="1" applyAlignment="1">
      <alignment horizontal="right"/>
    </xf>
    <xf numFmtId="164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6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6" fontId="2232" fillId="2224" borderId="2225" xfId="0" applyNumberFormat="1" applyFont="1" applyFill="1" applyBorder="1" applyAlignment="1">
      <alignment horizontal="right"/>
    </xf>
    <xf numFmtId="164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6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6" fontId="2242" fillId="2234" borderId="2235" xfId="0" applyNumberFormat="1" applyFont="1" applyFill="1" applyBorder="1" applyAlignment="1">
      <alignment horizontal="right"/>
    </xf>
    <xf numFmtId="166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6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6" fontId="2252" fillId="2244" borderId="2245" xfId="0" applyNumberFormat="1" applyFont="1" applyFill="1" applyBorder="1" applyAlignment="1">
      <alignment horizontal="right"/>
    </xf>
    <xf numFmtId="164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6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6" fontId="2262" fillId="2254" borderId="2255" xfId="0" applyNumberFormat="1" applyFont="1" applyFill="1" applyBorder="1" applyAlignment="1">
      <alignment horizontal="right"/>
    </xf>
    <xf numFmtId="166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6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6" fontId="2272" fillId="2264" borderId="2265" xfId="0" applyNumberFormat="1" applyFont="1" applyFill="1" applyBorder="1" applyAlignment="1">
      <alignment horizontal="right"/>
    </xf>
    <xf numFmtId="164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6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0" fontId="2278" fillId="2270" borderId="2271" xfId="0" applyFont="1" applyFill="1" applyBorder="1" applyAlignment="1">
      <alignment horizontal="right"/>
    </xf>
    <xf numFmtId="0" fontId="2279" fillId="2271" borderId="2272" xfId="0" applyFont="1" applyFill="1" applyBorder="1" applyAlignment="1">
      <alignment horizontal="right"/>
    </xf>
    <xf numFmtId="0" fontId="2280" fillId="2272" borderId="2273" xfId="0" applyFont="1" applyFill="1" applyBorder="1"/>
    <xf numFmtId="0" fontId="2281" fillId="2273" borderId="2274" xfId="0" applyFont="1" applyFill="1" applyBorder="1"/>
    <xf numFmtId="0" fontId="2282" fillId="2274" borderId="2275" xfId="0" applyFont="1" applyFill="1" applyBorder="1"/>
    <xf numFmtId="0" fontId="2283" fillId="2275" borderId="2276" xfId="0" applyFont="1" applyFill="1" applyBorder="1"/>
    <xf numFmtId="0" fontId="2284" fillId="2276" borderId="2277" xfId="0" applyFont="1" applyFill="1" applyBorder="1"/>
    <xf numFmtId="164" fontId="2285" fillId="2277" borderId="2278" xfId="0" applyNumberFormat="1" applyFont="1" applyFill="1" applyBorder="1" applyAlignment="1">
      <alignment horizontal="right"/>
    </xf>
    <xf numFmtId="164" fontId="2286" fillId="2278" borderId="2279" xfId="0" applyNumberFormat="1" applyFont="1" applyFill="1" applyBorder="1" applyAlignment="1">
      <alignment horizontal="right"/>
    </xf>
    <xf numFmtId="164" fontId="2287" fillId="2279" borderId="2280" xfId="0" applyNumberFormat="1" applyFont="1" applyFill="1" applyBorder="1" applyAlignment="1">
      <alignment horizontal="right"/>
    </xf>
    <xf numFmtId="164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4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4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4" fontId="2304" fillId="2296" borderId="2297" xfId="0" applyNumberFormat="1" applyFont="1" applyFill="1" applyBorder="1" applyAlignment="1">
      <alignment horizontal="right"/>
    </xf>
    <xf numFmtId="164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4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4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4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4" fontId="2324" fillId="2316" borderId="2317" xfId="0" applyNumberFormat="1" applyFont="1" applyFill="1" applyBorder="1" applyAlignment="1">
      <alignment horizontal="right"/>
    </xf>
    <xf numFmtId="164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4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6" fontId="2330" fillId="2322" borderId="2323" xfId="0" applyNumberFormat="1" applyFont="1" applyFill="1" applyBorder="1" applyAlignment="1">
      <alignment horizontal="right"/>
    </xf>
    <xf numFmtId="166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6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4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166" fontId="2340" fillId="2332" borderId="2333" xfId="0" applyNumberFormat="1" applyFont="1" applyFill="1" applyBorder="1" applyAlignment="1">
      <alignment horizontal="right"/>
    </xf>
    <xf numFmtId="166" fontId="2341" fillId="2333" borderId="2334" xfId="0" applyNumberFormat="1" applyFont="1" applyFill="1" applyBorder="1" applyAlignment="1">
      <alignment horizontal="right"/>
    </xf>
    <xf numFmtId="164" fontId="2342" fillId="2334" borderId="2335" xfId="0" applyNumberFormat="1" applyFont="1" applyFill="1" applyBorder="1" applyAlignment="1">
      <alignment horizontal="right"/>
    </xf>
    <xf numFmtId="164" fontId="2343" fillId="2335" borderId="2336" xfId="0" applyNumberFormat="1" applyFont="1" applyFill="1" applyBorder="1" applyAlignment="1">
      <alignment horizontal="right"/>
    </xf>
    <xf numFmtId="166" fontId="2344" fillId="2336" borderId="2337" xfId="0" applyNumberFormat="1" applyFont="1" applyFill="1" applyBorder="1" applyAlignment="1">
      <alignment horizontal="right"/>
    </xf>
    <xf numFmtId="164" fontId="2345" fillId="2337" borderId="2338" xfId="0" applyNumberFormat="1" applyFont="1" applyFill="1" applyBorder="1" applyAlignment="1">
      <alignment horizontal="right"/>
    </xf>
    <xf numFmtId="0" fontId="2346" fillId="2338" borderId="2339" xfId="0" applyFont="1" applyFill="1" applyBorder="1" applyAlignment="1">
      <alignment horizontal="right"/>
    </xf>
    <xf numFmtId="0" fontId="2347" fillId="2339" borderId="2340" xfId="0" applyFont="1" applyFill="1" applyBorder="1"/>
    <xf numFmtId="0" fontId="2348" fillId="2340" borderId="2341" xfId="0" applyFont="1" applyFill="1" applyBorder="1"/>
    <xf numFmtId="0" fontId="2349" fillId="2341" borderId="2342" xfId="0" applyFont="1" applyFill="1" applyBorder="1"/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6" fontId="2391" fillId="2383" borderId="2384" xfId="0" applyNumberFormat="1" applyFont="1" applyFill="1" applyBorder="1" applyAlignment="1">
      <alignment horizontal="right"/>
    </xf>
    <xf numFmtId="164" fontId="2392" fillId="2384" borderId="2385" xfId="0" applyNumberFormat="1" applyFont="1" applyFill="1" applyBorder="1" applyAlignment="1">
      <alignment horizontal="right"/>
    </xf>
    <xf numFmtId="164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6" fontId="2395" fillId="2387" borderId="2388" xfId="0" applyNumberFormat="1" applyFont="1" applyFill="1" applyBorder="1" applyAlignment="1">
      <alignment horizontal="right"/>
    </xf>
    <xf numFmtId="166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6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4" fontId="2402" fillId="2394" borderId="2395" xfId="0" applyNumberFormat="1" applyFont="1" applyFill="1" applyBorder="1" applyAlignment="1">
      <alignment horizontal="right"/>
    </xf>
    <xf numFmtId="164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6" fontId="2405" fillId="2397" borderId="2398" xfId="0" applyNumberFormat="1" applyFont="1" applyFill="1" applyBorder="1" applyAlignment="1">
      <alignment horizontal="right"/>
    </xf>
    <xf numFmtId="166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164" fontId="2408" fillId="2400" borderId="2401" xfId="0" applyNumberFormat="1" applyFont="1" applyFill="1" applyBorder="1" applyAlignment="1">
      <alignment horizontal="right"/>
    </xf>
    <xf numFmtId="166" fontId="2409" fillId="2401" borderId="2402" xfId="0" applyNumberFormat="1" applyFont="1" applyFill="1" applyBorder="1" applyAlignment="1">
      <alignment horizontal="right"/>
    </xf>
    <xf numFmtId="164" fontId="2410" fillId="2402" borderId="2403" xfId="0" applyNumberFormat="1" applyFont="1" applyFill="1" applyBorder="1" applyAlignment="1">
      <alignment horizontal="right"/>
    </xf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6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6" fontId="2457" fillId="2449" borderId="2450" xfId="0" applyNumberFormat="1" applyFont="1" applyFill="1" applyBorder="1" applyAlignment="1">
      <alignment horizontal="right"/>
    </xf>
    <xf numFmtId="166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6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6" fontId="2467" fillId="2459" borderId="2460" xfId="0" applyNumberFormat="1" applyFont="1" applyFill="1" applyBorder="1" applyAlignment="1">
      <alignment horizontal="right"/>
    </xf>
    <xf numFmtId="166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6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6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6" fontId="2519" fillId="2511" borderId="2512" xfId="0" applyNumberFormat="1" applyFont="1" applyFill="1" applyBorder="1" applyAlignment="1">
      <alignment horizontal="right"/>
    </xf>
    <xf numFmtId="166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6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6" fontId="2529" fillId="2521" borderId="2522" xfId="0" applyNumberFormat="1" applyFont="1" applyFill="1" applyBorder="1" applyAlignment="1">
      <alignment horizontal="right"/>
    </xf>
    <xf numFmtId="166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6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/>
    <xf numFmtId="164" fontId="2536" fillId="2528" borderId="2529" xfId="0" applyNumberFormat="1" applyFont="1" applyFill="1" applyBorder="1" applyAlignment="1">
      <alignment horizontal="right"/>
    </xf>
    <xf numFmtId="164" fontId="2537" fillId="2529" borderId="2530" xfId="0" applyNumberFormat="1" applyFont="1" applyFill="1" applyBorder="1" applyAlignment="1">
      <alignment horizontal="right"/>
    </xf>
    <xf numFmtId="164" fontId="2538" fillId="2530" borderId="2531" xfId="0" applyNumberFormat="1" applyFont="1" applyFill="1" applyBorder="1" applyAlignment="1">
      <alignment horizontal="right"/>
    </xf>
    <xf numFmtId="164" fontId="2539" fillId="2531" borderId="2532" xfId="0" applyNumberFormat="1" applyFont="1" applyFill="1" applyBorder="1" applyAlignment="1">
      <alignment horizontal="right"/>
    </xf>
    <xf numFmtId="164" fontId="2540" fillId="2532" borderId="2533" xfId="0" applyNumberFormat="1" applyFont="1" applyFill="1" applyBorder="1" applyAlignment="1">
      <alignment horizontal="right"/>
    </xf>
    <xf numFmtId="164" fontId="2541" fillId="2533" borderId="2534" xfId="0" applyNumberFormat="1" applyFont="1" applyFill="1" applyBorder="1" applyAlignment="1">
      <alignment horizontal="right"/>
    </xf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6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6" fontId="2581" fillId="2573" borderId="2574" xfId="0" applyNumberFormat="1" applyFont="1" applyFill="1" applyBorder="1" applyAlignment="1">
      <alignment horizontal="right"/>
    </xf>
    <xf numFmtId="166" fontId="2582" fillId="2574" borderId="2575" xfId="0" applyNumberFormat="1" applyFont="1" applyFill="1" applyBorder="1" applyAlignment="1">
      <alignment horizontal="right"/>
    </xf>
    <xf numFmtId="166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6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6" fontId="2591" fillId="2583" borderId="2584" xfId="0" applyNumberFormat="1" applyFont="1" applyFill="1" applyBorder="1" applyAlignment="1">
      <alignment horizontal="right"/>
    </xf>
    <xf numFmtId="166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6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0" fontId="2597" fillId="2589" borderId="2590" xfId="0" applyFont="1" applyFill="1" applyBorder="1"/>
    <xf numFmtId="164" fontId="2598" fillId="2590" borderId="2591" xfId="0" applyNumberFormat="1" applyFont="1" applyFill="1" applyBorder="1" applyAlignment="1">
      <alignment horizontal="right"/>
    </xf>
    <xf numFmtId="164" fontId="2599" fillId="2591" borderId="2592" xfId="0" applyNumberFormat="1" applyFont="1" applyFill="1" applyBorder="1" applyAlignment="1">
      <alignment horizontal="right"/>
    </xf>
    <xf numFmtId="164" fontId="2600" fillId="2592" borderId="2593" xfId="0" applyNumberFormat="1" applyFont="1" applyFill="1" applyBorder="1" applyAlignment="1">
      <alignment horizontal="right"/>
    </xf>
    <xf numFmtId="164" fontId="2601" fillId="2593" borderId="2594" xfId="0" applyNumberFormat="1" applyFont="1" applyFill="1" applyBorder="1" applyAlignment="1">
      <alignment horizontal="right"/>
    </xf>
    <xf numFmtId="164" fontId="2602" fillId="2594" borderId="2595" xfId="0" applyNumberFormat="1" applyFont="1" applyFill="1" applyBorder="1" applyAlignment="1">
      <alignment horizontal="right"/>
    </xf>
    <xf numFmtId="164" fontId="2603" fillId="2595" borderId="2596" xfId="0" applyNumberFormat="1" applyFont="1" applyFill="1" applyBorder="1" applyAlignment="1">
      <alignment horizontal="right"/>
    </xf>
    <xf numFmtId="164" fontId="2604" fillId="2596" borderId="2597" xfId="0" applyNumberFormat="1" applyFont="1" applyFill="1" applyBorder="1" applyAlignment="1">
      <alignment horizontal="right"/>
    </xf>
    <xf numFmtId="164" fontId="2605" fillId="2597" borderId="2598" xfId="0" applyNumberFormat="1" applyFont="1" applyFill="1" applyBorder="1" applyAlignment="1">
      <alignment horizontal="right"/>
    </xf>
    <xf numFmtId="164" fontId="2606" fillId="2598" borderId="2599" xfId="0" applyNumberFormat="1" applyFont="1" applyFill="1" applyBorder="1" applyAlignment="1">
      <alignment horizontal="right"/>
    </xf>
    <xf numFmtId="164" fontId="2607" fillId="2599" borderId="2600" xfId="0" applyNumberFormat="1" applyFont="1" applyFill="1" applyBorder="1" applyAlignment="1">
      <alignment horizontal="right"/>
    </xf>
    <xf numFmtId="164" fontId="2608" fillId="2600" borderId="2601" xfId="0" applyNumberFormat="1" applyFont="1" applyFill="1" applyBorder="1" applyAlignment="1">
      <alignment horizontal="right"/>
    </xf>
    <xf numFmtId="164" fontId="2609" fillId="2601" borderId="2602" xfId="0" applyNumberFormat="1" applyFont="1" applyFill="1" applyBorder="1" applyAlignment="1">
      <alignment horizontal="right"/>
    </xf>
    <xf numFmtId="164" fontId="2610" fillId="2602" borderId="2603" xfId="0" applyNumberFormat="1" applyFont="1" applyFill="1" applyBorder="1" applyAlignment="1">
      <alignment horizontal="right"/>
    </xf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6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6" fontId="2643" fillId="2635" borderId="2636" xfId="0" applyNumberFormat="1" applyFont="1" applyFill="1" applyBorder="1" applyAlignment="1">
      <alignment horizontal="right"/>
    </xf>
    <xf numFmtId="166" fontId="2644" fillId="2636" borderId="2637" xfId="0" applyNumberFormat="1" applyFont="1" applyFill="1" applyBorder="1" applyAlignment="1">
      <alignment horizontal="right"/>
    </xf>
    <xf numFmtId="164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6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6" fontId="2653" fillId="2645" borderId="2646" xfId="0" applyNumberFormat="1" applyFont="1" applyFill="1" applyBorder="1" applyAlignment="1">
      <alignment horizontal="right"/>
    </xf>
    <xf numFmtId="166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6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0" fontId="2659" fillId="2651" borderId="2652" xfId="0" applyFont="1" applyFill="1" applyBorder="1" applyAlignment="1">
      <alignment horizontal="right"/>
    </xf>
    <xf numFmtId="0" fontId="2660" fillId="2652" borderId="2653" xfId="0" applyFont="1" applyFill="1" applyBorder="1" applyAlignment="1">
      <alignment horizontal="right"/>
    </xf>
    <xf numFmtId="0" fontId="2661" fillId="2653" borderId="2654" xfId="0" applyFont="1" applyFill="1" applyBorder="1"/>
    <xf numFmtId="0" fontId="2662" fillId="2654" borderId="2655" xfId="0" applyFont="1" applyFill="1" applyBorder="1"/>
    <xf numFmtId="0" fontId="2663" fillId="2655" borderId="2656" xfId="0" applyFont="1" applyFill="1" applyBorder="1"/>
    <xf numFmtId="0" fontId="2664" fillId="2656" borderId="2657" xfId="0" applyFont="1" applyFill="1" applyBorder="1"/>
    <xf numFmtId="0" fontId="2665" fillId="2657" borderId="2658" xfId="0" applyFont="1" applyFill="1" applyBorder="1"/>
    <xf numFmtId="164" fontId="2666" fillId="2658" borderId="2659" xfId="0" applyNumberFormat="1" applyFont="1" applyFill="1" applyBorder="1" applyAlignment="1">
      <alignment horizontal="right"/>
    </xf>
    <xf numFmtId="164" fontId="2667" fillId="2659" borderId="2660" xfId="0" applyNumberFormat="1" applyFont="1" applyFill="1" applyBorder="1" applyAlignment="1">
      <alignment horizontal="right"/>
    </xf>
    <xf numFmtId="164" fontId="2668" fillId="2660" borderId="2661" xfId="0" applyNumberFormat="1" applyFont="1" applyFill="1" applyBorder="1" applyAlignment="1">
      <alignment horizontal="right"/>
    </xf>
    <xf numFmtId="164" fontId="2669" fillId="2661" borderId="2662" xfId="0" applyNumberFormat="1" applyFont="1" applyFill="1" applyBorder="1" applyAlignment="1">
      <alignment horizontal="right"/>
    </xf>
    <xf numFmtId="166" fontId="2670" fillId="2662" borderId="2663" xfId="0" applyNumberFormat="1" applyFont="1" applyFill="1" applyBorder="1" applyAlignment="1">
      <alignment horizontal="right"/>
    </xf>
    <xf numFmtId="164" fontId="2671" fillId="2663" borderId="2664" xfId="0" applyNumberFormat="1" applyFont="1" applyFill="1" applyBorder="1" applyAlignment="1">
      <alignment horizontal="right"/>
    </xf>
    <xf numFmtId="164" fontId="2672" fillId="2664" borderId="2665" xfId="0" applyNumberFormat="1" applyFont="1" applyFill="1" applyBorder="1" applyAlignment="1">
      <alignment horizontal="right"/>
    </xf>
    <xf numFmtId="164" fontId="2673" fillId="2665" borderId="2666" xfId="0" applyNumberFormat="1" applyFont="1" applyFill="1" applyBorder="1" applyAlignment="1">
      <alignment horizontal="right"/>
    </xf>
    <xf numFmtId="164" fontId="2674" fillId="2666" borderId="2667" xfId="0" applyNumberFormat="1" applyFont="1" applyFill="1" applyBorder="1" applyAlignment="1">
      <alignment horizontal="right"/>
    </xf>
    <xf numFmtId="164" fontId="2675" fillId="2667" borderId="2668" xfId="0" applyNumberFormat="1" applyFont="1" applyFill="1" applyBorder="1" applyAlignment="1">
      <alignment horizontal="right"/>
    </xf>
    <xf numFmtId="164" fontId="2676" fillId="2668" borderId="2669" xfId="0" applyNumberFormat="1" applyFont="1" applyFill="1" applyBorder="1" applyAlignment="1">
      <alignment horizontal="right"/>
    </xf>
    <xf numFmtId="164" fontId="2677" fillId="2669" borderId="2670" xfId="0" applyNumberFormat="1" applyFont="1" applyFill="1" applyBorder="1" applyAlignment="1">
      <alignment horizontal="right"/>
    </xf>
    <xf numFmtId="164" fontId="2678" fillId="2670" borderId="2671" xfId="0" applyNumberFormat="1" applyFont="1" applyFill="1" applyBorder="1" applyAlignment="1">
      <alignment horizontal="right"/>
    </xf>
    <xf numFmtId="164" fontId="2679" fillId="2671" borderId="2672" xfId="0" applyNumberFormat="1" applyFont="1" applyFill="1" applyBorder="1" applyAlignment="1">
      <alignment horizontal="right"/>
    </xf>
    <xf numFmtId="164" fontId="2680" fillId="2672" borderId="2673" xfId="0" applyNumberFormat="1" applyFont="1" applyFill="1" applyBorder="1" applyAlignment="1">
      <alignment horizontal="right"/>
    </xf>
    <xf numFmtId="164" fontId="2681" fillId="2673" borderId="2674" xfId="0" applyNumberFormat="1" applyFont="1" applyFill="1" applyBorder="1" applyAlignment="1">
      <alignment horizontal="right"/>
    </xf>
    <xf numFmtId="164" fontId="2682" fillId="2674" borderId="2675" xfId="0" applyNumberFormat="1" applyFont="1" applyFill="1" applyBorder="1" applyAlignment="1">
      <alignment horizontal="right"/>
    </xf>
    <xf numFmtId="164" fontId="2683" fillId="2675" borderId="2676" xfId="0" applyNumberFormat="1" applyFont="1" applyFill="1" applyBorder="1" applyAlignment="1">
      <alignment horizontal="right"/>
    </xf>
    <xf numFmtId="164" fontId="2684" fillId="2676" borderId="2677" xfId="0" applyNumberFormat="1" applyFont="1" applyFill="1" applyBorder="1" applyAlignment="1">
      <alignment horizontal="right"/>
    </xf>
    <xf numFmtId="164" fontId="2685" fillId="2677" borderId="2678" xfId="0" applyNumberFormat="1" applyFont="1" applyFill="1" applyBorder="1" applyAlignment="1">
      <alignment horizontal="right"/>
    </xf>
    <xf numFmtId="164" fontId="2686" fillId="2678" borderId="2679" xfId="0" applyNumberFormat="1" applyFont="1" applyFill="1" applyBorder="1" applyAlignment="1">
      <alignment horizontal="right"/>
    </xf>
    <xf numFmtId="164" fontId="2687" fillId="2679" borderId="2680" xfId="0" applyNumberFormat="1" applyFont="1" applyFill="1" applyBorder="1" applyAlignment="1">
      <alignment horizontal="right"/>
    </xf>
    <xf numFmtId="164" fontId="2688" fillId="2680" borderId="2681" xfId="0" applyNumberFormat="1" applyFont="1" applyFill="1" applyBorder="1" applyAlignment="1">
      <alignment horizontal="right"/>
    </xf>
    <xf numFmtId="164" fontId="2689" fillId="2681" borderId="2682" xfId="0" applyNumberFormat="1" applyFont="1" applyFill="1" applyBorder="1" applyAlignment="1">
      <alignment horizontal="right"/>
    </xf>
    <xf numFmtId="164" fontId="2690" fillId="2682" borderId="2683" xfId="0" applyNumberFormat="1" applyFont="1" applyFill="1" applyBorder="1" applyAlignment="1">
      <alignment horizontal="right"/>
    </xf>
    <xf numFmtId="164" fontId="2691" fillId="2683" borderId="2684" xfId="0" applyNumberFormat="1" applyFont="1" applyFill="1" applyBorder="1" applyAlignment="1">
      <alignment horizontal="right"/>
    </xf>
    <xf numFmtId="164" fontId="2692" fillId="2684" borderId="2685" xfId="0" applyNumberFormat="1" applyFont="1" applyFill="1" applyBorder="1" applyAlignment="1">
      <alignment horizontal="right"/>
    </xf>
    <xf numFmtId="164" fontId="2693" fillId="2685" borderId="2686" xfId="0" applyNumberFormat="1" applyFont="1" applyFill="1" applyBorder="1" applyAlignment="1">
      <alignment horizontal="right"/>
    </xf>
    <xf numFmtId="164" fontId="2694" fillId="2686" borderId="2687" xfId="0" applyNumberFormat="1" applyFont="1" applyFill="1" applyBorder="1" applyAlignment="1">
      <alignment horizontal="right"/>
    </xf>
    <xf numFmtId="164" fontId="2695" fillId="2687" borderId="2688" xfId="0" applyNumberFormat="1" applyFont="1" applyFill="1" applyBorder="1" applyAlignment="1">
      <alignment horizontal="right"/>
    </xf>
    <xf numFmtId="164" fontId="2696" fillId="2688" borderId="2689" xfId="0" applyNumberFormat="1" applyFont="1" applyFill="1" applyBorder="1" applyAlignment="1">
      <alignment horizontal="right"/>
    </xf>
    <xf numFmtId="164" fontId="2697" fillId="2689" borderId="2690" xfId="0" applyNumberFormat="1" applyFont="1" applyFill="1" applyBorder="1" applyAlignment="1">
      <alignment horizontal="right"/>
    </xf>
    <xf numFmtId="164" fontId="2698" fillId="2690" borderId="2691" xfId="0" applyNumberFormat="1" applyFont="1" applyFill="1" applyBorder="1" applyAlignment="1">
      <alignment horizontal="right"/>
    </xf>
    <xf numFmtId="164" fontId="2699" fillId="2691" borderId="2692" xfId="0" applyNumberFormat="1" applyFont="1" applyFill="1" applyBorder="1" applyAlignment="1">
      <alignment horizontal="right"/>
    </xf>
    <xf numFmtId="164" fontId="2700" fillId="2692" borderId="2693" xfId="0" applyNumberFormat="1" applyFont="1" applyFill="1" applyBorder="1" applyAlignment="1">
      <alignment horizontal="right"/>
    </xf>
    <xf numFmtId="164" fontId="2701" fillId="2693" borderId="2694" xfId="0" applyNumberFormat="1" applyFont="1" applyFill="1" applyBorder="1" applyAlignment="1">
      <alignment horizontal="right"/>
    </xf>
    <xf numFmtId="164" fontId="2702" fillId="2694" borderId="2695" xfId="0" applyNumberFormat="1" applyFont="1" applyFill="1" applyBorder="1" applyAlignment="1">
      <alignment horizontal="right"/>
    </xf>
    <xf numFmtId="164" fontId="2703" fillId="2695" borderId="2696" xfId="0" applyNumberFormat="1" applyFont="1" applyFill="1" applyBorder="1" applyAlignment="1">
      <alignment horizontal="right"/>
    </xf>
    <xf numFmtId="164" fontId="2704" fillId="2696" borderId="2697" xfId="0" applyNumberFormat="1" applyFont="1" applyFill="1" applyBorder="1" applyAlignment="1">
      <alignment horizontal="right"/>
    </xf>
    <xf numFmtId="164" fontId="2705" fillId="2697" borderId="2698" xfId="0" applyNumberFormat="1" applyFont="1" applyFill="1" applyBorder="1" applyAlignment="1">
      <alignment horizontal="right"/>
    </xf>
    <xf numFmtId="164" fontId="2706" fillId="2698" borderId="2699" xfId="0" applyNumberFormat="1" applyFont="1" applyFill="1" applyBorder="1" applyAlignment="1">
      <alignment horizontal="right"/>
    </xf>
    <xf numFmtId="164" fontId="2707" fillId="2699" borderId="2700" xfId="0" applyNumberFormat="1" applyFont="1" applyFill="1" applyBorder="1" applyAlignment="1">
      <alignment horizontal="right"/>
    </xf>
    <xf numFmtId="164" fontId="2708" fillId="2700" borderId="2701" xfId="0" applyNumberFormat="1" applyFont="1" applyFill="1" applyBorder="1" applyAlignment="1">
      <alignment horizontal="right"/>
    </xf>
    <xf numFmtId="164" fontId="2709" fillId="2701" borderId="2702" xfId="0" applyNumberFormat="1" applyFont="1" applyFill="1" applyBorder="1" applyAlignment="1">
      <alignment horizontal="right"/>
    </xf>
    <xf numFmtId="164" fontId="2710" fillId="2702" borderId="2703" xfId="0" applyNumberFormat="1" applyFont="1" applyFill="1" applyBorder="1" applyAlignment="1">
      <alignment horizontal="right"/>
    </xf>
    <xf numFmtId="164" fontId="2711" fillId="2703" borderId="2704" xfId="0" applyNumberFormat="1" applyFont="1" applyFill="1" applyBorder="1" applyAlignment="1">
      <alignment horizontal="right"/>
    </xf>
    <xf numFmtId="164" fontId="2712" fillId="2704" borderId="2705" xfId="0" applyNumberFormat="1" applyFont="1" applyFill="1" applyBorder="1" applyAlignment="1">
      <alignment horizontal="right"/>
    </xf>
    <xf numFmtId="164" fontId="2713" fillId="2705" borderId="2706" xfId="0" applyNumberFormat="1" applyFont="1" applyFill="1" applyBorder="1" applyAlignment="1">
      <alignment horizontal="right"/>
    </xf>
    <xf numFmtId="164" fontId="2714" fillId="2706" borderId="2707" xfId="0" applyNumberFormat="1" applyFont="1" applyFill="1" applyBorder="1" applyAlignment="1">
      <alignment horizontal="right"/>
    </xf>
    <xf numFmtId="164" fontId="2715" fillId="2707" borderId="2708" xfId="0" applyNumberFormat="1" applyFont="1" applyFill="1" applyBorder="1" applyAlignment="1">
      <alignment horizontal="right"/>
    </xf>
    <xf numFmtId="164" fontId="2716" fillId="2708" borderId="2709" xfId="0" applyNumberFormat="1" applyFont="1" applyFill="1" applyBorder="1" applyAlignment="1">
      <alignment horizontal="right"/>
    </xf>
    <xf numFmtId="164" fontId="2717" fillId="2709" borderId="2710" xfId="0" applyNumberFormat="1" applyFont="1" applyFill="1" applyBorder="1" applyAlignment="1">
      <alignment horizontal="right"/>
    </xf>
    <xf numFmtId="164" fontId="2718" fillId="2710" borderId="2711" xfId="0" applyNumberFormat="1" applyFont="1" applyFill="1" applyBorder="1" applyAlignment="1">
      <alignment horizontal="right"/>
    </xf>
    <xf numFmtId="164" fontId="2719" fillId="2711" borderId="2712" xfId="0" applyNumberFormat="1" applyFont="1" applyFill="1" applyBorder="1" applyAlignment="1">
      <alignment horizontal="right"/>
    </xf>
    <xf numFmtId="164" fontId="2720" fillId="2712" borderId="2713" xfId="0" applyNumberFormat="1" applyFont="1" applyFill="1" applyBorder="1" applyAlignment="1">
      <alignment horizontal="right"/>
    </xf>
    <xf numFmtId="164" fontId="2721" fillId="2713" borderId="2714" xfId="0" applyNumberFormat="1" applyFont="1" applyFill="1" applyBorder="1" applyAlignment="1">
      <alignment horizontal="right"/>
    </xf>
    <xf numFmtId="164" fontId="2722" fillId="2714" borderId="2715" xfId="0" applyNumberFormat="1" applyFont="1" applyFill="1" applyBorder="1" applyAlignment="1">
      <alignment horizontal="right"/>
    </xf>
    <xf numFmtId="164" fontId="2723" fillId="2715" borderId="2716" xfId="0" applyNumberFormat="1" applyFont="1" applyFill="1" applyBorder="1" applyAlignment="1">
      <alignment horizontal="right"/>
    </xf>
    <xf numFmtId="164" fontId="2724" fillId="2716" borderId="2717" xfId="0" applyNumberFormat="1" applyFont="1" applyFill="1" applyBorder="1" applyAlignment="1">
      <alignment horizontal="right"/>
    </xf>
    <xf numFmtId="164" fontId="2725" fillId="2717" borderId="2718" xfId="0" applyNumberFormat="1" applyFont="1" applyFill="1" applyBorder="1" applyAlignment="1">
      <alignment horizontal="right"/>
    </xf>
    <xf numFmtId="164" fontId="2726" fillId="2718" borderId="2719" xfId="0" applyNumberFormat="1" applyFont="1" applyFill="1" applyBorder="1" applyAlignment="1">
      <alignment horizontal="right"/>
    </xf>
    <xf numFmtId="0" fontId="2727" fillId="2719" borderId="2720" xfId="0" applyFont="1" applyFill="1" applyBorder="1" applyAlignment="1">
      <alignment horizontal="right"/>
    </xf>
    <xf numFmtId="0" fontId="2728" fillId="2720" borderId="2721" xfId="0" applyFont="1" applyFill="1" applyBorder="1" applyAlignment="1">
      <alignment horizontal="right"/>
    </xf>
    <xf numFmtId="0" fontId="2729" fillId="2721" borderId="2722" xfId="0" applyFont="1" applyFill="1" applyBorder="1" applyAlignment="1">
      <alignment horizontal="right"/>
    </xf>
    <xf numFmtId="0" fontId="2730" fillId="2722" borderId="2723" xfId="0" applyFont="1" applyFill="1" applyBorder="1"/>
    <xf numFmtId="0" fontId="2731" fillId="2723" borderId="2724" xfId="0" applyFont="1" applyFill="1" applyBorder="1"/>
    <xf numFmtId="0" fontId="2732" fillId="2724" borderId="2725" xfId="0" applyFont="1" applyFill="1" applyBorder="1"/>
    <xf numFmtId="0" fontId="2733" fillId="2725" borderId="2726" xfId="0" applyFont="1" applyFill="1" applyBorder="1"/>
    <xf numFmtId="0" fontId="2734" fillId="2726" borderId="2727" xfId="0" applyFont="1" applyFill="1" applyBorder="1"/>
    <xf numFmtId="164" fontId="2735" fillId="2727" borderId="2728" xfId="0" applyNumberFormat="1" applyFont="1" applyFill="1" applyBorder="1" applyAlignment="1">
      <alignment horizontal="right"/>
    </xf>
    <xf numFmtId="164" fontId="2736" fillId="2728" borderId="2729" xfId="0" applyNumberFormat="1" applyFont="1" applyFill="1" applyBorder="1" applyAlignment="1">
      <alignment horizontal="right"/>
    </xf>
    <xf numFmtId="164" fontId="2737" fillId="2729" borderId="2730" xfId="0" applyNumberFormat="1" applyFont="1" applyFill="1" applyBorder="1" applyAlignment="1">
      <alignment horizontal="right"/>
    </xf>
    <xf numFmtId="164" fontId="2738" fillId="2730" borderId="2731" xfId="0" applyNumberFormat="1" applyFont="1" applyFill="1" applyBorder="1" applyAlignment="1">
      <alignment horizontal="right"/>
    </xf>
    <xf numFmtId="164" fontId="2739" fillId="2731" borderId="2732" xfId="0" applyNumberFormat="1" applyFont="1" applyFill="1" applyBorder="1" applyAlignment="1">
      <alignment horizontal="right"/>
    </xf>
    <xf numFmtId="166" fontId="2740" fillId="2732" borderId="2733" xfId="0" applyNumberFormat="1" applyFont="1" applyFill="1" applyBorder="1" applyAlignment="1">
      <alignment horizontal="right"/>
    </xf>
    <xf numFmtId="166" fontId="2741" fillId="2733" borderId="2734" xfId="0" applyNumberFormat="1" applyFont="1" applyFill="1" applyBorder="1" applyAlignment="1">
      <alignment horizontal="right"/>
    </xf>
    <xf numFmtId="164" fontId="2742" fillId="2734" borderId="2735" xfId="0" applyNumberFormat="1" applyFont="1" applyFill="1" applyBorder="1" applyAlignment="1">
      <alignment horizontal="right"/>
    </xf>
    <xf numFmtId="164" fontId="2743" fillId="2735" borderId="2736" xfId="0" applyNumberFormat="1" applyFont="1" applyFill="1" applyBorder="1" applyAlignment="1">
      <alignment horizontal="right"/>
    </xf>
    <xf numFmtId="166" fontId="2744" fillId="2736" borderId="2737" xfId="0" applyNumberFormat="1" applyFont="1" applyFill="1" applyBorder="1" applyAlignment="1">
      <alignment horizontal="right"/>
    </xf>
    <xf numFmtId="164" fontId="2745" fillId="2737" borderId="2738" xfId="0" applyNumberFormat="1" applyFont="1" applyFill="1" applyBorder="1" applyAlignment="1">
      <alignment horizontal="right"/>
    </xf>
    <xf numFmtId="164" fontId="2746" fillId="2738" borderId="2739" xfId="0" applyNumberFormat="1" applyFont="1" applyFill="1" applyBorder="1" applyAlignment="1">
      <alignment horizontal="right"/>
    </xf>
    <xf numFmtId="164" fontId="2747" fillId="2739" borderId="2740" xfId="0" applyNumberFormat="1" applyFont="1" applyFill="1" applyBorder="1" applyAlignment="1">
      <alignment horizontal="right"/>
    </xf>
    <xf numFmtId="164" fontId="2748" fillId="2740" borderId="2741" xfId="0" applyNumberFormat="1" applyFont="1" applyFill="1" applyBorder="1" applyAlignment="1">
      <alignment horizontal="right"/>
    </xf>
    <xf numFmtId="164" fontId="2749" fillId="2741" borderId="2742" xfId="0" applyNumberFormat="1" applyFont="1" applyFill="1" applyBorder="1" applyAlignment="1">
      <alignment horizontal="right"/>
    </xf>
    <xf numFmtId="166" fontId="2750" fillId="2742" borderId="2743" xfId="0" applyNumberFormat="1" applyFont="1" applyFill="1" applyBorder="1" applyAlignment="1">
      <alignment horizontal="right"/>
    </xf>
    <xf numFmtId="166" fontId="2751" fillId="2743" borderId="2744" xfId="0" applyNumberFormat="1" applyFont="1" applyFill="1" applyBorder="1" applyAlignment="1">
      <alignment horizontal="right"/>
    </xf>
    <xf numFmtId="164" fontId="2752" fillId="2744" borderId="2745" xfId="0" applyNumberFormat="1" applyFont="1" applyFill="1" applyBorder="1" applyAlignment="1">
      <alignment horizontal="right"/>
    </xf>
    <xf numFmtId="164" fontId="2753" fillId="2745" borderId="2746" xfId="0" applyNumberFormat="1" applyFont="1" applyFill="1" applyBorder="1" applyAlignment="1">
      <alignment horizontal="right"/>
    </xf>
    <xf numFmtId="166" fontId="2754" fillId="2746" borderId="2747" xfId="0" applyNumberFormat="1" applyFont="1" applyFill="1" applyBorder="1" applyAlignment="1">
      <alignment horizontal="right"/>
    </xf>
    <xf numFmtId="164" fontId="2755" fillId="2747" borderId="2748" xfId="0" applyNumberFormat="1" applyFont="1" applyFill="1" applyBorder="1" applyAlignment="1">
      <alignment horizontal="right"/>
    </xf>
    <xf numFmtId="164" fontId="2756" fillId="2748" borderId="2749" xfId="0" applyNumberFormat="1" applyFont="1" applyFill="1" applyBorder="1" applyAlignment="1">
      <alignment horizontal="right"/>
    </xf>
    <xf numFmtId="164" fontId="2757" fillId="2749" borderId="2750" xfId="0" applyNumberFormat="1" applyFont="1" applyFill="1" applyBorder="1" applyAlignment="1">
      <alignment horizontal="right"/>
    </xf>
    <xf numFmtId="164" fontId="2758" fillId="2750" borderId="2751" xfId="0" applyNumberFormat="1" applyFont="1" applyFill="1" applyBorder="1" applyAlignment="1">
      <alignment horizontal="right"/>
    </xf>
    <xf numFmtId="164" fontId="2759" fillId="2751" borderId="2752" xfId="0" applyNumberFormat="1" applyFont="1" applyFill="1" applyBorder="1" applyAlignment="1">
      <alignment horizontal="right"/>
    </xf>
    <xf numFmtId="166" fontId="2760" fillId="2752" borderId="2753" xfId="0" applyNumberFormat="1" applyFont="1" applyFill="1" applyBorder="1" applyAlignment="1">
      <alignment horizontal="right"/>
    </xf>
    <xf numFmtId="166" fontId="2761" fillId="2753" borderId="2754" xfId="0" applyNumberFormat="1" applyFont="1" applyFill="1" applyBorder="1" applyAlignment="1">
      <alignment horizontal="right"/>
    </xf>
    <xf numFmtId="164" fontId="2762" fillId="2754" borderId="2755" xfId="0" applyNumberFormat="1" applyFont="1" applyFill="1" applyBorder="1" applyAlignment="1">
      <alignment horizontal="right"/>
    </xf>
    <xf numFmtId="164" fontId="2763" fillId="2755" borderId="2756" xfId="0" applyNumberFormat="1" applyFont="1" applyFill="1" applyBorder="1" applyAlignment="1">
      <alignment horizontal="right"/>
    </xf>
    <xf numFmtId="166" fontId="2764" fillId="2756" borderId="2757" xfId="0" applyNumberFormat="1" applyFont="1" applyFill="1" applyBorder="1" applyAlignment="1">
      <alignment horizontal="right"/>
    </xf>
    <xf numFmtId="164" fontId="2765" fillId="2757" borderId="2758" xfId="0" applyNumberFormat="1" applyFont="1" applyFill="1" applyBorder="1" applyAlignment="1">
      <alignment horizontal="right"/>
    </xf>
    <xf numFmtId="164" fontId="2766" fillId="2758" borderId="2759" xfId="0" applyNumberFormat="1" applyFont="1" applyFill="1" applyBorder="1" applyAlignment="1">
      <alignment horizontal="right"/>
    </xf>
    <xf numFmtId="164" fontId="2767" fillId="2759" borderId="2760" xfId="0" applyNumberFormat="1" applyFont="1" applyFill="1" applyBorder="1" applyAlignment="1">
      <alignment horizontal="right"/>
    </xf>
    <xf numFmtId="164" fontId="2768" fillId="2760" borderId="2761" xfId="0" applyNumberFormat="1" applyFont="1" applyFill="1" applyBorder="1" applyAlignment="1">
      <alignment horizontal="right"/>
    </xf>
    <xf numFmtId="164" fontId="2769" fillId="2761" borderId="2762" xfId="0" applyNumberFormat="1" applyFont="1" applyFill="1" applyBorder="1" applyAlignment="1">
      <alignment horizontal="right"/>
    </xf>
    <xf numFmtId="166" fontId="2770" fillId="2762" borderId="2763" xfId="0" applyNumberFormat="1" applyFont="1" applyFill="1" applyBorder="1" applyAlignment="1">
      <alignment horizontal="right"/>
    </xf>
    <xf numFmtId="166" fontId="2771" fillId="2763" borderId="2764" xfId="0" applyNumberFormat="1" applyFont="1" applyFill="1" applyBorder="1" applyAlignment="1">
      <alignment horizontal="right"/>
    </xf>
    <xf numFmtId="164" fontId="2772" fillId="2764" borderId="2765" xfId="0" applyNumberFormat="1" applyFont="1" applyFill="1" applyBorder="1" applyAlignment="1">
      <alignment horizontal="right"/>
    </xf>
    <xf numFmtId="164" fontId="2773" fillId="2765" borderId="2766" xfId="0" applyNumberFormat="1" applyFont="1" applyFill="1" applyBorder="1" applyAlignment="1">
      <alignment horizontal="right"/>
    </xf>
    <xf numFmtId="166" fontId="2774" fillId="2766" borderId="2767" xfId="0" applyNumberFormat="1" applyFont="1" applyFill="1" applyBorder="1" applyAlignment="1">
      <alignment horizontal="right"/>
    </xf>
    <xf numFmtId="164" fontId="2775" fillId="2767" borderId="2768" xfId="0" applyNumberFormat="1" applyFont="1" applyFill="1" applyBorder="1" applyAlignment="1">
      <alignment horizontal="right"/>
    </xf>
    <xf numFmtId="164" fontId="2776" fillId="2768" borderId="2769" xfId="0" applyNumberFormat="1" applyFont="1" applyFill="1" applyBorder="1" applyAlignment="1">
      <alignment horizontal="right"/>
    </xf>
    <xf numFmtId="164" fontId="2777" fillId="2769" borderId="2770" xfId="0" applyNumberFormat="1" applyFont="1" applyFill="1" applyBorder="1" applyAlignment="1">
      <alignment horizontal="right"/>
    </xf>
    <xf numFmtId="164" fontId="2778" fillId="2770" borderId="2771" xfId="0" applyNumberFormat="1" applyFont="1" applyFill="1" applyBorder="1" applyAlignment="1">
      <alignment horizontal="right"/>
    </xf>
    <xf numFmtId="164" fontId="2779" fillId="2771" borderId="2772" xfId="0" applyNumberFormat="1" applyFont="1" applyFill="1" applyBorder="1" applyAlignment="1">
      <alignment horizontal="right"/>
    </xf>
    <xf numFmtId="166" fontId="2780" fillId="2772" borderId="2773" xfId="0" applyNumberFormat="1" applyFont="1" applyFill="1" applyBorder="1" applyAlignment="1">
      <alignment horizontal="right"/>
    </xf>
    <xf numFmtId="166" fontId="2781" fillId="2773" borderId="2774" xfId="0" applyNumberFormat="1" applyFont="1" applyFill="1" applyBorder="1" applyAlignment="1">
      <alignment horizontal="right"/>
    </xf>
    <xf numFmtId="164" fontId="2782" fillId="2774" borderId="2775" xfId="0" applyNumberFormat="1" applyFont="1" applyFill="1" applyBorder="1" applyAlignment="1">
      <alignment horizontal="right"/>
    </xf>
    <xf numFmtId="164" fontId="2783" fillId="2775" borderId="2776" xfId="0" applyNumberFormat="1" applyFont="1" applyFill="1" applyBorder="1" applyAlignment="1">
      <alignment horizontal="right"/>
    </xf>
    <xf numFmtId="166" fontId="2784" fillId="2776" borderId="2777" xfId="0" applyNumberFormat="1" applyFont="1" applyFill="1" applyBorder="1" applyAlignment="1">
      <alignment horizontal="right"/>
    </xf>
    <xf numFmtId="164" fontId="2785" fillId="2777" borderId="2778" xfId="0" applyNumberFormat="1" applyFont="1" applyFill="1" applyBorder="1" applyAlignment="1">
      <alignment horizontal="right"/>
    </xf>
    <xf numFmtId="164" fontId="2786" fillId="2778" borderId="2779" xfId="0" applyNumberFormat="1" applyFont="1" applyFill="1" applyBorder="1" applyAlignment="1">
      <alignment horizontal="right"/>
    </xf>
    <xf numFmtId="164" fontId="2787" fillId="2779" borderId="2780" xfId="0" applyNumberFormat="1" applyFont="1" applyFill="1" applyBorder="1" applyAlignment="1">
      <alignment horizontal="right"/>
    </xf>
    <xf numFmtId="164" fontId="2788" fillId="2780" borderId="2781" xfId="0" applyNumberFormat="1" applyFont="1" applyFill="1" applyBorder="1" applyAlignment="1">
      <alignment horizontal="right"/>
    </xf>
    <xf numFmtId="164" fontId="2789" fillId="2781" borderId="2782" xfId="0" applyNumberFormat="1" applyFont="1" applyFill="1" applyBorder="1" applyAlignment="1">
      <alignment horizontal="right"/>
    </xf>
    <xf numFmtId="166" fontId="2790" fillId="2782" borderId="2783" xfId="0" applyNumberFormat="1" applyFont="1" applyFill="1" applyBorder="1" applyAlignment="1">
      <alignment horizontal="right"/>
    </xf>
    <xf numFmtId="166" fontId="2791" fillId="2783" borderId="2784" xfId="0" applyNumberFormat="1" applyFont="1" applyFill="1" applyBorder="1" applyAlignment="1">
      <alignment horizontal="right"/>
    </xf>
    <xf numFmtId="164" fontId="2792" fillId="2784" borderId="2785" xfId="0" applyNumberFormat="1" applyFont="1" applyFill="1" applyBorder="1" applyAlignment="1">
      <alignment horizontal="right"/>
    </xf>
    <xf numFmtId="164" fontId="2793" fillId="2785" borderId="2786" xfId="0" applyNumberFormat="1" applyFont="1" applyFill="1" applyBorder="1" applyAlignment="1">
      <alignment horizontal="right"/>
    </xf>
    <xf numFmtId="166" fontId="2794" fillId="2786" borderId="2787" xfId="0" applyNumberFormat="1" applyFont="1" applyFill="1" applyBorder="1" applyAlignment="1">
      <alignment horizontal="right"/>
    </xf>
    <xf numFmtId="164" fontId="2795" fillId="2787" borderId="2788" xfId="0" applyNumberFormat="1" applyFont="1" applyFill="1" applyBorder="1" applyAlignment="1">
      <alignment horizontal="right"/>
    </xf>
    <xf numFmtId="0" fontId="2796" fillId="2788" borderId="2789" xfId="0" applyFont="1" applyFill="1" applyBorder="1" applyAlignment="1">
      <alignment horizontal="right"/>
    </xf>
    <xf numFmtId="0" fontId="2797" fillId="2789" borderId="2790" xfId="0" applyFont="1" applyFill="1" applyBorder="1" applyAlignment="1">
      <alignment horizontal="right"/>
    </xf>
    <xf numFmtId="0" fontId="2798" fillId="2790" borderId="2791" xfId="0" applyFont="1" applyFill="1" applyBorder="1"/>
    <xf numFmtId="0" fontId="2799" fillId="2791" borderId="2792" xfId="0" applyFont="1" applyFill="1" applyBorder="1"/>
    <xf numFmtId="0" fontId="2800" fillId="2792" borderId="2793" xfId="0" applyFont="1" applyFill="1" applyBorder="1"/>
    <xf numFmtId="0" fontId="2801" fillId="2793" borderId="2794" xfId="0" applyFont="1" applyFill="1" applyBorder="1"/>
    <xf numFmtId="164" fontId="2802" fillId="2794" borderId="2795" xfId="0" applyNumberFormat="1" applyFont="1" applyFill="1" applyBorder="1"/>
    <xf numFmtId="164" fontId="2803" fillId="2795" borderId="2796" xfId="0" applyNumberFormat="1" applyFont="1" applyFill="1" applyBorder="1"/>
    <xf numFmtId="164" fontId="2804" fillId="2796" borderId="2797" xfId="0" applyNumberFormat="1" applyFont="1" applyFill="1" applyBorder="1"/>
    <xf numFmtId="164" fontId="2805" fillId="2797" borderId="2798" xfId="0" applyNumberFormat="1" applyFont="1" applyFill="1" applyBorder="1"/>
    <xf numFmtId="164" fontId="2806" fillId="2798" borderId="2799" xfId="0" applyNumberFormat="1" applyFont="1" applyFill="1" applyBorder="1"/>
    <xf numFmtId="164" fontId="2807" fillId="2799" borderId="2800" xfId="0" applyNumberFormat="1" applyFont="1" applyFill="1" applyBorder="1"/>
    <xf numFmtId="2" fontId="2808" fillId="2800" borderId="2801" xfId="4" applyNumberFormat="1" applyFont="1" applyFill="1" applyBorder="1" applyAlignment="1" applyProtection="1">
      <alignment horizontal="right"/>
    </xf>
    <xf numFmtId="2" fontId="2809" fillId="2801" borderId="2802" xfId="4" applyNumberFormat="1" applyFont="1" applyFill="1" applyBorder="1" applyAlignment="1" applyProtection="1">
      <alignment horizontal="right"/>
    </xf>
    <xf numFmtId="2" fontId="2810" fillId="2802" borderId="2803" xfId="4" applyNumberFormat="1" applyFont="1" applyFill="1" applyBorder="1" applyAlignment="1" applyProtection="1">
      <alignment horizontal="right"/>
    </xf>
    <xf numFmtId="2" fontId="2811" fillId="2803" borderId="2804" xfId="4" applyNumberFormat="1" applyFont="1" applyFill="1" applyBorder="1" applyAlignment="1" applyProtection="1">
      <alignment horizontal="right"/>
    </xf>
    <xf numFmtId="2" fontId="2812" fillId="2804" borderId="2805" xfId="4" applyNumberFormat="1" applyFont="1" applyFill="1" applyBorder="1" applyAlignment="1" applyProtection="1">
      <alignment horizontal="right"/>
    </xf>
    <xf numFmtId="2" fontId="2813" fillId="2805" borderId="2806" xfId="4" applyNumberFormat="1" applyFont="1" applyFill="1" applyBorder="1" applyAlignment="1" applyProtection="1">
      <alignment horizontal="right"/>
    </xf>
    <xf numFmtId="2" fontId="2814" fillId="2806" borderId="2807" xfId="4" applyNumberFormat="1" applyFont="1" applyFill="1" applyBorder="1" applyAlignment="1" applyProtection="1">
      <alignment horizontal="right"/>
    </xf>
    <xf numFmtId="2" fontId="2815" fillId="2807" borderId="2808" xfId="4" applyNumberFormat="1" applyFont="1" applyFill="1" applyBorder="1" applyAlignment="1" applyProtection="1">
      <alignment horizontal="right"/>
    </xf>
    <xf numFmtId="2" fontId="2816" fillId="2808" borderId="2809" xfId="4" applyNumberFormat="1" applyFont="1" applyFill="1" applyBorder="1" applyAlignment="1" applyProtection="1">
      <alignment horizontal="right"/>
    </xf>
    <xf numFmtId="2" fontId="2817" fillId="2809" borderId="2810" xfId="4" applyNumberFormat="1" applyFont="1" applyFill="1" applyBorder="1" applyAlignment="1" applyProtection="1">
      <alignment horizontal="right"/>
    </xf>
    <xf numFmtId="2" fontId="2818" fillId="2810" borderId="2811" xfId="4" applyNumberFormat="1" applyFont="1" applyFill="1" applyBorder="1" applyAlignment="1" applyProtection="1">
      <alignment horizontal="right"/>
    </xf>
    <xf numFmtId="2" fontId="2819" fillId="2811" borderId="2812" xfId="4" applyNumberFormat="1" applyFont="1" applyFill="1" applyBorder="1" applyAlignment="1" applyProtection="1">
      <alignment horizontal="right"/>
    </xf>
    <xf numFmtId="2" fontId="2820" fillId="2812" borderId="2813" xfId="4" applyNumberFormat="1" applyFont="1" applyFill="1" applyBorder="1" applyAlignment="1" applyProtection="1">
      <alignment horizontal="right"/>
    </xf>
    <xf numFmtId="2" fontId="2821" fillId="2813" borderId="2814" xfId="4" applyNumberFormat="1" applyFont="1" applyFill="1" applyBorder="1" applyAlignment="1" applyProtection="1">
      <alignment horizontal="right"/>
    </xf>
    <xf numFmtId="2" fontId="2822" fillId="2814" borderId="2815" xfId="4" applyNumberFormat="1" applyFont="1" applyFill="1" applyBorder="1" applyAlignment="1" applyProtection="1">
      <alignment horizontal="right"/>
    </xf>
    <xf numFmtId="2" fontId="2823" fillId="2815" borderId="2816" xfId="4" applyNumberFormat="1" applyFont="1" applyFill="1" applyBorder="1" applyAlignment="1" applyProtection="1">
      <alignment horizontal="right"/>
    </xf>
    <xf numFmtId="2" fontId="2824" fillId="2816" borderId="2817" xfId="4" applyNumberFormat="1" applyFont="1" applyFill="1" applyBorder="1" applyAlignment="1" applyProtection="1">
      <alignment horizontal="right"/>
    </xf>
    <xf numFmtId="2" fontId="2825" fillId="2817" borderId="2818" xfId="4" applyNumberFormat="1" applyFont="1" applyFill="1" applyBorder="1" applyAlignment="1" applyProtection="1">
      <alignment horizontal="right"/>
    </xf>
    <xf numFmtId="2" fontId="2826" fillId="2818" borderId="2819" xfId="4" applyNumberFormat="1" applyFont="1" applyFill="1" applyBorder="1" applyAlignment="1" applyProtection="1">
      <alignment horizontal="right"/>
    </xf>
    <xf numFmtId="2" fontId="2827" fillId="2819" borderId="2820" xfId="4" applyNumberFormat="1" applyFont="1" applyFill="1" applyBorder="1" applyAlignment="1" applyProtection="1">
      <alignment horizontal="right"/>
    </xf>
    <xf numFmtId="2" fontId="2828" fillId="2820" borderId="2821" xfId="4" applyNumberFormat="1" applyFont="1" applyFill="1" applyBorder="1" applyAlignment="1" applyProtection="1">
      <alignment horizontal="right"/>
    </xf>
    <xf numFmtId="2" fontId="2829" fillId="2821" borderId="2822" xfId="4" applyNumberFormat="1" applyFont="1" applyFill="1" applyBorder="1" applyAlignment="1" applyProtection="1">
      <alignment horizontal="right"/>
    </xf>
    <xf numFmtId="2" fontId="2830" fillId="2822" borderId="2823" xfId="4" applyNumberFormat="1" applyFont="1" applyFill="1" applyBorder="1" applyAlignment="1" applyProtection="1">
      <alignment horizontal="right"/>
    </xf>
    <xf numFmtId="2" fontId="2831" fillId="2823" borderId="2824" xfId="4" applyNumberFormat="1" applyFont="1" applyFill="1" applyBorder="1" applyAlignment="1" applyProtection="1">
      <alignment horizontal="right"/>
    </xf>
    <xf numFmtId="2" fontId="2832" fillId="2824" borderId="2825" xfId="4" applyNumberFormat="1" applyFont="1" applyFill="1" applyBorder="1" applyAlignment="1" applyProtection="1">
      <alignment horizontal="right"/>
    </xf>
    <xf numFmtId="2" fontId="2833" fillId="2825" borderId="2826" xfId="4" applyNumberFormat="1" applyFont="1" applyFill="1" applyBorder="1" applyAlignment="1" applyProtection="1">
      <alignment horizontal="right"/>
    </xf>
    <xf numFmtId="2" fontId="2834" fillId="2826" borderId="2827" xfId="4" applyNumberFormat="1" applyFont="1" applyFill="1" applyBorder="1" applyAlignment="1" applyProtection="1">
      <alignment horizontal="right"/>
    </xf>
    <xf numFmtId="2" fontId="2835" fillId="2827" borderId="2828" xfId="4" applyNumberFormat="1" applyFont="1" applyFill="1" applyBorder="1" applyAlignment="1" applyProtection="1">
      <alignment horizontal="right"/>
    </xf>
    <xf numFmtId="2" fontId="2836" fillId="2828" borderId="2829" xfId="4" applyNumberFormat="1" applyFont="1" applyFill="1" applyBorder="1" applyAlignment="1" applyProtection="1">
      <alignment horizontal="right"/>
    </xf>
    <xf numFmtId="2" fontId="2837" fillId="2829" borderId="2830" xfId="4" applyNumberFormat="1" applyFont="1" applyFill="1" applyBorder="1" applyAlignment="1" applyProtection="1">
      <alignment horizontal="right"/>
    </xf>
    <xf numFmtId="2" fontId="2838" fillId="2830" borderId="2831" xfId="4" applyNumberFormat="1" applyFont="1" applyFill="1" applyBorder="1" applyAlignment="1" applyProtection="1">
      <alignment horizontal="right"/>
    </xf>
    <xf numFmtId="2" fontId="2839" fillId="2831" borderId="2832" xfId="4" applyNumberFormat="1" applyFont="1" applyFill="1" applyBorder="1" applyAlignment="1" applyProtection="1">
      <alignment horizontal="right"/>
    </xf>
    <xf numFmtId="2" fontId="2840" fillId="2832" borderId="2833" xfId="4" applyNumberFormat="1" applyFont="1" applyFill="1" applyBorder="1" applyAlignment="1" applyProtection="1">
      <alignment horizontal="right"/>
    </xf>
    <xf numFmtId="2" fontId="2841" fillId="2833" borderId="2834" xfId="4" applyNumberFormat="1" applyFont="1" applyFill="1" applyBorder="1" applyAlignment="1" applyProtection="1">
      <alignment horizontal="right"/>
    </xf>
    <xf numFmtId="2" fontId="2842" fillId="2834" borderId="2835" xfId="4" applyNumberFormat="1" applyFont="1" applyFill="1" applyBorder="1" applyAlignment="1" applyProtection="1">
      <alignment horizontal="right"/>
    </xf>
    <xf numFmtId="2" fontId="2843" fillId="2835" borderId="2836" xfId="4" applyNumberFormat="1" applyFont="1" applyFill="1" applyBorder="1" applyAlignment="1" applyProtection="1">
      <alignment horizontal="right"/>
    </xf>
    <xf numFmtId="2" fontId="2844" fillId="2836" borderId="2837" xfId="4" applyNumberFormat="1" applyFont="1" applyFill="1" applyBorder="1" applyAlignment="1" applyProtection="1">
      <alignment horizontal="right"/>
    </xf>
    <xf numFmtId="2" fontId="2845" fillId="2837" borderId="2838" xfId="4" applyNumberFormat="1" applyFont="1" applyFill="1" applyBorder="1" applyAlignment="1" applyProtection="1">
      <alignment horizontal="right"/>
    </xf>
    <xf numFmtId="2" fontId="2846" fillId="2838" borderId="2839" xfId="4" applyNumberFormat="1" applyFont="1" applyFill="1" applyBorder="1" applyAlignment="1" applyProtection="1">
      <alignment horizontal="right"/>
    </xf>
    <xf numFmtId="2" fontId="2847" fillId="2839" borderId="2840" xfId="4" applyNumberFormat="1" applyFont="1" applyFill="1" applyBorder="1" applyAlignment="1" applyProtection="1">
      <alignment horizontal="right"/>
    </xf>
    <xf numFmtId="2" fontId="2848" fillId="2840" borderId="2841" xfId="4" applyNumberFormat="1" applyFont="1" applyFill="1" applyBorder="1" applyAlignment="1" applyProtection="1">
      <alignment horizontal="right"/>
    </xf>
    <xf numFmtId="2" fontId="2849" fillId="2841" borderId="2842" xfId="4" applyNumberFormat="1" applyFont="1" applyFill="1" applyBorder="1" applyAlignment="1" applyProtection="1">
      <alignment horizontal="right"/>
    </xf>
    <xf numFmtId="2" fontId="2850" fillId="2842" borderId="2843" xfId="4" applyNumberFormat="1" applyFont="1" applyFill="1" applyBorder="1" applyAlignment="1" applyProtection="1">
      <alignment horizontal="right"/>
    </xf>
    <xf numFmtId="2" fontId="2851" fillId="2843" borderId="2844" xfId="4" applyNumberFormat="1" applyFont="1" applyFill="1" applyBorder="1" applyAlignment="1" applyProtection="1">
      <alignment horizontal="right"/>
    </xf>
    <xf numFmtId="2" fontId="2852" fillId="2844" borderId="2845" xfId="4" applyNumberFormat="1" applyFont="1" applyFill="1" applyBorder="1" applyAlignment="1" applyProtection="1">
      <alignment horizontal="right"/>
    </xf>
    <xf numFmtId="2" fontId="2853" fillId="2845" borderId="2846" xfId="4" applyNumberFormat="1" applyFont="1" applyFill="1" applyBorder="1" applyAlignment="1" applyProtection="1">
      <alignment horizontal="right"/>
    </xf>
    <xf numFmtId="2" fontId="2854" fillId="2846" borderId="2847" xfId="4" applyNumberFormat="1" applyFont="1" applyFill="1" applyBorder="1" applyAlignment="1" applyProtection="1">
      <alignment horizontal="right"/>
    </xf>
    <xf numFmtId="2" fontId="2855" fillId="2847" borderId="2848" xfId="4" applyNumberFormat="1" applyFont="1" applyFill="1" applyBorder="1" applyAlignment="1" applyProtection="1">
      <alignment horizontal="right"/>
    </xf>
    <xf numFmtId="2" fontId="2856" fillId="2848" borderId="2849" xfId="4" applyNumberFormat="1" applyFont="1" applyFill="1" applyBorder="1" applyAlignment="1" applyProtection="1">
      <alignment horizontal="right"/>
    </xf>
    <xf numFmtId="2" fontId="2857" fillId="2849" borderId="2850" xfId="4" applyNumberFormat="1" applyFont="1" applyFill="1" applyBorder="1" applyAlignment="1" applyProtection="1">
      <alignment horizontal="right"/>
    </xf>
    <xf numFmtId="2" fontId="2858" fillId="2850" borderId="2851" xfId="4" applyNumberFormat="1" applyFont="1" applyFill="1" applyBorder="1" applyAlignment="1" applyProtection="1">
      <alignment horizontal="right"/>
    </xf>
    <xf numFmtId="2" fontId="2859" fillId="2851" borderId="2852" xfId="4" applyNumberFormat="1" applyFont="1" applyFill="1" applyBorder="1" applyAlignment="1" applyProtection="1">
      <alignment horizontal="right"/>
    </xf>
    <xf numFmtId="2" fontId="2860" fillId="2852" borderId="2853" xfId="4" applyNumberFormat="1" applyFont="1" applyFill="1" applyBorder="1" applyAlignment="1" applyProtection="1">
      <alignment horizontal="right"/>
    </xf>
    <xf numFmtId="2" fontId="2861" fillId="2853" borderId="2854" xfId="4" applyNumberFormat="1" applyFont="1" applyFill="1" applyBorder="1" applyAlignment="1" applyProtection="1">
      <alignment horizontal="right"/>
    </xf>
    <xf numFmtId="2" fontId="2862" fillId="2854" borderId="2855" xfId="4" applyNumberFormat="1" applyFont="1" applyFill="1" applyBorder="1" applyAlignment="1" applyProtection="1">
      <alignment horizontal="right"/>
    </xf>
    <xf numFmtId="2" fontId="2863" fillId="2855" borderId="2856" xfId="4" applyNumberFormat="1" applyFont="1" applyFill="1" applyBorder="1" applyAlignment="1" applyProtection="1">
      <alignment horizontal="right"/>
    </xf>
    <xf numFmtId="2" fontId="2864" fillId="2856" borderId="2857" xfId="4" applyNumberFormat="1" applyFont="1" applyFill="1" applyBorder="1" applyAlignment="1" applyProtection="1">
      <alignment horizontal="right"/>
    </xf>
    <xf numFmtId="2" fontId="2865" fillId="2857" borderId="2858" xfId="4" applyNumberFormat="1" applyFont="1" applyFill="1" applyBorder="1" applyAlignment="1" applyProtection="1">
      <alignment horizontal="right"/>
    </xf>
    <xf numFmtId="2" fontId="2866" fillId="2858" borderId="2859" xfId="4" applyNumberFormat="1" applyFont="1" applyFill="1" applyBorder="1" applyAlignment="1" applyProtection="1">
      <alignment horizontal="right"/>
    </xf>
    <xf numFmtId="2" fontId="2867" fillId="2859" borderId="2860" xfId="4" applyNumberFormat="1" applyFont="1" applyFill="1" applyBorder="1" applyAlignment="1" applyProtection="1">
      <alignment horizontal="right"/>
    </xf>
    <xf numFmtId="2" fontId="2868" fillId="2860" borderId="2861" xfId="4" applyNumberFormat="1" applyFont="1" applyFill="1" applyBorder="1" applyAlignment="1" applyProtection="1">
      <alignment horizontal="right"/>
    </xf>
    <xf numFmtId="2" fontId="2869" fillId="2861" borderId="2862" xfId="4" applyNumberFormat="1" applyFont="1" applyFill="1" applyBorder="1" applyAlignment="1" applyProtection="1">
      <alignment horizontal="right"/>
    </xf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3017" fillId="3009" borderId="3010" xfId="4" applyNumberFormat="1" applyFont="1" applyFill="1" applyBorder="1" applyAlignment="1" applyProtection="1">
      <alignment horizontal="right"/>
    </xf>
    <xf numFmtId="2" fontId="3018" fillId="3010" borderId="3011" xfId="4" applyNumberFormat="1" applyFont="1" applyFill="1" applyBorder="1" applyAlignment="1" applyProtection="1">
      <alignment horizontal="right"/>
    </xf>
    <xf numFmtId="2" fontId="3019" fillId="3011" borderId="3012" xfId="4" applyNumberFormat="1" applyFont="1" applyFill="1" applyBorder="1" applyAlignment="1" applyProtection="1">
      <alignment horizontal="right"/>
    </xf>
    <xf numFmtId="2" fontId="3020" fillId="3012" borderId="3013" xfId="4" applyNumberFormat="1" applyFont="1" applyFill="1" applyBorder="1" applyAlignment="1" applyProtection="1">
      <alignment horizontal="right"/>
    </xf>
    <xf numFmtId="2" fontId="3021" fillId="3013" borderId="3014" xfId="4" applyNumberFormat="1" applyFont="1" applyFill="1" applyBorder="1" applyAlignment="1" applyProtection="1">
      <alignment horizontal="right"/>
    </xf>
    <xf numFmtId="2" fontId="3022" fillId="3014" borderId="3015" xfId="4" applyNumberFormat="1" applyFont="1" applyFill="1" applyBorder="1" applyAlignment="1" applyProtection="1">
      <alignment horizontal="right"/>
    </xf>
    <xf numFmtId="2" fontId="3023" fillId="3015" borderId="3016" xfId="4" applyNumberFormat="1" applyFont="1" applyFill="1" applyBorder="1" applyAlignment="1" applyProtection="1">
      <alignment horizontal="right"/>
    </xf>
    <xf numFmtId="2" fontId="3024" fillId="3016" borderId="3017" xfId="4" applyNumberFormat="1" applyFont="1" applyFill="1" applyBorder="1" applyAlignment="1" applyProtection="1">
      <alignment horizontal="right"/>
    </xf>
    <xf numFmtId="2" fontId="3025" fillId="3017" borderId="3018" xfId="4" applyNumberFormat="1" applyFont="1" applyFill="1" applyBorder="1" applyAlignment="1" applyProtection="1">
      <alignment horizontal="right"/>
    </xf>
    <xf numFmtId="2" fontId="3026" fillId="3018" borderId="3019" xfId="4" applyNumberFormat="1" applyFont="1" applyFill="1" applyBorder="1" applyAlignment="1" applyProtection="1">
      <alignment horizontal="right"/>
    </xf>
    <xf numFmtId="2" fontId="3027" fillId="3019" borderId="3020" xfId="4" applyNumberFormat="1" applyFont="1" applyFill="1" applyBorder="1" applyAlignment="1" applyProtection="1">
      <alignment horizontal="right"/>
    </xf>
    <xf numFmtId="2" fontId="3028" fillId="3020" borderId="3021" xfId="4" applyNumberFormat="1" applyFont="1" applyFill="1" applyBorder="1" applyAlignment="1" applyProtection="1">
      <alignment horizontal="right"/>
    </xf>
    <xf numFmtId="2" fontId="3029" fillId="3021" borderId="3022" xfId="4" applyNumberFormat="1" applyFont="1" applyFill="1" applyBorder="1" applyAlignment="1" applyProtection="1">
      <alignment horizontal="right"/>
    </xf>
    <xf numFmtId="2" fontId="3030" fillId="3022" borderId="3023" xfId="4" applyNumberFormat="1" applyFont="1" applyFill="1" applyBorder="1" applyAlignment="1" applyProtection="1">
      <alignment horizontal="right"/>
    </xf>
    <xf numFmtId="2" fontId="3031" fillId="3023" borderId="3024" xfId="4" applyNumberFormat="1" applyFont="1" applyFill="1" applyBorder="1" applyAlignment="1" applyProtection="1">
      <alignment horizontal="right"/>
    </xf>
    <xf numFmtId="2" fontId="3032" fillId="3024" borderId="3025" xfId="4" applyNumberFormat="1" applyFont="1" applyFill="1" applyBorder="1" applyAlignment="1" applyProtection="1">
      <alignment horizontal="right"/>
    </xf>
    <xf numFmtId="2" fontId="3033" fillId="3025" borderId="3026" xfId="4" applyNumberFormat="1" applyFont="1" applyFill="1" applyBorder="1" applyAlignment="1" applyProtection="1">
      <alignment horizontal="right"/>
    </xf>
    <xf numFmtId="2" fontId="3034" fillId="3026" borderId="3027" xfId="4" applyNumberFormat="1" applyFont="1" applyFill="1" applyBorder="1" applyAlignment="1" applyProtection="1">
      <alignment horizontal="right"/>
    </xf>
    <xf numFmtId="2" fontId="3035" fillId="3027" borderId="3028" xfId="4" applyNumberFormat="1" applyFont="1" applyFill="1" applyBorder="1" applyAlignment="1" applyProtection="1">
      <alignment horizontal="right"/>
    </xf>
    <xf numFmtId="2" fontId="3036" fillId="3028" borderId="3029" xfId="4" applyNumberFormat="1" applyFont="1" applyFill="1" applyBorder="1" applyAlignment="1" applyProtection="1">
      <alignment horizontal="right"/>
    </xf>
    <xf numFmtId="2" fontId="3037" fillId="3029" borderId="3030" xfId="4" applyNumberFormat="1" applyFont="1" applyFill="1" applyBorder="1" applyAlignment="1" applyProtection="1">
      <alignment horizontal="right"/>
    </xf>
    <xf numFmtId="2" fontId="3038" fillId="3030" borderId="3031" xfId="4" applyNumberFormat="1" applyFont="1" applyFill="1" applyBorder="1" applyAlignment="1" applyProtection="1">
      <alignment horizontal="right"/>
    </xf>
    <xf numFmtId="2" fontId="3039" fillId="3031" borderId="3032" xfId="4" applyNumberFormat="1" applyFont="1" applyFill="1" applyBorder="1" applyAlignment="1" applyProtection="1">
      <alignment horizontal="right"/>
    </xf>
    <xf numFmtId="2" fontId="3040" fillId="3032" borderId="3033" xfId="4" applyNumberFormat="1" applyFont="1" applyFill="1" applyBorder="1" applyAlignment="1" applyProtection="1">
      <alignment horizontal="right"/>
    </xf>
    <xf numFmtId="2" fontId="3041" fillId="3033" borderId="3034" xfId="4" applyNumberFormat="1" applyFont="1" applyFill="1" applyBorder="1" applyAlignment="1" applyProtection="1">
      <alignment horizontal="right"/>
    </xf>
    <xf numFmtId="2" fontId="3042" fillId="3034" borderId="3035" xfId="4" applyNumberFormat="1" applyFont="1" applyFill="1" applyBorder="1" applyAlignment="1" applyProtection="1">
      <alignment horizontal="right"/>
    </xf>
    <xf numFmtId="2" fontId="3043" fillId="3035" borderId="3036" xfId="4" applyNumberFormat="1" applyFont="1" applyFill="1" applyBorder="1" applyAlignment="1" applyProtection="1">
      <alignment horizontal="right"/>
    </xf>
    <xf numFmtId="2" fontId="3044" fillId="3036" borderId="3037" xfId="4" applyNumberFormat="1" applyFont="1" applyFill="1" applyBorder="1" applyAlignment="1" applyProtection="1">
      <alignment horizontal="right"/>
    </xf>
    <xf numFmtId="2" fontId="3045" fillId="3037" borderId="3038" xfId="4" applyNumberFormat="1" applyFont="1" applyFill="1" applyBorder="1" applyAlignment="1" applyProtection="1">
      <alignment horizontal="right"/>
    </xf>
    <xf numFmtId="2" fontId="3046" fillId="3038" borderId="3039" xfId="4" applyNumberFormat="1" applyFont="1" applyFill="1" applyBorder="1" applyAlignment="1" applyProtection="1">
      <alignment horizontal="right"/>
    </xf>
    <xf numFmtId="2" fontId="3047" fillId="3039" borderId="3040" xfId="4" applyNumberFormat="1" applyFont="1" applyFill="1" applyBorder="1" applyAlignment="1" applyProtection="1">
      <alignment horizontal="right"/>
    </xf>
    <xf numFmtId="2" fontId="3048" fillId="3040" borderId="3041" xfId="4" applyNumberFormat="1" applyFont="1" applyFill="1" applyBorder="1" applyAlignment="1" applyProtection="1">
      <alignment horizontal="right"/>
    </xf>
    <xf numFmtId="2" fontId="3049" fillId="3041" borderId="3042" xfId="4" applyNumberFormat="1" applyFont="1" applyFill="1" applyBorder="1" applyAlignment="1" applyProtection="1">
      <alignment horizontal="right"/>
    </xf>
    <xf numFmtId="2" fontId="3050" fillId="3042" borderId="3043" xfId="4" applyNumberFormat="1" applyFont="1" applyFill="1" applyBorder="1" applyAlignment="1" applyProtection="1">
      <alignment horizontal="right"/>
    </xf>
    <xf numFmtId="2" fontId="3051" fillId="3043" borderId="3044" xfId="4" applyNumberFormat="1" applyFont="1" applyFill="1" applyBorder="1" applyAlignment="1" applyProtection="1">
      <alignment horizontal="right"/>
    </xf>
    <xf numFmtId="2" fontId="3052" fillId="3044" borderId="3045" xfId="4" applyNumberFormat="1" applyFont="1" applyFill="1" applyBorder="1" applyAlignment="1" applyProtection="1">
      <alignment horizontal="right"/>
    </xf>
    <xf numFmtId="2" fontId="3053" fillId="3045" borderId="3046" xfId="4" applyNumberFormat="1" applyFont="1" applyFill="1" applyBorder="1" applyAlignment="1" applyProtection="1">
      <alignment horizontal="right"/>
    </xf>
    <xf numFmtId="2" fontId="3054" fillId="3046" borderId="3047" xfId="4" applyNumberFormat="1" applyFont="1" applyFill="1" applyBorder="1" applyAlignment="1" applyProtection="1">
      <alignment horizontal="right"/>
    </xf>
    <xf numFmtId="2" fontId="3055" fillId="3047" borderId="3048" xfId="4" applyNumberFormat="1" applyFont="1" applyFill="1" applyBorder="1" applyAlignment="1" applyProtection="1">
      <alignment horizontal="right"/>
    </xf>
    <xf numFmtId="2" fontId="3056" fillId="3048" borderId="3049" xfId="4" applyNumberFormat="1" applyFont="1" applyFill="1" applyBorder="1" applyAlignment="1" applyProtection="1">
      <alignment horizontal="right"/>
    </xf>
    <xf numFmtId="2" fontId="3057" fillId="3049" borderId="3050" xfId="4" applyNumberFormat="1" applyFont="1" applyFill="1" applyBorder="1" applyAlignment="1" applyProtection="1">
      <alignment horizontal="right"/>
    </xf>
    <xf numFmtId="2" fontId="3058" fillId="3050" borderId="3051" xfId="4" applyNumberFormat="1" applyFont="1" applyFill="1" applyBorder="1" applyAlignment="1" applyProtection="1">
      <alignment horizontal="right"/>
    </xf>
    <xf numFmtId="2" fontId="3059" fillId="3051" borderId="3052" xfId="4" applyNumberFormat="1" applyFont="1" applyFill="1" applyBorder="1" applyAlignment="1" applyProtection="1">
      <alignment horizontal="right"/>
    </xf>
    <xf numFmtId="2" fontId="3060" fillId="3052" borderId="3053" xfId="4" applyNumberFormat="1" applyFont="1" applyFill="1" applyBorder="1" applyAlignment="1" applyProtection="1">
      <alignment horizontal="right"/>
    </xf>
    <xf numFmtId="2" fontId="3061" fillId="3053" borderId="3054" xfId="4" applyNumberFormat="1" applyFont="1" applyFill="1" applyBorder="1" applyAlignment="1" applyProtection="1">
      <alignment horizontal="right"/>
    </xf>
    <xf numFmtId="2" fontId="3062" fillId="3054" borderId="3055" xfId="4" applyNumberFormat="1" applyFont="1" applyFill="1" applyBorder="1" applyAlignment="1" applyProtection="1">
      <alignment horizontal="right"/>
    </xf>
    <xf numFmtId="2" fontId="3063" fillId="3055" borderId="3056" xfId="4" applyNumberFormat="1" applyFont="1" applyFill="1" applyBorder="1" applyAlignment="1" applyProtection="1">
      <alignment horizontal="right"/>
    </xf>
    <xf numFmtId="2" fontId="3064" fillId="3056" borderId="3057" xfId="4" applyNumberFormat="1" applyFont="1" applyFill="1" applyBorder="1" applyAlignment="1" applyProtection="1">
      <alignment horizontal="right"/>
    </xf>
    <xf numFmtId="2" fontId="3065" fillId="3057" borderId="3058" xfId="4" applyNumberFormat="1" applyFont="1" applyFill="1" applyBorder="1" applyAlignment="1" applyProtection="1">
      <alignment horizontal="right"/>
    </xf>
    <xf numFmtId="2" fontId="3066" fillId="3058" borderId="3059" xfId="4" applyNumberFormat="1" applyFont="1" applyFill="1" applyBorder="1" applyAlignment="1" applyProtection="1">
      <alignment horizontal="right"/>
    </xf>
    <xf numFmtId="2" fontId="3067" fillId="3059" borderId="3060" xfId="4" applyNumberFormat="1" applyFont="1" applyFill="1" applyBorder="1" applyAlignment="1" applyProtection="1">
      <alignment horizontal="right"/>
    </xf>
    <xf numFmtId="2" fontId="3068" fillId="3060" borderId="3061" xfId="4" applyNumberFormat="1" applyFont="1" applyFill="1" applyBorder="1" applyAlignment="1" applyProtection="1">
      <alignment horizontal="right"/>
    </xf>
    <xf numFmtId="2" fontId="3069" fillId="3061" borderId="3062" xfId="4" applyNumberFormat="1" applyFont="1" applyFill="1" applyBorder="1" applyAlignment="1" applyProtection="1">
      <alignment horizontal="right"/>
    </xf>
    <xf numFmtId="2" fontId="3070" fillId="3062" borderId="3063" xfId="4" applyNumberFormat="1" applyFont="1" applyFill="1" applyBorder="1" applyAlignment="1" applyProtection="1">
      <alignment horizontal="right"/>
    </xf>
    <xf numFmtId="2" fontId="3071" fillId="3063" borderId="3064" xfId="4" applyNumberFormat="1" applyFont="1" applyFill="1" applyBorder="1" applyAlignment="1" applyProtection="1">
      <alignment horizontal="right"/>
    </xf>
    <xf numFmtId="2" fontId="3072" fillId="3064" borderId="3065" xfId="4" applyNumberFormat="1" applyFont="1" applyFill="1" applyBorder="1" applyAlignment="1" applyProtection="1">
      <alignment horizontal="right"/>
    </xf>
    <xf numFmtId="2" fontId="3073" fillId="3065" borderId="3066" xfId="4" applyNumberFormat="1" applyFont="1" applyFill="1" applyBorder="1" applyAlignment="1" applyProtection="1">
      <alignment horizontal="right"/>
    </xf>
    <xf numFmtId="2" fontId="3074" fillId="3066" borderId="3067" xfId="4" applyNumberFormat="1" applyFont="1" applyFill="1" applyBorder="1" applyAlignment="1" applyProtection="1">
      <alignment horizontal="right"/>
    </xf>
    <xf numFmtId="2" fontId="3075" fillId="3067" borderId="3068" xfId="4" applyNumberFormat="1" applyFont="1" applyFill="1" applyBorder="1" applyAlignment="1" applyProtection="1">
      <alignment horizontal="right"/>
    </xf>
    <xf numFmtId="2" fontId="3076" fillId="3068" borderId="3069" xfId="4" applyNumberFormat="1" applyFont="1" applyFill="1" applyBorder="1" applyAlignment="1" applyProtection="1">
      <alignment horizontal="right"/>
    </xf>
    <xf numFmtId="2" fontId="3077" fillId="3069" borderId="3070" xfId="4" applyNumberFormat="1" applyFont="1" applyFill="1" applyBorder="1" applyAlignment="1" applyProtection="1">
      <alignment horizontal="right"/>
    </xf>
    <xf numFmtId="2" fontId="3078" fillId="3070" borderId="3071" xfId="4" applyNumberFormat="1" applyFont="1" applyFill="1" applyBorder="1" applyAlignment="1" applyProtection="1">
      <alignment horizontal="right"/>
    </xf>
    <xf numFmtId="2" fontId="3079" fillId="3071" borderId="3072" xfId="4" applyNumberFormat="1" applyFont="1" applyFill="1" applyBorder="1" applyAlignment="1" applyProtection="1">
      <alignment horizontal="right"/>
    </xf>
    <xf numFmtId="2" fontId="3080" fillId="3072" borderId="3073" xfId="4" applyNumberFormat="1" applyFont="1" applyFill="1" applyBorder="1" applyAlignment="1" applyProtection="1">
      <alignment horizontal="right"/>
    </xf>
    <xf numFmtId="2" fontId="3081" fillId="3073" borderId="3074" xfId="4" applyNumberFormat="1" applyFont="1" applyFill="1" applyBorder="1" applyAlignment="1" applyProtection="1">
      <alignment horizontal="right"/>
    </xf>
    <xf numFmtId="2" fontId="3082" fillId="3074" borderId="3075" xfId="4" applyNumberFormat="1" applyFont="1" applyFill="1" applyBorder="1" applyAlignment="1" applyProtection="1">
      <alignment horizontal="right"/>
    </xf>
    <xf numFmtId="2" fontId="3083" fillId="3075" borderId="3076" xfId="4" applyNumberFormat="1" applyFont="1" applyFill="1" applyBorder="1" applyAlignment="1" applyProtection="1">
      <alignment horizontal="right"/>
    </xf>
    <xf numFmtId="2" fontId="3084" fillId="3076" borderId="3077" xfId="4" applyNumberFormat="1" applyFont="1" applyFill="1" applyBorder="1" applyAlignment="1" applyProtection="1">
      <alignment horizontal="right"/>
    </xf>
    <xf numFmtId="2" fontId="3085" fillId="3077" borderId="3078" xfId="4" applyNumberFormat="1" applyFont="1" applyFill="1" applyBorder="1" applyAlignment="1" applyProtection="1">
      <alignment horizontal="right"/>
    </xf>
    <xf numFmtId="2" fontId="3086" fillId="3078" borderId="3079" xfId="4" applyNumberFormat="1" applyFont="1" applyFill="1" applyBorder="1" applyAlignment="1" applyProtection="1">
      <alignment horizontal="right"/>
    </xf>
    <xf numFmtId="2" fontId="3087" fillId="3079" borderId="3080" xfId="4" applyNumberFormat="1" applyFont="1" applyFill="1" applyBorder="1" applyAlignment="1" applyProtection="1">
      <alignment horizontal="right"/>
    </xf>
    <xf numFmtId="2" fontId="3088" fillId="3080" borderId="3081" xfId="4" applyNumberFormat="1" applyFont="1" applyFill="1" applyBorder="1" applyAlignment="1" applyProtection="1">
      <alignment horizontal="right"/>
    </xf>
    <xf numFmtId="2" fontId="3089" fillId="3081" borderId="3082" xfId="4" applyNumberFormat="1" applyFont="1" applyFill="1" applyBorder="1" applyAlignment="1" applyProtection="1">
      <alignment horizontal="right"/>
    </xf>
    <xf numFmtId="2" fontId="3090" fillId="3082" borderId="3083" xfId="4" applyNumberFormat="1" applyFont="1" applyFill="1" applyBorder="1" applyAlignment="1" applyProtection="1">
      <alignment horizontal="right"/>
    </xf>
    <xf numFmtId="2" fontId="3091" fillId="3083" borderId="3084" xfId="4" applyNumberFormat="1" applyFont="1" applyFill="1" applyBorder="1" applyAlignment="1" applyProtection="1">
      <alignment horizontal="right"/>
    </xf>
    <xf numFmtId="2" fontId="3092" fillId="3084" borderId="3085" xfId="4" applyNumberFormat="1" applyFont="1" applyFill="1" applyBorder="1" applyAlignment="1" applyProtection="1">
      <alignment horizontal="right"/>
    </xf>
    <xf numFmtId="2" fontId="3093" fillId="3085" borderId="3086" xfId="4" applyNumberFormat="1" applyFont="1" applyFill="1" applyBorder="1" applyAlignment="1" applyProtection="1">
      <alignment horizontal="right"/>
    </xf>
    <xf numFmtId="2" fontId="3094" fillId="3086" borderId="3087" xfId="4" applyNumberFormat="1" applyFont="1" applyFill="1" applyBorder="1" applyAlignment="1" applyProtection="1">
      <alignment horizontal="right"/>
    </xf>
    <xf numFmtId="2" fontId="3095" fillId="3087" borderId="3088" xfId="4" applyNumberFormat="1" applyFont="1" applyFill="1" applyBorder="1" applyAlignment="1" applyProtection="1">
      <alignment horizontal="right"/>
    </xf>
    <xf numFmtId="2" fontId="3096" fillId="3088" borderId="3089" xfId="4" applyNumberFormat="1" applyFont="1" applyFill="1" applyBorder="1" applyAlignment="1" applyProtection="1">
      <alignment horizontal="right"/>
    </xf>
    <xf numFmtId="2" fontId="3097" fillId="3089" borderId="3090" xfId="4" applyNumberFormat="1" applyFont="1" applyFill="1" applyBorder="1" applyAlignment="1" applyProtection="1">
      <alignment horizontal="right"/>
    </xf>
    <xf numFmtId="2" fontId="3098" fillId="3090" borderId="3091" xfId="4" applyNumberFormat="1" applyFont="1" applyFill="1" applyBorder="1" applyAlignment="1" applyProtection="1">
      <alignment horizontal="right"/>
    </xf>
    <xf numFmtId="2" fontId="3099" fillId="3091" borderId="3092" xfId="4" applyNumberFormat="1" applyFont="1" applyFill="1" applyBorder="1" applyAlignment="1" applyProtection="1">
      <alignment horizontal="right"/>
    </xf>
    <xf numFmtId="2" fontId="3100" fillId="3092" borderId="3093" xfId="4" applyNumberFormat="1" applyFont="1" applyFill="1" applyBorder="1" applyAlignment="1" applyProtection="1">
      <alignment horizontal="right"/>
    </xf>
    <xf numFmtId="2" fontId="3101" fillId="3093" borderId="3094" xfId="4" applyNumberFormat="1" applyFont="1" applyFill="1" applyBorder="1" applyAlignment="1" applyProtection="1">
      <alignment horizontal="right"/>
    </xf>
    <xf numFmtId="2" fontId="3102" fillId="3094" borderId="3095" xfId="4" applyNumberFormat="1" applyFont="1" applyFill="1" applyBorder="1" applyAlignment="1" applyProtection="1">
      <alignment horizontal="right"/>
    </xf>
    <xf numFmtId="2" fontId="3103" fillId="3095" borderId="3096" xfId="4" applyNumberFormat="1" applyFont="1" applyFill="1" applyBorder="1" applyAlignment="1" applyProtection="1">
      <alignment horizontal="right"/>
    </xf>
    <xf numFmtId="2" fontId="3104" fillId="3096" borderId="3097" xfId="4" applyNumberFormat="1" applyFont="1" applyFill="1" applyBorder="1" applyAlignment="1" applyProtection="1">
      <alignment horizontal="right"/>
    </xf>
    <xf numFmtId="2" fontId="3105" fillId="3097" borderId="3098" xfId="4" applyNumberFormat="1" applyFont="1" applyFill="1" applyBorder="1" applyAlignment="1" applyProtection="1">
      <alignment horizontal="right"/>
    </xf>
    <xf numFmtId="2" fontId="3106" fillId="3098" borderId="3099" xfId="4" applyNumberFormat="1" applyFont="1" applyFill="1" applyBorder="1" applyAlignment="1" applyProtection="1">
      <alignment horizontal="right"/>
    </xf>
    <xf numFmtId="2" fontId="3107" fillId="3099" borderId="3100" xfId="4" applyNumberFormat="1" applyFont="1" applyFill="1" applyBorder="1" applyAlignment="1" applyProtection="1">
      <alignment horizontal="right"/>
    </xf>
    <xf numFmtId="2" fontId="3108" fillId="3100" borderId="3101" xfId="4" applyNumberFormat="1" applyFont="1" applyFill="1" applyBorder="1" applyAlignment="1" applyProtection="1">
      <alignment horizontal="right"/>
    </xf>
    <xf numFmtId="2" fontId="3109" fillId="3101" borderId="3102" xfId="4" applyNumberFormat="1" applyFont="1" applyFill="1" applyBorder="1" applyAlignment="1" applyProtection="1">
      <alignment horizontal="right"/>
    </xf>
    <xf numFmtId="2" fontId="3110" fillId="3102" borderId="3103" xfId="4" applyNumberFormat="1" applyFont="1" applyFill="1" applyBorder="1" applyAlignment="1" applyProtection="1">
      <alignment horizontal="right"/>
    </xf>
    <xf numFmtId="2" fontId="3111" fillId="3103" borderId="3104" xfId="4" applyNumberFormat="1" applyFont="1" applyFill="1" applyBorder="1" applyAlignment="1" applyProtection="1">
      <alignment horizontal="right"/>
    </xf>
    <xf numFmtId="2" fontId="3112" fillId="3104" borderId="3105" xfId="4" applyNumberFormat="1" applyFont="1" applyFill="1" applyBorder="1" applyAlignment="1" applyProtection="1">
      <alignment horizontal="right"/>
    </xf>
    <xf numFmtId="2" fontId="3113" fillId="3105" borderId="3106" xfId="4" applyNumberFormat="1" applyFont="1" applyFill="1" applyBorder="1" applyAlignment="1" applyProtection="1">
      <alignment horizontal="right"/>
    </xf>
    <xf numFmtId="2" fontId="3114" fillId="3106" borderId="3107" xfId="4" applyNumberFormat="1" applyFont="1" applyFill="1" applyBorder="1" applyAlignment="1" applyProtection="1">
      <alignment horizontal="right"/>
    </xf>
    <xf numFmtId="2" fontId="3115" fillId="3107" borderId="3108" xfId="4" applyNumberFormat="1" applyFont="1" applyFill="1" applyBorder="1" applyAlignment="1" applyProtection="1">
      <alignment horizontal="right"/>
    </xf>
    <xf numFmtId="2" fontId="3116" fillId="3108" borderId="3109" xfId="4" applyNumberFormat="1" applyFont="1" applyFill="1" applyBorder="1" applyAlignment="1" applyProtection="1">
      <alignment horizontal="right"/>
    </xf>
    <xf numFmtId="2" fontId="3117" fillId="3109" borderId="3110" xfId="4" applyNumberFormat="1" applyFont="1" applyFill="1" applyBorder="1" applyAlignment="1" applyProtection="1">
      <alignment horizontal="right"/>
    </xf>
    <xf numFmtId="2" fontId="3118" fillId="3110" borderId="3111" xfId="4" applyNumberFormat="1" applyFont="1" applyFill="1" applyBorder="1" applyAlignment="1" applyProtection="1">
      <alignment horizontal="right"/>
    </xf>
    <xf numFmtId="2" fontId="3119" fillId="3111" borderId="3112" xfId="4" applyNumberFormat="1" applyFont="1" applyFill="1" applyBorder="1" applyAlignment="1" applyProtection="1">
      <alignment horizontal="right"/>
    </xf>
    <xf numFmtId="2" fontId="3120" fillId="3112" borderId="3113" xfId="4" applyNumberFormat="1" applyFont="1" applyFill="1" applyBorder="1" applyAlignment="1" applyProtection="1">
      <alignment horizontal="right"/>
    </xf>
    <xf numFmtId="2" fontId="3121" fillId="3113" borderId="3114" xfId="4" applyNumberFormat="1" applyFont="1" applyFill="1" applyBorder="1" applyAlignment="1" applyProtection="1">
      <alignment horizontal="right"/>
    </xf>
    <xf numFmtId="2" fontId="3122" fillId="3114" borderId="3115" xfId="4" applyNumberFormat="1" applyFont="1" applyFill="1" applyBorder="1" applyAlignment="1" applyProtection="1">
      <alignment horizontal="right"/>
    </xf>
    <xf numFmtId="2" fontId="3123" fillId="3115" borderId="3116" xfId="4" applyNumberFormat="1" applyFont="1" applyFill="1" applyBorder="1" applyAlignment="1" applyProtection="1">
      <alignment horizontal="right"/>
    </xf>
    <xf numFmtId="2" fontId="3124" fillId="3116" borderId="3117" xfId="4" applyNumberFormat="1" applyFont="1" applyFill="1" applyBorder="1" applyAlignment="1" applyProtection="1">
      <alignment horizontal="right"/>
    </xf>
    <xf numFmtId="2" fontId="3125" fillId="3117" borderId="3118" xfId="4" applyNumberFormat="1" applyFont="1" applyFill="1" applyBorder="1" applyAlignment="1" applyProtection="1">
      <alignment horizontal="right"/>
    </xf>
    <xf numFmtId="2" fontId="3126" fillId="3118" borderId="3119" xfId="4" applyNumberFormat="1" applyFont="1" applyFill="1" applyBorder="1" applyAlignment="1" applyProtection="1">
      <alignment horizontal="right"/>
    </xf>
    <xf numFmtId="2" fontId="3127" fillId="3119" borderId="3120" xfId="4" applyNumberFormat="1" applyFont="1" applyFill="1" applyBorder="1" applyAlignment="1" applyProtection="1">
      <alignment horizontal="right"/>
    </xf>
    <xf numFmtId="2" fontId="3128" fillId="3120" borderId="3121" xfId="4" applyNumberFormat="1" applyFont="1" applyFill="1" applyBorder="1" applyAlignment="1" applyProtection="1">
      <alignment horizontal="right"/>
    </xf>
    <xf numFmtId="2" fontId="3129" fillId="3121" borderId="3122" xfId="4" applyNumberFormat="1" applyFont="1" applyFill="1" applyBorder="1" applyAlignment="1" applyProtection="1">
      <alignment horizontal="right"/>
    </xf>
    <xf numFmtId="2" fontId="3130" fillId="3122" borderId="3123" xfId="4" applyNumberFormat="1" applyFont="1" applyFill="1" applyBorder="1" applyAlignment="1" applyProtection="1">
      <alignment horizontal="right"/>
    </xf>
    <xf numFmtId="2" fontId="3131" fillId="3123" borderId="3124" xfId="4" applyNumberFormat="1" applyFont="1" applyFill="1" applyBorder="1" applyAlignment="1" applyProtection="1">
      <alignment horizontal="right"/>
    </xf>
    <xf numFmtId="2" fontId="3132" fillId="3124" borderId="3125" xfId="4" applyNumberFormat="1" applyFont="1" applyFill="1" applyBorder="1" applyAlignment="1" applyProtection="1">
      <alignment horizontal="right"/>
    </xf>
    <xf numFmtId="2" fontId="3133" fillId="3125" borderId="3126" xfId="4" applyNumberFormat="1" applyFont="1" applyFill="1" applyBorder="1" applyAlignment="1" applyProtection="1">
      <alignment horizontal="right"/>
    </xf>
    <xf numFmtId="2" fontId="3134" fillId="3126" borderId="3127" xfId="4" applyNumberFormat="1" applyFont="1" applyFill="1" applyBorder="1" applyAlignment="1" applyProtection="1">
      <alignment horizontal="right"/>
    </xf>
    <xf numFmtId="2" fontId="3135" fillId="3127" borderId="3128" xfId="4" applyNumberFormat="1" applyFont="1" applyFill="1" applyBorder="1" applyAlignment="1" applyProtection="1">
      <alignment horizontal="right"/>
    </xf>
    <xf numFmtId="2" fontId="3136" fillId="3128" borderId="3129" xfId="4" applyNumberFormat="1" applyFont="1" applyFill="1" applyBorder="1" applyAlignment="1" applyProtection="1">
      <alignment horizontal="right"/>
    </xf>
    <xf numFmtId="2" fontId="3137" fillId="3129" borderId="3130" xfId="4" applyNumberFormat="1" applyFont="1" applyFill="1" applyBorder="1" applyAlignment="1" applyProtection="1">
      <alignment horizontal="right"/>
    </xf>
    <xf numFmtId="2" fontId="3138" fillId="3130" borderId="3131" xfId="4" applyNumberFormat="1" applyFont="1" applyFill="1" applyBorder="1" applyAlignment="1" applyProtection="1">
      <alignment horizontal="right"/>
    </xf>
    <xf numFmtId="2" fontId="3139" fillId="3131" borderId="3132" xfId="4" applyNumberFormat="1" applyFont="1" applyFill="1" applyBorder="1" applyAlignment="1" applyProtection="1">
      <alignment horizontal="right"/>
    </xf>
    <xf numFmtId="2" fontId="3140" fillId="3132" borderId="3133" xfId="4" applyNumberFormat="1" applyFont="1" applyFill="1" applyBorder="1" applyAlignment="1" applyProtection="1">
      <alignment horizontal="right"/>
    </xf>
    <xf numFmtId="2" fontId="3143" fillId="3135" borderId="3136" xfId="4" applyNumberFormat="1" applyFont="1" applyFill="1" applyBorder="1" applyAlignment="1" applyProtection="1">
      <alignment horizontal="right" vertical="center"/>
    </xf>
    <xf numFmtId="2" fontId="3144" fillId="3136" borderId="3137" xfId="4" applyNumberFormat="1" applyFont="1" applyFill="1" applyBorder="1" applyAlignment="1" applyProtection="1">
      <alignment horizontal="right" vertical="center"/>
    </xf>
    <xf numFmtId="2" fontId="3145" fillId="3137" borderId="3138" xfId="4" applyNumberFormat="1" applyFont="1" applyFill="1" applyBorder="1" applyAlignment="1" applyProtection="1">
      <alignment horizontal="right" vertical="center"/>
    </xf>
    <xf numFmtId="2" fontId="3146" fillId="3138" borderId="3139" xfId="4" applyNumberFormat="1" applyFont="1" applyFill="1" applyBorder="1" applyAlignment="1" applyProtection="1">
      <alignment horizontal="right" vertical="center"/>
    </xf>
    <xf numFmtId="2" fontId="3147" fillId="3139" borderId="3140" xfId="4" applyNumberFormat="1" applyFont="1" applyFill="1" applyBorder="1" applyAlignment="1" applyProtection="1">
      <alignment horizontal="right" vertical="center"/>
    </xf>
    <xf numFmtId="2" fontId="3148" fillId="3140" borderId="3141" xfId="4" applyNumberFormat="1" applyFont="1" applyFill="1" applyBorder="1" applyAlignment="1" applyProtection="1">
      <alignment horizontal="right" vertical="center"/>
    </xf>
    <xf numFmtId="2" fontId="3149" fillId="3141" borderId="3142" xfId="4" applyNumberFormat="1" applyFont="1" applyFill="1" applyBorder="1" applyAlignment="1" applyProtection="1">
      <alignment horizontal="right" vertical="center"/>
    </xf>
    <xf numFmtId="2" fontId="3150" fillId="3142" borderId="3143" xfId="4" applyNumberFormat="1" applyFont="1" applyFill="1" applyBorder="1" applyAlignment="1" applyProtection="1">
      <alignment horizontal="right" vertical="center"/>
    </xf>
    <xf numFmtId="2" fontId="3151" fillId="3143" borderId="3144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141" fillId="3133" borderId="3134" xfId="3" applyNumberFormat="1" applyFont="1" applyFill="1" applyBorder="1" applyAlignment="1">
      <alignment horizontal="center" vertical="top" wrapText="1"/>
    </xf>
    <xf numFmtId="0" fontId="3142" fillId="3134" borderId="3135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17.7109375" defaultRowHeight="15"/>
  <cols>
    <col min="1" max="1" width="10.85546875" style="1" customWidth="1"/>
    <col min="2" max="2" width="65.140625" style="1" customWidth="1"/>
    <col min="3" max="1025" width="17.7109375" style="1"/>
  </cols>
  <sheetData>
    <row r="2" spans="1:75" ht="15" customHeight="1">
      <c r="A2" s="3165" t="s">
        <v>0</v>
      </c>
      <c r="B2" s="3165" t="s">
        <v>1</v>
      </c>
      <c r="C2" s="3169" t="s">
        <v>58</v>
      </c>
      <c r="D2" s="3163"/>
      <c r="E2" s="3163"/>
      <c r="F2" s="3163"/>
      <c r="G2" s="3163"/>
      <c r="H2" s="3163"/>
      <c r="I2" s="3163"/>
      <c r="J2" s="3163"/>
      <c r="K2" s="3163"/>
      <c r="L2" s="3163"/>
      <c r="M2" s="3163"/>
      <c r="N2" s="3163"/>
      <c r="O2" s="3163"/>
      <c r="P2" s="3163"/>
      <c r="Q2" s="3163"/>
      <c r="R2" s="3163"/>
      <c r="S2" s="3163"/>
      <c r="T2" s="3163"/>
      <c r="U2" s="3163"/>
      <c r="V2" s="3163"/>
      <c r="W2" s="3163"/>
      <c r="X2" s="3163"/>
      <c r="Y2" s="3163"/>
      <c r="Z2" s="3163"/>
      <c r="AA2" s="3163"/>
      <c r="AB2" s="3163"/>
      <c r="AC2" s="3163"/>
      <c r="AD2" s="3163"/>
      <c r="AE2" s="3163"/>
      <c r="AF2" s="3163"/>
      <c r="AG2" s="3163"/>
      <c r="AH2" s="3163"/>
      <c r="AI2" s="3163"/>
      <c r="AJ2" s="3163"/>
      <c r="AK2" s="3163"/>
      <c r="AL2" s="3163"/>
      <c r="AM2" s="3163"/>
      <c r="AN2" s="3163"/>
      <c r="AO2" s="3163"/>
      <c r="AP2" s="3163"/>
      <c r="AQ2" s="3163"/>
      <c r="AR2" s="3163"/>
      <c r="AS2" s="3163"/>
      <c r="AT2" s="3163"/>
      <c r="AU2" s="3163"/>
      <c r="AV2" s="3163"/>
      <c r="AW2" s="3163"/>
      <c r="AX2" s="3163"/>
      <c r="AY2" s="3163"/>
      <c r="AZ2" s="3163"/>
      <c r="BA2" s="3163"/>
      <c r="BB2" s="3163"/>
      <c r="BC2" s="3163"/>
      <c r="BD2" s="3163"/>
      <c r="BE2" s="3163"/>
      <c r="BF2" s="3163"/>
      <c r="BG2" s="3163"/>
      <c r="BH2" s="3163"/>
      <c r="BI2" s="3163"/>
      <c r="BJ2" s="3163"/>
      <c r="BK2" s="3167" t="s">
        <v>2</v>
      </c>
    </row>
    <row r="3" spans="1:75" ht="18" customHeight="1">
      <c r="A3" s="3165"/>
      <c r="B3" s="3165"/>
      <c r="C3" s="3163" t="s">
        <v>3</v>
      </c>
      <c r="D3" s="3163"/>
      <c r="E3" s="3163"/>
      <c r="F3" s="3163"/>
      <c r="G3" s="3163"/>
      <c r="H3" s="3163"/>
      <c r="I3" s="3163"/>
      <c r="J3" s="3163"/>
      <c r="K3" s="3163"/>
      <c r="L3" s="3163"/>
      <c r="M3" s="3163"/>
      <c r="N3" s="3163"/>
      <c r="O3" s="3163"/>
      <c r="P3" s="3163"/>
      <c r="Q3" s="3163"/>
      <c r="R3" s="3163"/>
      <c r="S3" s="3163"/>
      <c r="T3" s="3163"/>
      <c r="U3" s="3163"/>
      <c r="V3" s="3163"/>
      <c r="W3" s="3163" t="s">
        <v>4</v>
      </c>
      <c r="X3" s="3163"/>
      <c r="Y3" s="3163"/>
      <c r="Z3" s="3163"/>
      <c r="AA3" s="3163"/>
      <c r="AB3" s="3163"/>
      <c r="AC3" s="3163"/>
      <c r="AD3" s="3163"/>
      <c r="AE3" s="3163"/>
      <c r="AF3" s="3163"/>
      <c r="AG3" s="3163"/>
      <c r="AH3" s="3163"/>
      <c r="AI3" s="3163"/>
      <c r="AJ3" s="3163"/>
      <c r="AK3" s="3163"/>
      <c r="AL3" s="3163"/>
      <c r="AM3" s="3163"/>
      <c r="AN3" s="3163"/>
      <c r="AO3" s="3163"/>
      <c r="AP3" s="3163"/>
      <c r="AQ3" s="3163" t="s">
        <v>5</v>
      </c>
      <c r="AR3" s="3163"/>
      <c r="AS3" s="3163"/>
      <c r="AT3" s="3163"/>
      <c r="AU3" s="3163"/>
      <c r="AV3" s="3163"/>
      <c r="AW3" s="3163"/>
      <c r="AX3" s="3163"/>
      <c r="AY3" s="3163"/>
      <c r="AZ3" s="3163"/>
      <c r="BA3" s="3163"/>
      <c r="BB3" s="3163"/>
      <c r="BC3" s="3163"/>
      <c r="BD3" s="3163"/>
      <c r="BE3" s="3163"/>
      <c r="BF3" s="3163"/>
      <c r="BG3" s="3163"/>
      <c r="BH3" s="3163"/>
      <c r="BI3" s="3163"/>
      <c r="BJ3" s="3163"/>
      <c r="BK3" s="3167"/>
    </row>
    <row r="4" spans="1:75">
      <c r="A4" s="3165"/>
      <c r="B4" s="3165"/>
      <c r="C4" s="3164" t="s">
        <v>6</v>
      </c>
      <c r="D4" s="3164"/>
      <c r="E4" s="3164"/>
      <c r="F4" s="3164"/>
      <c r="G4" s="3164"/>
      <c r="H4" s="3164"/>
      <c r="I4" s="3164"/>
      <c r="J4" s="3164"/>
      <c r="K4" s="3164"/>
      <c r="L4" s="3164"/>
      <c r="M4" s="3164" t="s">
        <v>7</v>
      </c>
      <c r="N4" s="3164"/>
      <c r="O4" s="3164"/>
      <c r="P4" s="3164"/>
      <c r="Q4" s="3164"/>
      <c r="R4" s="3164"/>
      <c r="S4" s="3164"/>
      <c r="T4" s="3164"/>
      <c r="U4" s="3164"/>
      <c r="V4" s="3164"/>
      <c r="W4" s="3164" t="s">
        <v>6</v>
      </c>
      <c r="X4" s="3164"/>
      <c r="Y4" s="3164"/>
      <c r="Z4" s="3164"/>
      <c r="AA4" s="3164"/>
      <c r="AB4" s="3164"/>
      <c r="AC4" s="3164"/>
      <c r="AD4" s="3164"/>
      <c r="AE4" s="3164"/>
      <c r="AF4" s="3164"/>
      <c r="AG4" s="3164" t="s">
        <v>7</v>
      </c>
      <c r="AH4" s="3164"/>
      <c r="AI4" s="3164"/>
      <c r="AJ4" s="3164"/>
      <c r="AK4" s="3164"/>
      <c r="AL4" s="3164"/>
      <c r="AM4" s="3164"/>
      <c r="AN4" s="3164"/>
      <c r="AO4" s="3164"/>
      <c r="AP4" s="3164"/>
      <c r="AQ4" s="3164" t="s">
        <v>6</v>
      </c>
      <c r="AR4" s="3164"/>
      <c r="AS4" s="3164"/>
      <c r="AT4" s="3164"/>
      <c r="AU4" s="3164"/>
      <c r="AV4" s="3164"/>
      <c r="AW4" s="3164"/>
      <c r="AX4" s="3164"/>
      <c r="AY4" s="3164"/>
      <c r="AZ4" s="3164"/>
      <c r="BA4" s="3164" t="s">
        <v>7</v>
      </c>
      <c r="BB4" s="3164"/>
      <c r="BC4" s="3164"/>
      <c r="BD4" s="3164"/>
      <c r="BE4" s="3164"/>
      <c r="BF4" s="3164"/>
      <c r="BG4" s="3164"/>
      <c r="BH4" s="3164"/>
      <c r="BI4" s="3164"/>
      <c r="BJ4" s="3164"/>
      <c r="BK4" s="3167"/>
    </row>
    <row r="5" spans="1:75" ht="15" customHeight="1">
      <c r="A5" s="3165"/>
      <c r="B5" s="3165"/>
      <c r="C5" s="3163" t="s">
        <v>8</v>
      </c>
      <c r="D5" s="3163"/>
      <c r="E5" s="3163"/>
      <c r="F5" s="3163"/>
      <c r="G5" s="3163"/>
      <c r="H5" s="3163" t="s">
        <v>9</v>
      </c>
      <c r="I5" s="3163"/>
      <c r="J5" s="3163"/>
      <c r="K5" s="3163"/>
      <c r="L5" s="3163"/>
      <c r="M5" s="3163" t="s">
        <v>8</v>
      </c>
      <c r="N5" s="3163"/>
      <c r="O5" s="3163"/>
      <c r="P5" s="3163"/>
      <c r="Q5" s="3163"/>
      <c r="R5" s="3163" t="s">
        <v>9</v>
      </c>
      <c r="S5" s="3163"/>
      <c r="T5" s="3163"/>
      <c r="U5" s="3163"/>
      <c r="V5" s="3163"/>
      <c r="W5" s="3163" t="s">
        <v>8</v>
      </c>
      <c r="X5" s="3163"/>
      <c r="Y5" s="3163"/>
      <c r="Z5" s="3163"/>
      <c r="AA5" s="3163"/>
      <c r="AB5" s="3163" t="s">
        <v>9</v>
      </c>
      <c r="AC5" s="3163"/>
      <c r="AD5" s="3163"/>
      <c r="AE5" s="3163"/>
      <c r="AF5" s="3163"/>
      <c r="AG5" s="3163" t="s">
        <v>8</v>
      </c>
      <c r="AH5" s="3163"/>
      <c r="AI5" s="3163"/>
      <c r="AJ5" s="3163"/>
      <c r="AK5" s="3163"/>
      <c r="AL5" s="3163" t="s">
        <v>9</v>
      </c>
      <c r="AM5" s="3163"/>
      <c r="AN5" s="3163"/>
      <c r="AO5" s="3163"/>
      <c r="AP5" s="3163"/>
      <c r="AQ5" s="3163" t="s">
        <v>8</v>
      </c>
      <c r="AR5" s="3163"/>
      <c r="AS5" s="3163"/>
      <c r="AT5" s="3163"/>
      <c r="AU5" s="3163"/>
      <c r="AV5" s="3163" t="s">
        <v>9</v>
      </c>
      <c r="AW5" s="3163"/>
      <c r="AX5" s="3163"/>
      <c r="AY5" s="3163"/>
      <c r="AZ5" s="3163"/>
      <c r="BA5" s="3163" t="s">
        <v>8</v>
      </c>
      <c r="BB5" s="3163"/>
      <c r="BC5" s="3163"/>
      <c r="BD5" s="3163"/>
      <c r="BE5" s="3163"/>
      <c r="BF5" s="3163" t="s">
        <v>9</v>
      </c>
      <c r="BG5" s="3163"/>
      <c r="BH5" s="3163"/>
      <c r="BI5" s="3163"/>
      <c r="BJ5" s="3163"/>
      <c r="BK5" s="3167"/>
    </row>
    <row r="6" spans="1:75" ht="15" customHeight="1">
      <c r="A6" s="3166"/>
      <c r="B6" s="316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168"/>
    </row>
    <row r="7" spans="1:75" ht="20.100000000000001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2290.9564304700002</v>
      </c>
      <c r="E9" s="32">
        <v>252.20940253000001</v>
      </c>
      <c r="F9" s="33">
        <v>0</v>
      </c>
      <c r="G9" s="34">
        <v>0</v>
      </c>
      <c r="H9" s="35">
        <v>24.318418869999999</v>
      </c>
      <c r="I9" s="36">
        <v>4151.5955790799999</v>
      </c>
      <c r="J9" s="37">
        <v>2230.9414918399998</v>
      </c>
      <c r="K9" s="38">
        <v>0</v>
      </c>
      <c r="L9" s="39">
        <v>126.19330204000001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15.50186841</v>
      </c>
      <c r="S9" s="46">
        <v>183.63973748999999</v>
      </c>
      <c r="T9" s="47">
        <v>61.446795209999998</v>
      </c>
      <c r="U9" s="48">
        <v>0</v>
      </c>
      <c r="V9" s="49">
        <v>24.502884269999999</v>
      </c>
      <c r="W9" s="50">
        <v>0</v>
      </c>
      <c r="X9" s="51">
        <v>0.29457805999999997</v>
      </c>
      <c r="Y9" s="52">
        <v>0</v>
      </c>
      <c r="Z9" s="53">
        <v>0</v>
      </c>
      <c r="AA9" s="54">
        <v>0</v>
      </c>
      <c r="AB9" s="55">
        <v>1.54723309</v>
      </c>
      <c r="AC9" s="56">
        <v>37.913215219999998</v>
      </c>
      <c r="AD9" s="57">
        <v>7.5958310600000001</v>
      </c>
      <c r="AE9" s="58">
        <v>0</v>
      </c>
      <c r="AF9" s="59">
        <v>20.667067320000001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1.15356524</v>
      </c>
      <c r="AM9" s="66">
        <v>141.86514385000001</v>
      </c>
      <c r="AN9" s="67">
        <v>17.435466890000001</v>
      </c>
      <c r="AO9" s="68">
        <v>0</v>
      </c>
      <c r="AP9" s="69">
        <v>7.0746781600000004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18.30122781</v>
      </c>
      <c r="AW9" s="76">
        <v>857.22256013000003</v>
      </c>
      <c r="AX9" s="77">
        <v>0.29726701</v>
      </c>
      <c r="AY9" s="78">
        <v>0</v>
      </c>
      <c r="AZ9" s="79">
        <v>77.904590029999994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8.28005295</v>
      </c>
      <c r="BG9" s="86">
        <v>31.226134439999999</v>
      </c>
      <c r="BH9" s="87">
        <v>4.0504534300000001</v>
      </c>
      <c r="BI9" s="88">
        <v>0</v>
      </c>
      <c r="BJ9" s="89">
        <v>10.72665085</v>
      </c>
      <c r="BK9" s="90">
        <f>SUM(C9:BJ9)</f>
        <v>10604.861625749998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0.20970505</v>
      </c>
      <c r="E10" s="94">
        <v>0</v>
      </c>
      <c r="F10" s="95">
        <v>0</v>
      </c>
      <c r="G10" s="96">
        <v>0</v>
      </c>
      <c r="H10" s="97">
        <v>0.26660685000000001</v>
      </c>
      <c r="I10" s="98">
        <v>9.1201197700000005</v>
      </c>
      <c r="J10" s="99">
        <v>1.88053E-3</v>
      </c>
      <c r="K10" s="100">
        <v>0</v>
      </c>
      <c r="L10" s="101">
        <v>1.28825802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7.5487970000000001E-2</v>
      </c>
      <c r="S10" s="108">
        <v>0.28826172999999999</v>
      </c>
      <c r="T10" s="109">
        <v>1.02321134</v>
      </c>
      <c r="U10" s="110">
        <v>0</v>
      </c>
      <c r="V10" s="111">
        <v>0.29941784999999999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2.6806460000000001E-2</v>
      </c>
      <c r="AC10" s="118">
        <v>0</v>
      </c>
      <c r="AD10" s="119">
        <v>0.61289455000000004</v>
      </c>
      <c r="AE10" s="120">
        <v>0</v>
      </c>
      <c r="AF10" s="121">
        <v>0.13574776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5.0768960000000002E-2</v>
      </c>
      <c r="AM10" s="128">
        <v>0</v>
      </c>
      <c r="AN10" s="129">
        <v>0.96992270999999997</v>
      </c>
      <c r="AO10" s="130">
        <v>0</v>
      </c>
      <c r="AP10" s="131">
        <v>0.11393606000000001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0.45488127</v>
      </c>
      <c r="AW10" s="138">
        <v>5.9979680899999996</v>
      </c>
      <c r="AX10" s="139">
        <v>0</v>
      </c>
      <c r="AY10" s="140">
        <v>0</v>
      </c>
      <c r="AZ10" s="141">
        <v>1.8293658800000001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0.28603677</v>
      </c>
      <c r="BG10" s="148">
        <v>0.25866593999999998</v>
      </c>
      <c r="BH10" s="149">
        <v>0.10384798000000001</v>
      </c>
      <c r="BI10" s="150">
        <v>0</v>
      </c>
      <c r="BJ10" s="151">
        <v>0.80558728000000002</v>
      </c>
      <c r="BK10" s="152">
        <f>SUM(C10:BJ10)</f>
        <v>24.219378819999999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0.64539963</v>
      </c>
      <c r="E11" s="156">
        <v>0</v>
      </c>
      <c r="F11" s="157">
        <v>0</v>
      </c>
      <c r="G11" s="158">
        <v>0</v>
      </c>
      <c r="H11" s="159">
        <v>0.30621939999999997</v>
      </c>
      <c r="I11" s="160">
        <v>316.53024159</v>
      </c>
      <c r="J11" s="161">
        <v>3.23248851</v>
      </c>
      <c r="K11" s="162">
        <v>0</v>
      </c>
      <c r="L11" s="163">
        <v>0.70742727999999999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0.1152638</v>
      </c>
      <c r="S11" s="170">
        <v>0.61828706</v>
      </c>
      <c r="T11" s="171">
        <v>9.3270894700000007</v>
      </c>
      <c r="U11" s="172">
        <v>0</v>
      </c>
      <c r="V11" s="173">
        <v>2.5014543200000001</v>
      </c>
      <c r="W11" s="174">
        <v>0</v>
      </c>
      <c r="X11" s="175">
        <v>98.771133090000006</v>
      </c>
      <c r="Y11" s="176">
        <v>0</v>
      </c>
      <c r="Z11" s="177">
        <v>0</v>
      </c>
      <c r="AA11" s="178">
        <v>0</v>
      </c>
      <c r="AB11" s="179">
        <v>5.0321000000000003E-4</v>
      </c>
      <c r="AC11" s="180">
        <v>0.13744229999999999</v>
      </c>
      <c r="AD11" s="181">
        <v>0</v>
      </c>
      <c r="AE11" s="182">
        <v>0</v>
      </c>
      <c r="AF11" s="183">
        <v>6.9299999999999997E-6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1.022203E-2</v>
      </c>
      <c r="AM11" s="190">
        <v>0</v>
      </c>
      <c r="AN11" s="191">
        <v>1.21123856</v>
      </c>
      <c r="AO11" s="192">
        <v>0</v>
      </c>
      <c r="AP11" s="193">
        <v>4.0213550000000001E-2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1.71036682</v>
      </c>
      <c r="AW11" s="200">
        <v>122.96791482</v>
      </c>
      <c r="AX11" s="201">
        <v>0</v>
      </c>
      <c r="AY11" s="202">
        <v>0</v>
      </c>
      <c r="AZ11" s="203">
        <v>4.8241017199999998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1.1713098099999999</v>
      </c>
      <c r="BG11" s="210">
        <v>0.23087432999999999</v>
      </c>
      <c r="BH11" s="211">
        <v>0</v>
      </c>
      <c r="BI11" s="212">
        <v>0</v>
      </c>
      <c r="BJ11" s="213">
        <v>1.94348326</v>
      </c>
      <c r="BK11" s="214">
        <f>SUM(C11:BJ11)</f>
        <v>567.00268148999999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2291.8115351500005</v>
      </c>
      <c r="E12" s="7">
        <f t="shared" si="0"/>
        <v>252.20940253000001</v>
      </c>
      <c r="F12" s="7">
        <f t="shared" si="0"/>
        <v>0</v>
      </c>
      <c r="G12" s="7">
        <f t="shared" si="0"/>
        <v>0</v>
      </c>
      <c r="H12" s="7">
        <f t="shared" si="0"/>
        <v>24.891245119999997</v>
      </c>
      <c r="I12" s="7">
        <f t="shared" si="0"/>
        <v>4477.2459404399997</v>
      </c>
      <c r="J12" s="7">
        <f t="shared" si="0"/>
        <v>2234.1758608800001</v>
      </c>
      <c r="K12" s="7">
        <f t="shared" si="0"/>
        <v>0</v>
      </c>
      <c r="L12" s="7">
        <f t="shared" si="0"/>
        <v>128.18898734000001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15.692620179999999</v>
      </c>
      <c r="S12" s="7">
        <f t="shared" si="0"/>
        <v>184.54628627999998</v>
      </c>
      <c r="T12" s="7">
        <f t="shared" si="0"/>
        <v>71.797096019999998</v>
      </c>
      <c r="U12" s="7">
        <f t="shared" si="0"/>
        <v>0</v>
      </c>
      <c r="V12" s="7">
        <f t="shared" si="0"/>
        <v>27.303756440000001</v>
      </c>
      <c r="W12" s="7">
        <f t="shared" si="0"/>
        <v>0</v>
      </c>
      <c r="X12" s="7">
        <f t="shared" si="0"/>
        <v>99.065711150000013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1.5745427599999999</v>
      </c>
      <c r="AC12" s="7">
        <f t="shared" si="0"/>
        <v>38.050657519999994</v>
      </c>
      <c r="AD12" s="7">
        <f t="shared" si="0"/>
        <v>8.2087256100000001</v>
      </c>
      <c r="AE12" s="7">
        <f t="shared" si="0"/>
        <v>0</v>
      </c>
      <c r="AF12" s="7">
        <f t="shared" si="0"/>
        <v>20.802822010000003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1.2145562300000001</v>
      </c>
      <c r="AM12" s="7">
        <f t="shared" si="0"/>
        <v>141.86514385000001</v>
      </c>
      <c r="AN12" s="7">
        <f t="shared" si="0"/>
        <v>19.616628159999998</v>
      </c>
      <c r="AO12" s="7">
        <f t="shared" si="0"/>
        <v>0</v>
      </c>
      <c r="AP12" s="7">
        <f t="shared" si="0"/>
        <v>7.2288277700000005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20.466475900000002</v>
      </c>
      <c r="AW12" s="7">
        <f t="shared" si="0"/>
        <v>986.18844304000004</v>
      </c>
      <c r="AX12" s="7">
        <f t="shared" si="0"/>
        <v>0.29726701</v>
      </c>
      <c r="AY12" s="7">
        <f t="shared" si="0"/>
        <v>0</v>
      </c>
      <c r="AZ12" s="7">
        <f t="shared" si="0"/>
        <v>84.558057629999993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9.7373995300000011</v>
      </c>
      <c r="BG12" s="7">
        <f t="shared" si="0"/>
        <v>31.715674709999998</v>
      </c>
      <c r="BH12" s="7">
        <f t="shared" si="0"/>
        <v>4.1543014100000004</v>
      </c>
      <c r="BI12" s="7">
        <f t="shared" si="0"/>
        <v>0</v>
      </c>
      <c r="BJ12" s="7">
        <f t="shared" si="0"/>
        <v>13.47572139</v>
      </c>
      <c r="BK12" s="7">
        <f t="shared" si="0"/>
        <v>11196.083686059997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0.82797321000000002</v>
      </c>
      <c r="E15" s="221">
        <v>0</v>
      </c>
      <c r="F15" s="222">
        <v>0</v>
      </c>
      <c r="G15" s="223">
        <v>0</v>
      </c>
      <c r="H15" s="224">
        <v>2.3422521700000001</v>
      </c>
      <c r="I15" s="225">
        <v>39.432919660000003</v>
      </c>
      <c r="J15" s="226">
        <v>2.99409977</v>
      </c>
      <c r="K15" s="227">
        <v>0</v>
      </c>
      <c r="L15" s="228">
        <v>3.5131383700000001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0.71608247999999997</v>
      </c>
      <c r="S15" s="235">
        <v>3.6660634600000002</v>
      </c>
      <c r="T15" s="236">
        <v>0</v>
      </c>
      <c r="U15" s="237">
        <v>0</v>
      </c>
      <c r="V15" s="238">
        <v>0.49100744000000002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6.3279680000000005E-2</v>
      </c>
      <c r="AC15" s="245">
        <v>0.11303217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1.1303199999999999E-2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1.6385015199999999</v>
      </c>
      <c r="AW15" s="265">
        <v>29.218895580000002</v>
      </c>
      <c r="AX15" s="266">
        <v>8.9786E-4</v>
      </c>
      <c r="AY15" s="267">
        <v>0</v>
      </c>
      <c r="AZ15" s="268">
        <v>5.1949905599999999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0.87363219000000003</v>
      </c>
      <c r="BG15" s="275">
        <v>1.23722928</v>
      </c>
      <c r="BH15" s="276">
        <v>0</v>
      </c>
      <c r="BI15" s="277">
        <v>0</v>
      </c>
      <c r="BJ15" s="278">
        <v>0.51295645000000001</v>
      </c>
      <c r="BK15" s="279">
        <f>SUM(C15:BJ15)</f>
        <v>92.848255049999977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0.82797321000000002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2.3422521700000001</v>
      </c>
      <c r="I16" s="7">
        <f t="shared" si="1"/>
        <v>39.432919660000003</v>
      </c>
      <c r="J16" s="7">
        <f t="shared" si="1"/>
        <v>2.99409977</v>
      </c>
      <c r="K16" s="7">
        <f t="shared" si="1"/>
        <v>0</v>
      </c>
      <c r="L16" s="7">
        <f t="shared" si="1"/>
        <v>3.5131383700000001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0.71608247999999997</v>
      </c>
      <c r="S16" s="7">
        <f t="shared" si="1"/>
        <v>3.6660634600000002</v>
      </c>
      <c r="T16" s="7">
        <f t="shared" si="1"/>
        <v>0</v>
      </c>
      <c r="U16" s="7">
        <f t="shared" si="1"/>
        <v>0</v>
      </c>
      <c r="V16" s="7">
        <f t="shared" si="1"/>
        <v>0.49100744000000002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6.3279680000000005E-2</v>
      </c>
      <c r="AC16" s="7">
        <f t="shared" si="1"/>
        <v>0.11303217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1.1303199999999999E-2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1.6385015199999999</v>
      </c>
      <c r="AW16" s="7">
        <f t="shared" si="1"/>
        <v>29.218895580000002</v>
      </c>
      <c r="AX16" s="7">
        <f t="shared" si="1"/>
        <v>8.9786E-4</v>
      </c>
      <c r="AY16" s="7">
        <f t="shared" si="1"/>
        <v>0</v>
      </c>
      <c r="AZ16" s="7">
        <f t="shared" si="1"/>
        <v>5.1949905599999999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0.87363219000000003</v>
      </c>
      <c r="BG16" s="7">
        <f t="shared" si="1"/>
        <v>1.23722928</v>
      </c>
      <c r="BH16" s="7">
        <f t="shared" si="1"/>
        <v>0</v>
      </c>
      <c r="BI16" s="7">
        <f t="shared" si="1"/>
        <v>0</v>
      </c>
      <c r="BJ16" s="7">
        <f t="shared" si="1"/>
        <v>0.51295645000000001</v>
      </c>
      <c r="BK16" s="7">
        <f t="shared" si="1"/>
        <v>92.848255049999977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62.280871759999997</v>
      </c>
      <c r="E31" s="481">
        <v>0</v>
      </c>
      <c r="F31" s="482">
        <v>0</v>
      </c>
      <c r="G31" s="483">
        <v>0</v>
      </c>
      <c r="H31" s="484">
        <v>6.4954452500000004</v>
      </c>
      <c r="I31" s="485">
        <v>1389.87828827</v>
      </c>
      <c r="J31" s="486">
        <v>3.8477449099999999</v>
      </c>
      <c r="K31" s="487">
        <v>0</v>
      </c>
      <c r="L31" s="488">
        <v>34.233865770000001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2.9951582700000001</v>
      </c>
      <c r="S31" s="495">
        <v>24.60732003</v>
      </c>
      <c r="T31" s="496">
        <v>116.31214863</v>
      </c>
      <c r="U31" s="497">
        <v>0</v>
      </c>
      <c r="V31" s="498">
        <v>2.2107104999999998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0.63896027</v>
      </c>
      <c r="AC31" s="505">
        <v>0.51804205999999997</v>
      </c>
      <c r="AD31" s="506">
        <v>0</v>
      </c>
      <c r="AE31" s="507">
        <v>0</v>
      </c>
      <c r="AF31" s="508">
        <v>2.1043896000000002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0.79168068000000003</v>
      </c>
      <c r="AM31" s="515">
        <v>1.5880665599999999</v>
      </c>
      <c r="AN31" s="516">
        <v>0.50787267999999997</v>
      </c>
      <c r="AO31" s="517">
        <v>0</v>
      </c>
      <c r="AP31" s="518">
        <v>0.28549056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47.530018720000001</v>
      </c>
      <c r="AW31" s="525">
        <v>8.8817295200000004</v>
      </c>
      <c r="AX31" s="526">
        <v>2.5007000000000002E-4</v>
      </c>
      <c r="AY31" s="527">
        <v>0</v>
      </c>
      <c r="AZ31" s="528">
        <v>68.504943999999995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30.70431537</v>
      </c>
      <c r="BG31" s="535">
        <v>12.78873428</v>
      </c>
      <c r="BH31" s="536">
        <v>0.97434454000000004</v>
      </c>
      <c r="BI31" s="537">
        <v>0</v>
      </c>
      <c r="BJ31" s="538">
        <v>21.025061690000001</v>
      </c>
      <c r="BK31" s="539">
        <f t="shared" ref="BK31:BK36" si="5">SUM(C31:BJ31)</f>
        <v>1839.7054539899998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1.2675289700000001</v>
      </c>
      <c r="E32" s="543">
        <v>0</v>
      </c>
      <c r="F32" s="544">
        <v>0</v>
      </c>
      <c r="G32" s="545">
        <v>0</v>
      </c>
      <c r="H32" s="546">
        <v>1.5763712999999999</v>
      </c>
      <c r="I32" s="547">
        <v>1.7268299999999999E-3</v>
      </c>
      <c r="J32" s="548">
        <v>0</v>
      </c>
      <c r="K32" s="549">
        <v>0</v>
      </c>
      <c r="L32" s="550">
        <v>1.3302309299999999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0.73518583999999998</v>
      </c>
      <c r="S32" s="557">
        <v>0.2512722</v>
      </c>
      <c r="T32" s="558">
        <v>0</v>
      </c>
      <c r="U32" s="559">
        <v>0</v>
      </c>
      <c r="V32" s="560">
        <v>8.4005739999999995E-2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0.11587635</v>
      </c>
      <c r="AC32" s="567">
        <v>0</v>
      </c>
      <c r="AD32" s="568">
        <v>0</v>
      </c>
      <c r="AE32" s="569">
        <v>0</v>
      </c>
      <c r="AF32" s="570">
        <v>6.068287E-2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9.5985349999999997E-2</v>
      </c>
      <c r="AM32" s="577">
        <v>0</v>
      </c>
      <c r="AN32" s="578">
        <v>0</v>
      </c>
      <c r="AO32" s="579">
        <v>0</v>
      </c>
      <c r="AP32" s="580">
        <v>2.4279700000000002E-3</v>
      </c>
      <c r="AQ32" s="581">
        <v>0</v>
      </c>
      <c r="AR32" s="582">
        <v>1.4378000000000001E-4</v>
      </c>
      <c r="AS32" s="583">
        <v>0</v>
      </c>
      <c r="AT32" s="584">
        <v>0</v>
      </c>
      <c r="AU32" s="585">
        <v>0</v>
      </c>
      <c r="AV32" s="586">
        <v>26.121415290000002</v>
      </c>
      <c r="AW32" s="587">
        <v>2.1680179499999999</v>
      </c>
      <c r="AX32" s="588">
        <v>0</v>
      </c>
      <c r="AY32" s="589">
        <v>0</v>
      </c>
      <c r="AZ32" s="590">
        <v>6.5921293099999998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5.8864670600000002</v>
      </c>
      <c r="BG32" s="597">
        <v>0.79940001999999999</v>
      </c>
      <c r="BH32" s="598">
        <v>0</v>
      </c>
      <c r="BI32" s="599">
        <v>0</v>
      </c>
      <c r="BJ32" s="600">
        <v>3.0030142500000001</v>
      </c>
      <c r="BK32" s="601">
        <f t="shared" si="5"/>
        <v>50.091882009999999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45.975225960000003</v>
      </c>
      <c r="E33" s="605">
        <v>151.34990275999999</v>
      </c>
      <c r="F33" s="606">
        <v>0</v>
      </c>
      <c r="G33" s="607">
        <v>0</v>
      </c>
      <c r="H33" s="608">
        <v>9.4744067699999999</v>
      </c>
      <c r="I33" s="609">
        <v>611.61039353000001</v>
      </c>
      <c r="J33" s="610">
        <v>305.49266915999999</v>
      </c>
      <c r="K33" s="611">
        <v>0</v>
      </c>
      <c r="L33" s="612">
        <v>48.512222780000002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5.9329408900000002</v>
      </c>
      <c r="S33" s="619">
        <v>62.675717880000001</v>
      </c>
      <c r="T33" s="620">
        <v>99.569866610000005</v>
      </c>
      <c r="U33" s="621">
        <v>0</v>
      </c>
      <c r="V33" s="622">
        <v>3.6923580500000002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0.17711714000000001</v>
      </c>
      <c r="AC33" s="629">
        <v>3.4049279100000001</v>
      </c>
      <c r="AD33" s="630">
        <v>0.21683810000000001</v>
      </c>
      <c r="AE33" s="631">
        <v>0</v>
      </c>
      <c r="AF33" s="632">
        <v>3.6231894599999999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0.47115478</v>
      </c>
      <c r="AM33" s="639">
        <v>1.10849022</v>
      </c>
      <c r="AN33" s="640">
        <v>9.1401663299999996</v>
      </c>
      <c r="AO33" s="641">
        <v>0</v>
      </c>
      <c r="AP33" s="642">
        <v>1.14159396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79.026171199999993</v>
      </c>
      <c r="AW33" s="649">
        <v>55.599223350000003</v>
      </c>
      <c r="AX33" s="650">
        <v>1.4263459999999999</v>
      </c>
      <c r="AY33" s="651">
        <v>0</v>
      </c>
      <c r="AZ33" s="652">
        <v>89.365103199999993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62.91163306</v>
      </c>
      <c r="BG33" s="659">
        <v>7.9056583600000003</v>
      </c>
      <c r="BH33" s="660">
        <v>8.9077949099999998</v>
      </c>
      <c r="BI33" s="661">
        <v>0</v>
      </c>
      <c r="BJ33" s="662">
        <v>36.962792190000002</v>
      </c>
      <c r="BK33" s="663">
        <f t="shared" si="5"/>
        <v>1705.67390456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0.93633820999999995</v>
      </c>
      <c r="E34" s="667">
        <v>0</v>
      </c>
      <c r="F34" s="668">
        <v>0</v>
      </c>
      <c r="G34" s="669">
        <v>0</v>
      </c>
      <c r="H34" s="670">
        <v>1.9017518600000001</v>
      </c>
      <c r="I34" s="671">
        <v>35.57581038</v>
      </c>
      <c r="J34" s="672">
        <v>8.2026931100000002</v>
      </c>
      <c r="K34" s="673">
        <v>0</v>
      </c>
      <c r="L34" s="674">
        <v>15.32034178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1.3586126199999999</v>
      </c>
      <c r="S34" s="681">
        <v>2.9946013100000002</v>
      </c>
      <c r="T34" s="682">
        <v>3.5372131800000002</v>
      </c>
      <c r="U34" s="683">
        <v>0</v>
      </c>
      <c r="V34" s="684">
        <v>0.88463163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0.97415669000000005</v>
      </c>
      <c r="AC34" s="691">
        <v>1.1377175900000001</v>
      </c>
      <c r="AD34" s="692">
        <v>0</v>
      </c>
      <c r="AE34" s="693">
        <v>0</v>
      </c>
      <c r="AF34" s="694">
        <v>2.0097079500000001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1.1009452900000001</v>
      </c>
      <c r="AM34" s="701">
        <v>5.6332819999999999E-2</v>
      </c>
      <c r="AN34" s="702">
        <v>3.4613242299999998</v>
      </c>
      <c r="AO34" s="703">
        <v>0</v>
      </c>
      <c r="AP34" s="704">
        <v>1.3486472700000001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23.658856199999999</v>
      </c>
      <c r="AW34" s="711">
        <v>24.200748770000001</v>
      </c>
      <c r="AX34" s="712">
        <v>1.33E-5</v>
      </c>
      <c r="AY34" s="713">
        <v>0</v>
      </c>
      <c r="AZ34" s="714">
        <v>39.23546563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4.8001498600000003</v>
      </c>
      <c r="BG34" s="721">
        <v>0.97931305000000002</v>
      </c>
      <c r="BH34" s="722">
        <v>0.84708103000000001</v>
      </c>
      <c r="BI34" s="723">
        <v>0</v>
      </c>
      <c r="BJ34" s="724">
        <v>6.1218264900000001</v>
      </c>
      <c r="BK34" s="725">
        <f t="shared" si="5"/>
        <v>180.64428024999998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0.73023870000000002</v>
      </c>
      <c r="E35" s="729">
        <v>0</v>
      </c>
      <c r="F35" s="730">
        <v>0</v>
      </c>
      <c r="G35" s="731">
        <v>0</v>
      </c>
      <c r="H35" s="732">
        <v>2.96355484</v>
      </c>
      <c r="I35" s="733">
        <v>8.2885476800000006</v>
      </c>
      <c r="J35" s="734">
        <v>0</v>
      </c>
      <c r="K35" s="735">
        <v>0</v>
      </c>
      <c r="L35" s="736">
        <v>7.5843189300000002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1.3305582499999999</v>
      </c>
      <c r="S35" s="743">
        <v>0.15859042000000001</v>
      </c>
      <c r="T35" s="744">
        <v>10.525067010000001</v>
      </c>
      <c r="U35" s="745">
        <v>0</v>
      </c>
      <c r="V35" s="746">
        <v>1.0809524699999999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0.63776588000000001</v>
      </c>
      <c r="AC35" s="753">
        <v>3.2907150000000003E-2</v>
      </c>
      <c r="AD35" s="754">
        <v>0</v>
      </c>
      <c r="AE35" s="755">
        <v>0</v>
      </c>
      <c r="AF35" s="756">
        <v>1.68982426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0.29821735999999999</v>
      </c>
      <c r="AM35" s="763">
        <v>0</v>
      </c>
      <c r="AN35" s="764">
        <v>0</v>
      </c>
      <c r="AO35" s="765">
        <v>0</v>
      </c>
      <c r="AP35" s="766">
        <v>0.69795675999999995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6.0132296900000002</v>
      </c>
      <c r="AW35" s="773">
        <v>10.998333280000001</v>
      </c>
      <c r="AX35" s="774">
        <v>1.6928160000000001E-2</v>
      </c>
      <c r="AY35" s="775">
        <v>0</v>
      </c>
      <c r="AZ35" s="776">
        <v>28.05994278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4.01036182</v>
      </c>
      <c r="BG35" s="783">
        <v>4.0052669300000003</v>
      </c>
      <c r="BH35" s="784">
        <v>9.2885576499999996</v>
      </c>
      <c r="BI35" s="785">
        <v>0</v>
      </c>
      <c r="BJ35" s="786">
        <v>10.10065646</v>
      </c>
      <c r="BK35" s="787">
        <f t="shared" si="5"/>
        <v>108.51177648000001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0.64327970000000001</v>
      </c>
      <c r="E36" s="791">
        <v>0</v>
      </c>
      <c r="F36" s="792">
        <v>0</v>
      </c>
      <c r="G36" s="793">
        <v>0</v>
      </c>
      <c r="H36" s="794">
        <v>1.0389999299999999</v>
      </c>
      <c r="I36" s="795">
        <v>64.264795070000005</v>
      </c>
      <c r="J36" s="796">
        <v>17.863184910000001</v>
      </c>
      <c r="K36" s="797">
        <v>0</v>
      </c>
      <c r="L36" s="798">
        <v>6.4429831699999998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0.6903707</v>
      </c>
      <c r="S36" s="805">
        <v>6.2181766200000004</v>
      </c>
      <c r="T36" s="806">
        <v>2.0148790700000001</v>
      </c>
      <c r="U36" s="807">
        <v>0</v>
      </c>
      <c r="V36" s="808">
        <v>4.5342499099999998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1.0886234299999999</v>
      </c>
      <c r="AC36" s="815">
        <v>30.501905919999999</v>
      </c>
      <c r="AD36" s="816">
        <v>2.0102725600000002</v>
      </c>
      <c r="AE36" s="817">
        <v>0</v>
      </c>
      <c r="AF36" s="818">
        <v>25.830462499999999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1.0261266899999999</v>
      </c>
      <c r="AM36" s="825">
        <v>0.30535477999999999</v>
      </c>
      <c r="AN36" s="826">
        <v>2.33803743</v>
      </c>
      <c r="AO36" s="827">
        <v>0</v>
      </c>
      <c r="AP36" s="828">
        <v>6.3655689400000002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4.6557927499999998</v>
      </c>
      <c r="AW36" s="835">
        <v>48.1860936</v>
      </c>
      <c r="AX36" s="836">
        <v>0</v>
      </c>
      <c r="AY36" s="837">
        <v>0</v>
      </c>
      <c r="AZ36" s="838">
        <v>11.466013970000001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2.0440836899999999</v>
      </c>
      <c r="BG36" s="845">
        <v>0.28340536</v>
      </c>
      <c r="BH36" s="846">
        <v>2.3708456099999999</v>
      </c>
      <c r="BI36" s="847">
        <v>0</v>
      </c>
      <c r="BJ36" s="848">
        <v>3.2479279999999999</v>
      </c>
      <c r="BK36" s="849">
        <f t="shared" si="5"/>
        <v>245.43143430999999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111.8334833</v>
      </c>
      <c r="E37" s="7">
        <f t="shared" si="6"/>
        <v>151.34990275999999</v>
      </c>
      <c r="F37" s="7">
        <f t="shared" si="6"/>
        <v>0</v>
      </c>
      <c r="G37" s="7">
        <f t="shared" si="6"/>
        <v>0</v>
      </c>
      <c r="H37" s="7">
        <f t="shared" si="6"/>
        <v>23.450529950000004</v>
      </c>
      <c r="I37" s="7">
        <f t="shared" si="6"/>
        <v>2109.6195617600001</v>
      </c>
      <c r="J37" s="7">
        <f t="shared" si="6"/>
        <v>335.40629208999997</v>
      </c>
      <c r="K37" s="7">
        <f t="shared" si="6"/>
        <v>0</v>
      </c>
      <c r="L37" s="7">
        <f t="shared" si="6"/>
        <v>113.42396336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13.042826570000001</v>
      </c>
      <c r="S37" s="7">
        <f t="shared" si="6"/>
        <v>96.905678460000004</v>
      </c>
      <c r="T37" s="7">
        <f t="shared" si="6"/>
        <v>231.95917450000002</v>
      </c>
      <c r="U37" s="7">
        <f t="shared" si="6"/>
        <v>0</v>
      </c>
      <c r="V37" s="7">
        <f t="shared" si="6"/>
        <v>12.4869083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3.63249976</v>
      </c>
      <c r="AC37" s="7">
        <f t="shared" si="6"/>
        <v>35.595500629999997</v>
      </c>
      <c r="AD37" s="7">
        <f t="shared" si="6"/>
        <v>2.2271106600000001</v>
      </c>
      <c r="AE37" s="7">
        <f t="shared" si="6"/>
        <v>0</v>
      </c>
      <c r="AF37" s="7">
        <f t="shared" si="6"/>
        <v>35.318256640000001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3.7841101500000001</v>
      </c>
      <c r="AM37" s="7">
        <f t="shared" si="6"/>
        <v>3.0582443800000001</v>
      </c>
      <c r="AN37" s="7">
        <f t="shared" si="6"/>
        <v>15.44740067</v>
      </c>
      <c r="AO37" s="7">
        <f t="shared" si="6"/>
        <v>0</v>
      </c>
      <c r="AP37" s="7">
        <f t="shared" si="6"/>
        <v>9.8416854600000008</v>
      </c>
      <c r="AQ37" s="7">
        <f t="shared" si="6"/>
        <v>0</v>
      </c>
      <c r="AR37" s="7">
        <f t="shared" si="6"/>
        <v>1.4378000000000001E-4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187.00548384999999</v>
      </c>
      <c r="AW37" s="7">
        <f t="shared" si="6"/>
        <v>150.03414647</v>
      </c>
      <c r="AX37" s="7">
        <f t="shared" si="6"/>
        <v>1.44353753</v>
      </c>
      <c r="AY37" s="7">
        <f t="shared" si="6"/>
        <v>0</v>
      </c>
      <c r="AZ37" s="7">
        <f t="shared" si="6"/>
        <v>243.22359889000001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110.35701086</v>
      </c>
      <c r="BG37" s="7">
        <f t="shared" si="6"/>
        <v>26.761778</v>
      </c>
      <c r="BH37" s="7">
        <f t="shared" si="6"/>
        <v>22.38862374</v>
      </c>
      <c r="BI37" s="7">
        <f t="shared" si="6"/>
        <v>0</v>
      </c>
      <c r="BJ37" s="7">
        <f t="shared" si="6"/>
        <v>80.461279079999997</v>
      </c>
      <c r="BK37" s="7">
        <f t="shared" si="6"/>
        <v>4130.0587316000001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2404.4729916600004</v>
      </c>
      <c r="E38" s="7">
        <f t="shared" si="7"/>
        <v>403.55930529</v>
      </c>
      <c r="F38" s="7">
        <f t="shared" si="7"/>
        <v>0</v>
      </c>
      <c r="G38" s="7">
        <f t="shared" si="7"/>
        <v>0</v>
      </c>
      <c r="H38" s="7">
        <f t="shared" si="7"/>
        <v>50.684027240000006</v>
      </c>
      <c r="I38" s="7">
        <f t="shared" si="7"/>
        <v>6626.2984218599986</v>
      </c>
      <c r="J38" s="7">
        <f t="shared" si="7"/>
        <v>2572.5762527399997</v>
      </c>
      <c r="K38" s="7">
        <f t="shared" si="7"/>
        <v>0</v>
      </c>
      <c r="L38" s="7">
        <f t="shared" si="7"/>
        <v>245.12608907000001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29.451529229999998</v>
      </c>
      <c r="S38" s="7">
        <f t="shared" si="7"/>
        <v>285.11802819999997</v>
      </c>
      <c r="T38" s="7">
        <f t="shared" si="7"/>
        <v>303.75627051999999</v>
      </c>
      <c r="U38" s="7">
        <f t="shared" si="7"/>
        <v>0</v>
      </c>
      <c r="V38" s="7">
        <f t="shared" si="7"/>
        <v>40.281672179999994</v>
      </c>
      <c r="W38" s="7">
        <f t="shared" si="7"/>
        <v>0</v>
      </c>
      <c r="X38" s="7">
        <f t="shared" si="7"/>
        <v>99.065711150000013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5.2703221999999998</v>
      </c>
      <c r="AC38" s="7">
        <f t="shared" si="7"/>
        <v>73.759190319999988</v>
      </c>
      <c r="AD38" s="7">
        <f t="shared" si="7"/>
        <v>10.435836270000001</v>
      </c>
      <c r="AE38" s="7">
        <f t="shared" si="7"/>
        <v>0</v>
      </c>
      <c r="AF38" s="7">
        <f t="shared" si="7"/>
        <v>56.121078650000001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5.0099695799999999</v>
      </c>
      <c r="AM38" s="7">
        <f t="shared" si="7"/>
        <v>144.92338823000006</v>
      </c>
      <c r="AN38" s="7">
        <f t="shared" si="7"/>
        <v>35.064028829999998</v>
      </c>
      <c r="AO38" s="7">
        <f t="shared" si="7"/>
        <v>0</v>
      </c>
      <c r="AP38" s="7">
        <f t="shared" si="7"/>
        <v>17.07051323</v>
      </c>
      <c r="AQ38" s="7">
        <f t="shared" si="7"/>
        <v>0</v>
      </c>
      <c r="AR38" s="7">
        <f t="shared" si="7"/>
        <v>1.4378000000000001E-4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209.11046126999997</v>
      </c>
      <c r="AW38" s="7">
        <f t="shared" si="7"/>
        <v>1165.4414850899998</v>
      </c>
      <c r="AX38" s="7">
        <f t="shared" si="7"/>
        <v>1.7417023999999999</v>
      </c>
      <c r="AY38" s="7">
        <f t="shared" si="7"/>
        <v>0</v>
      </c>
      <c r="AZ38" s="7">
        <f t="shared" si="7"/>
        <v>332.97664708000002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120.96804258000002</v>
      </c>
      <c r="BG38" s="7">
        <f t="shared" si="7"/>
        <v>59.714681990000003</v>
      </c>
      <c r="BH38" s="7">
        <f t="shared" si="7"/>
        <v>26.542925150000002</v>
      </c>
      <c r="BI38" s="7">
        <f t="shared" si="7"/>
        <v>0</v>
      </c>
      <c r="BJ38" s="7">
        <f t="shared" si="7"/>
        <v>94.449956920000005</v>
      </c>
      <c r="BK38" s="7">
        <f t="shared" si="7"/>
        <v>15418.990672709999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.100000000000001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1.6541708399999999</v>
      </c>
      <c r="E42" s="859">
        <v>0</v>
      </c>
      <c r="F42" s="860">
        <v>0</v>
      </c>
      <c r="G42" s="861">
        <v>0</v>
      </c>
      <c r="H42" s="862">
        <v>52.213508500000003</v>
      </c>
      <c r="I42" s="863">
        <v>1.46911492</v>
      </c>
      <c r="J42" s="864">
        <v>0</v>
      </c>
      <c r="K42" s="865">
        <v>0</v>
      </c>
      <c r="L42" s="866">
        <v>7.6609461599999999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39.611515249999997</v>
      </c>
      <c r="S42" s="873">
        <v>1.5981071899999999</v>
      </c>
      <c r="T42" s="874">
        <v>0</v>
      </c>
      <c r="U42" s="875">
        <v>0</v>
      </c>
      <c r="V42" s="876">
        <v>3.9808572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104.51509075</v>
      </c>
      <c r="AC42" s="883">
        <v>3.6074644500000002</v>
      </c>
      <c r="AD42" s="884">
        <v>0</v>
      </c>
      <c r="AE42" s="885">
        <v>0</v>
      </c>
      <c r="AF42" s="886">
        <v>16.796798150000001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82.446334239999999</v>
      </c>
      <c r="AM42" s="893">
        <v>1.98017417</v>
      </c>
      <c r="AN42" s="894">
        <v>0</v>
      </c>
      <c r="AO42" s="895">
        <v>0</v>
      </c>
      <c r="AP42" s="896">
        <v>8.5309540800000008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405.81426214999999</v>
      </c>
      <c r="AW42" s="903">
        <v>29.090938659999999</v>
      </c>
      <c r="AX42" s="904">
        <v>0</v>
      </c>
      <c r="AY42" s="905">
        <v>0</v>
      </c>
      <c r="AZ42" s="906">
        <v>87.68363918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235.96147533999999</v>
      </c>
      <c r="BG42" s="913">
        <v>6.4844741600000004</v>
      </c>
      <c r="BH42" s="914">
        <v>0</v>
      </c>
      <c r="BI42" s="915">
        <v>0</v>
      </c>
      <c r="BJ42" s="916">
        <v>42.75732945</v>
      </c>
      <c r="BK42" s="917">
        <f>SUM(C42:BJ42)</f>
        <v>1133.85715484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1.34857396</v>
      </c>
      <c r="E43" s="921">
        <v>0</v>
      </c>
      <c r="F43" s="922">
        <v>0</v>
      </c>
      <c r="G43" s="923">
        <v>0</v>
      </c>
      <c r="H43" s="924">
        <v>9.9921585999999998</v>
      </c>
      <c r="I43" s="925">
        <v>0</v>
      </c>
      <c r="J43" s="926">
        <v>0</v>
      </c>
      <c r="K43" s="927">
        <v>0</v>
      </c>
      <c r="L43" s="928">
        <v>0.47247649000000003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6.87398401</v>
      </c>
      <c r="S43" s="935">
        <v>0</v>
      </c>
      <c r="T43" s="936">
        <v>0</v>
      </c>
      <c r="U43" s="937">
        <v>0</v>
      </c>
      <c r="V43" s="938">
        <v>0.63495478000000005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1.0685051400000001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0.67966146999999999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242.26530371000001</v>
      </c>
      <c r="AW43" s="965">
        <v>0.83758851000000001</v>
      </c>
      <c r="AX43" s="966">
        <v>0</v>
      </c>
      <c r="AY43" s="967">
        <v>0</v>
      </c>
      <c r="AZ43" s="968">
        <v>13.427437149999999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209.71191802999999</v>
      </c>
      <c r="BG43" s="975">
        <v>0.36147695000000002</v>
      </c>
      <c r="BH43" s="976">
        <v>0</v>
      </c>
      <c r="BI43" s="977">
        <v>0</v>
      </c>
      <c r="BJ43" s="978">
        <v>3.5830848300000002</v>
      </c>
      <c r="BK43" s="979">
        <f>SUM(C43:BJ43)</f>
        <v>491.25712363000002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3.0027447999999999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62.205667099999999</v>
      </c>
      <c r="I44" s="7">
        <f t="shared" si="8"/>
        <v>1.46911492</v>
      </c>
      <c r="J44" s="7">
        <f t="shared" si="8"/>
        <v>0</v>
      </c>
      <c r="K44" s="7">
        <f t="shared" si="8"/>
        <v>0</v>
      </c>
      <c r="L44" s="7">
        <f t="shared" si="8"/>
        <v>8.13342265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46.485499259999997</v>
      </c>
      <c r="S44" s="7">
        <f t="shared" si="8"/>
        <v>1.5981071899999999</v>
      </c>
      <c r="T44" s="7">
        <f t="shared" si="8"/>
        <v>0</v>
      </c>
      <c r="U44" s="7">
        <f t="shared" si="8"/>
        <v>0</v>
      </c>
      <c r="V44" s="7">
        <f t="shared" si="8"/>
        <v>4.6158119800000001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105.58359589</v>
      </c>
      <c r="AC44" s="7">
        <f t="shared" si="8"/>
        <v>3.6074644500000002</v>
      </c>
      <c r="AD44" s="7">
        <f t="shared" si="8"/>
        <v>0</v>
      </c>
      <c r="AE44" s="7">
        <f t="shared" si="8"/>
        <v>0</v>
      </c>
      <c r="AF44" s="7">
        <f t="shared" si="8"/>
        <v>16.796798150000001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83.125995709999998</v>
      </c>
      <c r="AM44" s="7">
        <f t="shared" si="8"/>
        <v>1.98017417</v>
      </c>
      <c r="AN44" s="7">
        <f t="shared" si="8"/>
        <v>0</v>
      </c>
      <c r="AO44" s="7">
        <f t="shared" si="8"/>
        <v>0</v>
      </c>
      <c r="AP44" s="7">
        <f t="shared" si="8"/>
        <v>8.5309540800000008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648.07956586</v>
      </c>
      <c r="AW44" s="7">
        <f t="shared" si="8"/>
        <v>29.928527169999999</v>
      </c>
      <c r="AX44" s="7">
        <f t="shared" si="8"/>
        <v>0</v>
      </c>
      <c r="AY44" s="7">
        <f t="shared" si="8"/>
        <v>0</v>
      </c>
      <c r="AZ44" s="7">
        <f t="shared" si="8"/>
        <v>101.11107633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445.67339336999999</v>
      </c>
      <c r="BG44" s="7">
        <f t="shared" si="8"/>
        <v>6.8459511100000006</v>
      </c>
      <c r="BH44" s="7">
        <f t="shared" si="8"/>
        <v>0</v>
      </c>
      <c r="BI44" s="7">
        <f t="shared" si="8"/>
        <v>0</v>
      </c>
      <c r="BJ44" s="7">
        <f t="shared" si="8"/>
        <v>46.340414279999997</v>
      </c>
      <c r="BK44" s="7">
        <f t="shared" si="8"/>
        <v>1625.11427847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0.69040988999999997</v>
      </c>
      <c r="E47" s="986">
        <v>0</v>
      </c>
      <c r="F47" s="987">
        <v>0</v>
      </c>
      <c r="G47" s="988">
        <v>0</v>
      </c>
      <c r="H47" s="989">
        <v>0.33712629</v>
      </c>
      <c r="I47" s="990">
        <v>181.85252836000001</v>
      </c>
      <c r="J47" s="991">
        <v>0</v>
      </c>
      <c r="K47" s="992">
        <v>0</v>
      </c>
      <c r="L47" s="993">
        <v>11.497136859999999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0.37824256000000001</v>
      </c>
      <c r="S47" s="1000">
        <v>14.9804572</v>
      </c>
      <c r="T47" s="1001">
        <v>0</v>
      </c>
      <c r="U47" s="1002">
        <v>0</v>
      </c>
      <c r="V47" s="1003">
        <v>0.13622110000000001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0.10189761999999999</v>
      </c>
      <c r="AC47" s="1010">
        <v>4.2588900000000004E-3</v>
      </c>
      <c r="AD47" s="1011">
        <v>0</v>
      </c>
      <c r="AE47" s="1012">
        <v>0</v>
      </c>
      <c r="AF47" s="1013">
        <v>0.53720097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5.0183819999999997E-2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1.4594252999999999</v>
      </c>
      <c r="AW47" s="1030">
        <v>5.2357347699999996</v>
      </c>
      <c r="AX47" s="1031">
        <v>0</v>
      </c>
      <c r="AY47" s="1032">
        <v>0</v>
      </c>
      <c r="AZ47" s="1033">
        <v>8.5807673300000005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0.63214239999999999</v>
      </c>
      <c r="BG47" s="1040">
        <v>1.02929318</v>
      </c>
      <c r="BH47" s="1041">
        <v>0</v>
      </c>
      <c r="BI47" s="1042">
        <v>0</v>
      </c>
      <c r="BJ47" s="1043">
        <v>1.12740398</v>
      </c>
      <c r="BK47" s="1044">
        <f t="shared" ref="BK47:BK65" si="9">SUM(C47:BJ47)</f>
        <v>228.63043051999995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1.25415207</v>
      </c>
      <c r="E48" s="1048">
        <v>0</v>
      </c>
      <c r="F48" s="1049">
        <v>0</v>
      </c>
      <c r="G48" s="1050">
        <v>0</v>
      </c>
      <c r="H48" s="1051">
        <v>10.965158519999999</v>
      </c>
      <c r="I48" s="1052">
        <v>36.141262779999998</v>
      </c>
      <c r="J48" s="1053">
        <v>0</v>
      </c>
      <c r="K48" s="1054">
        <v>0</v>
      </c>
      <c r="L48" s="1055">
        <v>24.004741500000002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7.4923720700000001</v>
      </c>
      <c r="S48" s="1062">
        <v>10.04496039</v>
      </c>
      <c r="T48" s="1063">
        <v>0</v>
      </c>
      <c r="U48" s="1064">
        <v>0</v>
      </c>
      <c r="V48" s="1065">
        <v>6.7666091499999999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22.328270839999998</v>
      </c>
      <c r="AC48" s="1072">
        <v>7.8138714</v>
      </c>
      <c r="AD48" s="1073">
        <v>0</v>
      </c>
      <c r="AE48" s="1074">
        <v>0</v>
      </c>
      <c r="AF48" s="1075">
        <v>42.936616520000001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28.572383290000001</v>
      </c>
      <c r="AM48" s="1082">
        <v>2.8248020399999998</v>
      </c>
      <c r="AN48" s="1083">
        <v>0</v>
      </c>
      <c r="AO48" s="1084">
        <v>0</v>
      </c>
      <c r="AP48" s="1085">
        <v>30.328268980000001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90.183320120000005</v>
      </c>
      <c r="AW48" s="1092">
        <v>25.423440630000002</v>
      </c>
      <c r="AX48" s="1093">
        <v>0</v>
      </c>
      <c r="AY48" s="1094">
        <v>0</v>
      </c>
      <c r="AZ48" s="1095">
        <v>255.37113411999999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67.644389779999997</v>
      </c>
      <c r="BG48" s="1102">
        <v>12.006975300000001</v>
      </c>
      <c r="BH48" s="1103">
        <v>0</v>
      </c>
      <c r="BI48" s="1104">
        <v>0</v>
      </c>
      <c r="BJ48" s="1105">
        <v>106.94451635999999</v>
      </c>
      <c r="BK48" s="1106">
        <f t="shared" si="9"/>
        <v>789.04724585999998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0.86633397999999995</v>
      </c>
      <c r="E49" s="1110">
        <v>0</v>
      </c>
      <c r="F49" s="1111">
        <v>0</v>
      </c>
      <c r="G49" s="1112">
        <v>0</v>
      </c>
      <c r="H49" s="1113">
        <v>5.1924833599999998</v>
      </c>
      <c r="I49" s="1114">
        <v>13.40383641</v>
      </c>
      <c r="J49" s="1115">
        <v>0</v>
      </c>
      <c r="K49" s="1116">
        <v>0</v>
      </c>
      <c r="L49" s="1117">
        <v>4.2999215900000003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3.4795316399999998</v>
      </c>
      <c r="S49" s="1124">
        <v>0.88221262</v>
      </c>
      <c r="T49" s="1125">
        <v>0</v>
      </c>
      <c r="U49" s="1126">
        <v>0</v>
      </c>
      <c r="V49" s="1127">
        <v>2.3298177999999998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19.8311584</v>
      </c>
      <c r="AC49" s="1134">
        <v>2.5161587600000002</v>
      </c>
      <c r="AD49" s="1135">
        <v>0</v>
      </c>
      <c r="AE49" s="1136">
        <v>0</v>
      </c>
      <c r="AF49" s="1137">
        <v>13.21205382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19.355500370000001</v>
      </c>
      <c r="AM49" s="1144">
        <v>2.0987872300000001</v>
      </c>
      <c r="AN49" s="1145">
        <v>0</v>
      </c>
      <c r="AO49" s="1146">
        <v>0</v>
      </c>
      <c r="AP49" s="1147">
        <v>7.6383231199999999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45.747359779999996</v>
      </c>
      <c r="AW49" s="1154">
        <v>5.7524035400000004</v>
      </c>
      <c r="AX49" s="1155">
        <v>3.3844999999999999E-3</v>
      </c>
      <c r="AY49" s="1156">
        <v>0</v>
      </c>
      <c r="AZ49" s="1157">
        <v>45.614344129999999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31.111218919999999</v>
      </c>
      <c r="BG49" s="1164">
        <v>5.4877522599999997</v>
      </c>
      <c r="BH49" s="1165">
        <v>1.982828E-2</v>
      </c>
      <c r="BI49" s="1166">
        <v>0</v>
      </c>
      <c r="BJ49" s="1167">
        <v>29.823175289999998</v>
      </c>
      <c r="BK49" s="1168">
        <f t="shared" si="9"/>
        <v>258.66558580000003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0.54657957999999995</v>
      </c>
      <c r="E50" s="1172">
        <v>0</v>
      </c>
      <c r="F50" s="1173">
        <v>0</v>
      </c>
      <c r="G50" s="1174">
        <v>0</v>
      </c>
      <c r="H50" s="1175">
        <v>13.112825539999999</v>
      </c>
      <c r="I50" s="1176">
        <v>23.735789700000002</v>
      </c>
      <c r="J50" s="1177">
        <v>0</v>
      </c>
      <c r="K50" s="1178">
        <v>0</v>
      </c>
      <c r="L50" s="1179">
        <v>4.4995541000000001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5.8000256600000002</v>
      </c>
      <c r="S50" s="1186">
        <v>6.6460007699999997</v>
      </c>
      <c r="T50" s="1187">
        <v>0</v>
      </c>
      <c r="U50" s="1188">
        <v>0</v>
      </c>
      <c r="V50" s="1189">
        <v>1.7050843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0.21212679000000001</v>
      </c>
      <c r="AC50" s="1196">
        <v>7.2009999999999999E-4</v>
      </c>
      <c r="AD50" s="1197">
        <v>0</v>
      </c>
      <c r="AE50" s="1198">
        <v>0</v>
      </c>
      <c r="AF50" s="1199">
        <v>0.24795531000000001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0.10978574000000001</v>
      </c>
      <c r="AM50" s="1206">
        <v>0</v>
      </c>
      <c r="AN50" s="1207">
        <v>0</v>
      </c>
      <c r="AO50" s="1208">
        <v>0</v>
      </c>
      <c r="AP50" s="1209">
        <v>2.6870709999999999E-2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14.505070890000001</v>
      </c>
      <c r="AW50" s="1216">
        <v>0.47373144</v>
      </c>
      <c r="AX50" s="1217">
        <v>0</v>
      </c>
      <c r="AY50" s="1218">
        <v>0</v>
      </c>
      <c r="AZ50" s="1219">
        <v>3.4788179000000001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5.2992764599999997</v>
      </c>
      <c r="BG50" s="1226">
        <v>0.59224257000000002</v>
      </c>
      <c r="BH50" s="1227">
        <v>4.5762509999999999E-2</v>
      </c>
      <c r="BI50" s="1228">
        <v>0</v>
      </c>
      <c r="BJ50" s="1229">
        <v>1.65640952</v>
      </c>
      <c r="BK50" s="1230">
        <f t="shared" si="9"/>
        <v>82.694629589999991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0.12452233</v>
      </c>
      <c r="E51" s="1234">
        <v>0</v>
      </c>
      <c r="F51" s="1235">
        <v>0</v>
      </c>
      <c r="G51" s="1236">
        <v>0</v>
      </c>
      <c r="H51" s="1237">
        <v>0.41620773999999999</v>
      </c>
      <c r="I51" s="1238">
        <v>0</v>
      </c>
      <c r="J51" s="1239">
        <v>0</v>
      </c>
      <c r="K51" s="1240">
        <v>0</v>
      </c>
      <c r="L51" s="1241">
        <v>0.28586518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0.32246448999999999</v>
      </c>
      <c r="S51" s="1248">
        <v>0</v>
      </c>
      <c r="T51" s="1249">
        <v>0</v>
      </c>
      <c r="U51" s="1250">
        <v>0</v>
      </c>
      <c r="V51" s="1251">
        <v>2.464127E-2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0</v>
      </c>
      <c r="AC51" s="1258">
        <v>0</v>
      </c>
      <c r="AD51" s="1259">
        <v>0</v>
      </c>
      <c r="AE51" s="1260">
        <v>0</v>
      </c>
      <c r="AF51" s="1261">
        <v>0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1.7160720000000001E-2</v>
      </c>
      <c r="AM51" s="1268">
        <v>0</v>
      </c>
      <c r="AN51" s="1269">
        <v>0</v>
      </c>
      <c r="AO51" s="1270">
        <v>0</v>
      </c>
      <c r="AP51" s="1271">
        <v>3.3950830000000001E-2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8.6863439800000002</v>
      </c>
      <c r="AW51" s="1278">
        <v>6.188834E-2</v>
      </c>
      <c r="AX51" s="1279">
        <v>0</v>
      </c>
      <c r="AY51" s="1280">
        <v>0</v>
      </c>
      <c r="AZ51" s="1281">
        <v>0.73188001999999996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4.4091772799999998</v>
      </c>
      <c r="BG51" s="1288">
        <v>0</v>
      </c>
      <c r="BH51" s="1289">
        <v>0</v>
      </c>
      <c r="BI51" s="1290">
        <v>0</v>
      </c>
      <c r="BJ51" s="1291">
        <v>1.0800030199999999</v>
      </c>
      <c r="BK51" s="1292">
        <f t="shared" si="9"/>
        <v>16.194105199999999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0.42829307999999999</v>
      </c>
      <c r="E52" s="1296">
        <v>0</v>
      </c>
      <c r="F52" s="1297">
        <v>0</v>
      </c>
      <c r="G52" s="1298">
        <v>0</v>
      </c>
      <c r="H52" s="1299">
        <v>6.5784154700000004</v>
      </c>
      <c r="I52" s="1300">
        <v>14.27750281</v>
      </c>
      <c r="J52" s="1301">
        <v>0</v>
      </c>
      <c r="K52" s="1302">
        <v>0</v>
      </c>
      <c r="L52" s="1303">
        <v>6.7879837700000003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4.8180874899999999</v>
      </c>
      <c r="S52" s="1310">
        <v>0.26511404999999999</v>
      </c>
      <c r="T52" s="1311">
        <v>0</v>
      </c>
      <c r="U52" s="1312">
        <v>0</v>
      </c>
      <c r="V52" s="1313">
        <v>2.0489036399999998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29.149250299999999</v>
      </c>
      <c r="AC52" s="1320">
        <v>4.6241203000000004</v>
      </c>
      <c r="AD52" s="1321">
        <v>0.30060452999999998</v>
      </c>
      <c r="AE52" s="1322">
        <v>0</v>
      </c>
      <c r="AF52" s="1323">
        <v>34.024091830000003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26.140931940000002</v>
      </c>
      <c r="AM52" s="1330">
        <v>2.6104748299999998</v>
      </c>
      <c r="AN52" s="1331">
        <v>0</v>
      </c>
      <c r="AO52" s="1332">
        <v>0</v>
      </c>
      <c r="AP52" s="1333">
        <v>17.26767439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32.437816099999999</v>
      </c>
      <c r="AW52" s="1340">
        <v>27.39543857</v>
      </c>
      <c r="AX52" s="1341">
        <v>0</v>
      </c>
      <c r="AY52" s="1342">
        <v>0</v>
      </c>
      <c r="AZ52" s="1343">
        <v>143.61986787000001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22.996636169999999</v>
      </c>
      <c r="BG52" s="1350">
        <v>17.224324299999999</v>
      </c>
      <c r="BH52" s="1351">
        <v>7.0553580000000005E-2</v>
      </c>
      <c r="BI52" s="1352">
        <v>0</v>
      </c>
      <c r="BJ52" s="1353">
        <v>51.355981360000001</v>
      </c>
      <c r="BK52" s="1354">
        <f t="shared" si="9"/>
        <v>444.42206637999999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1.4213532900000001</v>
      </c>
      <c r="E53" s="1358">
        <v>0</v>
      </c>
      <c r="F53" s="1359">
        <v>0</v>
      </c>
      <c r="G53" s="1360">
        <v>0</v>
      </c>
      <c r="H53" s="1361">
        <v>21.056817760000001</v>
      </c>
      <c r="I53" s="1362">
        <v>23.5700997</v>
      </c>
      <c r="J53" s="1363">
        <v>0</v>
      </c>
      <c r="K53" s="1364">
        <v>0</v>
      </c>
      <c r="L53" s="1365">
        <v>12.163416870000001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11.176291150000001</v>
      </c>
      <c r="S53" s="1372">
        <v>1.0174423399999999</v>
      </c>
      <c r="T53" s="1373">
        <v>0</v>
      </c>
      <c r="U53" s="1374">
        <v>0</v>
      </c>
      <c r="V53" s="1375">
        <v>2.8359173000000002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74.375009689999999</v>
      </c>
      <c r="AC53" s="1382">
        <v>1.50856692</v>
      </c>
      <c r="AD53" s="1383">
        <v>0</v>
      </c>
      <c r="AE53" s="1384">
        <v>0</v>
      </c>
      <c r="AF53" s="1385">
        <v>29.464199099999998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63.043201449999998</v>
      </c>
      <c r="AM53" s="1392">
        <v>1.89928198</v>
      </c>
      <c r="AN53" s="1393">
        <v>0</v>
      </c>
      <c r="AO53" s="1394">
        <v>0</v>
      </c>
      <c r="AP53" s="1395">
        <v>13.9798084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455.99995841999998</v>
      </c>
      <c r="AW53" s="1402">
        <v>35.317654859999998</v>
      </c>
      <c r="AX53" s="1403">
        <v>0</v>
      </c>
      <c r="AY53" s="1404">
        <v>0</v>
      </c>
      <c r="AZ53" s="1405">
        <v>135.06868917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121.41059511</v>
      </c>
      <c r="BG53" s="1412">
        <v>4.2433387400000004</v>
      </c>
      <c r="BH53" s="1413">
        <v>7.4663209999999994E-2</v>
      </c>
      <c r="BI53" s="1414">
        <v>0</v>
      </c>
      <c r="BJ53" s="1415">
        <v>41.281154739999998</v>
      </c>
      <c r="BK53" s="1416">
        <f t="shared" si="9"/>
        <v>1050.9074602000001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0.20945979000000001</v>
      </c>
      <c r="E54" s="1420">
        <v>0</v>
      </c>
      <c r="F54" s="1421">
        <v>0</v>
      </c>
      <c r="G54" s="1422">
        <v>0</v>
      </c>
      <c r="H54" s="1423">
        <v>3.11565593</v>
      </c>
      <c r="I54" s="1424">
        <v>6.8429299999999997E-3</v>
      </c>
      <c r="J54" s="1425">
        <v>0</v>
      </c>
      <c r="K54" s="1426">
        <v>0</v>
      </c>
      <c r="L54" s="1427">
        <v>1.03880477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2.1198284900000002</v>
      </c>
      <c r="S54" s="1434">
        <v>7.6403819999999997E-2</v>
      </c>
      <c r="T54" s="1435">
        <v>0</v>
      </c>
      <c r="U54" s="1436">
        <v>0</v>
      </c>
      <c r="V54" s="1437">
        <v>0.23705815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35.03356058</v>
      </c>
      <c r="AC54" s="1444">
        <v>1.0058024299999999</v>
      </c>
      <c r="AD54" s="1445">
        <v>0</v>
      </c>
      <c r="AE54" s="1446">
        <v>0</v>
      </c>
      <c r="AF54" s="1447">
        <v>22.372151670000001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35.518864800000003</v>
      </c>
      <c r="AM54" s="1454">
        <v>2.8152566000000001</v>
      </c>
      <c r="AN54" s="1455">
        <v>0</v>
      </c>
      <c r="AO54" s="1456">
        <v>0</v>
      </c>
      <c r="AP54" s="1457">
        <v>11.286239930000001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9.6491495100000009</v>
      </c>
      <c r="AW54" s="1464">
        <v>1.3425868000000001</v>
      </c>
      <c r="AX54" s="1465">
        <v>0</v>
      </c>
      <c r="AY54" s="1466">
        <v>0</v>
      </c>
      <c r="AZ54" s="1467">
        <v>8.1887123899999992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4.3432860499999997</v>
      </c>
      <c r="BG54" s="1474">
        <v>9.5451809999999998E-2</v>
      </c>
      <c r="BH54" s="1475">
        <v>0</v>
      </c>
      <c r="BI54" s="1476">
        <v>0</v>
      </c>
      <c r="BJ54" s="1477">
        <v>1.9783081199999999</v>
      </c>
      <c r="BK54" s="1478">
        <f t="shared" si="9"/>
        <v>140.43342457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0.10956472</v>
      </c>
      <c r="E55" s="1482">
        <v>0</v>
      </c>
      <c r="F55" s="1483">
        <v>0</v>
      </c>
      <c r="G55" s="1484">
        <v>0</v>
      </c>
      <c r="H55" s="1485">
        <v>2.5363706499999998</v>
      </c>
      <c r="I55" s="1486">
        <v>3.9363623200000002</v>
      </c>
      <c r="J55" s="1487">
        <v>0</v>
      </c>
      <c r="K55" s="1488">
        <v>0</v>
      </c>
      <c r="L55" s="1489">
        <v>1.2124760000000001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2.1436018400000001</v>
      </c>
      <c r="S55" s="1496">
        <v>0.14197389999999999</v>
      </c>
      <c r="T55" s="1497">
        <v>0</v>
      </c>
      <c r="U55" s="1498">
        <v>0</v>
      </c>
      <c r="V55" s="1499">
        <v>0.63534889999999999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14.531272169999999</v>
      </c>
      <c r="AC55" s="1506">
        <v>0.27095433000000002</v>
      </c>
      <c r="AD55" s="1507">
        <v>0</v>
      </c>
      <c r="AE55" s="1508">
        <v>0</v>
      </c>
      <c r="AF55" s="1509">
        <v>13.36904648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12.61540776</v>
      </c>
      <c r="AM55" s="1516">
        <v>0.55405828000000001</v>
      </c>
      <c r="AN55" s="1517">
        <v>0</v>
      </c>
      <c r="AO55" s="1518">
        <v>0</v>
      </c>
      <c r="AP55" s="1519">
        <v>5.7608483000000001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5.7481766500000004</v>
      </c>
      <c r="AW55" s="1526">
        <v>1.5065244200000001</v>
      </c>
      <c r="AX55" s="1527">
        <v>0</v>
      </c>
      <c r="AY55" s="1528">
        <v>0</v>
      </c>
      <c r="AZ55" s="1529">
        <v>10.35682615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3.0220892099999999</v>
      </c>
      <c r="BG55" s="1536">
        <v>0.33644677000000001</v>
      </c>
      <c r="BH55" s="1537">
        <v>0</v>
      </c>
      <c r="BI55" s="1538">
        <v>0</v>
      </c>
      <c r="BJ55" s="1539">
        <v>2.34714402</v>
      </c>
      <c r="BK55" s="1540">
        <f t="shared" si="9"/>
        <v>81.134492870000003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2.3223997999999999</v>
      </c>
      <c r="E56" s="1544">
        <v>0</v>
      </c>
      <c r="F56" s="1545">
        <v>0</v>
      </c>
      <c r="G56" s="1546">
        <v>0</v>
      </c>
      <c r="H56" s="1547">
        <v>79.830077790000004</v>
      </c>
      <c r="I56" s="1548">
        <v>42.118212909999997</v>
      </c>
      <c r="J56" s="1549">
        <v>0</v>
      </c>
      <c r="K56" s="1550">
        <v>0</v>
      </c>
      <c r="L56" s="1551">
        <v>53.242382820000003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86.029637440000002</v>
      </c>
      <c r="S56" s="1558">
        <v>1.3369770599999999</v>
      </c>
      <c r="T56" s="1559">
        <v>0</v>
      </c>
      <c r="U56" s="1560">
        <v>0</v>
      </c>
      <c r="V56" s="1561">
        <v>15.037001760000001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1.86248931</v>
      </c>
      <c r="AC56" s="1568">
        <v>4.6517684900000003</v>
      </c>
      <c r="AD56" s="1569">
        <v>0</v>
      </c>
      <c r="AE56" s="1570">
        <v>0</v>
      </c>
      <c r="AF56" s="1571">
        <v>6.47269177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3.6527347300000002</v>
      </c>
      <c r="AM56" s="1578">
        <v>0.41231909</v>
      </c>
      <c r="AN56" s="1579">
        <v>0</v>
      </c>
      <c r="AO56" s="1580">
        <v>0</v>
      </c>
      <c r="AP56" s="1581">
        <v>3.8559693199999998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149.03322797999999</v>
      </c>
      <c r="AW56" s="1588">
        <v>36.346037879999997</v>
      </c>
      <c r="AX56" s="1589">
        <v>0</v>
      </c>
      <c r="AY56" s="1590">
        <v>0</v>
      </c>
      <c r="AZ56" s="1591">
        <v>138.74973284000001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91.32683686</v>
      </c>
      <c r="BG56" s="1598">
        <v>17.868421359999999</v>
      </c>
      <c r="BH56" s="1599">
        <v>2.9884185300000001</v>
      </c>
      <c r="BI56" s="1600">
        <v>0</v>
      </c>
      <c r="BJ56" s="1601">
        <v>69.366101520000001</v>
      </c>
      <c r="BK56" s="1602">
        <f t="shared" si="9"/>
        <v>806.50343925999982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4.0597249700000004</v>
      </c>
      <c r="E57" s="1606">
        <v>0</v>
      </c>
      <c r="F57" s="1607">
        <v>0</v>
      </c>
      <c r="G57" s="1608">
        <v>0</v>
      </c>
      <c r="H57" s="1609">
        <v>69.138204049999999</v>
      </c>
      <c r="I57" s="1610">
        <v>348.71838057999997</v>
      </c>
      <c r="J57" s="1611">
        <v>0</v>
      </c>
      <c r="K57" s="1612">
        <v>0</v>
      </c>
      <c r="L57" s="1613">
        <v>43.285101699999998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52.599766529999997</v>
      </c>
      <c r="S57" s="1620">
        <v>73.245473709999999</v>
      </c>
      <c r="T57" s="1621">
        <v>6.1826010000000001E-2</v>
      </c>
      <c r="U57" s="1622">
        <v>0</v>
      </c>
      <c r="V57" s="1623">
        <v>18.046897439999999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52.60714857</v>
      </c>
      <c r="AC57" s="1630">
        <v>2.2097605200000001</v>
      </c>
      <c r="AD57" s="1631">
        <v>0</v>
      </c>
      <c r="AE57" s="1632">
        <v>0</v>
      </c>
      <c r="AF57" s="1633">
        <v>40.225923880000003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57.392894050000002</v>
      </c>
      <c r="AM57" s="1640">
        <v>2.2991148899999998</v>
      </c>
      <c r="AN57" s="1641">
        <v>0</v>
      </c>
      <c r="AO57" s="1642">
        <v>0</v>
      </c>
      <c r="AP57" s="1643">
        <v>30.203719379999999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661.57571088999998</v>
      </c>
      <c r="AW57" s="1650">
        <v>56.272641</v>
      </c>
      <c r="AX57" s="1651">
        <v>9.7699279999999999E-2</v>
      </c>
      <c r="AY57" s="1652">
        <v>0</v>
      </c>
      <c r="AZ57" s="1653">
        <v>539.25613969999995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575.19482976999996</v>
      </c>
      <c r="BG57" s="1660">
        <v>76.622318379999996</v>
      </c>
      <c r="BH57" s="1661">
        <v>4.9121017499999997</v>
      </c>
      <c r="BI57" s="1662">
        <v>0</v>
      </c>
      <c r="BJ57" s="1663">
        <v>362.38412269999998</v>
      </c>
      <c r="BK57" s="1664">
        <f t="shared" si="9"/>
        <v>3070.4094997499997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107</v>
      </c>
      <c r="C58" s="1666">
        <v>0</v>
      </c>
      <c r="D58" s="1667">
        <v>2.0204842300000001</v>
      </c>
      <c r="E58" s="1668">
        <v>0</v>
      </c>
      <c r="F58" s="1669">
        <v>0</v>
      </c>
      <c r="G58" s="1670">
        <v>0</v>
      </c>
      <c r="H58" s="1671">
        <v>50.189250459999997</v>
      </c>
      <c r="I58" s="1672">
        <v>153.38062135999999</v>
      </c>
      <c r="J58" s="1673">
        <v>0</v>
      </c>
      <c r="K58" s="1674">
        <v>0</v>
      </c>
      <c r="L58" s="1675">
        <v>23.470031110000001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29.039537150000001</v>
      </c>
      <c r="S58" s="1682">
        <v>14.73106887</v>
      </c>
      <c r="T58" s="1683">
        <v>0</v>
      </c>
      <c r="U58" s="1684">
        <v>0</v>
      </c>
      <c r="V58" s="1685">
        <v>10.8707654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159.40765096000001</v>
      </c>
      <c r="AC58" s="1692">
        <v>4.6221387900000002</v>
      </c>
      <c r="AD58" s="1693">
        <v>0</v>
      </c>
      <c r="AE58" s="1694">
        <v>0</v>
      </c>
      <c r="AF58" s="1695">
        <v>62.233415569999998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153.05928155000001</v>
      </c>
      <c r="AM58" s="1702">
        <v>5.3972990799999998</v>
      </c>
      <c r="AN58" s="1703">
        <v>5.5309320000000002E-2</v>
      </c>
      <c r="AO58" s="1704">
        <v>0</v>
      </c>
      <c r="AP58" s="1705">
        <v>37.83519751</v>
      </c>
      <c r="AQ58" s="1706">
        <v>0</v>
      </c>
      <c r="AR58" s="1707">
        <v>1.3913E-4</v>
      </c>
      <c r="AS58" s="1708">
        <v>0</v>
      </c>
      <c r="AT58" s="1709">
        <v>0</v>
      </c>
      <c r="AU58" s="1710">
        <v>0</v>
      </c>
      <c r="AV58" s="1711">
        <v>284.64042828999999</v>
      </c>
      <c r="AW58" s="1712">
        <v>18.603872370000001</v>
      </c>
      <c r="AX58" s="1713">
        <v>0</v>
      </c>
      <c r="AY58" s="1714">
        <v>0</v>
      </c>
      <c r="AZ58" s="1715">
        <v>148.40793855000001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189.27947521999999</v>
      </c>
      <c r="BG58" s="1722">
        <v>5.5080644400000001</v>
      </c>
      <c r="BH58" s="1723">
        <v>3.5434649999999998E-2</v>
      </c>
      <c r="BI58" s="1724">
        <v>0</v>
      </c>
      <c r="BJ58" s="1725">
        <v>95.000594890000002</v>
      </c>
      <c r="BK58" s="1726">
        <f t="shared" si="9"/>
        <v>1447.7879989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7" t="s">
        <v>108</v>
      </c>
      <c r="C59" s="1728">
        <v>0</v>
      </c>
      <c r="D59" s="1729">
        <v>1.2667433299999999</v>
      </c>
      <c r="E59" s="1730">
        <v>9.7441794599999998</v>
      </c>
      <c r="F59" s="1731">
        <v>0</v>
      </c>
      <c r="G59" s="1732">
        <v>0</v>
      </c>
      <c r="H59" s="1733">
        <v>9.8719399899999996</v>
      </c>
      <c r="I59" s="1734">
        <v>77.424942490000007</v>
      </c>
      <c r="J59" s="1735">
        <v>43.848807559999997</v>
      </c>
      <c r="K59" s="1736">
        <v>0</v>
      </c>
      <c r="L59" s="1737">
        <v>14.313423090000001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9.6495151999999997</v>
      </c>
      <c r="S59" s="1744">
        <v>22.181484220000002</v>
      </c>
      <c r="T59" s="1745">
        <v>0.48720897000000002</v>
      </c>
      <c r="U59" s="1746">
        <v>0</v>
      </c>
      <c r="V59" s="1747">
        <v>7.9395670100000002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17.826416219999999</v>
      </c>
      <c r="AC59" s="1754">
        <v>14.04780555</v>
      </c>
      <c r="AD59" s="1755">
        <v>0</v>
      </c>
      <c r="AE59" s="1756">
        <v>0</v>
      </c>
      <c r="AF59" s="1757">
        <v>46.607655659999999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20.381993850000001</v>
      </c>
      <c r="AM59" s="1764">
        <v>3.8335251800000001</v>
      </c>
      <c r="AN59" s="1765">
        <v>0.1459145</v>
      </c>
      <c r="AO59" s="1766">
        <v>0</v>
      </c>
      <c r="AP59" s="1767">
        <v>34.514239930000002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87.080979029999995</v>
      </c>
      <c r="AW59" s="1774">
        <v>33.070437720000001</v>
      </c>
      <c r="AX59" s="1775">
        <v>0</v>
      </c>
      <c r="AY59" s="1776">
        <v>0</v>
      </c>
      <c r="AZ59" s="1777">
        <v>226.38073352000001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94.816377750000001</v>
      </c>
      <c r="BG59" s="1784">
        <v>10.826676600000001</v>
      </c>
      <c r="BH59" s="1785">
        <v>0.57458768999999998</v>
      </c>
      <c r="BI59" s="1786">
        <v>0</v>
      </c>
      <c r="BJ59" s="1787">
        <v>121.00574519</v>
      </c>
      <c r="BK59" s="1788">
        <f t="shared" si="9"/>
        <v>907.84089971000003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9" t="s">
        <v>109</v>
      </c>
      <c r="C60" s="1790">
        <v>0</v>
      </c>
      <c r="D60" s="1791">
        <v>0.39779795000000001</v>
      </c>
      <c r="E60" s="1792">
        <v>0</v>
      </c>
      <c r="F60" s="1793">
        <v>0</v>
      </c>
      <c r="G60" s="1794">
        <v>0</v>
      </c>
      <c r="H60" s="1795">
        <v>7.2239298600000001</v>
      </c>
      <c r="I60" s="1796">
        <v>1.4598948700000001</v>
      </c>
      <c r="J60" s="1797">
        <v>0</v>
      </c>
      <c r="K60" s="1798">
        <v>0</v>
      </c>
      <c r="L60" s="1799">
        <v>2.4109868400000001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5.0131847</v>
      </c>
      <c r="S60" s="1806">
        <v>0.24533589</v>
      </c>
      <c r="T60" s="1807">
        <v>0</v>
      </c>
      <c r="U60" s="1808">
        <v>0</v>
      </c>
      <c r="V60" s="1809">
        <v>1.3284271299999999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77.663592379999997</v>
      </c>
      <c r="AC60" s="1816">
        <v>7.2624988000000004</v>
      </c>
      <c r="AD60" s="1817">
        <v>0</v>
      </c>
      <c r="AE60" s="1818">
        <v>0</v>
      </c>
      <c r="AF60" s="1819">
        <v>35.681377310000002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71.99689205</v>
      </c>
      <c r="AM60" s="1826">
        <v>1.8007135700000001</v>
      </c>
      <c r="AN60" s="1827">
        <v>0</v>
      </c>
      <c r="AO60" s="1828">
        <v>0</v>
      </c>
      <c r="AP60" s="1829">
        <v>13.73995218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32.135139459999998</v>
      </c>
      <c r="AW60" s="1836">
        <v>1.81445894</v>
      </c>
      <c r="AX60" s="1837">
        <v>0</v>
      </c>
      <c r="AY60" s="1838">
        <v>0</v>
      </c>
      <c r="AZ60" s="1839">
        <v>21.797563499999999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16.142974809999998</v>
      </c>
      <c r="BG60" s="1846">
        <v>4.3894163900000001</v>
      </c>
      <c r="BH60" s="1847">
        <v>0</v>
      </c>
      <c r="BI60" s="1848">
        <v>0</v>
      </c>
      <c r="BJ60" s="1849">
        <v>12.1529001</v>
      </c>
      <c r="BK60" s="1850">
        <f t="shared" si="9"/>
        <v>314.65703673000002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51" t="s">
        <v>110</v>
      </c>
      <c r="C61" s="1852">
        <v>0</v>
      </c>
      <c r="D61" s="1853">
        <v>1.61927394</v>
      </c>
      <c r="E61" s="1854">
        <v>0</v>
      </c>
      <c r="F61" s="1855">
        <v>0</v>
      </c>
      <c r="G61" s="1856">
        <v>0</v>
      </c>
      <c r="H61" s="1857">
        <v>13.18633625</v>
      </c>
      <c r="I61" s="1858">
        <v>36.846902679999999</v>
      </c>
      <c r="J61" s="1859">
        <v>0</v>
      </c>
      <c r="K61" s="1860">
        <v>0</v>
      </c>
      <c r="L61" s="1861">
        <v>13.40371916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11.634623830000001</v>
      </c>
      <c r="S61" s="1868">
        <v>18.058270610000001</v>
      </c>
      <c r="T61" s="1869">
        <v>2.8016637100000001</v>
      </c>
      <c r="U61" s="1870">
        <v>0</v>
      </c>
      <c r="V61" s="1871">
        <v>10.34205101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20.92626628</v>
      </c>
      <c r="AC61" s="1878">
        <v>2.5302905400000002</v>
      </c>
      <c r="AD61" s="1879">
        <v>0</v>
      </c>
      <c r="AE61" s="1880">
        <v>0</v>
      </c>
      <c r="AF61" s="1881">
        <v>41.404144240000001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28.283840470000001</v>
      </c>
      <c r="AM61" s="1888">
        <v>3.2990821399999999</v>
      </c>
      <c r="AN61" s="1889">
        <v>0</v>
      </c>
      <c r="AO61" s="1890">
        <v>0</v>
      </c>
      <c r="AP61" s="1891">
        <v>38.692158929999998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177.38219050999999</v>
      </c>
      <c r="AW61" s="1898">
        <v>45.697235360000001</v>
      </c>
      <c r="AX61" s="1899">
        <v>0</v>
      </c>
      <c r="AY61" s="1900">
        <v>0</v>
      </c>
      <c r="AZ61" s="1901">
        <v>424.81928764999998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163.29096342</v>
      </c>
      <c r="BG61" s="1908">
        <v>59.021791780000001</v>
      </c>
      <c r="BH61" s="1909">
        <v>0.16146265000000001</v>
      </c>
      <c r="BI61" s="1910">
        <v>0</v>
      </c>
      <c r="BJ61" s="1911">
        <v>253.70369794000001</v>
      </c>
      <c r="BK61" s="1912">
        <f t="shared" si="9"/>
        <v>1367.1052531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13" t="s">
        <v>111</v>
      </c>
      <c r="C62" s="1914">
        <v>0</v>
      </c>
      <c r="D62" s="1915">
        <v>2.8279639099999998</v>
      </c>
      <c r="E62" s="1916">
        <v>0</v>
      </c>
      <c r="F62" s="1917">
        <v>0</v>
      </c>
      <c r="G62" s="1918">
        <v>0</v>
      </c>
      <c r="H62" s="1919">
        <v>22.460954009999998</v>
      </c>
      <c r="I62" s="1920">
        <v>64.718276950000003</v>
      </c>
      <c r="J62" s="1921">
        <v>0</v>
      </c>
      <c r="K62" s="1922">
        <v>0</v>
      </c>
      <c r="L62" s="1923">
        <v>11.512995159999999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13.006541970000001</v>
      </c>
      <c r="S62" s="1930">
        <v>28.564727019999999</v>
      </c>
      <c r="T62" s="1931">
        <v>0.36608571000000001</v>
      </c>
      <c r="U62" s="1932">
        <v>0</v>
      </c>
      <c r="V62" s="1933">
        <v>4.40015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33.603793099999997</v>
      </c>
      <c r="AC62" s="1940">
        <v>1.46104341</v>
      </c>
      <c r="AD62" s="1941">
        <v>0</v>
      </c>
      <c r="AE62" s="1942">
        <v>0</v>
      </c>
      <c r="AF62" s="1943">
        <v>11.25191712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21.661657519999999</v>
      </c>
      <c r="AM62" s="1950">
        <v>0.54394266999999996</v>
      </c>
      <c r="AN62" s="1951">
        <v>0.40034149000000002</v>
      </c>
      <c r="AO62" s="1952">
        <v>0</v>
      </c>
      <c r="AP62" s="1953">
        <v>1.58570498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51.835262450000002</v>
      </c>
      <c r="AW62" s="1960">
        <v>1.49409634</v>
      </c>
      <c r="AX62" s="1961">
        <v>0</v>
      </c>
      <c r="AY62" s="1962">
        <v>0</v>
      </c>
      <c r="AZ62" s="1963">
        <v>15.826129659999999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18.16490598</v>
      </c>
      <c r="BG62" s="1970">
        <v>3.9056558799999999</v>
      </c>
      <c r="BH62" s="1971">
        <v>2.574326E-2</v>
      </c>
      <c r="BI62" s="1972">
        <v>0</v>
      </c>
      <c r="BJ62" s="1973">
        <v>6.5268122999999996</v>
      </c>
      <c r="BK62" s="1974">
        <f t="shared" si="9"/>
        <v>316.14470089000002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5" t="s">
        <v>112</v>
      </c>
      <c r="C63" s="1976">
        <v>0</v>
      </c>
      <c r="D63" s="1977">
        <v>0</v>
      </c>
      <c r="E63" s="1978">
        <v>0</v>
      </c>
      <c r="F63" s="1979">
        <v>0</v>
      </c>
      <c r="G63" s="1980">
        <v>0</v>
      </c>
      <c r="H63" s="1981">
        <v>16.225537809999999</v>
      </c>
      <c r="I63" s="1982">
        <v>0.20763908</v>
      </c>
      <c r="J63" s="1983">
        <v>0</v>
      </c>
      <c r="K63" s="1984">
        <v>0</v>
      </c>
      <c r="L63" s="1985">
        <v>3.9823679200000002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11.47158932</v>
      </c>
      <c r="S63" s="1992">
        <v>5.3740300000000001E-3</v>
      </c>
      <c r="T63" s="1993">
        <v>0</v>
      </c>
      <c r="U63" s="1994">
        <v>0</v>
      </c>
      <c r="V63" s="1995">
        <v>1.0121025400000001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10.97735844</v>
      </c>
      <c r="AC63" s="2002">
        <v>8.7121729999999994E-2</v>
      </c>
      <c r="AD63" s="2003">
        <v>0</v>
      </c>
      <c r="AE63" s="2004">
        <v>0</v>
      </c>
      <c r="AF63" s="2005">
        <v>2.7139021099999998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6.43950055</v>
      </c>
      <c r="AM63" s="2012">
        <v>6.4211119999999997E-2</v>
      </c>
      <c r="AN63" s="2013">
        <v>0</v>
      </c>
      <c r="AO63" s="2014">
        <v>0</v>
      </c>
      <c r="AP63" s="2015">
        <v>3.8831160000000003E-2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20.358000029999999</v>
      </c>
      <c r="AW63" s="2022">
        <v>2.2411933400000001</v>
      </c>
      <c r="AX63" s="2023">
        <v>0</v>
      </c>
      <c r="AY63" s="2024">
        <v>0</v>
      </c>
      <c r="AZ63" s="2025">
        <v>12.877023189999999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4.4387615</v>
      </c>
      <c r="BG63" s="2032">
        <v>1.093681E-2</v>
      </c>
      <c r="BH63" s="2033">
        <v>0</v>
      </c>
      <c r="BI63" s="2034">
        <v>0</v>
      </c>
      <c r="BJ63" s="2035">
        <v>0.68287734</v>
      </c>
      <c r="BK63" s="2036">
        <f t="shared" si="9"/>
        <v>93.834328020000001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7" t="s">
        <v>113</v>
      </c>
      <c r="C64" s="2038">
        <v>0</v>
      </c>
      <c r="D64" s="2039">
        <v>0.41217977</v>
      </c>
      <c r="E64" s="2040">
        <v>0</v>
      </c>
      <c r="F64" s="2041">
        <v>0</v>
      </c>
      <c r="G64" s="2042">
        <v>0</v>
      </c>
      <c r="H64" s="2043">
        <v>20.707524459999998</v>
      </c>
      <c r="I64" s="2044">
        <v>2.1935856500000002</v>
      </c>
      <c r="J64" s="2045">
        <v>0</v>
      </c>
      <c r="K64" s="2046">
        <v>0</v>
      </c>
      <c r="L64" s="2047">
        <v>14.889256980000001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18.76479569</v>
      </c>
      <c r="S64" s="2054">
        <v>10.16467158</v>
      </c>
      <c r="T64" s="2055">
        <v>0</v>
      </c>
      <c r="U64" s="2056">
        <v>0</v>
      </c>
      <c r="V64" s="2057">
        <v>2.6536990999999999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45.676256559999999</v>
      </c>
      <c r="AC64" s="2064">
        <v>5.1553196100000003</v>
      </c>
      <c r="AD64" s="2065">
        <v>0</v>
      </c>
      <c r="AE64" s="2066">
        <v>0</v>
      </c>
      <c r="AF64" s="2067">
        <v>17.37932408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51.305244369999997</v>
      </c>
      <c r="AM64" s="2074">
        <v>2.75553362</v>
      </c>
      <c r="AN64" s="2075">
        <v>0</v>
      </c>
      <c r="AO64" s="2076">
        <v>0</v>
      </c>
      <c r="AP64" s="2077">
        <v>11.590870320000001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55.4819514</v>
      </c>
      <c r="AW64" s="2084">
        <v>8.1941610100000002</v>
      </c>
      <c r="AX64" s="2085">
        <v>0</v>
      </c>
      <c r="AY64" s="2086">
        <v>0</v>
      </c>
      <c r="AZ64" s="2087">
        <v>47.790893730000001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36.780657290000001</v>
      </c>
      <c r="BG64" s="2094">
        <v>8.4309007499999993</v>
      </c>
      <c r="BH64" s="2095">
        <v>0.12832180000000001</v>
      </c>
      <c r="BI64" s="2096">
        <v>0</v>
      </c>
      <c r="BJ64" s="2097">
        <v>28.76480179</v>
      </c>
      <c r="BK64" s="2098">
        <f t="shared" si="9"/>
        <v>389.21994955999998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9" t="s">
        <v>114</v>
      </c>
      <c r="C65" s="2100">
        <v>0</v>
      </c>
      <c r="D65" s="2101">
        <v>0.17782144</v>
      </c>
      <c r="E65" s="2102">
        <v>0</v>
      </c>
      <c r="F65" s="2103">
        <v>0</v>
      </c>
      <c r="G65" s="2104">
        <v>0</v>
      </c>
      <c r="H65" s="2105">
        <v>1.7362459699999999</v>
      </c>
      <c r="I65" s="2106">
        <v>0.60144058</v>
      </c>
      <c r="J65" s="2107">
        <v>0</v>
      </c>
      <c r="K65" s="2108">
        <v>0</v>
      </c>
      <c r="L65" s="2109">
        <v>2.29229723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0.97966434999999996</v>
      </c>
      <c r="S65" s="2116">
        <v>9.7375576600000002</v>
      </c>
      <c r="T65" s="2117">
        <v>0</v>
      </c>
      <c r="U65" s="2118">
        <v>0</v>
      </c>
      <c r="V65" s="2119">
        <v>0.54144685000000004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29.95728896</v>
      </c>
      <c r="AC65" s="2126">
        <v>3.14718513</v>
      </c>
      <c r="AD65" s="2127">
        <v>0</v>
      </c>
      <c r="AE65" s="2128">
        <v>0</v>
      </c>
      <c r="AF65" s="2129">
        <v>20.774870969999998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29.420589280000002</v>
      </c>
      <c r="AM65" s="2136">
        <v>2.6239579000000002</v>
      </c>
      <c r="AN65" s="2137">
        <v>0</v>
      </c>
      <c r="AO65" s="2138">
        <v>0</v>
      </c>
      <c r="AP65" s="2139">
        <v>11.073360299999999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6.2828410200000002</v>
      </c>
      <c r="AW65" s="2146">
        <v>0.87742534999999999</v>
      </c>
      <c r="AX65" s="2147">
        <v>0</v>
      </c>
      <c r="AY65" s="2148">
        <v>0</v>
      </c>
      <c r="AZ65" s="2149">
        <v>6.39638946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3.7800055100000001</v>
      </c>
      <c r="BG65" s="2156">
        <v>3.3512164100000001</v>
      </c>
      <c r="BH65" s="2157">
        <v>0.12460617</v>
      </c>
      <c r="BI65" s="2158">
        <v>0</v>
      </c>
      <c r="BJ65" s="2159">
        <v>3.0612092099999999</v>
      </c>
      <c r="BK65" s="2160">
        <f t="shared" si="9"/>
        <v>136.93741974999998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161" t="s">
        <v>70</v>
      </c>
      <c r="C66" s="7">
        <f t="shared" ref="C66:BK66" si="10">SUM(C47:C65)</f>
        <v>0</v>
      </c>
      <c r="D66" s="7">
        <f t="shared" si="10"/>
        <v>20.755058070000004</v>
      </c>
      <c r="E66" s="7">
        <f t="shared" si="10"/>
        <v>9.7441794599999998</v>
      </c>
      <c r="F66" s="7">
        <f t="shared" si="10"/>
        <v>0</v>
      </c>
      <c r="G66" s="7">
        <f t="shared" si="10"/>
        <v>0</v>
      </c>
      <c r="H66" s="7">
        <f t="shared" si="10"/>
        <v>353.88106191000003</v>
      </c>
      <c r="I66" s="7">
        <f t="shared" si="10"/>
        <v>1024.5941221600001</v>
      </c>
      <c r="J66" s="7">
        <f t="shared" si="10"/>
        <v>43.848807559999997</v>
      </c>
      <c r="K66" s="7">
        <f t="shared" si="10"/>
        <v>0</v>
      </c>
      <c r="L66" s="7">
        <f t="shared" si="10"/>
        <v>248.59246265000002</v>
      </c>
      <c r="M66" s="7">
        <f t="shared" si="10"/>
        <v>0</v>
      </c>
      <c r="N66" s="7">
        <f t="shared" si="10"/>
        <v>0</v>
      </c>
      <c r="O66" s="7">
        <f t="shared" si="10"/>
        <v>0</v>
      </c>
      <c r="P66" s="7">
        <f t="shared" si="10"/>
        <v>0</v>
      </c>
      <c r="Q66" s="7">
        <f t="shared" si="10"/>
        <v>0</v>
      </c>
      <c r="R66" s="7">
        <f t="shared" si="10"/>
        <v>275.91930157000002</v>
      </c>
      <c r="S66" s="7">
        <f t="shared" si="10"/>
        <v>212.32550574000004</v>
      </c>
      <c r="T66" s="7">
        <f t="shared" si="10"/>
        <v>3.7167844000000003</v>
      </c>
      <c r="U66" s="7">
        <f t="shared" si="10"/>
        <v>0</v>
      </c>
      <c r="V66" s="7">
        <f t="shared" si="10"/>
        <v>88.891709849999998</v>
      </c>
      <c r="W66" s="7">
        <f t="shared" si="10"/>
        <v>0</v>
      </c>
      <c r="X66" s="7">
        <f t="shared" si="10"/>
        <v>0</v>
      </c>
      <c r="Y66" s="7">
        <f t="shared" si="10"/>
        <v>0</v>
      </c>
      <c r="Z66" s="7">
        <f t="shared" si="10"/>
        <v>0</v>
      </c>
      <c r="AA66" s="7">
        <f t="shared" si="10"/>
        <v>0</v>
      </c>
      <c r="AB66" s="7">
        <f t="shared" si="10"/>
        <v>646.07080716999997</v>
      </c>
      <c r="AC66" s="7">
        <f t="shared" si="10"/>
        <v>62.919385699999999</v>
      </c>
      <c r="AD66" s="7">
        <f t="shared" si="10"/>
        <v>0.30060452999999998</v>
      </c>
      <c r="AE66" s="7">
        <f t="shared" si="10"/>
        <v>0</v>
      </c>
      <c r="AF66" s="7">
        <f t="shared" si="10"/>
        <v>440.90853841000001</v>
      </c>
      <c r="AG66" s="7">
        <f t="shared" si="10"/>
        <v>0</v>
      </c>
      <c r="AH66" s="7">
        <f t="shared" si="10"/>
        <v>0</v>
      </c>
      <c r="AI66" s="7">
        <f t="shared" si="10"/>
        <v>0</v>
      </c>
      <c r="AJ66" s="7">
        <f t="shared" si="10"/>
        <v>0</v>
      </c>
      <c r="AK66" s="7">
        <f t="shared" si="10"/>
        <v>0</v>
      </c>
      <c r="AL66" s="7">
        <f t="shared" si="10"/>
        <v>629.01804831000004</v>
      </c>
      <c r="AM66" s="7">
        <f t="shared" si="10"/>
        <v>35.832360219999998</v>
      </c>
      <c r="AN66" s="7">
        <f t="shared" si="10"/>
        <v>0.60156531000000002</v>
      </c>
      <c r="AO66" s="7">
        <f t="shared" si="10"/>
        <v>0</v>
      </c>
      <c r="AP66" s="7">
        <f t="shared" si="10"/>
        <v>269.45198866999999</v>
      </c>
      <c r="AQ66" s="7">
        <f t="shared" si="10"/>
        <v>0</v>
      </c>
      <c r="AR66" s="7">
        <f t="shared" si="10"/>
        <v>1.3913E-4</v>
      </c>
      <c r="AS66" s="7">
        <f t="shared" si="10"/>
        <v>0</v>
      </c>
      <c r="AT66" s="7">
        <f t="shared" si="10"/>
        <v>0</v>
      </c>
      <c r="AU66" s="7">
        <f t="shared" si="10"/>
        <v>0</v>
      </c>
      <c r="AV66" s="7">
        <f t="shared" si="10"/>
        <v>2190.2223518099995</v>
      </c>
      <c r="AW66" s="7">
        <f t="shared" si="10"/>
        <v>307.12096268000005</v>
      </c>
      <c r="AX66" s="7">
        <f t="shared" si="10"/>
        <v>0.10108378</v>
      </c>
      <c r="AY66" s="7">
        <f t="shared" si="10"/>
        <v>0</v>
      </c>
      <c r="AZ66" s="7">
        <f t="shared" si="10"/>
        <v>2193.3128708799995</v>
      </c>
      <c r="BA66" s="7">
        <f t="shared" si="10"/>
        <v>0</v>
      </c>
      <c r="BB66" s="7">
        <f t="shared" si="10"/>
        <v>0</v>
      </c>
      <c r="BC66" s="7">
        <f t="shared" si="10"/>
        <v>0</v>
      </c>
      <c r="BD66" s="7">
        <f t="shared" si="10"/>
        <v>0</v>
      </c>
      <c r="BE66" s="7">
        <f t="shared" si="10"/>
        <v>0</v>
      </c>
      <c r="BF66" s="7">
        <f t="shared" si="10"/>
        <v>1454.0845994899996</v>
      </c>
      <c r="BG66" s="7">
        <f t="shared" si="10"/>
        <v>230.95122373000004</v>
      </c>
      <c r="BH66" s="7">
        <f t="shared" si="10"/>
        <v>9.1614840799999993</v>
      </c>
      <c r="BI66" s="7">
        <f t="shared" si="10"/>
        <v>0</v>
      </c>
      <c r="BJ66" s="7">
        <f t="shared" si="10"/>
        <v>1190.2429593900004</v>
      </c>
      <c r="BK66" s="7">
        <f t="shared" si="10"/>
        <v>11942.569966659999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2162" t="s">
        <v>115</v>
      </c>
      <c r="C67" s="7">
        <f t="shared" ref="C67:BK67" si="11">SUM(C42:C66)/2</f>
        <v>0</v>
      </c>
      <c r="D67" s="7">
        <f t="shared" si="11"/>
        <v>23.757802870000003</v>
      </c>
      <c r="E67" s="7">
        <f t="shared" si="11"/>
        <v>9.7441794599999998</v>
      </c>
      <c r="F67" s="7">
        <f t="shared" si="11"/>
        <v>0</v>
      </c>
      <c r="G67" s="7">
        <f t="shared" si="11"/>
        <v>0</v>
      </c>
      <c r="H67" s="7">
        <f t="shared" si="11"/>
        <v>416.08672901000006</v>
      </c>
      <c r="I67" s="7">
        <f t="shared" si="11"/>
        <v>1026.0632370799999</v>
      </c>
      <c r="J67" s="7">
        <f t="shared" si="11"/>
        <v>43.848807559999997</v>
      </c>
      <c r="K67" s="7">
        <f t="shared" si="11"/>
        <v>0</v>
      </c>
      <c r="L67" s="7">
        <f t="shared" si="11"/>
        <v>256.72588530000002</v>
      </c>
      <c r="M67" s="7">
        <f t="shared" si="11"/>
        <v>0</v>
      </c>
      <c r="N67" s="7">
        <f t="shared" si="11"/>
        <v>0</v>
      </c>
      <c r="O67" s="7">
        <f t="shared" si="11"/>
        <v>0</v>
      </c>
      <c r="P67" s="7">
        <f t="shared" si="11"/>
        <v>0</v>
      </c>
      <c r="Q67" s="7">
        <f t="shared" si="11"/>
        <v>0</v>
      </c>
      <c r="R67" s="7">
        <f t="shared" si="11"/>
        <v>322.40480083000006</v>
      </c>
      <c r="S67" s="7">
        <f t="shared" si="11"/>
        <v>213.92361293000002</v>
      </c>
      <c r="T67" s="7">
        <f t="shared" si="11"/>
        <v>3.7167844000000003</v>
      </c>
      <c r="U67" s="7">
        <f t="shared" si="11"/>
        <v>0</v>
      </c>
      <c r="V67" s="7">
        <f t="shared" si="11"/>
        <v>93.507521830000002</v>
      </c>
      <c r="W67" s="7">
        <f t="shared" si="11"/>
        <v>0</v>
      </c>
      <c r="X67" s="7">
        <f t="shared" si="11"/>
        <v>0</v>
      </c>
      <c r="Y67" s="7">
        <f t="shared" si="11"/>
        <v>0</v>
      </c>
      <c r="Z67" s="7">
        <f t="shared" si="11"/>
        <v>0</v>
      </c>
      <c r="AA67" s="7">
        <f t="shared" si="11"/>
        <v>0</v>
      </c>
      <c r="AB67" s="7">
        <f t="shared" si="11"/>
        <v>751.65440305999994</v>
      </c>
      <c r="AC67" s="7">
        <f t="shared" si="11"/>
        <v>66.526850150000001</v>
      </c>
      <c r="AD67" s="7">
        <f t="shared" si="11"/>
        <v>0.30060452999999998</v>
      </c>
      <c r="AE67" s="7">
        <f t="shared" si="11"/>
        <v>0</v>
      </c>
      <c r="AF67" s="7">
        <f t="shared" si="11"/>
        <v>457.70533655999998</v>
      </c>
      <c r="AG67" s="7">
        <f t="shared" si="11"/>
        <v>0</v>
      </c>
      <c r="AH67" s="7">
        <f t="shared" si="11"/>
        <v>0</v>
      </c>
      <c r="AI67" s="7">
        <f t="shared" si="11"/>
        <v>0</v>
      </c>
      <c r="AJ67" s="7">
        <f t="shared" si="11"/>
        <v>0</v>
      </c>
      <c r="AK67" s="7">
        <f t="shared" si="11"/>
        <v>0</v>
      </c>
      <c r="AL67" s="7">
        <f t="shared" si="11"/>
        <v>712.14404402000002</v>
      </c>
      <c r="AM67" s="7">
        <f t="shared" si="11"/>
        <v>37.812534389999996</v>
      </c>
      <c r="AN67" s="7">
        <f t="shared" si="11"/>
        <v>0.60156531000000002</v>
      </c>
      <c r="AO67" s="7">
        <f t="shared" si="11"/>
        <v>0</v>
      </c>
      <c r="AP67" s="7">
        <f t="shared" si="11"/>
        <v>277.98294275000001</v>
      </c>
      <c r="AQ67" s="7">
        <f t="shared" si="11"/>
        <v>0</v>
      </c>
      <c r="AR67" s="7">
        <f t="shared" si="11"/>
        <v>1.3913E-4</v>
      </c>
      <c r="AS67" s="7">
        <f t="shared" si="11"/>
        <v>0</v>
      </c>
      <c r="AT67" s="7">
        <f t="shared" si="11"/>
        <v>0</v>
      </c>
      <c r="AU67" s="7">
        <f t="shared" si="11"/>
        <v>0</v>
      </c>
      <c r="AV67" s="7">
        <f t="shared" si="11"/>
        <v>2838.3019176699991</v>
      </c>
      <c r="AW67" s="7">
        <f t="shared" si="11"/>
        <v>337.04948984999999</v>
      </c>
      <c r="AX67" s="7">
        <f t="shared" si="11"/>
        <v>0.10108378</v>
      </c>
      <c r="AY67" s="7">
        <f t="shared" si="11"/>
        <v>0</v>
      </c>
      <c r="AZ67" s="7">
        <f t="shared" si="11"/>
        <v>2294.4239472099998</v>
      </c>
      <c r="BA67" s="7">
        <f t="shared" si="11"/>
        <v>0</v>
      </c>
      <c r="BB67" s="7">
        <f t="shared" si="11"/>
        <v>0</v>
      </c>
      <c r="BC67" s="7">
        <f t="shared" si="11"/>
        <v>0</v>
      </c>
      <c r="BD67" s="7">
        <f t="shared" si="11"/>
        <v>0</v>
      </c>
      <c r="BE67" s="7">
        <f t="shared" si="11"/>
        <v>0</v>
      </c>
      <c r="BF67" s="7">
        <f t="shared" si="11"/>
        <v>1899.7579928600001</v>
      </c>
      <c r="BG67" s="7">
        <f t="shared" si="11"/>
        <v>237.79717484000003</v>
      </c>
      <c r="BH67" s="7">
        <f t="shared" si="11"/>
        <v>9.1614840799999993</v>
      </c>
      <c r="BI67" s="7">
        <f t="shared" si="11"/>
        <v>0</v>
      </c>
      <c r="BJ67" s="7">
        <f t="shared" si="11"/>
        <v>1236.5833736700001</v>
      </c>
      <c r="BK67" s="7">
        <f t="shared" si="11"/>
        <v>13567.68424513</v>
      </c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3"/>
      <c r="B68" s="3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 ht="20.100000000000001" customHeight="1">
      <c r="A69" s="2164" t="s">
        <v>116</v>
      </c>
      <c r="B69" s="2163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2166" t="s">
        <v>61</v>
      </c>
      <c r="B70" s="2165" t="s">
        <v>14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2167" t="s">
        <v>117</v>
      </c>
      <c r="C71" s="2168">
        <v>0</v>
      </c>
      <c r="D71" s="2169">
        <v>0.77473577999999999</v>
      </c>
      <c r="E71" s="2170">
        <v>0</v>
      </c>
      <c r="F71" s="2171">
        <v>0</v>
      </c>
      <c r="G71" s="2172">
        <v>0</v>
      </c>
      <c r="H71" s="2173">
        <v>7.5610325700000001</v>
      </c>
      <c r="I71" s="2174">
        <v>2.2639312999999999</v>
      </c>
      <c r="J71" s="2175">
        <v>0</v>
      </c>
      <c r="K71" s="2176">
        <v>0</v>
      </c>
      <c r="L71" s="2177">
        <v>14.389198049999999</v>
      </c>
      <c r="M71" s="2178">
        <v>0</v>
      </c>
      <c r="N71" s="2179">
        <v>0</v>
      </c>
      <c r="O71" s="2180">
        <v>0</v>
      </c>
      <c r="P71" s="2181">
        <v>0</v>
      </c>
      <c r="Q71" s="2182">
        <v>0</v>
      </c>
      <c r="R71" s="2183">
        <v>4.1962254000000003</v>
      </c>
      <c r="S71" s="2184">
        <v>0.79920628999999999</v>
      </c>
      <c r="T71" s="2185">
        <v>0</v>
      </c>
      <c r="U71" s="2186">
        <v>0</v>
      </c>
      <c r="V71" s="2187">
        <v>3.9136897799999999</v>
      </c>
      <c r="W71" s="2188">
        <v>0</v>
      </c>
      <c r="X71" s="2189">
        <v>0</v>
      </c>
      <c r="Y71" s="2190">
        <v>0</v>
      </c>
      <c r="Z71" s="2191">
        <v>0</v>
      </c>
      <c r="AA71" s="2192">
        <v>0</v>
      </c>
      <c r="AB71" s="2193">
        <v>54.04645807</v>
      </c>
      <c r="AC71" s="2194">
        <v>2.4100478999999999</v>
      </c>
      <c r="AD71" s="2195">
        <v>0</v>
      </c>
      <c r="AE71" s="2196">
        <v>0</v>
      </c>
      <c r="AF71" s="2197">
        <v>41.261917599999997</v>
      </c>
      <c r="AG71" s="2198">
        <v>0</v>
      </c>
      <c r="AH71" s="2199">
        <v>0</v>
      </c>
      <c r="AI71" s="2200">
        <v>0</v>
      </c>
      <c r="AJ71" s="2201">
        <v>0</v>
      </c>
      <c r="AK71" s="2202">
        <v>0</v>
      </c>
      <c r="AL71" s="2203">
        <v>50.262117750000002</v>
      </c>
      <c r="AM71" s="2204">
        <v>4.9768108399999997</v>
      </c>
      <c r="AN71" s="2205">
        <v>0</v>
      </c>
      <c r="AO71" s="2206">
        <v>0</v>
      </c>
      <c r="AP71" s="2207">
        <v>19.167896580000001</v>
      </c>
      <c r="AQ71" s="2208">
        <v>0</v>
      </c>
      <c r="AR71" s="2209">
        <v>0</v>
      </c>
      <c r="AS71" s="2210">
        <v>0</v>
      </c>
      <c r="AT71" s="2211">
        <v>0</v>
      </c>
      <c r="AU71" s="2212">
        <v>0</v>
      </c>
      <c r="AV71" s="2213">
        <v>69.794952390000006</v>
      </c>
      <c r="AW71" s="2214">
        <v>13.36224185</v>
      </c>
      <c r="AX71" s="2215">
        <v>0</v>
      </c>
      <c r="AY71" s="2216">
        <v>0</v>
      </c>
      <c r="AZ71" s="2217">
        <v>144.12008152999999</v>
      </c>
      <c r="BA71" s="2218">
        <v>0</v>
      </c>
      <c r="BB71" s="2219">
        <v>0</v>
      </c>
      <c r="BC71" s="2220">
        <v>0</v>
      </c>
      <c r="BD71" s="2221">
        <v>0</v>
      </c>
      <c r="BE71" s="2222">
        <v>0</v>
      </c>
      <c r="BF71" s="2223">
        <v>37.463998189999998</v>
      </c>
      <c r="BG71" s="2224">
        <v>8.9631909699999994</v>
      </c>
      <c r="BH71" s="2225">
        <v>0</v>
      </c>
      <c r="BI71" s="2226">
        <v>0</v>
      </c>
      <c r="BJ71" s="2227">
        <v>50.176103150000003</v>
      </c>
      <c r="BK71" s="2228">
        <f>SUM(C71:BJ71)</f>
        <v>529.90383598999995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9" t="s">
        <v>118</v>
      </c>
      <c r="C72" s="2230">
        <v>0</v>
      </c>
      <c r="D72" s="2231">
        <v>1.7759779999999999E-2</v>
      </c>
      <c r="E72" s="2232">
        <v>0</v>
      </c>
      <c r="F72" s="2233">
        <v>0</v>
      </c>
      <c r="G72" s="2234">
        <v>0</v>
      </c>
      <c r="H72" s="2235">
        <v>0.26917755999999998</v>
      </c>
      <c r="I72" s="2236">
        <v>0</v>
      </c>
      <c r="J72" s="2237">
        <v>0</v>
      </c>
      <c r="K72" s="2238">
        <v>0</v>
      </c>
      <c r="L72" s="2239">
        <v>0.19319805000000001</v>
      </c>
      <c r="M72" s="2240">
        <v>0</v>
      </c>
      <c r="N72" s="2241">
        <v>0</v>
      </c>
      <c r="O72" s="2242">
        <v>0</v>
      </c>
      <c r="P72" s="2243">
        <v>0</v>
      </c>
      <c r="Q72" s="2244">
        <v>0</v>
      </c>
      <c r="R72" s="2245">
        <v>0.13016701</v>
      </c>
      <c r="S72" s="2246">
        <v>0</v>
      </c>
      <c r="T72" s="2247">
        <v>0</v>
      </c>
      <c r="U72" s="2248">
        <v>0</v>
      </c>
      <c r="V72" s="2249">
        <v>0.21285385000000001</v>
      </c>
      <c r="W72" s="2250">
        <v>0</v>
      </c>
      <c r="X72" s="2251">
        <v>0</v>
      </c>
      <c r="Y72" s="2252">
        <v>0</v>
      </c>
      <c r="Z72" s="2253">
        <v>0</v>
      </c>
      <c r="AA72" s="2254">
        <v>0</v>
      </c>
      <c r="AB72" s="2255">
        <v>0.85197840000000002</v>
      </c>
      <c r="AC72" s="2256">
        <v>0.14065995000000001</v>
      </c>
      <c r="AD72" s="2257">
        <v>0</v>
      </c>
      <c r="AE72" s="2258">
        <v>0</v>
      </c>
      <c r="AF72" s="2259">
        <v>0.69372239000000002</v>
      </c>
      <c r="AG72" s="2260">
        <v>0</v>
      </c>
      <c r="AH72" s="2261">
        <v>0</v>
      </c>
      <c r="AI72" s="2262">
        <v>0</v>
      </c>
      <c r="AJ72" s="2263">
        <v>0</v>
      </c>
      <c r="AK72" s="2264">
        <v>0</v>
      </c>
      <c r="AL72" s="2265">
        <v>0.74593315999999998</v>
      </c>
      <c r="AM72" s="2266">
        <v>0</v>
      </c>
      <c r="AN72" s="2267">
        <v>0</v>
      </c>
      <c r="AO72" s="2268">
        <v>0</v>
      </c>
      <c r="AP72" s="2269">
        <v>0.56403692999999999</v>
      </c>
      <c r="AQ72" s="2270">
        <v>0</v>
      </c>
      <c r="AR72" s="2271">
        <v>0</v>
      </c>
      <c r="AS72" s="2272">
        <v>0</v>
      </c>
      <c r="AT72" s="2273">
        <v>0</v>
      </c>
      <c r="AU72" s="2274">
        <v>0</v>
      </c>
      <c r="AV72" s="2275">
        <v>2.4392125999999998</v>
      </c>
      <c r="AW72" s="2276">
        <v>3.2346343499999999</v>
      </c>
      <c r="AX72" s="2277">
        <v>0</v>
      </c>
      <c r="AY72" s="2278">
        <v>0</v>
      </c>
      <c r="AZ72" s="2279">
        <v>8.1058050399999999</v>
      </c>
      <c r="BA72" s="2280">
        <v>0</v>
      </c>
      <c r="BB72" s="2281">
        <v>0</v>
      </c>
      <c r="BC72" s="2282">
        <v>0</v>
      </c>
      <c r="BD72" s="2283">
        <v>0</v>
      </c>
      <c r="BE72" s="2284">
        <v>0</v>
      </c>
      <c r="BF72" s="2285">
        <v>0.88740845000000002</v>
      </c>
      <c r="BG72" s="2286">
        <v>0</v>
      </c>
      <c r="BH72" s="2287">
        <v>0</v>
      </c>
      <c r="BI72" s="2288">
        <v>0</v>
      </c>
      <c r="BJ72" s="2289">
        <v>1.61465035</v>
      </c>
      <c r="BK72" s="2290">
        <f>SUM(C72:BJ72)</f>
        <v>20.10119787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91" t="s">
        <v>66</v>
      </c>
      <c r="C73" s="7">
        <f t="shared" ref="C73:BK73" si="12">SUM(C71:C72)</f>
        <v>0</v>
      </c>
      <c r="D73" s="7">
        <f t="shared" si="12"/>
        <v>0.79249555999999999</v>
      </c>
      <c r="E73" s="7">
        <f t="shared" si="12"/>
        <v>0</v>
      </c>
      <c r="F73" s="7">
        <f t="shared" si="12"/>
        <v>0</v>
      </c>
      <c r="G73" s="7">
        <f t="shared" si="12"/>
        <v>0</v>
      </c>
      <c r="H73" s="7">
        <f t="shared" si="12"/>
        <v>7.8302101300000002</v>
      </c>
      <c r="I73" s="7">
        <f t="shared" si="12"/>
        <v>2.2639312999999999</v>
      </c>
      <c r="J73" s="7">
        <f t="shared" si="12"/>
        <v>0</v>
      </c>
      <c r="K73" s="7">
        <f t="shared" si="12"/>
        <v>0</v>
      </c>
      <c r="L73" s="7">
        <f t="shared" si="12"/>
        <v>14.582396099999999</v>
      </c>
      <c r="M73" s="7">
        <f t="shared" si="12"/>
        <v>0</v>
      </c>
      <c r="N73" s="7">
        <f t="shared" si="12"/>
        <v>0</v>
      </c>
      <c r="O73" s="7">
        <f t="shared" si="12"/>
        <v>0</v>
      </c>
      <c r="P73" s="7">
        <f t="shared" si="12"/>
        <v>0</v>
      </c>
      <c r="Q73" s="7">
        <f t="shared" si="12"/>
        <v>0</v>
      </c>
      <c r="R73" s="7">
        <f t="shared" si="12"/>
        <v>4.3263924100000004</v>
      </c>
      <c r="S73" s="7">
        <f t="shared" si="12"/>
        <v>0.79920628999999999</v>
      </c>
      <c r="T73" s="7">
        <f t="shared" si="12"/>
        <v>0</v>
      </c>
      <c r="U73" s="7">
        <f t="shared" si="12"/>
        <v>0</v>
      </c>
      <c r="V73" s="7">
        <f t="shared" si="12"/>
        <v>4.1265436299999996</v>
      </c>
      <c r="W73" s="7">
        <f t="shared" si="12"/>
        <v>0</v>
      </c>
      <c r="X73" s="7">
        <f t="shared" si="12"/>
        <v>0</v>
      </c>
      <c r="Y73" s="7">
        <f t="shared" si="12"/>
        <v>0</v>
      </c>
      <c r="Z73" s="7">
        <f t="shared" si="12"/>
        <v>0</v>
      </c>
      <c r="AA73" s="7">
        <f t="shared" si="12"/>
        <v>0</v>
      </c>
      <c r="AB73" s="7">
        <f t="shared" si="12"/>
        <v>54.89843647</v>
      </c>
      <c r="AC73" s="7">
        <f t="shared" si="12"/>
        <v>2.5507078499999998</v>
      </c>
      <c r="AD73" s="7">
        <f t="shared" si="12"/>
        <v>0</v>
      </c>
      <c r="AE73" s="7">
        <f t="shared" si="12"/>
        <v>0</v>
      </c>
      <c r="AF73" s="7">
        <f t="shared" si="12"/>
        <v>41.955639989999995</v>
      </c>
      <c r="AG73" s="7">
        <f t="shared" si="12"/>
        <v>0</v>
      </c>
      <c r="AH73" s="7">
        <f t="shared" si="12"/>
        <v>0</v>
      </c>
      <c r="AI73" s="7">
        <f t="shared" si="12"/>
        <v>0</v>
      </c>
      <c r="AJ73" s="7">
        <f t="shared" si="12"/>
        <v>0</v>
      </c>
      <c r="AK73" s="7">
        <f t="shared" si="12"/>
        <v>0</v>
      </c>
      <c r="AL73" s="7">
        <f t="shared" si="12"/>
        <v>51.008050910000001</v>
      </c>
      <c r="AM73" s="7">
        <f t="shared" si="12"/>
        <v>4.9768108399999997</v>
      </c>
      <c r="AN73" s="7">
        <f t="shared" si="12"/>
        <v>0</v>
      </c>
      <c r="AO73" s="7">
        <f t="shared" si="12"/>
        <v>0</v>
      </c>
      <c r="AP73" s="7">
        <f t="shared" si="12"/>
        <v>19.731933510000001</v>
      </c>
      <c r="AQ73" s="7">
        <f t="shared" si="12"/>
        <v>0</v>
      </c>
      <c r="AR73" s="7">
        <f t="shared" si="12"/>
        <v>0</v>
      </c>
      <c r="AS73" s="7">
        <f t="shared" si="12"/>
        <v>0</v>
      </c>
      <c r="AT73" s="7">
        <f t="shared" si="12"/>
        <v>0</v>
      </c>
      <c r="AU73" s="7">
        <f t="shared" si="12"/>
        <v>0</v>
      </c>
      <c r="AV73" s="7">
        <f t="shared" si="12"/>
        <v>72.234164990000011</v>
      </c>
      <c r="AW73" s="7">
        <f t="shared" si="12"/>
        <v>16.596876200000001</v>
      </c>
      <c r="AX73" s="7">
        <f t="shared" si="12"/>
        <v>0</v>
      </c>
      <c r="AY73" s="7">
        <f t="shared" si="12"/>
        <v>0</v>
      </c>
      <c r="AZ73" s="7">
        <f t="shared" si="12"/>
        <v>152.22588657</v>
      </c>
      <c r="BA73" s="7">
        <f t="shared" si="12"/>
        <v>0</v>
      </c>
      <c r="BB73" s="7">
        <f t="shared" si="12"/>
        <v>0</v>
      </c>
      <c r="BC73" s="7">
        <f t="shared" si="12"/>
        <v>0</v>
      </c>
      <c r="BD73" s="7">
        <f t="shared" si="12"/>
        <v>0</v>
      </c>
      <c r="BE73" s="7">
        <f t="shared" si="12"/>
        <v>0</v>
      </c>
      <c r="BF73" s="7">
        <f t="shared" si="12"/>
        <v>38.35140664</v>
      </c>
      <c r="BG73" s="7">
        <f t="shared" si="12"/>
        <v>8.9631909699999994</v>
      </c>
      <c r="BH73" s="7">
        <f t="shared" si="12"/>
        <v>0</v>
      </c>
      <c r="BI73" s="7">
        <f t="shared" si="12"/>
        <v>0</v>
      </c>
      <c r="BJ73" s="7">
        <f t="shared" si="12"/>
        <v>51.790753500000001</v>
      </c>
      <c r="BK73" s="7">
        <f t="shared" si="12"/>
        <v>550.00503385999991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2292" t="s">
        <v>119</v>
      </c>
      <c r="C74" s="7">
        <f t="shared" ref="C74:BK74" si="13">SUM(C71:C73)/2</f>
        <v>0</v>
      </c>
      <c r="D74" s="7">
        <f t="shared" si="13"/>
        <v>0.79249555999999999</v>
      </c>
      <c r="E74" s="7">
        <f t="shared" si="13"/>
        <v>0</v>
      </c>
      <c r="F74" s="7">
        <f t="shared" si="13"/>
        <v>0</v>
      </c>
      <c r="G74" s="7">
        <f t="shared" si="13"/>
        <v>0</v>
      </c>
      <c r="H74" s="7">
        <f t="shared" si="13"/>
        <v>7.8302101300000002</v>
      </c>
      <c r="I74" s="7">
        <f t="shared" si="13"/>
        <v>2.2639312999999999</v>
      </c>
      <c r="J74" s="7">
        <f t="shared" si="13"/>
        <v>0</v>
      </c>
      <c r="K74" s="7">
        <f t="shared" si="13"/>
        <v>0</v>
      </c>
      <c r="L74" s="7">
        <f t="shared" si="13"/>
        <v>14.582396099999999</v>
      </c>
      <c r="M74" s="7">
        <f t="shared" si="13"/>
        <v>0</v>
      </c>
      <c r="N74" s="7">
        <f t="shared" si="13"/>
        <v>0</v>
      </c>
      <c r="O74" s="7">
        <f t="shared" si="13"/>
        <v>0</v>
      </c>
      <c r="P74" s="7">
        <f t="shared" si="13"/>
        <v>0</v>
      </c>
      <c r="Q74" s="7">
        <f t="shared" si="13"/>
        <v>0</v>
      </c>
      <c r="R74" s="7">
        <f t="shared" si="13"/>
        <v>4.3263924100000004</v>
      </c>
      <c r="S74" s="7">
        <f t="shared" si="13"/>
        <v>0.79920628999999999</v>
      </c>
      <c r="T74" s="7">
        <f t="shared" si="13"/>
        <v>0</v>
      </c>
      <c r="U74" s="7">
        <f t="shared" si="13"/>
        <v>0</v>
      </c>
      <c r="V74" s="7">
        <f t="shared" si="13"/>
        <v>4.1265436299999996</v>
      </c>
      <c r="W74" s="7">
        <f t="shared" si="13"/>
        <v>0</v>
      </c>
      <c r="X74" s="7">
        <f t="shared" si="13"/>
        <v>0</v>
      </c>
      <c r="Y74" s="7">
        <f t="shared" si="13"/>
        <v>0</v>
      </c>
      <c r="Z74" s="7">
        <f t="shared" si="13"/>
        <v>0</v>
      </c>
      <c r="AA74" s="7">
        <f t="shared" si="13"/>
        <v>0</v>
      </c>
      <c r="AB74" s="7">
        <f t="shared" si="13"/>
        <v>54.89843647</v>
      </c>
      <c r="AC74" s="7">
        <f t="shared" si="13"/>
        <v>2.5507078499999998</v>
      </c>
      <c r="AD74" s="7">
        <f t="shared" si="13"/>
        <v>0</v>
      </c>
      <c r="AE74" s="7">
        <f t="shared" si="13"/>
        <v>0</v>
      </c>
      <c r="AF74" s="7">
        <f t="shared" si="13"/>
        <v>41.955639989999995</v>
      </c>
      <c r="AG74" s="7">
        <f t="shared" si="13"/>
        <v>0</v>
      </c>
      <c r="AH74" s="7">
        <f t="shared" si="13"/>
        <v>0</v>
      </c>
      <c r="AI74" s="7">
        <f t="shared" si="13"/>
        <v>0</v>
      </c>
      <c r="AJ74" s="7">
        <f t="shared" si="13"/>
        <v>0</v>
      </c>
      <c r="AK74" s="7">
        <f t="shared" si="13"/>
        <v>0</v>
      </c>
      <c r="AL74" s="7">
        <f t="shared" si="13"/>
        <v>51.008050910000001</v>
      </c>
      <c r="AM74" s="7">
        <f t="shared" si="13"/>
        <v>4.9768108399999997</v>
      </c>
      <c r="AN74" s="7">
        <f t="shared" si="13"/>
        <v>0</v>
      </c>
      <c r="AO74" s="7">
        <f t="shared" si="13"/>
        <v>0</v>
      </c>
      <c r="AP74" s="7">
        <f t="shared" si="13"/>
        <v>19.731933510000001</v>
      </c>
      <c r="AQ74" s="7">
        <f t="shared" si="13"/>
        <v>0</v>
      </c>
      <c r="AR74" s="7">
        <f t="shared" si="13"/>
        <v>0</v>
      </c>
      <c r="AS74" s="7">
        <f t="shared" si="13"/>
        <v>0</v>
      </c>
      <c r="AT74" s="7">
        <f t="shared" si="13"/>
        <v>0</v>
      </c>
      <c r="AU74" s="7">
        <f t="shared" si="13"/>
        <v>0</v>
      </c>
      <c r="AV74" s="7">
        <f t="shared" si="13"/>
        <v>72.234164990000011</v>
      </c>
      <c r="AW74" s="7">
        <f t="shared" si="13"/>
        <v>16.596876200000001</v>
      </c>
      <c r="AX74" s="7">
        <f t="shared" si="13"/>
        <v>0</v>
      </c>
      <c r="AY74" s="7">
        <f t="shared" si="13"/>
        <v>0</v>
      </c>
      <c r="AZ74" s="7">
        <f t="shared" si="13"/>
        <v>152.22588657</v>
      </c>
      <c r="BA74" s="7">
        <f t="shared" si="13"/>
        <v>0</v>
      </c>
      <c r="BB74" s="7">
        <f t="shared" si="13"/>
        <v>0</v>
      </c>
      <c r="BC74" s="7">
        <f t="shared" si="13"/>
        <v>0</v>
      </c>
      <c r="BD74" s="7">
        <f t="shared" si="13"/>
        <v>0</v>
      </c>
      <c r="BE74" s="7">
        <f t="shared" si="13"/>
        <v>0</v>
      </c>
      <c r="BF74" s="7">
        <f t="shared" si="13"/>
        <v>38.35140664</v>
      </c>
      <c r="BG74" s="7">
        <f t="shared" si="13"/>
        <v>8.9631909699999994</v>
      </c>
      <c r="BH74" s="7">
        <f t="shared" si="13"/>
        <v>0</v>
      </c>
      <c r="BI74" s="7">
        <f t="shared" si="13"/>
        <v>0</v>
      </c>
      <c r="BJ74" s="7">
        <f t="shared" si="13"/>
        <v>51.790753500000001</v>
      </c>
      <c r="BK74" s="7">
        <f t="shared" si="13"/>
        <v>550.00503385999991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3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 ht="20.100000000000001" customHeight="1">
      <c r="A76" s="2294" t="s">
        <v>120</v>
      </c>
      <c r="B76" s="2293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2296" t="s">
        <v>61</v>
      </c>
      <c r="B77" s="2295" t="s">
        <v>122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297" t="s">
        <v>123</v>
      </c>
      <c r="C78" s="2298">
        <v>0</v>
      </c>
      <c r="D78" s="2299">
        <v>0</v>
      </c>
      <c r="E78" s="2300">
        <v>0</v>
      </c>
      <c r="F78" s="2301">
        <v>0</v>
      </c>
      <c r="G78" s="2302">
        <v>0</v>
      </c>
      <c r="H78" s="2303">
        <v>0</v>
      </c>
      <c r="I78" s="2304">
        <v>0</v>
      </c>
      <c r="J78" s="2305">
        <v>0</v>
      </c>
      <c r="K78" s="2306">
        <v>0</v>
      </c>
      <c r="L78" s="2307">
        <v>0</v>
      </c>
      <c r="M78" s="2308">
        <v>0</v>
      </c>
      <c r="N78" s="2309">
        <v>0</v>
      </c>
      <c r="O78" s="2310">
        <v>0</v>
      </c>
      <c r="P78" s="2311">
        <v>0</v>
      </c>
      <c r="Q78" s="2312">
        <v>0</v>
      </c>
      <c r="R78" s="2313">
        <v>0</v>
      </c>
      <c r="S78" s="2314">
        <v>0</v>
      </c>
      <c r="T78" s="2315">
        <v>0</v>
      </c>
      <c r="U78" s="2316">
        <v>0</v>
      </c>
      <c r="V78" s="2317">
        <v>0</v>
      </c>
      <c r="W78" s="2318">
        <v>0</v>
      </c>
      <c r="X78" s="2319">
        <v>0</v>
      </c>
      <c r="Y78" s="2320">
        <v>0</v>
      </c>
      <c r="Z78" s="2321">
        <v>0</v>
      </c>
      <c r="AA78" s="2322">
        <v>0</v>
      </c>
      <c r="AB78" s="2323">
        <v>0</v>
      </c>
      <c r="AC78" s="2324">
        <v>0</v>
      </c>
      <c r="AD78" s="2325">
        <v>0</v>
      </c>
      <c r="AE78" s="2326">
        <v>0</v>
      </c>
      <c r="AF78" s="2327">
        <v>0</v>
      </c>
      <c r="AG78" s="2328">
        <v>0</v>
      </c>
      <c r="AH78" s="2329">
        <v>0</v>
      </c>
      <c r="AI78" s="2330">
        <v>0</v>
      </c>
      <c r="AJ78" s="2331">
        <v>0</v>
      </c>
      <c r="AK78" s="2332">
        <v>0</v>
      </c>
      <c r="AL78" s="2333">
        <v>0</v>
      </c>
      <c r="AM78" s="2334">
        <v>0</v>
      </c>
      <c r="AN78" s="2335">
        <v>0</v>
      </c>
      <c r="AO78" s="2336">
        <v>0</v>
      </c>
      <c r="AP78" s="2337">
        <v>0</v>
      </c>
      <c r="AQ78" s="2338">
        <v>0</v>
      </c>
      <c r="AR78" s="2339">
        <v>0</v>
      </c>
      <c r="AS78" s="2340">
        <v>0</v>
      </c>
      <c r="AT78" s="2341">
        <v>0</v>
      </c>
      <c r="AU78" s="2342">
        <v>0</v>
      </c>
      <c r="AV78" s="2343">
        <v>15.413377390000001</v>
      </c>
      <c r="AW78" s="2344">
        <v>72.95283268</v>
      </c>
      <c r="AX78" s="2345">
        <v>0</v>
      </c>
      <c r="AY78" s="2346">
        <v>0</v>
      </c>
      <c r="AZ78" s="2347">
        <v>51.555980980000001</v>
      </c>
      <c r="BA78" s="2348">
        <v>0</v>
      </c>
      <c r="BB78" s="2349">
        <v>0</v>
      </c>
      <c r="BC78" s="2350">
        <v>0</v>
      </c>
      <c r="BD78" s="2351">
        <v>0</v>
      </c>
      <c r="BE78" s="2352">
        <v>0</v>
      </c>
      <c r="BF78" s="2353">
        <v>8.93151546</v>
      </c>
      <c r="BG78" s="2354">
        <v>0.39099624999999999</v>
      </c>
      <c r="BH78" s="2355">
        <v>0</v>
      </c>
      <c r="BI78" s="2356">
        <v>0</v>
      </c>
      <c r="BJ78" s="2357">
        <v>18.095598150000001</v>
      </c>
      <c r="BK78" s="2358">
        <f>SUM(C78:BJ78)</f>
        <v>167.34030091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2359" t="s">
        <v>66</v>
      </c>
      <c r="C79" s="7">
        <f t="shared" ref="C79:BK79" si="14">SUM(C78:C78)</f>
        <v>0</v>
      </c>
      <c r="D79" s="7">
        <f t="shared" si="14"/>
        <v>0</v>
      </c>
      <c r="E79" s="7">
        <f t="shared" si="14"/>
        <v>0</v>
      </c>
      <c r="F79" s="7">
        <f t="shared" si="14"/>
        <v>0</v>
      </c>
      <c r="G79" s="7">
        <f t="shared" si="14"/>
        <v>0</v>
      </c>
      <c r="H79" s="7">
        <f t="shared" si="14"/>
        <v>0</v>
      </c>
      <c r="I79" s="7">
        <f t="shared" si="14"/>
        <v>0</v>
      </c>
      <c r="J79" s="7">
        <f t="shared" si="14"/>
        <v>0</v>
      </c>
      <c r="K79" s="7">
        <f t="shared" si="14"/>
        <v>0</v>
      </c>
      <c r="L79" s="7">
        <f t="shared" si="14"/>
        <v>0</v>
      </c>
      <c r="M79" s="7">
        <f t="shared" si="14"/>
        <v>0</v>
      </c>
      <c r="N79" s="7">
        <f t="shared" si="14"/>
        <v>0</v>
      </c>
      <c r="O79" s="7">
        <f t="shared" si="14"/>
        <v>0</v>
      </c>
      <c r="P79" s="7">
        <f t="shared" si="14"/>
        <v>0</v>
      </c>
      <c r="Q79" s="7">
        <f t="shared" si="14"/>
        <v>0</v>
      </c>
      <c r="R79" s="7">
        <f t="shared" si="14"/>
        <v>0</v>
      </c>
      <c r="S79" s="7">
        <f t="shared" si="14"/>
        <v>0</v>
      </c>
      <c r="T79" s="7">
        <f t="shared" si="14"/>
        <v>0</v>
      </c>
      <c r="U79" s="7">
        <f t="shared" si="14"/>
        <v>0</v>
      </c>
      <c r="V79" s="7">
        <f t="shared" si="14"/>
        <v>0</v>
      </c>
      <c r="W79" s="7">
        <f t="shared" si="14"/>
        <v>0</v>
      </c>
      <c r="X79" s="7">
        <f t="shared" si="14"/>
        <v>0</v>
      </c>
      <c r="Y79" s="7">
        <f t="shared" si="14"/>
        <v>0</v>
      </c>
      <c r="Z79" s="7">
        <f t="shared" si="14"/>
        <v>0</v>
      </c>
      <c r="AA79" s="7">
        <f t="shared" si="14"/>
        <v>0</v>
      </c>
      <c r="AB79" s="7">
        <f t="shared" si="14"/>
        <v>0</v>
      </c>
      <c r="AC79" s="7">
        <f t="shared" si="14"/>
        <v>0</v>
      </c>
      <c r="AD79" s="7">
        <f t="shared" si="14"/>
        <v>0</v>
      </c>
      <c r="AE79" s="7">
        <f t="shared" si="14"/>
        <v>0</v>
      </c>
      <c r="AF79" s="7">
        <f t="shared" si="14"/>
        <v>0</v>
      </c>
      <c r="AG79" s="7">
        <f t="shared" si="14"/>
        <v>0</v>
      </c>
      <c r="AH79" s="7">
        <f t="shared" si="14"/>
        <v>0</v>
      </c>
      <c r="AI79" s="7">
        <f t="shared" si="14"/>
        <v>0</v>
      </c>
      <c r="AJ79" s="7">
        <f t="shared" si="14"/>
        <v>0</v>
      </c>
      <c r="AK79" s="7">
        <f t="shared" si="14"/>
        <v>0</v>
      </c>
      <c r="AL79" s="7">
        <f t="shared" si="14"/>
        <v>0</v>
      </c>
      <c r="AM79" s="7">
        <f t="shared" si="14"/>
        <v>0</v>
      </c>
      <c r="AN79" s="7">
        <f t="shared" si="14"/>
        <v>0</v>
      </c>
      <c r="AO79" s="7">
        <f t="shared" si="14"/>
        <v>0</v>
      </c>
      <c r="AP79" s="7">
        <f t="shared" si="14"/>
        <v>0</v>
      </c>
      <c r="AQ79" s="7">
        <f t="shared" si="14"/>
        <v>0</v>
      </c>
      <c r="AR79" s="7">
        <f t="shared" si="14"/>
        <v>0</v>
      </c>
      <c r="AS79" s="7">
        <f t="shared" si="14"/>
        <v>0</v>
      </c>
      <c r="AT79" s="7">
        <f t="shared" si="14"/>
        <v>0</v>
      </c>
      <c r="AU79" s="7">
        <f t="shared" si="14"/>
        <v>0</v>
      </c>
      <c r="AV79" s="7">
        <f t="shared" si="14"/>
        <v>15.413377390000001</v>
      </c>
      <c r="AW79" s="7">
        <f t="shared" si="14"/>
        <v>72.95283268</v>
      </c>
      <c r="AX79" s="7">
        <f t="shared" si="14"/>
        <v>0</v>
      </c>
      <c r="AY79" s="7">
        <f t="shared" si="14"/>
        <v>0</v>
      </c>
      <c r="AZ79" s="7">
        <f t="shared" si="14"/>
        <v>51.555980980000001</v>
      </c>
      <c r="BA79" s="7">
        <f t="shared" si="14"/>
        <v>0</v>
      </c>
      <c r="BB79" s="7">
        <f t="shared" si="14"/>
        <v>0</v>
      </c>
      <c r="BC79" s="7">
        <f t="shared" si="14"/>
        <v>0</v>
      </c>
      <c r="BD79" s="7">
        <f t="shared" si="14"/>
        <v>0</v>
      </c>
      <c r="BE79" s="7">
        <f t="shared" si="14"/>
        <v>0</v>
      </c>
      <c r="BF79" s="7">
        <f t="shared" si="14"/>
        <v>8.93151546</v>
      </c>
      <c r="BG79" s="7">
        <f t="shared" si="14"/>
        <v>0.39099624999999999</v>
      </c>
      <c r="BH79" s="7">
        <f t="shared" si="14"/>
        <v>0</v>
      </c>
      <c r="BI79" s="7">
        <f t="shared" si="14"/>
        <v>0</v>
      </c>
      <c r="BJ79" s="7">
        <f t="shared" si="14"/>
        <v>18.095598150000001</v>
      </c>
      <c r="BK79" s="7">
        <f t="shared" si="14"/>
        <v>167.34030091</v>
      </c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3"/>
      <c r="B80" s="3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2361" t="s">
        <v>67</v>
      </c>
      <c r="B81" s="2360" t="s">
        <v>124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362" t="s">
        <v>125</v>
      </c>
      <c r="C82" s="2363">
        <v>0</v>
      </c>
      <c r="D82" s="2364">
        <v>0</v>
      </c>
      <c r="E82" s="2365">
        <v>0</v>
      </c>
      <c r="F82" s="2366">
        <v>0</v>
      </c>
      <c r="G82" s="2367">
        <v>0</v>
      </c>
      <c r="H82" s="2368">
        <v>0</v>
      </c>
      <c r="I82" s="2369">
        <v>0</v>
      </c>
      <c r="J82" s="2370">
        <v>0</v>
      </c>
      <c r="K82" s="2371">
        <v>0</v>
      </c>
      <c r="L82" s="2372">
        <v>0</v>
      </c>
      <c r="M82" s="2373">
        <v>0</v>
      </c>
      <c r="N82" s="2374">
        <v>0</v>
      </c>
      <c r="O82" s="2375">
        <v>0</v>
      </c>
      <c r="P82" s="2376">
        <v>0</v>
      </c>
      <c r="Q82" s="2377">
        <v>0</v>
      </c>
      <c r="R82" s="2378">
        <v>0</v>
      </c>
      <c r="S82" s="2379">
        <v>0</v>
      </c>
      <c r="T82" s="2380">
        <v>0</v>
      </c>
      <c r="U82" s="2381">
        <v>0</v>
      </c>
      <c r="V82" s="2382">
        <v>0</v>
      </c>
      <c r="W82" s="2383">
        <v>0</v>
      </c>
      <c r="X82" s="2384">
        <v>0</v>
      </c>
      <c r="Y82" s="2385">
        <v>0</v>
      </c>
      <c r="Z82" s="2386">
        <v>0</v>
      </c>
      <c r="AA82" s="2387">
        <v>0</v>
      </c>
      <c r="AB82" s="2388">
        <v>0</v>
      </c>
      <c r="AC82" s="2389">
        <v>0</v>
      </c>
      <c r="AD82" s="2390">
        <v>0</v>
      </c>
      <c r="AE82" s="2391">
        <v>0</v>
      </c>
      <c r="AF82" s="2392">
        <v>0</v>
      </c>
      <c r="AG82" s="2393">
        <v>0</v>
      </c>
      <c r="AH82" s="2394">
        <v>0</v>
      </c>
      <c r="AI82" s="2395">
        <v>0</v>
      </c>
      <c r="AJ82" s="2396">
        <v>0</v>
      </c>
      <c r="AK82" s="2397">
        <v>0</v>
      </c>
      <c r="AL82" s="2398">
        <v>0</v>
      </c>
      <c r="AM82" s="2399">
        <v>0</v>
      </c>
      <c r="AN82" s="2400">
        <v>0</v>
      </c>
      <c r="AO82" s="2401">
        <v>0</v>
      </c>
      <c r="AP82" s="2402">
        <v>0</v>
      </c>
      <c r="AQ82" s="2403">
        <v>0</v>
      </c>
      <c r="AR82" s="2404">
        <v>636.20714887999998</v>
      </c>
      <c r="AS82" s="2405">
        <v>0</v>
      </c>
      <c r="AT82" s="2406">
        <v>0</v>
      </c>
      <c r="AU82" s="2407">
        <v>0</v>
      </c>
      <c r="AV82" s="2408">
        <v>0.77475802999999999</v>
      </c>
      <c r="AW82" s="2409">
        <v>152.68526342999999</v>
      </c>
      <c r="AX82" s="2410">
        <v>0</v>
      </c>
      <c r="AY82" s="2411">
        <v>0</v>
      </c>
      <c r="AZ82" s="2412">
        <v>30.317271699999999</v>
      </c>
      <c r="BA82" s="2413">
        <v>0</v>
      </c>
      <c r="BB82" s="2414">
        <v>0</v>
      </c>
      <c r="BC82" s="2415">
        <v>0</v>
      </c>
      <c r="BD82" s="2416">
        <v>0</v>
      </c>
      <c r="BE82" s="2417">
        <v>0</v>
      </c>
      <c r="BF82" s="2418">
        <v>0.53322800000000004</v>
      </c>
      <c r="BG82" s="2419">
        <v>4.5519186200000004</v>
      </c>
      <c r="BH82" s="2420">
        <v>0</v>
      </c>
      <c r="BI82" s="2421">
        <v>0</v>
      </c>
      <c r="BJ82" s="2422">
        <v>0.16239307</v>
      </c>
      <c r="BK82" s="2423">
        <f>SUM(C82:BJ82)</f>
        <v>825.23198173000003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641.35065671999996</v>
      </c>
      <c r="AS83" s="2467">
        <v>0</v>
      </c>
      <c r="AT83" s="2468">
        <v>0</v>
      </c>
      <c r="AU83" s="2469">
        <v>0</v>
      </c>
      <c r="AV83" s="2470">
        <v>1.69183051</v>
      </c>
      <c r="AW83" s="2471">
        <v>32.824362030000003</v>
      </c>
      <c r="AX83" s="2472">
        <v>0</v>
      </c>
      <c r="AY83" s="2473">
        <v>0</v>
      </c>
      <c r="AZ83" s="2474">
        <v>33.386353440000001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1.89324732</v>
      </c>
      <c r="BG83" s="2481">
        <v>8.6112000000000005E-4</v>
      </c>
      <c r="BH83" s="2482">
        <v>0</v>
      </c>
      <c r="BI83" s="2483">
        <v>0</v>
      </c>
      <c r="BJ83" s="2484">
        <v>1.35463968</v>
      </c>
      <c r="BK83" s="2485">
        <f>SUM(C83:BJ83)</f>
        <v>712.50195081999993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608.93238422000002</v>
      </c>
      <c r="AS84" s="2529">
        <v>0</v>
      </c>
      <c r="AT84" s="2530">
        <v>0</v>
      </c>
      <c r="AU84" s="2531">
        <v>0</v>
      </c>
      <c r="AV84" s="2532">
        <v>1.7285158899999999</v>
      </c>
      <c r="AW84" s="2533">
        <v>202.16216014</v>
      </c>
      <c r="AX84" s="2534">
        <v>0</v>
      </c>
      <c r="AY84" s="2535">
        <v>0</v>
      </c>
      <c r="AZ84" s="2536">
        <v>3.0625684099999999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1.7247244399999999</v>
      </c>
      <c r="BG84" s="2543">
        <v>6.5844459999999998</v>
      </c>
      <c r="BH84" s="2544">
        <v>0</v>
      </c>
      <c r="BI84" s="2545">
        <v>0</v>
      </c>
      <c r="BJ84" s="2546">
        <v>1.1173351899999999</v>
      </c>
      <c r="BK84" s="2547">
        <f>SUM(C84:BJ84)</f>
        <v>825.31213429000002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548.39741736999997</v>
      </c>
      <c r="AS85" s="2591">
        <v>0</v>
      </c>
      <c r="AT85" s="2592">
        <v>0</v>
      </c>
      <c r="AU85" s="2593">
        <v>0</v>
      </c>
      <c r="AV85" s="2594">
        <v>1.16183608</v>
      </c>
      <c r="AW85" s="2595">
        <v>1717.57986813</v>
      </c>
      <c r="AX85" s="2596">
        <v>50.046891299999999</v>
      </c>
      <c r="AY85" s="2597">
        <v>0</v>
      </c>
      <c r="AZ85" s="2598">
        <v>12.62485691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0.97731615999999999</v>
      </c>
      <c r="BG85" s="2605">
        <v>93.332970529999997</v>
      </c>
      <c r="BH85" s="2606">
        <v>0</v>
      </c>
      <c r="BI85" s="2607">
        <v>0</v>
      </c>
      <c r="BJ85" s="2608">
        <v>3.2225440999999999</v>
      </c>
      <c r="BK85" s="2609">
        <f>SUM(C85:BJ85)</f>
        <v>2427.3437005799997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610" t="s">
        <v>129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574.20169579000003</v>
      </c>
      <c r="AS86" s="2653">
        <v>0</v>
      </c>
      <c r="AT86" s="2654">
        <v>0</v>
      </c>
      <c r="AU86" s="2655">
        <v>0</v>
      </c>
      <c r="AV86" s="2656">
        <v>1.6073265400000001</v>
      </c>
      <c r="AW86" s="2657">
        <v>87.692134440000004</v>
      </c>
      <c r="AX86" s="2658">
        <v>0</v>
      </c>
      <c r="AY86" s="2659">
        <v>0</v>
      </c>
      <c r="AZ86" s="2660">
        <v>19.24332128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1.59084023</v>
      </c>
      <c r="BG86" s="2667">
        <v>1.027692E-2</v>
      </c>
      <c r="BH86" s="2668">
        <v>0</v>
      </c>
      <c r="BI86" s="2669">
        <v>0</v>
      </c>
      <c r="BJ86" s="2670">
        <v>1.11026238</v>
      </c>
      <c r="BK86" s="2671">
        <f>SUM(C86:BJ86)</f>
        <v>685.45585758000016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2672" t="s">
        <v>70</v>
      </c>
      <c r="C87" s="7">
        <f t="shared" ref="C87:BK87" si="15">SUM(C82:C86)</f>
        <v>0</v>
      </c>
      <c r="D87" s="7">
        <f t="shared" si="15"/>
        <v>0</v>
      </c>
      <c r="E87" s="7">
        <f t="shared" si="15"/>
        <v>0</v>
      </c>
      <c r="F87" s="7">
        <f t="shared" si="15"/>
        <v>0</v>
      </c>
      <c r="G87" s="7">
        <f t="shared" si="15"/>
        <v>0</v>
      </c>
      <c r="H87" s="7">
        <f t="shared" si="15"/>
        <v>0</v>
      </c>
      <c r="I87" s="7">
        <f t="shared" si="15"/>
        <v>0</v>
      </c>
      <c r="J87" s="7">
        <f t="shared" si="15"/>
        <v>0</v>
      </c>
      <c r="K87" s="7">
        <f t="shared" si="15"/>
        <v>0</v>
      </c>
      <c r="L87" s="7">
        <f t="shared" si="15"/>
        <v>0</v>
      </c>
      <c r="M87" s="7">
        <f t="shared" si="15"/>
        <v>0</v>
      </c>
      <c r="N87" s="7">
        <f t="shared" si="15"/>
        <v>0</v>
      </c>
      <c r="O87" s="7">
        <f t="shared" si="15"/>
        <v>0</v>
      </c>
      <c r="P87" s="7">
        <f t="shared" si="15"/>
        <v>0</v>
      </c>
      <c r="Q87" s="7">
        <f t="shared" si="15"/>
        <v>0</v>
      </c>
      <c r="R87" s="7">
        <f t="shared" si="15"/>
        <v>0</v>
      </c>
      <c r="S87" s="7">
        <f t="shared" si="15"/>
        <v>0</v>
      </c>
      <c r="T87" s="7">
        <f t="shared" si="15"/>
        <v>0</v>
      </c>
      <c r="U87" s="7">
        <f t="shared" si="15"/>
        <v>0</v>
      </c>
      <c r="V87" s="7">
        <f t="shared" si="15"/>
        <v>0</v>
      </c>
      <c r="W87" s="7">
        <f t="shared" si="15"/>
        <v>0</v>
      </c>
      <c r="X87" s="7">
        <f t="shared" si="15"/>
        <v>0</v>
      </c>
      <c r="Y87" s="7">
        <f t="shared" si="15"/>
        <v>0</v>
      </c>
      <c r="Z87" s="7">
        <f t="shared" si="15"/>
        <v>0</v>
      </c>
      <c r="AA87" s="7">
        <f t="shared" si="15"/>
        <v>0</v>
      </c>
      <c r="AB87" s="7">
        <f t="shared" si="15"/>
        <v>0</v>
      </c>
      <c r="AC87" s="7">
        <f t="shared" si="15"/>
        <v>0</v>
      </c>
      <c r="AD87" s="7">
        <f t="shared" si="15"/>
        <v>0</v>
      </c>
      <c r="AE87" s="7">
        <f t="shared" si="15"/>
        <v>0</v>
      </c>
      <c r="AF87" s="7">
        <f t="shared" si="15"/>
        <v>0</v>
      </c>
      <c r="AG87" s="7">
        <f t="shared" si="15"/>
        <v>0</v>
      </c>
      <c r="AH87" s="7">
        <f t="shared" si="15"/>
        <v>0</v>
      </c>
      <c r="AI87" s="7">
        <f t="shared" si="15"/>
        <v>0</v>
      </c>
      <c r="AJ87" s="7">
        <f t="shared" si="15"/>
        <v>0</v>
      </c>
      <c r="AK87" s="7">
        <f t="shared" si="15"/>
        <v>0</v>
      </c>
      <c r="AL87" s="7">
        <f t="shared" si="15"/>
        <v>0</v>
      </c>
      <c r="AM87" s="7">
        <f t="shared" si="15"/>
        <v>0</v>
      </c>
      <c r="AN87" s="7">
        <f t="shared" si="15"/>
        <v>0</v>
      </c>
      <c r="AO87" s="7">
        <f t="shared" si="15"/>
        <v>0</v>
      </c>
      <c r="AP87" s="7">
        <f t="shared" si="15"/>
        <v>0</v>
      </c>
      <c r="AQ87" s="7">
        <f t="shared" si="15"/>
        <v>0</v>
      </c>
      <c r="AR87" s="7">
        <f t="shared" si="15"/>
        <v>3009.08930298</v>
      </c>
      <c r="AS87" s="7">
        <f t="shared" si="15"/>
        <v>0</v>
      </c>
      <c r="AT87" s="7">
        <f t="shared" si="15"/>
        <v>0</v>
      </c>
      <c r="AU87" s="7">
        <f t="shared" si="15"/>
        <v>0</v>
      </c>
      <c r="AV87" s="7">
        <f t="shared" si="15"/>
        <v>6.9642670499999992</v>
      </c>
      <c r="AW87" s="7">
        <f t="shared" si="15"/>
        <v>2192.9437881699996</v>
      </c>
      <c r="AX87" s="7">
        <f t="shared" si="15"/>
        <v>50.046891299999999</v>
      </c>
      <c r="AY87" s="7">
        <f t="shared" si="15"/>
        <v>0</v>
      </c>
      <c r="AZ87" s="7">
        <f t="shared" si="15"/>
        <v>98.634371740000006</v>
      </c>
      <c r="BA87" s="7">
        <f t="shared" si="15"/>
        <v>0</v>
      </c>
      <c r="BB87" s="7">
        <f t="shared" si="15"/>
        <v>0</v>
      </c>
      <c r="BC87" s="7">
        <f t="shared" si="15"/>
        <v>0</v>
      </c>
      <c r="BD87" s="7">
        <f t="shared" si="15"/>
        <v>0</v>
      </c>
      <c r="BE87" s="7">
        <f t="shared" si="15"/>
        <v>0</v>
      </c>
      <c r="BF87" s="7">
        <f t="shared" si="15"/>
        <v>6.7193561499999994</v>
      </c>
      <c r="BG87" s="7">
        <f t="shared" si="15"/>
        <v>104.48047319</v>
      </c>
      <c r="BH87" s="7">
        <f t="shared" si="15"/>
        <v>0</v>
      </c>
      <c r="BI87" s="7">
        <f t="shared" si="15"/>
        <v>0</v>
      </c>
      <c r="BJ87" s="7">
        <f t="shared" si="15"/>
        <v>6.9671744199999992</v>
      </c>
      <c r="BK87" s="7">
        <f t="shared" si="15"/>
        <v>5475.8456249999999</v>
      </c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>
      <c r="A88" s="3"/>
      <c r="B88" s="2673" t="s">
        <v>130</v>
      </c>
      <c r="C88" s="7">
        <f t="shared" ref="C88:BK88" si="16">SUM(C78:C87)/2</f>
        <v>0</v>
      </c>
      <c r="D88" s="7">
        <f t="shared" si="16"/>
        <v>0</v>
      </c>
      <c r="E88" s="7">
        <f t="shared" si="16"/>
        <v>0</v>
      </c>
      <c r="F88" s="7">
        <f t="shared" si="16"/>
        <v>0</v>
      </c>
      <c r="G88" s="7">
        <f t="shared" si="16"/>
        <v>0</v>
      </c>
      <c r="H88" s="7">
        <f t="shared" si="16"/>
        <v>0</v>
      </c>
      <c r="I88" s="7">
        <f t="shared" si="16"/>
        <v>0</v>
      </c>
      <c r="J88" s="7">
        <f t="shared" si="16"/>
        <v>0</v>
      </c>
      <c r="K88" s="7">
        <f t="shared" si="16"/>
        <v>0</v>
      </c>
      <c r="L88" s="7">
        <f t="shared" si="16"/>
        <v>0</v>
      </c>
      <c r="M88" s="7">
        <f t="shared" si="16"/>
        <v>0</v>
      </c>
      <c r="N88" s="7">
        <f t="shared" si="16"/>
        <v>0</v>
      </c>
      <c r="O88" s="7">
        <f t="shared" si="16"/>
        <v>0</v>
      </c>
      <c r="P88" s="7">
        <f t="shared" si="16"/>
        <v>0</v>
      </c>
      <c r="Q88" s="7">
        <f t="shared" si="16"/>
        <v>0</v>
      </c>
      <c r="R88" s="7">
        <f t="shared" si="16"/>
        <v>0</v>
      </c>
      <c r="S88" s="7">
        <f t="shared" si="16"/>
        <v>0</v>
      </c>
      <c r="T88" s="7">
        <f t="shared" si="16"/>
        <v>0</v>
      </c>
      <c r="U88" s="7">
        <f t="shared" si="16"/>
        <v>0</v>
      </c>
      <c r="V88" s="7">
        <f t="shared" si="16"/>
        <v>0</v>
      </c>
      <c r="W88" s="7">
        <f t="shared" si="16"/>
        <v>0</v>
      </c>
      <c r="X88" s="7">
        <f t="shared" si="16"/>
        <v>0</v>
      </c>
      <c r="Y88" s="7">
        <f t="shared" si="16"/>
        <v>0</v>
      </c>
      <c r="Z88" s="7">
        <f t="shared" si="16"/>
        <v>0</v>
      </c>
      <c r="AA88" s="7">
        <f t="shared" si="16"/>
        <v>0</v>
      </c>
      <c r="AB88" s="7">
        <f t="shared" si="16"/>
        <v>0</v>
      </c>
      <c r="AC88" s="7">
        <f t="shared" si="16"/>
        <v>0</v>
      </c>
      <c r="AD88" s="7">
        <f t="shared" si="16"/>
        <v>0</v>
      </c>
      <c r="AE88" s="7">
        <f t="shared" si="16"/>
        <v>0</v>
      </c>
      <c r="AF88" s="7">
        <f t="shared" si="16"/>
        <v>0</v>
      </c>
      <c r="AG88" s="7">
        <f t="shared" si="16"/>
        <v>0</v>
      </c>
      <c r="AH88" s="7">
        <f t="shared" si="16"/>
        <v>0</v>
      </c>
      <c r="AI88" s="7">
        <f t="shared" si="16"/>
        <v>0</v>
      </c>
      <c r="AJ88" s="7">
        <f t="shared" si="16"/>
        <v>0</v>
      </c>
      <c r="AK88" s="7">
        <f t="shared" si="16"/>
        <v>0</v>
      </c>
      <c r="AL88" s="7">
        <f t="shared" si="16"/>
        <v>0</v>
      </c>
      <c r="AM88" s="7">
        <f t="shared" si="16"/>
        <v>0</v>
      </c>
      <c r="AN88" s="7">
        <f t="shared" si="16"/>
        <v>0</v>
      </c>
      <c r="AO88" s="7">
        <f t="shared" si="16"/>
        <v>0</v>
      </c>
      <c r="AP88" s="7">
        <f t="shared" si="16"/>
        <v>0</v>
      </c>
      <c r="AQ88" s="7">
        <f t="shared" si="16"/>
        <v>0</v>
      </c>
      <c r="AR88" s="7">
        <f t="shared" si="16"/>
        <v>3009.08930298</v>
      </c>
      <c r="AS88" s="7">
        <f t="shared" si="16"/>
        <v>0</v>
      </c>
      <c r="AT88" s="7">
        <f t="shared" si="16"/>
        <v>0</v>
      </c>
      <c r="AU88" s="7">
        <f t="shared" si="16"/>
        <v>0</v>
      </c>
      <c r="AV88" s="7">
        <f t="shared" si="16"/>
        <v>22.377644440000001</v>
      </c>
      <c r="AW88" s="7">
        <f t="shared" si="16"/>
        <v>2265.8966208499996</v>
      </c>
      <c r="AX88" s="7">
        <f t="shared" si="16"/>
        <v>50.046891299999999</v>
      </c>
      <c r="AY88" s="7">
        <f t="shared" si="16"/>
        <v>0</v>
      </c>
      <c r="AZ88" s="7">
        <f t="shared" si="16"/>
        <v>150.19035272000002</v>
      </c>
      <c r="BA88" s="7">
        <f t="shared" si="16"/>
        <v>0</v>
      </c>
      <c r="BB88" s="7">
        <f t="shared" si="16"/>
        <v>0</v>
      </c>
      <c r="BC88" s="7">
        <f t="shared" si="16"/>
        <v>0</v>
      </c>
      <c r="BD88" s="7">
        <f t="shared" si="16"/>
        <v>0</v>
      </c>
      <c r="BE88" s="7">
        <f t="shared" si="16"/>
        <v>0</v>
      </c>
      <c r="BF88" s="7">
        <f t="shared" si="16"/>
        <v>15.650871610000001</v>
      </c>
      <c r="BG88" s="7">
        <f t="shared" si="16"/>
        <v>104.87146944</v>
      </c>
      <c r="BH88" s="7">
        <f t="shared" si="16"/>
        <v>0</v>
      </c>
      <c r="BI88" s="7">
        <f t="shared" si="16"/>
        <v>0</v>
      </c>
      <c r="BJ88" s="7">
        <f t="shared" si="16"/>
        <v>25.06277257</v>
      </c>
      <c r="BK88" s="7">
        <f t="shared" si="16"/>
        <v>5643.1859259100002</v>
      </c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3"/>
      <c r="B89" s="3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 ht="20.100000000000001" customHeight="1">
      <c r="A90" s="2675" t="s">
        <v>131</v>
      </c>
      <c r="B90" s="2674" t="s">
        <v>15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2677" t="s">
        <v>61</v>
      </c>
      <c r="B91" s="2676" t="s">
        <v>15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678" t="s">
        <v>73</v>
      </c>
      <c r="C92" s="2679">
        <v>0</v>
      </c>
      <c r="D92" s="2680">
        <v>0</v>
      </c>
      <c r="E92" s="2681">
        <v>0</v>
      </c>
      <c r="F92" s="2682">
        <v>0</v>
      </c>
      <c r="G92" s="2683">
        <v>0</v>
      </c>
      <c r="H92" s="2684">
        <v>0</v>
      </c>
      <c r="I92" s="2685">
        <v>0</v>
      </c>
      <c r="J92" s="2686">
        <v>0</v>
      </c>
      <c r="K92" s="2687">
        <v>0</v>
      </c>
      <c r="L92" s="2688">
        <v>0</v>
      </c>
      <c r="M92" s="2689">
        <v>0</v>
      </c>
      <c r="N92" s="2690">
        <v>0</v>
      </c>
      <c r="O92" s="2691">
        <v>0</v>
      </c>
      <c r="P92" s="2692">
        <v>0</v>
      </c>
      <c r="Q92" s="2693">
        <v>0</v>
      </c>
      <c r="R92" s="2694">
        <v>0</v>
      </c>
      <c r="S92" s="2695">
        <v>0</v>
      </c>
      <c r="T92" s="2696">
        <v>0</v>
      </c>
      <c r="U92" s="2697">
        <v>0</v>
      </c>
      <c r="V92" s="2698">
        <v>0</v>
      </c>
      <c r="W92" s="2699">
        <v>0</v>
      </c>
      <c r="X92" s="2700">
        <v>0</v>
      </c>
      <c r="Y92" s="2701">
        <v>0</v>
      </c>
      <c r="Z92" s="2702">
        <v>0</v>
      </c>
      <c r="AA92" s="2703">
        <v>0</v>
      </c>
      <c r="AB92" s="2704">
        <v>0</v>
      </c>
      <c r="AC92" s="2705">
        <v>0</v>
      </c>
      <c r="AD92" s="2706">
        <v>0</v>
      </c>
      <c r="AE92" s="2707">
        <v>0</v>
      </c>
      <c r="AF92" s="2708">
        <v>0</v>
      </c>
      <c r="AG92" s="2709">
        <v>0</v>
      </c>
      <c r="AH92" s="2710">
        <v>0</v>
      </c>
      <c r="AI92" s="2711">
        <v>0</v>
      </c>
      <c r="AJ92" s="2712">
        <v>0</v>
      </c>
      <c r="AK92" s="2713">
        <v>0</v>
      </c>
      <c r="AL92" s="2714">
        <v>0</v>
      </c>
      <c r="AM92" s="2715">
        <v>0</v>
      </c>
      <c r="AN92" s="2716">
        <v>0</v>
      </c>
      <c r="AO92" s="2717">
        <v>0</v>
      </c>
      <c r="AP92" s="2718">
        <v>0</v>
      </c>
      <c r="AQ92" s="2719">
        <v>0</v>
      </c>
      <c r="AR92" s="2720">
        <v>0</v>
      </c>
      <c r="AS92" s="2721">
        <v>0</v>
      </c>
      <c r="AT92" s="2722">
        <v>0</v>
      </c>
      <c r="AU92" s="2723">
        <v>0</v>
      </c>
      <c r="AV92" s="2724">
        <v>0</v>
      </c>
      <c r="AW92" s="2725">
        <v>0</v>
      </c>
      <c r="AX92" s="2726">
        <v>0</v>
      </c>
      <c r="AY92" s="2727">
        <v>0</v>
      </c>
      <c r="AZ92" s="2728">
        <v>0</v>
      </c>
      <c r="BA92" s="2729">
        <v>0</v>
      </c>
      <c r="BB92" s="2730">
        <v>0</v>
      </c>
      <c r="BC92" s="2731">
        <v>0</v>
      </c>
      <c r="BD92" s="2732">
        <v>0</v>
      </c>
      <c r="BE92" s="2733">
        <v>0</v>
      </c>
      <c r="BF92" s="2734">
        <v>0</v>
      </c>
      <c r="BG92" s="2735">
        <v>0</v>
      </c>
      <c r="BH92" s="2736">
        <v>0</v>
      </c>
      <c r="BI92" s="2737">
        <v>0</v>
      </c>
      <c r="BJ92" s="2738">
        <v>0</v>
      </c>
      <c r="BK92" s="2739">
        <f>SUM(C92:BJ92)</f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2740" t="s">
        <v>66</v>
      </c>
      <c r="C93" s="7">
        <f t="shared" ref="C93:BK93" si="17">SUM(C92:C92)</f>
        <v>0</v>
      </c>
      <c r="D93" s="7">
        <f t="shared" si="17"/>
        <v>0</v>
      </c>
      <c r="E93" s="7">
        <f t="shared" si="17"/>
        <v>0</v>
      </c>
      <c r="F93" s="7">
        <f t="shared" si="17"/>
        <v>0</v>
      </c>
      <c r="G93" s="7">
        <f t="shared" si="17"/>
        <v>0</v>
      </c>
      <c r="H93" s="7">
        <f t="shared" si="17"/>
        <v>0</v>
      </c>
      <c r="I93" s="7">
        <f t="shared" si="17"/>
        <v>0</v>
      </c>
      <c r="J93" s="7">
        <f t="shared" si="17"/>
        <v>0</v>
      </c>
      <c r="K93" s="7">
        <f t="shared" si="17"/>
        <v>0</v>
      </c>
      <c r="L93" s="7">
        <f t="shared" si="17"/>
        <v>0</v>
      </c>
      <c r="M93" s="7">
        <f t="shared" si="17"/>
        <v>0</v>
      </c>
      <c r="N93" s="7">
        <f t="shared" si="17"/>
        <v>0</v>
      </c>
      <c r="O93" s="7">
        <f t="shared" si="17"/>
        <v>0</v>
      </c>
      <c r="P93" s="7">
        <f t="shared" si="17"/>
        <v>0</v>
      </c>
      <c r="Q93" s="7">
        <f t="shared" si="17"/>
        <v>0</v>
      </c>
      <c r="R93" s="7">
        <f t="shared" si="17"/>
        <v>0</v>
      </c>
      <c r="S93" s="7">
        <f t="shared" si="17"/>
        <v>0</v>
      </c>
      <c r="T93" s="7">
        <f t="shared" si="17"/>
        <v>0</v>
      </c>
      <c r="U93" s="7">
        <f t="shared" si="17"/>
        <v>0</v>
      </c>
      <c r="V93" s="7">
        <f t="shared" si="17"/>
        <v>0</v>
      </c>
      <c r="W93" s="7">
        <f t="shared" si="17"/>
        <v>0</v>
      </c>
      <c r="X93" s="7">
        <f t="shared" si="17"/>
        <v>0</v>
      </c>
      <c r="Y93" s="7">
        <f t="shared" si="17"/>
        <v>0</v>
      </c>
      <c r="Z93" s="7">
        <f t="shared" si="17"/>
        <v>0</v>
      </c>
      <c r="AA93" s="7">
        <f t="shared" si="17"/>
        <v>0</v>
      </c>
      <c r="AB93" s="7">
        <f t="shared" si="17"/>
        <v>0</v>
      </c>
      <c r="AC93" s="7">
        <f t="shared" si="17"/>
        <v>0</v>
      </c>
      <c r="AD93" s="7">
        <f t="shared" si="17"/>
        <v>0</v>
      </c>
      <c r="AE93" s="7">
        <f t="shared" si="17"/>
        <v>0</v>
      </c>
      <c r="AF93" s="7">
        <f t="shared" si="17"/>
        <v>0</v>
      </c>
      <c r="AG93" s="7">
        <f t="shared" si="17"/>
        <v>0</v>
      </c>
      <c r="AH93" s="7">
        <f t="shared" si="17"/>
        <v>0</v>
      </c>
      <c r="AI93" s="7">
        <f t="shared" si="17"/>
        <v>0</v>
      </c>
      <c r="AJ93" s="7">
        <f t="shared" si="17"/>
        <v>0</v>
      </c>
      <c r="AK93" s="7">
        <f t="shared" si="17"/>
        <v>0</v>
      </c>
      <c r="AL93" s="7">
        <f t="shared" si="17"/>
        <v>0</v>
      </c>
      <c r="AM93" s="7">
        <f t="shared" si="17"/>
        <v>0</v>
      </c>
      <c r="AN93" s="7">
        <f t="shared" si="17"/>
        <v>0</v>
      </c>
      <c r="AO93" s="7">
        <f t="shared" si="17"/>
        <v>0</v>
      </c>
      <c r="AP93" s="7">
        <f t="shared" si="17"/>
        <v>0</v>
      </c>
      <c r="AQ93" s="7">
        <f t="shared" si="17"/>
        <v>0</v>
      </c>
      <c r="AR93" s="7">
        <f t="shared" si="17"/>
        <v>0</v>
      </c>
      <c r="AS93" s="7">
        <f t="shared" si="17"/>
        <v>0</v>
      </c>
      <c r="AT93" s="7">
        <f t="shared" si="17"/>
        <v>0</v>
      </c>
      <c r="AU93" s="7">
        <f t="shared" si="17"/>
        <v>0</v>
      </c>
      <c r="AV93" s="7">
        <f t="shared" si="17"/>
        <v>0</v>
      </c>
      <c r="AW93" s="7">
        <f t="shared" si="17"/>
        <v>0</v>
      </c>
      <c r="AX93" s="7">
        <f t="shared" si="17"/>
        <v>0</v>
      </c>
      <c r="AY93" s="7">
        <f t="shared" si="17"/>
        <v>0</v>
      </c>
      <c r="AZ93" s="7">
        <f t="shared" si="17"/>
        <v>0</v>
      </c>
      <c r="BA93" s="7">
        <f t="shared" si="17"/>
        <v>0</v>
      </c>
      <c r="BB93" s="7">
        <f t="shared" si="17"/>
        <v>0</v>
      </c>
      <c r="BC93" s="7">
        <f t="shared" si="17"/>
        <v>0</v>
      </c>
      <c r="BD93" s="7">
        <f t="shared" si="17"/>
        <v>0</v>
      </c>
      <c r="BE93" s="7">
        <f t="shared" si="17"/>
        <v>0</v>
      </c>
      <c r="BF93" s="7">
        <f t="shared" si="17"/>
        <v>0</v>
      </c>
      <c r="BG93" s="7">
        <f t="shared" si="17"/>
        <v>0</v>
      </c>
      <c r="BH93" s="7">
        <f t="shared" si="17"/>
        <v>0</v>
      </c>
      <c r="BI93" s="7">
        <f t="shared" si="17"/>
        <v>0</v>
      </c>
      <c r="BJ93" s="7">
        <f t="shared" si="17"/>
        <v>0</v>
      </c>
      <c r="BK93" s="7">
        <f t="shared" si="17"/>
        <v>0</v>
      </c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2741" t="s">
        <v>132</v>
      </c>
      <c r="C94" s="7">
        <f t="shared" ref="C94:BK94" si="18">SUM(C92:C93)/2</f>
        <v>0</v>
      </c>
      <c r="D94" s="7">
        <f t="shared" si="18"/>
        <v>0</v>
      </c>
      <c r="E94" s="7">
        <f t="shared" si="18"/>
        <v>0</v>
      </c>
      <c r="F94" s="7">
        <f t="shared" si="18"/>
        <v>0</v>
      </c>
      <c r="G94" s="7">
        <f t="shared" si="18"/>
        <v>0</v>
      </c>
      <c r="H94" s="7">
        <f t="shared" si="18"/>
        <v>0</v>
      </c>
      <c r="I94" s="7">
        <f t="shared" si="18"/>
        <v>0</v>
      </c>
      <c r="J94" s="7">
        <f t="shared" si="18"/>
        <v>0</v>
      </c>
      <c r="K94" s="7">
        <f t="shared" si="18"/>
        <v>0</v>
      </c>
      <c r="L94" s="7">
        <f t="shared" si="18"/>
        <v>0</v>
      </c>
      <c r="M94" s="7">
        <f t="shared" si="18"/>
        <v>0</v>
      </c>
      <c r="N94" s="7">
        <f t="shared" si="18"/>
        <v>0</v>
      </c>
      <c r="O94" s="7">
        <f t="shared" si="18"/>
        <v>0</v>
      </c>
      <c r="P94" s="7">
        <f t="shared" si="18"/>
        <v>0</v>
      </c>
      <c r="Q94" s="7">
        <f t="shared" si="18"/>
        <v>0</v>
      </c>
      <c r="R94" s="7">
        <f t="shared" si="18"/>
        <v>0</v>
      </c>
      <c r="S94" s="7">
        <f t="shared" si="18"/>
        <v>0</v>
      </c>
      <c r="T94" s="7">
        <f t="shared" si="18"/>
        <v>0</v>
      </c>
      <c r="U94" s="7">
        <f t="shared" si="18"/>
        <v>0</v>
      </c>
      <c r="V94" s="7">
        <f t="shared" si="18"/>
        <v>0</v>
      </c>
      <c r="W94" s="7">
        <f t="shared" si="18"/>
        <v>0</v>
      </c>
      <c r="X94" s="7">
        <f t="shared" si="18"/>
        <v>0</v>
      </c>
      <c r="Y94" s="7">
        <f t="shared" si="18"/>
        <v>0</v>
      </c>
      <c r="Z94" s="7">
        <f t="shared" si="18"/>
        <v>0</v>
      </c>
      <c r="AA94" s="7">
        <f t="shared" si="18"/>
        <v>0</v>
      </c>
      <c r="AB94" s="7">
        <f t="shared" si="18"/>
        <v>0</v>
      </c>
      <c r="AC94" s="7">
        <f t="shared" si="18"/>
        <v>0</v>
      </c>
      <c r="AD94" s="7">
        <f t="shared" si="18"/>
        <v>0</v>
      </c>
      <c r="AE94" s="7">
        <f t="shared" si="18"/>
        <v>0</v>
      </c>
      <c r="AF94" s="7">
        <f t="shared" si="18"/>
        <v>0</v>
      </c>
      <c r="AG94" s="7">
        <f t="shared" si="18"/>
        <v>0</v>
      </c>
      <c r="AH94" s="7">
        <f t="shared" si="18"/>
        <v>0</v>
      </c>
      <c r="AI94" s="7">
        <f t="shared" si="18"/>
        <v>0</v>
      </c>
      <c r="AJ94" s="7">
        <f t="shared" si="18"/>
        <v>0</v>
      </c>
      <c r="AK94" s="7">
        <f t="shared" si="18"/>
        <v>0</v>
      </c>
      <c r="AL94" s="7">
        <f t="shared" si="18"/>
        <v>0</v>
      </c>
      <c r="AM94" s="7">
        <f t="shared" si="18"/>
        <v>0</v>
      </c>
      <c r="AN94" s="7">
        <f t="shared" si="18"/>
        <v>0</v>
      </c>
      <c r="AO94" s="7">
        <f t="shared" si="18"/>
        <v>0</v>
      </c>
      <c r="AP94" s="7">
        <f t="shared" si="18"/>
        <v>0</v>
      </c>
      <c r="AQ94" s="7">
        <f t="shared" si="18"/>
        <v>0</v>
      </c>
      <c r="AR94" s="7">
        <f t="shared" si="18"/>
        <v>0</v>
      </c>
      <c r="AS94" s="7">
        <f t="shared" si="18"/>
        <v>0</v>
      </c>
      <c r="AT94" s="7">
        <f t="shared" si="18"/>
        <v>0</v>
      </c>
      <c r="AU94" s="7">
        <f t="shared" si="18"/>
        <v>0</v>
      </c>
      <c r="AV94" s="7">
        <f t="shared" si="18"/>
        <v>0</v>
      </c>
      <c r="AW94" s="7">
        <f t="shared" si="18"/>
        <v>0</v>
      </c>
      <c r="AX94" s="7">
        <f t="shared" si="18"/>
        <v>0</v>
      </c>
      <c r="AY94" s="7">
        <f t="shared" si="18"/>
        <v>0</v>
      </c>
      <c r="AZ94" s="7">
        <f t="shared" si="18"/>
        <v>0</v>
      </c>
      <c r="BA94" s="7">
        <f t="shared" si="18"/>
        <v>0</v>
      </c>
      <c r="BB94" s="7">
        <f t="shared" si="18"/>
        <v>0</v>
      </c>
      <c r="BC94" s="7">
        <f t="shared" si="18"/>
        <v>0</v>
      </c>
      <c r="BD94" s="7">
        <f t="shared" si="18"/>
        <v>0</v>
      </c>
      <c r="BE94" s="7">
        <f t="shared" si="18"/>
        <v>0</v>
      </c>
      <c r="BF94" s="7">
        <f t="shared" si="18"/>
        <v>0</v>
      </c>
      <c r="BG94" s="7">
        <f t="shared" si="18"/>
        <v>0</v>
      </c>
      <c r="BH94" s="7">
        <f t="shared" si="18"/>
        <v>0</v>
      </c>
      <c r="BI94" s="7">
        <f t="shared" si="18"/>
        <v>0</v>
      </c>
      <c r="BJ94" s="7">
        <f t="shared" si="18"/>
        <v>0</v>
      </c>
      <c r="BK94" s="7">
        <f t="shared" si="18"/>
        <v>0</v>
      </c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2742" t="s">
        <v>2</v>
      </c>
      <c r="C96" s="7">
        <f t="shared" ref="C96:BK96" si="19">SUM(,C38,C67,C74,C88,C94)</f>
        <v>0</v>
      </c>
      <c r="D96" s="7">
        <f t="shared" si="19"/>
        <v>2429.0232900900005</v>
      </c>
      <c r="E96" s="7">
        <f t="shared" si="19"/>
        <v>413.30348475</v>
      </c>
      <c r="F96" s="7">
        <f t="shared" si="19"/>
        <v>0</v>
      </c>
      <c r="G96" s="7">
        <f t="shared" si="19"/>
        <v>0</v>
      </c>
      <c r="H96" s="7">
        <f t="shared" si="19"/>
        <v>474.6009663800001</v>
      </c>
      <c r="I96" s="7">
        <f t="shared" si="19"/>
        <v>7654.6255902399989</v>
      </c>
      <c r="J96" s="7">
        <f t="shared" si="19"/>
        <v>2616.4250602999996</v>
      </c>
      <c r="K96" s="7">
        <f t="shared" si="19"/>
        <v>0</v>
      </c>
      <c r="L96" s="7">
        <f t="shared" si="19"/>
        <v>516.43437046999998</v>
      </c>
      <c r="M96" s="7">
        <f t="shared" si="19"/>
        <v>0</v>
      </c>
      <c r="N96" s="7">
        <f t="shared" si="19"/>
        <v>0</v>
      </c>
      <c r="O96" s="7">
        <f t="shared" si="19"/>
        <v>0</v>
      </c>
      <c r="P96" s="7">
        <f t="shared" si="19"/>
        <v>0</v>
      </c>
      <c r="Q96" s="7">
        <f t="shared" si="19"/>
        <v>0</v>
      </c>
      <c r="R96" s="7">
        <f t="shared" si="19"/>
        <v>356.18272247000004</v>
      </c>
      <c r="S96" s="7">
        <f t="shared" si="19"/>
        <v>499.84084741999999</v>
      </c>
      <c r="T96" s="7">
        <f t="shared" si="19"/>
        <v>307.47305491999998</v>
      </c>
      <c r="U96" s="7">
        <f t="shared" si="19"/>
        <v>0</v>
      </c>
      <c r="V96" s="7">
        <f t="shared" si="19"/>
        <v>137.91573763999997</v>
      </c>
      <c r="W96" s="7">
        <f t="shared" si="19"/>
        <v>0</v>
      </c>
      <c r="X96" s="7">
        <f t="shared" si="19"/>
        <v>99.065711150000013</v>
      </c>
      <c r="Y96" s="7">
        <f t="shared" si="19"/>
        <v>0</v>
      </c>
      <c r="Z96" s="7">
        <f t="shared" si="19"/>
        <v>0</v>
      </c>
      <c r="AA96" s="7">
        <f t="shared" si="19"/>
        <v>0</v>
      </c>
      <c r="AB96" s="7">
        <f t="shared" si="19"/>
        <v>811.82316172999992</v>
      </c>
      <c r="AC96" s="7">
        <f t="shared" si="19"/>
        <v>142.83674832</v>
      </c>
      <c r="AD96" s="7">
        <f t="shared" si="19"/>
        <v>10.7364408</v>
      </c>
      <c r="AE96" s="7">
        <f t="shared" si="19"/>
        <v>0</v>
      </c>
      <c r="AF96" s="7">
        <f t="shared" si="19"/>
        <v>555.78205519999995</v>
      </c>
      <c r="AG96" s="7">
        <f t="shared" si="19"/>
        <v>0</v>
      </c>
      <c r="AH96" s="7">
        <f t="shared" si="19"/>
        <v>0</v>
      </c>
      <c r="AI96" s="7">
        <f t="shared" si="19"/>
        <v>0</v>
      </c>
      <c r="AJ96" s="7">
        <f t="shared" si="19"/>
        <v>0</v>
      </c>
      <c r="AK96" s="7">
        <f t="shared" si="19"/>
        <v>0</v>
      </c>
      <c r="AL96" s="7">
        <f t="shared" si="19"/>
        <v>768.16206450999994</v>
      </c>
      <c r="AM96" s="7">
        <f t="shared" si="19"/>
        <v>187.71273346000007</v>
      </c>
      <c r="AN96" s="7">
        <f t="shared" si="19"/>
        <v>35.665594139999996</v>
      </c>
      <c r="AO96" s="7">
        <f t="shared" si="19"/>
        <v>0</v>
      </c>
      <c r="AP96" s="7">
        <f t="shared" si="19"/>
        <v>314.78538949</v>
      </c>
      <c r="AQ96" s="7">
        <f t="shared" si="19"/>
        <v>0</v>
      </c>
      <c r="AR96" s="7">
        <f t="shared" si="19"/>
        <v>3009.0895858899999</v>
      </c>
      <c r="AS96" s="7">
        <f t="shared" si="19"/>
        <v>0</v>
      </c>
      <c r="AT96" s="7">
        <f t="shared" si="19"/>
        <v>0</v>
      </c>
      <c r="AU96" s="7">
        <f t="shared" si="19"/>
        <v>0</v>
      </c>
      <c r="AV96" s="7">
        <f t="shared" si="19"/>
        <v>3142.0241883699991</v>
      </c>
      <c r="AW96" s="7">
        <f t="shared" si="19"/>
        <v>3784.9844719899993</v>
      </c>
      <c r="AX96" s="7">
        <f t="shared" si="19"/>
        <v>51.889677479999996</v>
      </c>
      <c r="AY96" s="7">
        <f t="shared" si="19"/>
        <v>0</v>
      </c>
      <c r="AZ96" s="7">
        <f t="shared" si="19"/>
        <v>2929.8168335800001</v>
      </c>
      <c r="BA96" s="7">
        <f t="shared" si="19"/>
        <v>0</v>
      </c>
      <c r="BB96" s="7">
        <f t="shared" si="19"/>
        <v>0</v>
      </c>
      <c r="BC96" s="7">
        <f t="shared" si="19"/>
        <v>0</v>
      </c>
      <c r="BD96" s="7">
        <f t="shared" si="19"/>
        <v>0</v>
      </c>
      <c r="BE96" s="7">
        <f t="shared" si="19"/>
        <v>0</v>
      </c>
      <c r="BF96" s="7">
        <f t="shared" si="19"/>
        <v>2074.72831369</v>
      </c>
      <c r="BG96" s="7">
        <f t="shared" si="19"/>
        <v>411.34651724000008</v>
      </c>
      <c r="BH96" s="7">
        <f t="shared" si="19"/>
        <v>35.704409230000003</v>
      </c>
      <c r="BI96" s="7">
        <f t="shared" si="19"/>
        <v>0</v>
      </c>
      <c r="BJ96" s="7">
        <f t="shared" si="19"/>
        <v>1407.8868566600001</v>
      </c>
      <c r="BK96" s="7">
        <f t="shared" si="19"/>
        <v>35179.865877609998</v>
      </c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 ht="20.100000000000001" customHeight="1">
      <c r="A98" s="2744" t="s">
        <v>133</v>
      </c>
      <c r="B98" s="2743" t="s">
        <v>134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2746" t="s">
        <v>61</v>
      </c>
      <c r="B99" s="2745" t="s">
        <v>134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2747" t="s">
        <v>135</v>
      </c>
      <c r="C100" s="2748">
        <v>0</v>
      </c>
      <c r="D100" s="2749">
        <v>0</v>
      </c>
      <c r="E100" s="2750">
        <v>0</v>
      </c>
      <c r="F100" s="2751">
        <v>0</v>
      </c>
      <c r="G100" s="2752">
        <v>0</v>
      </c>
      <c r="H100" s="2753">
        <v>8.4359266900000005</v>
      </c>
      <c r="I100" s="2754">
        <v>0.19875544000000001</v>
      </c>
      <c r="J100" s="2755">
        <v>0</v>
      </c>
      <c r="K100" s="2756">
        <v>0</v>
      </c>
      <c r="L100" s="2757">
        <v>6.6560598400000002</v>
      </c>
      <c r="M100" s="2758">
        <v>0</v>
      </c>
      <c r="N100" s="2759">
        <v>0</v>
      </c>
      <c r="O100" s="2760">
        <v>0</v>
      </c>
      <c r="P100" s="2761">
        <v>0</v>
      </c>
      <c r="Q100" s="2762">
        <v>0</v>
      </c>
      <c r="R100" s="2763">
        <v>4.9616519700000001</v>
      </c>
      <c r="S100" s="2764">
        <v>9.7956999999999992E-4</v>
      </c>
      <c r="T100" s="2765">
        <v>0</v>
      </c>
      <c r="U100" s="2766">
        <v>0</v>
      </c>
      <c r="V100" s="2767">
        <v>0.83830921000000003</v>
      </c>
      <c r="W100" s="2768">
        <v>0</v>
      </c>
      <c r="X100" s="2769">
        <v>0</v>
      </c>
      <c r="Y100" s="2770">
        <v>0</v>
      </c>
      <c r="Z100" s="2771">
        <v>0</v>
      </c>
      <c r="AA100" s="2772">
        <v>0</v>
      </c>
      <c r="AB100" s="2773">
        <v>15.80702132</v>
      </c>
      <c r="AC100" s="2774">
        <v>0.44960347000000001</v>
      </c>
      <c r="AD100" s="2775">
        <v>0</v>
      </c>
      <c r="AE100" s="2776">
        <v>0</v>
      </c>
      <c r="AF100" s="2777">
        <v>3.1625821099999998</v>
      </c>
      <c r="AG100" s="2778">
        <v>0</v>
      </c>
      <c r="AH100" s="2779">
        <v>0</v>
      </c>
      <c r="AI100" s="2780">
        <v>0</v>
      </c>
      <c r="AJ100" s="2781">
        <v>0</v>
      </c>
      <c r="AK100" s="2782">
        <v>0</v>
      </c>
      <c r="AL100" s="2783">
        <v>11.42142082</v>
      </c>
      <c r="AM100" s="2784">
        <v>0.10507768000000001</v>
      </c>
      <c r="AN100" s="2785">
        <v>0</v>
      </c>
      <c r="AO100" s="2786">
        <v>0</v>
      </c>
      <c r="AP100" s="2787">
        <v>0.52096403999999996</v>
      </c>
      <c r="AQ100" s="2788">
        <v>0</v>
      </c>
      <c r="AR100" s="2789">
        <v>0</v>
      </c>
      <c r="AS100" s="2790">
        <v>0</v>
      </c>
      <c r="AT100" s="2791">
        <v>0</v>
      </c>
      <c r="AU100" s="2792">
        <v>0</v>
      </c>
      <c r="AV100" s="2793">
        <v>9.5149153700000006</v>
      </c>
      <c r="AW100" s="2794">
        <v>0.42038906999999998</v>
      </c>
      <c r="AX100" s="2795">
        <v>0</v>
      </c>
      <c r="AY100" s="2796">
        <v>0</v>
      </c>
      <c r="AZ100" s="2797">
        <v>3.5694896900000002</v>
      </c>
      <c r="BA100" s="2798">
        <v>0</v>
      </c>
      <c r="BB100" s="2799">
        <v>0</v>
      </c>
      <c r="BC100" s="2800">
        <v>0</v>
      </c>
      <c r="BD100" s="2801">
        <v>0</v>
      </c>
      <c r="BE100" s="2802">
        <v>0</v>
      </c>
      <c r="BF100" s="2803">
        <v>2.74637222</v>
      </c>
      <c r="BG100" s="2804">
        <v>4.6868119999999999E-2</v>
      </c>
      <c r="BH100" s="2805">
        <v>0</v>
      </c>
      <c r="BI100" s="2806">
        <v>0</v>
      </c>
      <c r="BJ100" s="2807">
        <v>0.35091283000000001</v>
      </c>
      <c r="BK100" s="2808">
        <f>SUM(C100:BJ100)</f>
        <v>69.207299460000002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2810" t="s">
        <v>66</v>
      </c>
      <c r="C101" s="7">
        <f t="shared" ref="C101:BK101" si="20">SUM(C100:C100)</f>
        <v>0</v>
      </c>
      <c r="D101" s="7">
        <f t="shared" si="20"/>
        <v>0</v>
      </c>
      <c r="E101" s="7">
        <f t="shared" si="20"/>
        <v>0</v>
      </c>
      <c r="F101" s="7">
        <f t="shared" si="20"/>
        <v>0</v>
      </c>
      <c r="G101" s="7">
        <f t="shared" si="20"/>
        <v>0</v>
      </c>
      <c r="H101" s="7">
        <f t="shared" si="20"/>
        <v>8.4359266900000005</v>
      </c>
      <c r="I101" s="7">
        <f t="shared" si="20"/>
        <v>0.19875544000000001</v>
      </c>
      <c r="J101" s="7">
        <f t="shared" si="20"/>
        <v>0</v>
      </c>
      <c r="K101" s="7">
        <f t="shared" si="20"/>
        <v>0</v>
      </c>
      <c r="L101" s="7">
        <f t="shared" si="20"/>
        <v>6.6560598400000002</v>
      </c>
      <c r="M101" s="7">
        <f t="shared" si="20"/>
        <v>0</v>
      </c>
      <c r="N101" s="7">
        <f t="shared" si="20"/>
        <v>0</v>
      </c>
      <c r="O101" s="7">
        <f t="shared" si="20"/>
        <v>0</v>
      </c>
      <c r="P101" s="7">
        <f t="shared" si="20"/>
        <v>0</v>
      </c>
      <c r="Q101" s="7">
        <f t="shared" si="20"/>
        <v>0</v>
      </c>
      <c r="R101" s="7">
        <f t="shared" si="20"/>
        <v>4.9616519700000001</v>
      </c>
      <c r="S101" s="7">
        <f t="shared" si="20"/>
        <v>9.7956999999999992E-4</v>
      </c>
      <c r="T101" s="7">
        <f t="shared" si="20"/>
        <v>0</v>
      </c>
      <c r="U101" s="7">
        <f t="shared" si="20"/>
        <v>0</v>
      </c>
      <c r="V101" s="7">
        <f t="shared" si="20"/>
        <v>0.83830921000000003</v>
      </c>
      <c r="W101" s="7">
        <f t="shared" si="20"/>
        <v>0</v>
      </c>
      <c r="X101" s="7">
        <f t="shared" si="20"/>
        <v>0</v>
      </c>
      <c r="Y101" s="7">
        <f t="shared" si="20"/>
        <v>0</v>
      </c>
      <c r="Z101" s="7">
        <f t="shared" si="20"/>
        <v>0</v>
      </c>
      <c r="AA101" s="7">
        <f t="shared" si="20"/>
        <v>0</v>
      </c>
      <c r="AB101" s="7">
        <f t="shared" si="20"/>
        <v>15.80702132</v>
      </c>
      <c r="AC101" s="7">
        <f t="shared" si="20"/>
        <v>0.44960347000000001</v>
      </c>
      <c r="AD101" s="7">
        <f t="shared" si="20"/>
        <v>0</v>
      </c>
      <c r="AE101" s="7">
        <f t="shared" si="20"/>
        <v>0</v>
      </c>
      <c r="AF101" s="7">
        <f t="shared" si="20"/>
        <v>3.1625821099999998</v>
      </c>
      <c r="AG101" s="7">
        <f t="shared" si="20"/>
        <v>0</v>
      </c>
      <c r="AH101" s="7">
        <f t="shared" si="20"/>
        <v>0</v>
      </c>
      <c r="AI101" s="7">
        <f t="shared" si="20"/>
        <v>0</v>
      </c>
      <c r="AJ101" s="7">
        <f t="shared" si="20"/>
        <v>0</v>
      </c>
      <c r="AK101" s="7">
        <f t="shared" si="20"/>
        <v>0</v>
      </c>
      <c r="AL101" s="7">
        <f t="shared" si="20"/>
        <v>11.42142082</v>
      </c>
      <c r="AM101" s="7">
        <f t="shared" si="20"/>
        <v>0.10507768000000001</v>
      </c>
      <c r="AN101" s="7">
        <f t="shared" si="20"/>
        <v>0</v>
      </c>
      <c r="AO101" s="7">
        <f t="shared" si="20"/>
        <v>0</v>
      </c>
      <c r="AP101" s="7">
        <f t="shared" si="20"/>
        <v>0.52096403999999996</v>
      </c>
      <c r="AQ101" s="7">
        <f t="shared" si="20"/>
        <v>0</v>
      </c>
      <c r="AR101" s="7">
        <f t="shared" si="20"/>
        <v>0</v>
      </c>
      <c r="AS101" s="7">
        <f t="shared" si="20"/>
        <v>0</v>
      </c>
      <c r="AT101" s="7">
        <f t="shared" si="20"/>
        <v>0</v>
      </c>
      <c r="AU101" s="7">
        <f t="shared" si="20"/>
        <v>0</v>
      </c>
      <c r="AV101" s="7">
        <f t="shared" si="20"/>
        <v>9.5149153700000006</v>
      </c>
      <c r="AW101" s="7">
        <f t="shared" si="20"/>
        <v>0.42038906999999998</v>
      </c>
      <c r="AX101" s="7">
        <f t="shared" si="20"/>
        <v>0</v>
      </c>
      <c r="AY101" s="7">
        <f t="shared" si="20"/>
        <v>0</v>
      </c>
      <c r="AZ101" s="7">
        <f t="shared" si="20"/>
        <v>3.5694896900000002</v>
      </c>
      <c r="BA101" s="7">
        <f t="shared" si="20"/>
        <v>0</v>
      </c>
      <c r="BB101" s="7">
        <f t="shared" si="20"/>
        <v>0</v>
      </c>
      <c r="BC101" s="7">
        <f t="shared" si="20"/>
        <v>0</v>
      </c>
      <c r="BD101" s="7">
        <f t="shared" si="20"/>
        <v>0</v>
      </c>
      <c r="BE101" s="7">
        <f t="shared" si="20"/>
        <v>0</v>
      </c>
      <c r="BF101" s="7">
        <f t="shared" si="20"/>
        <v>2.74637222</v>
      </c>
      <c r="BG101" s="7">
        <f t="shared" si="20"/>
        <v>4.6868119999999999E-2</v>
      </c>
      <c r="BH101" s="7">
        <f t="shared" si="20"/>
        <v>0</v>
      </c>
      <c r="BI101" s="7">
        <f t="shared" si="20"/>
        <v>0</v>
      </c>
      <c r="BJ101" s="7">
        <f t="shared" si="20"/>
        <v>0.35091283000000001</v>
      </c>
      <c r="BK101" s="7">
        <f t="shared" si="20"/>
        <v>69.207299460000002</v>
      </c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2809" t="s">
        <v>136</v>
      </c>
      <c r="C102" s="7">
        <f t="shared" ref="C102:BK102" si="21">SUM(C100:C101)/2</f>
        <v>0</v>
      </c>
      <c r="D102" s="7">
        <f t="shared" si="21"/>
        <v>0</v>
      </c>
      <c r="E102" s="7">
        <f t="shared" si="21"/>
        <v>0</v>
      </c>
      <c r="F102" s="7">
        <f t="shared" si="21"/>
        <v>0</v>
      </c>
      <c r="G102" s="7">
        <f t="shared" si="21"/>
        <v>0</v>
      </c>
      <c r="H102" s="7">
        <f t="shared" si="21"/>
        <v>8.4359266900000005</v>
      </c>
      <c r="I102" s="7">
        <f t="shared" si="21"/>
        <v>0.19875544000000001</v>
      </c>
      <c r="J102" s="7">
        <f t="shared" si="21"/>
        <v>0</v>
      </c>
      <c r="K102" s="7">
        <f t="shared" si="21"/>
        <v>0</v>
      </c>
      <c r="L102" s="7">
        <f t="shared" si="21"/>
        <v>6.6560598400000002</v>
      </c>
      <c r="M102" s="7">
        <f t="shared" si="21"/>
        <v>0</v>
      </c>
      <c r="N102" s="7">
        <f t="shared" si="21"/>
        <v>0</v>
      </c>
      <c r="O102" s="7">
        <f t="shared" si="21"/>
        <v>0</v>
      </c>
      <c r="P102" s="7">
        <f t="shared" si="21"/>
        <v>0</v>
      </c>
      <c r="Q102" s="7">
        <f t="shared" si="21"/>
        <v>0</v>
      </c>
      <c r="R102" s="7">
        <f t="shared" si="21"/>
        <v>4.9616519700000001</v>
      </c>
      <c r="S102" s="7">
        <f t="shared" si="21"/>
        <v>9.7956999999999992E-4</v>
      </c>
      <c r="T102" s="7">
        <f t="shared" si="21"/>
        <v>0</v>
      </c>
      <c r="U102" s="7">
        <f t="shared" si="21"/>
        <v>0</v>
      </c>
      <c r="V102" s="7">
        <f t="shared" si="21"/>
        <v>0.83830921000000003</v>
      </c>
      <c r="W102" s="7">
        <f t="shared" si="21"/>
        <v>0</v>
      </c>
      <c r="X102" s="7">
        <f t="shared" si="21"/>
        <v>0</v>
      </c>
      <c r="Y102" s="7">
        <f t="shared" si="21"/>
        <v>0</v>
      </c>
      <c r="Z102" s="7">
        <f t="shared" si="21"/>
        <v>0</v>
      </c>
      <c r="AA102" s="7">
        <f t="shared" si="21"/>
        <v>0</v>
      </c>
      <c r="AB102" s="7">
        <f t="shared" si="21"/>
        <v>15.80702132</v>
      </c>
      <c r="AC102" s="7">
        <f t="shared" si="21"/>
        <v>0.44960347000000001</v>
      </c>
      <c r="AD102" s="7">
        <f t="shared" si="21"/>
        <v>0</v>
      </c>
      <c r="AE102" s="7">
        <f t="shared" si="21"/>
        <v>0</v>
      </c>
      <c r="AF102" s="7">
        <f t="shared" si="21"/>
        <v>3.1625821099999998</v>
      </c>
      <c r="AG102" s="7">
        <f t="shared" si="21"/>
        <v>0</v>
      </c>
      <c r="AH102" s="7">
        <f t="shared" si="21"/>
        <v>0</v>
      </c>
      <c r="AI102" s="7">
        <f t="shared" si="21"/>
        <v>0</v>
      </c>
      <c r="AJ102" s="7">
        <f t="shared" si="21"/>
        <v>0</v>
      </c>
      <c r="AK102" s="7">
        <f t="shared" si="21"/>
        <v>0</v>
      </c>
      <c r="AL102" s="7">
        <f t="shared" si="21"/>
        <v>11.42142082</v>
      </c>
      <c r="AM102" s="7">
        <f t="shared" si="21"/>
        <v>0.10507768000000001</v>
      </c>
      <c r="AN102" s="7">
        <f t="shared" si="21"/>
        <v>0</v>
      </c>
      <c r="AO102" s="7">
        <f t="shared" si="21"/>
        <v>0</v>
      </c>
      <c r="AP102" s="7">
        <f t="shared" si="21"/>
        <v>0.52096403999999996</v>
      </c>
      <c r="AQ102" s="7">
        <f t="shared" si="21"/>
        <v>0</v>
      </c>
      <c r="AR102" s="7">
        <f t="shared" si="21"/>
        <v>0</v>
      </c>
      <c r="AS102" s="7">
        <f t="shared" si="21"/>
        <v>0</v>
      </c>
      <c r="AT102" s="7">
        <f t="shared" si="21"/>
        <v>0</v>
      </c>
      <c r="AU102" s="7">
        <f t="shared" si="21"/>
        <v>0</v>
      </c>
      <c r="AV102" s="7">
        <f t="shared" si="21"/>
        <v>9.5149153700000006</v>
      </c>
      <c r="AW102" s="7">
        <f t="shared" si="21"/>
        <v>0.42038906999999998</v>
      </c>
      <c r="AX102" s="7">
        <f t="shared" si="21"/>
        <v>0</v>
      </c>
      <c r="AY102" s="7">
        <f t="shared" si="21"/>
        <v>0</v>
      </c>
      <c r="AZ102" s="7">
        <f t="shared" si="21"/>
        <v>3.5694896900000002</v>
      </c>
      <c r="BA102" s="7">
        <f t="shared" si="21"/>
        <v>0</v>
      </c>
      <c r="BB102" s="7">
        <f t="shared" si="21"/>
        <v>0</v>
      </c>
      <c r="BC102" s="7">
        <f t="shared" si="21"/>
        <v>0</v>
      </c>
      <c r="BD102" s="7">
        <f t="shared" si="21"/>
        <v>0</v>
      </c>
      <c r="BE102" s="7">
        <f t="shared" si="21"/>
        <v>0</v>
      </c>
      <c r="BF102" s="7">
        <f t="shared" si="21"/>
        <v>2.74637222</v>
      </c>
      <c r="BG102" s="7">
        <f t="shared" si="21"/>
        <v>4.6868119999999999E-2</v>
      </c>
      <c r="BH102" s="7">
        <f t="shared" si="21"/>
        <v>0</v>
      </c>
      <c r="BI102" s="7">
        <f t="shared" si="21"/>
        <v>0</v>
      </c>
      <c r="BJ102" s="7">
        <f t="shared" si="21"/>
        <v>0.35091283000000001</v>
      </c>
      <c r="BK102" s="7">
        <f t="shared" si="21"/>
        <v>69.207299460000002</v>
      </c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2811" t="s">
        <v>137</v>
      </c>
      <c r="B109" s="3"/>
      <c r="C109" s="7"/>
      <c r="D109" s="7"/>
      <c r="E109" s="7"/>
      <c r="F109" s="7"/>
      <c r="G109" s="7"/>
      <c r="H109" s="7"/>
      <c r="I109" s="2815" t="s">
        <v>138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2812" t="s">
        <v>139</v>
      </c>
      <c r="B110" s="3"/>
      <c r="C110" s="7"/>
      <c r="D110" s="7"/>
      <c r="E110" s="7"/>
      <c r="F110" s="7"/>
      <c r="G110" s="7"/>
      <c r="H110" s="7"/>
      <c r="I110" s="2816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2817" t="s">
        <v>141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2818" t="s">
        <v>142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2813" t="s">
        <v>143</v>
      </c>
      <c r="B113" s="3"/>
      <c r="C113" s="7"/>
      <c r="D113" s="7"/>
      <c r="E113" s="7"/>
      <c r="F113" s="7"/>
      <c r="G113" s="7"/>
      <c r="H113" s="7"/>
      <c r="I113" s="2819" t="s">
        <v>144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2814" t="s">
        <v>145</v>
      </c>
      <c r="B114" s="4"/>
      <c r="C114" s="9"/>
      <c r="D114" s="9"/>
      <c r="E114" s="9"/>
      <c r="F114" s="9"/>
      <c r="G114" s="9"/>
      <c r="H114" s="9"/>
      <c r="I114" s="2820" t="s">
        <v>146</v>
      </c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40625" defaultRowHeight="15"/>
  <cols>
    <col min="1" max="1" width="9.85546875" style="10" customWidth="1"/>
    <col min="2" max="2" width="27.42578125" style="10" customWidth="1"/>
    <col min="3" max="3" width="21.85546875" style="10" customWidth="1"/>
    <col min="4" max="4" width="22" style="10" customWidth="1"/>
    <col min="5" max="5" width="22.140625" style="10" customWidth="1"/>
    <col min="6" max="9" width="21.85546875" style="10" customWidth="1"/>
    <col min="10" max="10" width="22" style="10" customWidth="1"/>
    <col min="11" max="11" width="21.85546875" style="10" customWidth="1"/>
    <col min="12" max="13" width="9.140625" style="10"/>
    <col min="14" max="14" width="15.42578125" style="10" customWidth="1"/>
    <col min="15" max="249" width="9.140625" style="10"/>
    <col min="250" max="250" width="2.28515625" style="10" customWidth="1"/>
    <col min="251" max="251" width="9.140625" style="10"/>
    <col min="252" max="252" width="25.28515625" style="10" customWidth="1"/>
    <col min="253" max="253" width="12.28515625" style="10" customWidth="1"/>
    <col min="254" max="254" width="25.42578125" style="10" customWidth="1"/>
    <col min="255" max="255" width="21.7109375" style="10" customWidth="1"/>
    <col min="256" max="256" width="20.42578125" style="10" customWidth="1"/>
    <col min="257" max="257" width="21.42578125" style="10" customWidth="1"/>
    <col min="258" max="258" width="15.85546875" style="10" customWidth="1"/>
    <col min="259" max="259" width="17" style="10" customWidth="1"/>
    <col min="260" max="260" width="8.140625" style="10" customWidth="1"/>
    <col min="261" max="261" width="19.85546875" style="10" customWidth="1"/>
    <col min="262" max="505" width="9.140625" style="10"/>
    <col min="506" max="506" width="2.28515625" style="10" customWidth="1"/>
    <col min="507" max="507" width="9.140625" style="10"/>
    <col min="508" max="508" width="25.28515625" style="10" customWidth="1"/>
    <col min="509" max="509" width="12.28515625" style="10" customWidth="1"/>
    <col min="510" max="510" width="25.42578125" style="10" customWidth="1"/>
    <col min="511" max="511" width="21.7109375" style="10" customWidth="1"/>
    <col min="512" max="512" width="20.42578125" style="10" customWidth="1"/>
    <col min="513" max="513" width="21.42578125" style="10" customWidth="1"/>
    <col min="514" max="514" width="15.85546875" style="10" customWidth="1"/>
    <col min="515" max="515" width="17" style="10" customWidth="1"/>
    <col min="516" max="516" width="8.140625" style="10" customWidth="1"/>
    <col min="517" max="517" width="19.85546875" style="10" customWidth="1"/>
    <col min="518" max="761" width="9.140625" style="10"/>
    <col min="762" max="762" width="2.28515625" style="10" customWidth="1"/>
    <col min="763" max="763" width="9.140625" style="10"/>
    <col min="764" max="764" width="25.28515625" style="10" customWidth="1"/>
    <col min="765" max="765" width="12.28515625" style="10" customWidth="1"/>
    <col min="766" max="766" width="25.42578125" style="10" customWidth="1"/>
    <col min="767" max="767" width="21.7109375" style="10" customWidth="1"/>
    <col min="768" max="768" width="20.42578125" style="10" customWidth="1"/>
    <col min="769" max="769" width="21.42578125" style="10" customWidth="1"/>
    <col min="770" max="770" width="15.85546875" style="10" customWidth="1"/>
    <col min="771" max="771" width="17" style="10" customWidth="1"/>
    <col min="772" max="772" width="8.140625" style="10" customWidth="1"/>
    <col min="773" max="773" width="19.85546875" style="10" customWidth="1"/>
    <col min="774" max="1017" width="9.140625" style="10"/>
    <col min="1018" max="1018" width="2.28515625" style="10" customWidth="1"/>
    <col min="1019" max="1019" width="9.140625" style="10"/>
    <col min="1020" max="1020" width="25.28515625" style="10" customWidth="1"/>
    <col min="1021" max="1021" width="12.28515625" style="10" customWidth="1"/>
    <col min="1022" max="1022" width="25.42578125" style="10" customWidth="1"/>
    <col min="1023" max="1023" width="21.7109375" style="10" customWidth="1"/>
    <col min="1024" max="16384" width="9.140625" style="20"/>
  </cols>
  <sheetData>
    <row r="1" spans="1:1023">
      <c r="A1" s="3170" t="s">
        <v>147</v>
      </c>
      <c r="B1" s="3170"/>
      <c r="C1" s="3170"/>
      <c r="D1" s="3170"/>
      <c r="E1" s="3170"/>
      <c r="F1" s="3170"/>
      <c r="G1" s="3170"/>
      <c r="H1" s="3170"/>
      <c r="I1" s="3170"/>
      <c r="J1" s="3170"/>
      <c r="K1" s="3170"/>
    </row>
    <row r="2" spans="1:1023">
      <c r="A2" s="3171" t="s">
        <v>148</v>
      </c>
      <c r="B2" s="3171"/>
      <c r="C2" s="3171"/>
      <c r="D2" s="3171"/>
      <c r="E2" s="3171"/>
      <c r="F2" s="3171"/>
      <c r="G2" s="3171"/>
      <c r="H2" s="3171"/>
      <c r="I2" s="3171"/>
      <c r="J2" s="3171"/>
      <c r="K2" s="3171"/>
    </row>
    <row r="3" spans="1:1023" s="24" customFormat="1" ht="25.5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821">
        <v>7.0014999999999997E-4</v>
      </c>
      <c r="D4" s="2822">
        <v>5.7144010000000002E-2</v>
      </c>
      <c r="E4" s="2823">
        <v>1.04589365</v>
      </c>
      <c r="F4" s="2824">
        <v>1.005736E-2</v>
      </c>
      <c r="G4" s="2825">
        <v>0</v>
      </c>
      <c r="H4" s="2826">
        <v>6.9636999999999998E-4</v>
      </c>
      <c r="I4" s="2827">
        <v>4.7479999999999999E-4</v>
      </c>
      <c r="J4" s="2828">
        <v>1.1149663400000001</v>
      </c>
      <c r="K4" s="2829">
        <v>4.5662799999999998E-3</v>
      </c>
    </row>
    <row r="5" spans="1:1023">
      <c r="A5" s="11">
        <v>2</v>
      </c>
      <c r="B5" s="13" t="s">
        <v>21</v>
      </c>
      <c r="C5" s="3073">
        <v>4.4693371800000001</v>
      </c>
      <c r="D5" s="3074">
        <v>10.68577747</v>
      </c>
      <c r="E5" s="3075">
        <v>159.53510134000001</v>
      </c>
      <c r="F5" s="3076">
        <v>3.93672004</v>
      </c>
      <c r="G5" s="3077">
        <v>0</v>
      </c>
      <c r="H5" s="3078">
        <v>1.30883507</v>
      </c>
      <c r="I5" s="3079">
        <v>1.21637558</v>
      </c>
      <c r="J5" s="3080">
        <v>181.15214667999999</v>
      </c>
      <c r="K5" s="3081">
        <v>1.0742322900000001</v>
      </c>
    </row>
    <row r="6" spans="1:1023">
      <c r="A6" s="11">
        <v>3</v>
      </c>
      <c r="B6" s="12" t="s">
        <v>22</v>
      </c>
      <c r="C6" s="2866">
        <v>1.1746929999999999E-2</v>
      </c>
      <c r="D6" s="2867">
        <v>9.1295909999999994E-2</v>
      </c>
      <c r="E6" s="2868">
        <v>6.3549071799999997</v>
      </c>
      <c r="F6" s="2869">
        <v>4.8842169999999997E-2</v>
      </c>
      <c r="G6" s="2870">
        <v>0</v>
      </c>
      <c r="H6" s="2871">
        <v>6.2673499999999997E-3</v>
      </c>
      <c r="I6" s="2872">
        <v>9.4799000000000001E-4</v>
      </c>
      <c r="J6" s="2873">
        <v>6.5140075299999998</v>
      </c>
      <c r="K6" s="2874">
        <v>1.6850500000000001E-2</v>
      </c>
    </row>
    <row r="7" spans="1:1023">
      <c r="A7" s="11">
        <v>4</v>
      </c>
      <c r="B7" s="13" t="s">
        <v>23</v>
      </c>
      <c r="C7" s="2902">
        <v>7.0345457400000004</v>
      </c>
      <c r="D7" s="2903">
        <v>8.1386159899999999</v>
      </c>
      <c r="E7" s="2904">
        <v>140.54735072</v>
      </c>
      <c r="F7" s="2905">
        <v>10.472824429999999</v>
      </c>
      <c r="G7" s="2906">
        <v>0</v>
      </c>
      <c r="H7" s="2907">
        <v>0.30923749</v>
      </c>
      <c r="I7" s="2908">
        <v>0.11299416</v>
      </c>
      <c r="J7" s="2909">
        <v>166.61556854</v>
      </c>
      <c r="K7" s="2910">
        <v>0.73776845999999996</v>
      </c>
    </row>
    <row r="8" spans="1:1023">
      <c r="A8" s="11">
        <v>5</v>
      </c>
      <c r="B8" s="13" t="s">
        <v>24</v>
      </c>
      <c r="C8" s="3010">
        <v>2.72016926</v>
      </c>
      <c r="D8" s="3011">
        <v>9.5610184300000007</v>
      </c>
      <c r="E8" s="3012">
        <v>298.95972268000003</v>
      </c>
      <c r="F8" s="3013">
        <v>10.0762261</v>
      </c>
      <c r="G8" s="3014">
        <v>0</v>
      </c>
      <c r="H8" s="3015">
        <v>0.52592368</v>
      </c>
      <c r="I8" s="3016">
        <v>0.78201229000000005</v>
      </c>
      <c r="J8" s="3017">
        <v>322.62507244</v>
      </c>
      <c r="K8" s="3018">
        <v>1.0447646799999999</v>
      </c>
    </row>
    <row r="9" spans="1:1023">
      <c r="A9" s="11">
        <v>6</v>
      </c>
      <c r="B9" s="13" t="s">
        <v>25</v>
      </c>
      <c r="C9" s="2848">
        <v>1.39132726</v>
      </c>
      <c r="D9" s="2849">
        <v>2.1671321899999998</v>
      </c>
      <c r="E9" s="2850">
        <v>55.487314679999997</v>
      </c>
      <c r="F9" s="2851">
        <v>1.7619491700000001</v>
      </c>
      <c r="G9" s="2852">
        <v>0</v>
      </c>
      <c r="H9" s="2853">
        <v>0.44571195000000002</v>
      </c>
      <c r="I9" s="2854">
        <v>0.14777309</v>
      </c>
      <c r="J9" s="2855">
        <v>61.401208339999997</v>
      </c>
      <c r="K9" s="2856">
        <v>0.89987196000000003</v>
      </c>
    </row>
    <row r="10" spans="1:1023">
      <c r="A10" s="11">
        <v>7</v>
      </c>
      <c r="B10" s="13" t="s">
        <v>26</v>
      </c>
      <c r="C10" s="2920">
        <v>127.96869796</v>
      </c>
      <c r="D10" s="2921">
        <v>33.875604750000001</v>
      </c>
      <c r="E10" s="2922">
        <v>241.48763686999999</v>
      </c>
      <c r="F10" s="2923">
        <v>11.789844049999999</v>
      </c>
      <c r="G10" s="2924">
        <v>0</v>
      </c>
      <c r="H10" s="2925">
        <v>1.17731137</v>
      </c>
      <c r="I10" s="2926">
        <v>0.25288787000000001</v>
      </c>
      <c r="J10" s="2927">
        <v>416.55198286000001</v>
      </c>
      <c r="K10" s="2928">
        <v>0.66674838999999997</v>
      </c>
    </row>
    <row r="11" spans="1:1023">
      <c r="A11" s="11">
        <v>8</v>
      </c>
      <c r="B11" s="12" t="s">
        <v>27</v>
      </c>
      <c r="C11" s="2839">
        <v>2.6113850000000001E-2</v>
      </c>
      <c r="D11" s="2840">
        <v>0.36285906000000001</v>
      </c>
      <c r="E11" s="2841">
        <v>1.4811091199999999</v>
      </c>
      <c r="F11" s="2842">
        <v>0.10962116</v>
      </c>
      <c r="G11" s="2843">
        <v>0</v>
      </c>
      <c r="H11" s="2844">
        <v>0</v>
      </c>
      <c r="I11" s="2845">
        <v>2.149889E-2</v>
      </c>
      <c r="J11" s="2846">
        <v>2.00120209</v>
      </c>
      <c r="K11" s="2847">
        <v>1.9673929999999999E-2</v>
      </c>
    </row>
    <row r="12" spans="1:1023">
      <c r="A12" s="11">
        <v>9</v>
      </c>
      <c r="B12" s="12" t="s">
        <v>28</v>
      </c>
      <c r="C12" s="3118">
        <v>6.3400000000000003E-6</v>
      </c>
      <c r="D12" s="3119">
        <v>0.36743482</v>
      </c>
      <c r="E12" s="3120">
        <v>0.13157761000000001</v>
      </c>
      <c r="F12" s="3121">
        <v>0</v>
      </c>
      <c r="G12" s="3122">
        <v>0</v>
      </c>
      <c r="H12" s="3123">
        <v>0</v>
      </c>
      <c r="I12" s="3124">
        <v>1.2577949999999999E-2</v>
      </c>
      <c r="J12" s="3125">
        <v>0.51159670999999995</v>
      </c>
      <c r="K12" s="3126">
        <v>0</v>
      </c>
    </row>
    <row r="13" spans="1:1023">
      <c r="A13" s="11">
        <v>10</v>
      </c>
      <c r="B13" s="13" t="s">
        <v>29</v>
      </c>
      <c r="C13" s="2911">
        <v>1.56158262</v>
      </c>
      <c r="D13" s="2912">
        <v>6.1004017900000003</v>
      </c>
      <c r="E13" s="2913">
        <v>70.220880930000007</v>
      </c>
      <c r="F13" s="2914">
        <v>2.7324373899999999</v>
      </c>
      <c r="G13" s="2915">
        <v>0</v>
      </c>
      <c r="H13" s="2916">
        <v>0.18476197</v>
      </c>
      <c r="I13" s="2917">
        <v>0.1097035</v>
      </c>
      <c r="J13" s="2918">
        <v>80.909768200000002</v>
      </c>
      <c r="K13" s="2919">
        <v>0.54820904999999998</v>
      </c>
    </row>
    <row r="14" spans="1:1023">
      <c r="A14" s="11">
        <v>11</v>
      </c>
      <c r="B14" s="13" t="s">
        <v>30</v>
      </c>
      <c r="C14" s="3064">
        <v>572.52962184</v>
      </c>
      <c r="D14" s="3065">
        <v>411.41638196000002</v>
      </c>
      <c r="E14" s="3066">
        <v>1011.77419772</v>
      </c>
      <c r="F14" s="3067">
        <v>56.862716730000002</v>
      </c>
      <c r="G14" s="3068">
        <v>0</v>
      </c>
      <c r="H14" s="3069">
        <v>2.47305778</v>
      </c>
      <c r="I14" s="3070">
        <v>16.680461149999999</v>
      </c>
      <c r="J14" s="3071">
        <v>2071.7364371899998</v>
      </c>
      <c r="K14" s="3072">
        <v>3.4010549700000001</v>
      </c>
    </row>
    <row r="15" spans="1:1023">
      <c r="A15" s="11">
        <v>12</v>
      </c>
      <c r="B15" s="13" t="s">
        <v>31</v>
      </c>
      <c r="C15" s="2893">
        <v>153.50875678</v>
      </c>
      <c r="D15" s="2894">
        <v>15.697165529999999</v>
      </c>
      <c r="E15" s="2895">
        <v>222.32453812</v>
      </c>
      <c r="F15" s="2896">
        <v>5.7603167900000001</v>
      </c>
      <c r="G15" s="2897">
        <v>0</v>
      </c>
      <c r="H15" s="2898">
        <v>2.1850574300000001</v>
      </c>
      <c r="I15" s="2899">
        <v>13.034889959999999</v>
      </c>
      <c r="J15" s="2900">
        <v>412.51072461000001</v>
      </c>
      <c r="K15" s="2901">
        <v>2.1424774800000002</v>
      </c>
    </row>
    <row r="16" spans="1:1023">
      <c r="A16" s="11">
        <v>13</v>
      </c>
      <c r="B16" s="13" t="s">
        <v>32</v>
      </c>
      <c r="C16" s="2857">
        <v>3.4873084099999998</v>
      </c>
      <c r="D16" s="2858">
        <v>1.60113035</v>
      </c>
      <c r="E16" s="2859">
        <v>43.296166749999998</v>
      </c>
      <c r="F16" s="2860">
        <v>1.6855050199999999</v>
      </c>
      <c r="G16" s="2861">
        <v>0</v>
      </c>
      <c r="H16" s="2862">
        <v>0.23518162000000001</v>
      </c>
      <c r="I16" s="2863">
        <v>0.10606595000000001</v>
      </c>
      <c r="J16" s="2864">
        <v>50.41135809</v>
      </c>
      <c r="K16" s="2865">
        <v>0.49330770000000002</v>
      </c>
    </row>
    <row r="17" spans="1:11">
      <c r="A17" s="11">
        <v>14</v>
      </c>
      <c r="B17" s="13" t="s">
        <v>33</v>
      </c>
      <c r="C17" s="2875">
        <v>0.28434998</v>
      </c>
      <c r="D17" s="2876">
        <v>1.02110195</v>
      </c>
      <c r="E17" s="2877">
        <v>34.36821312</v>
      </c>
      <c r="F17" s="2878">
        <v>0.97489826999999996</v>
      </c>
      <c r="G17" s="2879">
        <v>0</v>
      </c>
      <c r="H17" s="2880">
        <v>7.5223670000000006E-2</v>
      </c>
      <c r="I17" s="2881">
        <v>6.7341419999999999E-2</v>
      </c>
      <c r="J17" s="2882">
        <v>36.79112842</v>
      </c>
      <c r="K17" s="2883">
        <v>0.10334378</v>
      </c>
    </row>
    <row r="18" spans="1:11">
      <c r="A18" s="11">
        <v>15</v>
      </c>
      <c r="B18" s="13" t="s">
        <v>34</v>
      </c>
      <c r="C18" s="3082">
        <v>7.8481596099999997</v>
      </c>
      <c r="D18" s="3083">
        <v>25.891445900000001</v>
      </c>
      <c r="E18" s="3084">
        <v>533.75088692999998</v>
      </c>
      <c r="F18" s="3085">
        <v>19.489211879999999</v>
      </c>
      <c r="G18" s="3086">
        <v>0</v>
      </c>
      <c r="H18" s="3087">
        <v>1.45697736</v>
      </c>
      <c r="I18" s="3088">
        <v>3.06514306</v>
      </c>
      <c r="J18" s="3089">
        <v>591.50182475999998</v>
      </c>
      <c r="K18" s="3090">
        <v>0.79955880000000001</v>
      </c>
    </row>
    <row r="19" spans="1:11">
      <c r="A19" s="11">
        <v>16</v>
      </c>
      <c r="B19" s="13" t="s">
        <v>35</v>
      </c>
      <c r="C19" s="3109">
        <v>281.7574922</v>
      </c>
      <c r="D19" s="3110">
        <v>220.19672510000001</v>
      </c>
      <c r="E19" s="3111">
        <v>896.53156737999996</v>
      </c>
      <c r="F19" s="3112">
        <v>35.971213259999999</v>
      </c>
      <c r="G19" s="3113">
        <v>0</v>
      </c>
      <c r="H19" s="3114">
        <v>10.44009503</v>
      </c>
      <c r="I19" s="3115">
        <v>9.9079650200000007</v>
      </c>
      <c r="J19" s="3116">
        <v>1454.8050579799999</v>
      </c>
      <c r="K19" s="3117">
        <v>4.8291983900000002</v>
      </c>
    </row>
    <row r="20" spans="1:11">
      <c r="A20" s="11">
        <v>17</v>
      </c>
      <c r="B20" s="13" t="s">
        <v>36</v>
      </c>
      <c r="C20" s="3055">
        <v>43.632798200000003</v>
      </c>
      <c r="D20" s="3056">
        <v>180.14966225000001</v>
      </c>
      <c r="E20" s="3057">
        <v>486.70844754000001</v>
      </c>
      <c r="F20" s="3058">
        <v>12.013079449999999</v>
      </c>
      <c r="G20" s="3059">
        <v>0</v>
      </c>
      <c r="H20" s="3060">
        <v>2.2394275100000001</v>
      </c>
      <c r="I20" s="3061">
        <v>1.1991548999999999</v>
      </c>
      <c r="J20" s="3062">
        <v>725.94256986000005</v>
      </c>
      <c r="K20" s="3063">
        <v>1.2392121899999999</v>
      </c>
    </row>
    <row r="21" spans="1:11">
      <c r="A21" s="11">
        <v>18</v>
      </c>
      <c r="B21" s="12" t="s">
        <v>37</v>
      </c>
      <c r="C21" s="3019">
        <v>0</v>
      </c>
      <c r="D21" s="3020">
        <v>1.7895000000000001E-3</v>
      </c>
      <c r="E21" s="3021">
        <v>1.5227259999999999E-2</v>
      </c>
      <c r="F21" s="3022">
        <v>0</v>
      </c>
      <c r="G21" s="3023">
        <v>0</v>
      </c>
      <c r="H21" s="3024">
        <v>0</v>
      </c>
      <c r="I21" s="3025">
        <v>1.1101E-4</v>
      </c>
      <c r="J21" s="3026">
        <v>1.7127779999999999E-2</v>
      </c>
      <c r="K21" s="3027">
        <v>0</v>
      </c>
    </row>
    <row r="22" spans="1:11">
      <c r="A22" s="11">
        <v>19</v>
      </c>
      <c r="B22" s="13" t="s">
        <v>38</v>
      </c>
      <c r="C22" s="2884">
        <v>210.58687866</v>
      </c>
      <c r="D22" s="2885">
        <v>110.88708794</v>
      </c>
      <c r="E22" s="2886">
        <v>482.86307866999999</v>
      </c>
      <c r="F22" s="2887">
        <v>19.10672649</v>
      </c>
      <c r="G22" s="2888">
        <v>0</v>
      </c>
      <c r="H22" s="2889">
        <v>2.3421163100000002</v>
      </c>
      <c r="I22" s="2890">
        <v>0.99759313999999999</v>
      </c>
      <c r="J22" s="2891">
        <v>826.78348122</v>
      </c>
      <c r="K22" s="2892">
        <v>1.7042379299999999</v>
      </c>
    </row>
    <row r="23" spans="1:11">
      <c r="A23" s="11">
        <v>20</v>
      </c>
      <c r="B23" s="13" t="s">
        <v>39</v>
      </c>
      <c r="C23" s="3145">
        <v>6998.7759988899998</v>
      </c>
      <c r="D23" s="3146">
        <v>1634.89194696</v>
      </c>
      <c r="E23" s="3147">
        <v>2809.11731087</v>
      </c>
      <c r="F23" s="3148">
        <v>132.50802497999999</v>
      </c>
      <c r="G23" s="3149">
        <v>0</v>
      </c>
      <c r="H23" s="3150">
        <v>97.408164220000003</v>
      </c>
      <c r="I23" s="3151">
        <v>5243.6979098900001</v>
      </c>
      <c r="J23" s="3152">
        <v>16916.399355820002</v>
      </c>
      <c r="K23" s="3153">
        <v>18.132504470000001</v>
      </c>
    </row>
    <row r="24" spans="1:11">
      <c r="A24" s="11">
        <v>21</v>
      </c>
      <c r="B24" s="12" t="s">
        <v>40</v>
      </c>
      <c r="C24" s="2929">
        <v>4.3839049999999997E-2</v>
      </c>
      <c r="D24" s="2930">
        <v>3.8217899999999998E-3</v>
      </c>
      <c r="E24" s="2931">
        <v>1.7403804599999999</v>
      </c>
      <c r="F24" s="2932">
        <v>4.9901999999999998E-4</v>
      </c>
      <c r="G24" s="2933">
        <v>0</v>
      </c>
      <c r="H24" s="2934">
        <v>1.0445589999999999E-2</v>
      </c>
      <c r="I24" s="2935">
        <v>7.0967299999999999E-3</v>
      </c>
      <c r="J24" s="2936">
        <v>1.8060826400000001</v>
      </c>
      <c r="K24" s="2937">
        <v>3.4852510000000003E-2</v>
      </c>
    </row>
    <row r="25" spans="1:11">
      <c r="A25" s="11">
        <v>22</v>
      </c>
      <c r="B25" s="13" t="s">
        <v>41</v>
      </c>
      <c r="C25" s="3091">
        <v>0.14557412</v>
      </c>
      <c r="D25" s="3092">
        <v>1.4737627900000001</v>
      </c>
      <c r="E25" s="3093">
        <v>7.0515866899999997</v>
      </c>
      <c r="F25" s="3094">
        <v>0.23164794999999999</v>
      </c>
      <c r="G25" s="3095">
        <v>0</v>
      </c>
      <c r="H25" s="3096">
        <v>0.56684732000000004</v>
      </c>
      <c r="I25" s="3097">
        <v>1.024359E-2</v>
      </c>
      <c r="J25" s="3098">
        <v>9.4796624499999993</v>
      </c>
      <c r="K25" s="3099">
        <v>4.2271650000000001E-2</v>
      </c>
    </row>
    <row r="26" spans="1:11">
      <c r="A26" s="11">
        <v>23</v>
      </c>
      <c r="B26" s="12" t="s">
        <v>42</v>
      </c>
      <c r="C26" s="3136">
        <v>6.5704999999999995E-4</v>
      </c>
      <c r="D26" s="3137">
        <v>9.5832000000000001E-3</v>
      </c>
      <c r="E26" s="3138">
        <v>3.9013596100000001</v>
      </c>
      <c r="F26" s="3139">
        <v>2.9837840500000001</v>
      </c>
      <c r="G26" s="3140">
        <v>0</v>
      </c>
      <c r="H26" s="3141">
        <v>0</v>
      </c>
      <c r="I26" s="3142">
        <v>8.1619999999999994E-5</v>
      </c>
      <c r="J26" s="3143">
        <v>6.8954655300000001</v>
      </c>
      <c r="K26" s="3144">
        <v>2.939715E-2</v>
      </c>
    </row>
    <row r="27" spans="1:11">
      <c r="A27" s="11">
        <v>24</v>
      </c>
      <c r="B27" s="12" t="s">
        <v>43</v>
      </c>
      <c r="C27" s="2983">
        <v>3.32053E-2</v>
      </c>
      <c r="D27" s="2984">
        <v>5.1978999999999997E-2</v>
      </c>
      <c r="E27" s="2985">
        <v>4.3863978000000001</v>
      </c>
      <c r="F27" s="2986">
        <v>7.3108919999999994E-2</v>
      </c>
      <c r="G27" s="2987">
        <v>0</v>
      </c>
      <c r="H27" s="2988">
        <v>0.23955218</v>
      </c>
      <c r="I27" s="2989">
        <v>4.4653999999999999E-4</v>
      </c>
      <c r="J27" s="2990">
        <v>4.7846897500000001</v>
      </c>
      <c r="K27" s="2991">
        <v>1.3285E-3</v>
      </c>
    </row>
    <row r="28" spans="1:11">
      <c r="A28" s="11">
        <v>25</v>
      </c>
      <c r="B28" s="13" t="s">
        <v>44</v>
      </c>
      <c r="C28" s="2956">
        <v>773.22756478999997</v>
      </c>
      <c r="D28" s="2957">
        <v>374.08650852</v>
      </c>
      <c r="E28" s="2958">
        <v>662.48410521999995</v>
      </c>
      <c r="F28" s="2959">
        <v>18.25256478</v>
      </c>
      <c r="G28" s="2960">
        <v>0</v>
      </c>
      <c r="H28" s="2961">
        <v>6.67074722</v>
      </c>
      <c r="I28" s="2962">
        <v>64.740394969999997</v>
      </c>
      <c r="J28" s="2963">
        <v>1899.46188549</v>
      </c>
      <c r="K28" s="2964">
        <v>4.23349332</v>
      </c>
    </row>
    <row r="29" spans="1:11">
      <c r="A29" s="11">
        <v>26</v>
      </c>
      <c r="B29" s="13" t="s">
        <v>45</v>
      </c>
      <c r="C29" s="2965">
        <v>96.183325150000002</v>
      </c>
      <c r="D29" s="2966">
        <v>110.30104636</v>
      </c>
      <c r="E29" s="2967">
        <v>374.66554761999998</v>
      </c>
      <c r="F29" s="2968">
        <v>6.8926539</v>
      </c>
      <c r="G29" s="2969">
        <v>0</v>
      </c>
      <c r="H29" s="2970">
        <v>1.2901657900000001</v>
      </c>
      <c r="I29" s="2971">
        <v>93.386409040000004</v>
      </c>
      <c r="J29" s="2972">
        <v>682.71914788000004</v>
      </c>
      <c r="K29" s="2973">
        <v>0.86753031000000003</v>
      </c>
    </row>
    <row r="30" spans="1:11">
      <c r="A30" s="11">
        <v>27</v>
      </c>
      <c r="B30" s="13" t="s">
        <v>46</v>
      </c>
      <c r="C30" s="2947">
        <v>8.9936576099999996</v>
      </c>
      <c r="D30" s="2948">
        <v>21.388153209999999</v>
      </c>
      <c r="E30" s="2949">
        <v>472.05309428999999</v>
      </c>
      <c r="F30" s="2950">
        <v>17.980516829999999</v>
      </c>
      <c r="G30" s="2951">
        <v>0</v>
      </c>
      <c r="H30" s="2952">
        <v>3.0183967799999998</v>
      </c>
      <c r="I30" s="2953">
        <v>2.2590624300000002</v>
      </c>
      <c r="J30" s="2954">
        <v>525.69288113999994</v>
      </c>
      <c r="K30" s="2955">
        <v>2.6008850099999998</v>
      </c>
    </row>
    <row r="31" spans="1:11">
      <c r="A31" s="11">
        <v>28</v>
      </c>
      <c r="B31" s="13" t="s">
        <v>47</v>
      </c>
      <c r="C31" s="2830">
        <v>1.8434956499999999</v>
      </c>
      <c r="D31" s="2831">
        <v>0.37389319999999998</v>
      </c>
      <c r="E31" s="2832">
        <v>7.5450076199999998</v>
      </c>
      <c r="F31" s="2833">
        <v>0.13033481</v>
      </c>
      <c r="G31" s="2834">
        <v>0</v>
      </c>
      <c r="H31" s="2835">
        <v>0.25880299000000001</v>
      </c>
      <c r="I31" s="2836">
        <v>1.6879129999999999E-2</v>
      </c>
      <c r="J31" s="2837">
        <v>10.168413409999999</v>
      </c>
      <c r="K31" s="2838">
        <v>6.7965499999999998E-2</v>
      </c>
    </row>
    <row r="32" spans="1:11">
      <c r="A32" s="11">
        <v>29</v>
      </c>
      <c r="B32" s="13" t="s">
        <v>48</v>
      </c>
      <c r="C32" s="3100">
        <v>3.2782302900000002</v>
      </c>
      <c r="D32" s="3101">
        <v>11.32180775</v>
      </c>
      <c r="E32" s="3102">
        <v>160.421998</v>
      </c>
      <c r="F32" s="3103">
        <v>3.5208446900000001</v>
      </c>
      <c r="G32" s="3104">
        <v>0</v>
      </c>
      <c r="H32" s="3105">
        <v>1.00859389</v>
      </c>
      <c r="I32" s="3106">
        <v>0.28920634000000001</v>
      </c>
      <c r="J32" s="3107">
        <v>179.84068095999999</v>
      </c>
      <c r="K32" s="3108">
        <v>1.5523225199999999</v>
      </c>
    </row>
    <row r="33" spans="1:14">
      <c r="A33" s="11">
        <v>30</v>
      </c>
      <c r="B33" s="13" t="s">
        <v>49</v>
      </c>
      <c r="C33" s="2992">
        <v>8.3812169099999991</v>
      </c>
      <c r="D33" s="2993">
        <v>37.89593902</v>
      </c>
      <c r="E33" s="2994">
        <v>355.61600271999998</v>
      </c>
      <c r="F33" s="2995">
        <v>12.373933839999999</v>
      </c>
      <c r="G33" s="2996">
        <v>0</v>
      </c>
      <c r="H33" s="2997">
        <v>3.25267902</v>
      </c>
      <c r="I33" s="2998">
        <v>6.9520308899999996</v>
      </c>
      <c r="J33" s="2999">
        <v>424.4718024</v>
      </c>
      <c r="K33" s="3000">
        <v>1.8790281600000001</v>
      </c>
    </row>
    <row r="34" spans="1:14">
      <c r="A34" s="11">
        <v>31</v>
      </c>
      <c r="B34" s="12" t="s">
        <v>50</v>
      </c>
      <c r="C34" s="2938">
        <v>1.2519000000000001E-4</v>
      </c>
      <c r="D34" s="2939">
        <v>1.988084E-2</v>
      </c>
      <c r="E34" s="2940">
        <v>14.12456439</v>
      </c>
      <c r="F34" s="2941">
        <v>0.23616883</v>
      </c>
      <c r="G34" s="2942">
        <v>0</v>
      </c>
      <c r="H34" s="2943">
        <v>2.367667E-2</v>
      </c>
      <c r="I34" s="2944">
        <v>4.3564800000000002E-3</v>
      </c>
      <c r="J34" s="2945">
        <v>14.40877238</v>
      </c>
      <c r="K34" s="2946">
        <v>0.12129877999999999</v>
      </c>
    </row>
    <row r="35" spans="1:14">
      <c r="A35" s="11">
        <v>32</v>
      </c>
      <c r="B35" s="13" t="s">
        <v>51</v>
      </c>
      <c r="C35" s="3046">
        <v>917.08673234000003</v>
      </c>
      <c r="D35" s="3047">
        <v>461.64307439999999</v>
      </c>
      <c r="E35" s="3048">
        <v>628.86119078000002</v>
      </c>
      <c r="F35" s="3049">
        <v>21.499163289999998</v>
      </c>
      <c r="G35" s="3050">
        <v>0</v>
      </c>
      <c r="H35" s="3051">
        <v>9.6627227599999994</v>
      </c>
      <c r="I35" s="3052">
        <v>3.1890347000000001</v>
      </c>
      <c r="J35" s="3053">
        <v>2041.9419182700001</v>
      </c>
      <c r="K35" s="3054">
        <v>5.2828144899999998</v>
      </c>
    </row>
    <row r="36" spans="1:14">
      <c r="A36" s="11">
        <v>33</v>
      </c>
      <c r="B36" s="13" t="s">
        <v>52</v>
      </c>
      <c r="C36" s="2974">
        <v>49.397589809999999</v>
      </c>
      <c r="D36" s="2975">
        <v>189.40410152999999</v>
      </c>
      <c r="E36" s="2976">
        <v>459.87124962000001</v>
      </c>
      <c r="F36" s="2977">
        <v>15.39539869</v>
      </c>
      <c r="G36" s="2978">
        <v>0</v>
      </c>
      <c r="H36" s="2979">
        <v>3.0882144399999998</v>
      </c>
      <c r="I36" s="2980">
        <v>4.1006882600000001</v>
      </c>
      <c r="J36" s="2981">
        <v>721.25724234999996</v>
      </c>
      <c r="K36" s="2982">
        <v>3.4859409499999998</v>
      </c>
    </row>
    <row r="37" spans="1:14">
      <c r="A37" s="11">
        <v>34</v>
      </c>
      <c r="B37" s="13" t="s">
        <v>53</v>
      </c>
      <c r="C37" s="3028">
        <v>0.17546127</v>
      </c>
      <c r="D37" s="3029">
        <v>0.36751528999999999</v>
      </c>
      <c r="E37" s="3030">
        <v>19.109646269999999</v>
      </c>
      <c r="F37" s="3031">
        <v>0.23432898999999999</v>
      </c>
      <c r="G37" s="3032">
        <v>0</v>
      </c>
      <c r="H37" s="3033">
        <v>8.4261089999999997E-2</v>
      </c>
      <c r="I37" s="3034">
        <v>1.163199E-2</v>
      </c>
      <c r="J37" s="3035">
        <v>19.9828449</v>
      </c>
      <c r="K37" s="3036">
        <v>3.360958E-2</v>
      </c>
    </row>
    <row r="38" spans="1:14">
      <c r="A38" s="11">
        <v>35</v>
      </c>
      <c r="B38" s="13" t="s">
        <v>54</v>
      </c>
      <c r="C38" s="3127">
        <v>288.66963582</v>
      </c>
      <c r="D38" s="3128">
        <v>76.893635889999999</v>
      </c>
      <c r="E38" s="3129">
        <v>1429.2651541099999</v>
      </c>
      <c r="F38" s="3130">
        <v>43.152528359999998</v>
      </c>
      <c r="G38" s="3131">
        <v>0</v>
      </c>
      <c r="H38" s="3132">
        <v>4.2759094500000003</v>
      </c>
      <c r="I38" s="3133">
        <v>3.5031817200000002</v>
      </c>
      <c r="J38" s="3134">
        <v>1845.76004536</v>
      </c>
      <c r="K38" s="3135">
        <v>5.5615205000000003</v>
      </c>
    </row>
    <row r="39" spans="1:14">
      <c r="A39" s="11">
        <v>36</v>
      </c>
      <c r="B39" s="13" t="s">
        <v>55</v>
      </c>
      <c r="C39" s="3001">
        <v>0.77312943999999995</v>
      </c>
      <c r="D39" s="3002">
        <v>19.028511819999999</v>
      </c>
      <c r="E39" s="3003">
        <v>72.956146770000004</v>
      </c>
      <c r="F39" s="3004">
        <v>3.1819185399999999</v>
      </c>
      <c r="G39" s="3005">
        <v>0</v>
      </c>
      <c r="H39" s="3006">
        <v>0.62631555999999999</v>
      </c>
      <c r="I39" s="3007">
        <v>0.26416170999999999</v>
      </c>
      <c r="J39" s="3008">
        <v>96.830183840000004</v>
      </c>
      <c r="K39" s="3009">
        <v>0.93779701000000004</v>
      </c>
    </row>
    <row r="40" spans="1:14">
      <c r="A40" s="11">
        <v>37</v>
      </c>
      <c r="B40" s="13" t="s">
        <v>56</v>
      </c>
      <c r="C40" s="3037">
        <v>630.25465440000005</v>
      </c>
      <c r="D40" s="3038">
        <v>245.48205014000001</v>
      </c>
      <c r="E40" s="3039">
        <v>1397.62968404</v>
      </c>
      <c r="F40" s="3040">
        <v>78.555423599999997</v>
      </c>
      <c r="G40" s="3041">
        <v>0</v>
      </c>
      <c r="H40" s="3042">
        <v>10.448923949999999</v>
      </c>
      <c r="I40" s="3043">
        <v>5.6968372299999999</v>
      </c>
      <c r="J40" s="3044">
        <v>2368.0675733500002</v>
      </c>
      <c r="K40" s="3045">
        <v>4.6176622800000002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3172" t="s">
        <v>18</v>
      </c>
      <c r="B42" s="3173" t="s">
        <v>18</v>
      </c>
      <c r="C42" s="3154">
        <v>11196.08368605</v>
      </c>
      <c r="D42" s="3155">
        <v>4222.9069866399996</v>
      </c>
      <c r="E42" s="3156">
        <v>13567.68424513</v>
      </c>
      <c r="F42" s="3157">
        <v>550.00503383</v>
      </c>
      <c r="G42" s="3158">
        <v>0</v>
      </c>
      <c r="H42" s="3159">
        <v>167.34030089999999</v>
      </c>
      <c r="I42" s="3160">
        <v>5475.8456250099998</v>
      </c>
      <c r="J42" s="3161">
        <v>35179.865877559998</v>
      </c>
      <c r="K42" s="3162">
        <v>69.207299460000002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Mohan Sawant/TS-IS/CO</cp:lastModifiedBy>
  <dcterms:created xsi:type="dcterms:W3CDTF">2021-05-25T08:05:00Z</dcterms:created>
  <dcterms:modified xsi:type="dcterms:W3CDTF">2024-12-10T12:00:55Z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