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2) May 2024\SEBI AAUM\AMC Website\T30B30\"/>
    </mc:Choice>
  </mc:AlternateContent>
  <xr:revisionPtr revIDLastSave="0" documentId="13_ncr:1_{9873C160-EEDF-432C-AA73-E2ED3867E9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101" i="1" l="1"/>
  <c r="BF101" i="1"/>
  <c r="BE101" i="1"/>
  <c r="AY101" i="1"/>
  <c r="AX101" i="1"/>
  <c r="AW101" i="1"/>
  <c r="AQ101" i="1"/>
  <c r="AP101" i="1"/>
  <c r="AO101" i="1"/>
  <c r="AI101" i="1"/>
  <c r="AH101" i="1"/>
  <c r="AG101" i="1"/>
  <c r="AA101" i="1"/>
  <c r="Z101" i="1"/>
  <c r="Y101" i="1"/>
  <c r="S101" i="1"/>
  <c r="R101" i="1"/>
  <c r="Q101" i="1"/>
  <c r="K101" i="1"/>
  <c r="J101" i="1"/>
  <c r="I101" i="1"/>
  <c r="C101" i="1"/>
  <c r="BK100" i="1"/>
  <c r="BK101" i="1" s="1"/>
  <c r="BJ100" i="1"/>
  <c r="BJ101" i="1" s="1"/>
  <c r="BI100" i="1"/>
  <c r="BI101" i="1" s="1"/>
  <c r="BH100" i="1"/>
  <c r="BH101" i="1" s="1"/>
  <c r="BG100" i="1"/>
  <c r="BF100" i="1"/>
  <c r="BE100" i="1"/>
  <c r="BD100" i="1"/>
  <c r="BD101" i="1" s="1"/>
  <c r="BC100" i="1"/>
  <c r="BC101" i="1" s="1"/>
  <c r="BB100" i="1"/>
  <c r="BB101" i="1" s="1"/>
  <c r="BA100" i="1"/>
  <c r="BA101" i="1" s="1"/>
  <c r="AZ100" i="1"/>
  <c r="AZ101" i="1" s="1"/>
  <c r="AY100" i="1"/>
  <c r="AX100" i="1"/>
  <c r="AW100" i="1"/>
  <c r="AV100" i="1"/>
  <c r="AV101" i="1" s="1"/>
  <c r="AU100" i="1"/>
  <c r="AU101" i="1" s="1"/>
  <c r="AT100" i="1"/>
  <c r="AT101" i="1" s="1"/>
  <c r="AS100" i="1"/>
  <c r="AS101" i="1" s="1"/>
  <c r="AR100" i="1"/>
  <c r="AR101" i="1" s="1"/>
  <c r="AQ100" i="1"/>
  <c r="AP100" i="1"/>
  <c r="AO100" i="1"/>
  <c r="AN100" i="1"/>
  <c r="AN101" i="1" s="1"/>
  <c r="AM100" i="1"/>
  <c r="AM101" i="1" s="1"/>
  <c r="AL100" i="1"/>
  <c r="AL101" i="1" s="1"/>
  <c r="AK100" i="1"/>
  <c r="AK101" i="1" s="1"/>
  <c r="AJ100" i="1"/>
  <c r="AJ101" i="1" s="1"/>
  <c r="AI100" i="1"/>
  <c r="AH100" i="1"/>
  <c r="AG100" i="1"/>
  <c r="AF100" i="1"/>
  <c r="AF101" i="1" s="1"/>
  <c r="AE100" i="1"/>
  <c r="AE101" i="1" s="1"/>
  <c r="AD100" i="1"/>
  <c r="AD101" i="1" s="1"/>
  <c r="AC100" i="1"/>
  <c r="AC101" i="1" s="1"/>
  <c r="AB100" i="1"/>
  <c r="AB101" i="1" s="1"/>
  <c r="AA100" i="1"/>
  <c r="Z100" i="1"/>
  <c r="Y100" i="1"/>
  <c r="X100" i="1"/>
  <c r="X101" i="1" s="1"/>
  <c r="W100" i="1"/>
  <c r="W101" i="1" s="1"/>
  <c r="V100" i="1"/>
  <c r="V101" i="1" s="1"/>
  <c r="U100" i="1"/>
  <c r="U101" i="1" s="1"/>
  <c r="T100" i="1"/>
  <c r="T101" i="1" s="1"/>
  <c r="S100" i="1"/>
  <c r="R100" i="1"/>
  <c r="Q100" i="1"/>
  <c r="P100" i="1"/>
  <c r="P101" i="1" s="1"/>
  <c r="O100" i="1"/>
  <c r="O101" i="1" s="1"/>
  <c r="N100" i="1"/>
  <c r="N101" i="1" s="1"/>
  <c r="M100" i="1"/>
  <c r="M101" i="1" s="1"/>
  <c r="L100" i="1"/>
  <c r="L101" i="1" s="1"/>
  <c r="K100" i="1"/>
  <c r="J100" i="1"/>
  <c r="I100" i="1"/>
  <c r="H100" i="1"/>
  <c r="H101" i="1" s="1"/>
  <c r="G100" i="1"/>
  <c r="G101" i="1" s="1"/>
  <c r="F100" i="1"/>
  <c r="F101" i="1" s="1"/>
  <c r="E100" i="1"/>
  <c r="E101" i="1" s="1"/>
  <c r="D100" i="1"/>
  <c r="D101" i="1" s="1"/>
  <c r="C100" i="1"/>
  <c r="BK99" i="1"/>
  <c r="BG93" i="1"/>
  <c r="BF93" i="1"/>
  <c r="BE93" i="1"/>
  <c r="AY93" i="1"/>
  <c r="AX93" i="1"/>
  <c r="AW93" i="1"/>
  <c r="AQ93" i="1"/>
  <c r="AP93" i="1"/>
  <c r="AO93" i="1"/>
  <c r="AI93" i="1"/>
  <c r="AH93" i="1"/>
  <c r="AG93" i="1"/>
  <c r="AA93" i="1"/>
  <c r="Z93" i="1"/>
  <c r="Y93" i="1"/>
  <c r="S93" i="1"/>
  <c r="R93" i="1"/>
  <c r="Q93" i="1"/>
  <c r="K93" i="1"/>
  <c r="J93" i="1"/>
  <c r="I93" i="1"/>
  <c r="C93" i="1"/>
  <c r="BK92" i="1"/>
  <c r="BK93" i="1" s="1"/>
  <c r="BJ92" i="1"/>
  <c r="BJ93" i="1" s="1"/>
  <c r="BI92" i="1"/>
  <c r="BI93" i="1" s="1"/>
  <c r="BH92" i="1"/>
  <c r="BH93" i="1" s="1"/>
  <c r="BG92" i="1"/>
  <c r="BF92" i="1"/>
  <c r="BE92" i="1"/>
  <c r="BD92" i="1"/>
  <c r="BD93" i="1" s="1"/>
  <c r="BC92" i="1"/>
  <c r="BC93" i="1" s="1"/>
  <c r="BB92" i="1"/>
  <c r="BB93" i="1" s="1"/>
  <c r="BA92" i="1"/>
  <c r="BA93" i="1" s="1"/>
  <c r="AZ92" i="1"/>
  <c r="AZ93" i="1" s="1"/>
  <c r="AY92" i="1"/>
  <c r="AX92" i="1"/>
  <c r="AW92" i="1"/>
  <c r="AV92" i="1"/>
  <c r="AV93" i="1" s="1"/>
  <c r="AU92" i="1"/>
  <c r="AU93" i="1" s="1"/>
  <c r="AT92" i="1"/>
  <c r="AT93" i="1" s="1"/>
  <c r="AS92" i="1"/>
  <c r="AS93" i="1" s="1"/>
  <c r="AR92" i="1"/>
  <c r="AR93" i="1" s="1"/>
  <c r="AQ92" i="1"/>
  <c r="AP92" i="1"/>
  <c r="AO92" i="1"/>
  <c r="AN92" i="1"/>
  <c r="AN93" i="1" s="1"/>
  <c r="AM92" i="1"/>
  <c r="AM93" i="1" s="1"/>
  <c r="AL92" i="1"/>
  <c r="AL93" i="1" s="1"/>
  <c r="AK92" i="1"/>
  <c r="AK93" i="1" s="1"/>
  <c r="AJ92" i="1"/>
  <c r="AJ93" i="1" s="1"/>
  <c r="AI92" i="1"/>
  <c r="AH92" i="1"/>
  <c r="AG92" i="1"/>
  <c r="AF92" i="1"/>
  <c r="AF93" i="1" s="1"/>
  <c r="AE92" i="1"/>
  <c r="AE93" i="1" s="1"/>
  <c r="AD92" i="1"/>
  <c r="AD93" i="1" s="1"/>
  <c r="AC92" i="1"/>
  <c r="AC93" i="1" s="1"/>
  <c r="AB92" i="1"/>
  <c r="AB93" i="1" s="1"/>
  <c r="AA92" i="1"/>
  <c r="Z92" i="1"/>
  <c r="Y92" i="1"/>
  <c r="X92" i="1"/>
  <c r="X93" i="1" s="1"/>
  <c r="W92" i="1"/>
  <c r="W93" i="1" s="1"/>
  <c r="V92" i="1"/>
  <c r="V93" i="1" s="1"/>
  <c r="U92" i="1"/>
  <c r="U93" i="1" s="1"/>
  <c r="T92" i="1"/>
  <c r="T93" i="1" s="1"/>
  <c r="S92" i="1"/>
  <c r="R92" i="1"/>
  <c r="Q92" i="1"/>
  <c r="P92" i="1"/>
  <c r="P93" i="1" s="1"/>
  <c r="O92" i="1"/>
  <c r="O93" i="1" s="1"/>
  <c r="N92" i="1"/>
  <c r="N93" i="1" s="1"/>
  <c r="M92" i="1"/>
  <c r="M93" i="1" s="1"/>
  <c r="L92" i="1"/>
  <c r="L93" i="1" s="1"/>
  <c r="K92" i="1"/>
  <c r="J92" i="1"/>
  <c r="I92" i="1"/>
  <c r="H92" i="1"/>
  <c r="H93" i="1" s="1"/>
  <c r="G92" i="1"/>
  <c r="G93" i="1" s="1"/>
  <c r="F92" i="1"/>
  <c r="F93" i="1" s="1"/>
  <c r="E92" i="1"/>
  <c r="E93" i="1" s="1"/>
  <c r="D92" i="1"/>
  <c r="D93" i="1" s="1"/>
  <c r="C92" i="1"/>
  <c r="BK91" i="1"/>
  <c r="BJ87" i="1"/>
  <c r="BB87" i="1"/>
  <c r="AZ87" i="1"/>
  <c r="AT87" i="1"/>
  <c r="AS87" i="1"/>
  <c r="AR87" i="1"/>
  <c r="AL87" i="1"/>
  <c r="AJ87" i="1"/>
  <c r="AD87" i="1"/>
  <c r="AC87" i="1"/>
  <c r="AB87" i="1"/>
  <c r="V87" i="1"/>
  <c r="U87" i="1"/>
  <c r="N87" i="1"/>
  <c r="F87" i="1"/>
  <c r="D87" i="1"/>
  <c r="BJ86" i="1"/>
  <c r="BI86" i="1"/>
  <c r="BH86" i="1"/>
  <c r="BG86" i="1"/>
  <c r="BF86" i="1"/>
  <c r="BF87" i="1" s="1"/>
  <c r="BE86" i="1"/>
  <c r="BD86" i="1"/>
  <c r="BC86" i="1"/>
  <c r="BC87" i="1" s="1"/>
  <c r="BB86" i="1"/>
  <c r="BA86" i="1"/>
  <c r="AZ86" i="1"/>
  <c r="AY86" i="1"/>
  <c r="AX86" i="1"/>
  <c r="AX87" i="1" s="1"/>
  <c r="AW86" i="1"/>
  <c r="AV86" i="1"/>
  <c r="AU86" i="1"/>
  <c r="AU87" i="1" s="1"/>
  <c r="AT86" i="1"/>
  <c r="AS86" i="1"/>
  <c r="AR86" i="1"/>
  <c r="AQ86" i="1"/>
  <c r="AP86" i="1"/>
  <c r="AP87" i="1" s="1"/>
  <c r="AO86" i="1"/>
  <c r="AN86" i="1"/>
  <c r="AM86" i="1"/>
  <c r="AM87" i="1" s="1"/>
  <c r="AL86" i="1"/>
  <c r="AK86" i="1"/>
  <c r="AJ86" i="1"/>
  <c r="AI86" i="1"/>
  <c r="AH86" i="1"/>
  <c r="AH87" i="1" s="1"/>
  <c r="AG86" i="1"/>
  <c r="AF86" i="1"/>
  <c r="AE86" i="1"/>
  <c r="AE87" i="1" s="1"/>
  <c r="AD86" i="1"/>
  <c r="AC86" i="1"/>
  <c r="AB86" i="1"/>
  <c r="AA86" i="1"/>
  <c r="Z86" i="1"/>
  <c r="Z87" i="1" s="1"/>
  <c r="Y86" i="1"/>
  <c r="X86" i="1"/>
  <c r="W86" i="1"/>
  <c r="W87" i="1" s="1"/>
  <c r="V86" i="1"/>
  <c r="U86" i="1"/>
  <c r="T86" i="1"/>
  <c r="S86" i="1"/>
  <c r="R86" i="1"/>
  <c r="R87" i="1" s="1"/>
  <c r="Q86" i="1"/>
  <c r="P86" i="1"/>
  <c r="O86" i="1"/>
  <c r="O87" i="1" s="1"/>
  <c r="N86" i="1"/>
  <c r="M86" i="1"/>
  <c r="L86" i="1"/>
  <c r="K86" i="1"/>
  <c r="J86" i="1"/>
  <c r="J87" i="1" s="1"/>
  <c r="I86" i="1"/>
  <c r="H86" i="1"/>
  <c r="G86" i="1"/>
  <c r="G87" i="1" s="1"/>
  <c r="F86" i="1"/>
  <c r="E86" i="1"/>
  <c r="D86" i="1"/>
  <c r="C86" i="1"/>
  <c r="BK85" i="1"/>
  <c r="BK84" i="1"/>
  <c r="BK83" i="1"/>
  <c r="BK82" i="1"/>
  <c r="BK86" i="1" s="1"/>
  <c r="BK81" i="1"/>
  <c r="BJ78" i="1"/>
  <c r="BI78" i="1"/>
  <c r="BI87" i="1" s="1"/>
  <c r="BH78" i="1"/>
  <c r="BH87" i="1" s="1"/>
  <c r="BG78" i="1"/>
  <c r="BG87" i="1" s="1"/>
  <c r="BF78" i="1"/>
  <c r="BE78" i="1"/>
  <c r="BE87" i="1" s="1"/>
  <c r="BD78" i="1"/>
  <c r="BD87" i="1" s="1"/>
  <c r="BC78" i="1"/>
  <c r="BB78" i="1"/>
  <c r="BA78" i="1"/>
  <c r="BA87" i="1" s="1"/>
  <c r="BA95" i="1" s="1"/>
  <c r="AZ78" i="1"/>
  <c r="AY78" i="1"/>
  <c r="AY87" i="1" s="1"/>
  <c r="AX78" i="1"/>
  <c r="AW78" i="1"/>
  <c r="AW87" i="1" s="1"/>
  <c r="AV78" i="1"/>
  <c r="AV87" i="1" s="1"/>
  <c r="AU78" i="1"/>
  <c r="AT78" i="1"/>
  <c r="AS78" i="1"/>
  <c r="AR78" i="1"/>
  <c r="AQ78" i="1"/>
  <c r="AQ87" i="1" s="1"/>
  <c r="AP78" i="1"/>
  <c r="AO78" i="1"/>
  <c r="AO87" i="1" s="1"/>
  <c r="AN78" i="1"/>
  <c r="AN87" i="1" s="1"/>
  <c r="AM78" i="1"/>
  <c r="AL78" i="1"/>
  <c r="AK78" i="1"/>
  <c r="AK87" i="1" s="1"/>
  <c r="AJ78" i="1"/>
  <c r="AI78" i="1"/>
  <c r="AI87" i="1" s="1"/>
  <c r="AH78" i="1"/>
  <c r="AG78" i="1"/>
  <c r="AG87" i="1" s="1"/>
  <c r="AF78" i="1"/>
  <c r="AF87" i="1" s="1"/>
  <c r="AE78" i="1"/>
  <c r="AD78" i="1"/>
  <c r="AC78" i="1"/>
  <c r="AB78" i="1"/>
  <c r="AA78" i="1"/>
  <c r="AA87" i="1" s="1"/>
  <c r="Z78" i="1"/>
  <c r="Y78" i="1"/>
  <c r="Y87" i="1" s="1"/>
  <c r="X78" i="1"/>
  <c r="X87" i="1" s="1"/>
  <c r="W78" i="1"/>
  <c r="V78" i="1"/>
  <c r="U78" i="1"/>
  <c r="T78" i="1"/>
  <c r="T87" i="1" s="1"/>
  <c r="S78" i="1"/>
  <c r="S87" i="1" s="1"/>
  <c r="R78" i="1"/>
  <c r="Q78" i="1"/>
  <c r="Q87" i="1" s="1"/>
  <c r="P78" i="1"/>
  <c r="P87" i="1" s="1"/>
  <c r="O78" i="1"/>
  <c r="N78" i="1"/>
  <c r="M78" i="1"/>
  <c r="M87" i="1" s="1"/>
  <c r="L78" i="1"/>
  <c r="L87" i="1" s="1"/>
  <c r="K78" i="1"/>
  <c r="K87" i="1" s="1"/>
  <c r="J78" i="1"/>
  <c r="I78" i="1"/>
  <c r="I87" i="1" s="1"/>
  <c r="H78" i="1"/>
  <c r="H87" i="1" s="1"/>
  <c r="G78" i="1"/>
  <c r="F78" i="1"/>
  <c r="E78" i="1"/>
  <c r="E87" i="1" s="1"/>
  <c r="D78" i="1"/>
  <c r="C78" i="1"/>
  <c r="C87" i="1" s="1"/>
  <c r="BK77" i="1"/>
  <c r="BK78" i="1" s="1"/>
  <c r="BK73" i="1"/>
  <c r="BG73" i="1"/>
  <c r="BF73" i="1"/>
  <c r="BE73" i="1"/>
  <c r="AY73" i="1"/>
  <c r="AX73" i="1"/>
  <c r="AW73" i="1"/>
  <c r="AU73" i="1"/>
  <c r="AQ73" i="1"/>
  <c r="AP73" i="1"/>
  <c r="AO73" i="1"/>
  <c r="AI73" i="1"/>
  <c r="AH73" i="1"/>
  <c r="AG73" i="1"/>
  <c r="AE73" i="1"/>
  <c r="AA73" i="1"/>
  <c r="Z73" i="1"/>
  <c r="Y73" i="1"/>
  <c r="S73" i="1"/>
  <c r="R73" i="1"/>
  <c r="Q73" i="1"/>
  <c r="O73" i="1"/>
  <c r="K73" i="1"/>
  <c r="J73" i="1"/>
  <c r="C73" i="1"/>
  <c r="BK72" i="1"/>
  <c r="BJ72" i="1"/>
  <c r="BJ73" i="1" s="1"/>
  <c r="BI72" i="1"/>
  <c r="BI73" i="1" s="1"/>
  <c r="BH72" i="1"/>
  <c r="BH73" i="1" s="1"/>
  <c r="BG72" i="1"/>
  <c r="BF72" i="1"/>
  <c r="BE72" i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X72" i="1"/>
  <c r="AW72" i="1"/>
  <c r="AV72" i="1"/>
  <c r="AV73" i="1" s="1"/>
  <c r="AU72" i="1"/>
  <c r="AT72" i="1"/>
  <c r="AT73" i="1" s="1"/>
  <c r="AS72" i="1"/>
  <c r="AS73" i="1" s="1"/>
  <c r="AR72" i="1"/>
  <c r="AR73" i="1" s="1"/>
  <c r="AQ72" i="1"/>
  <c r="AP72" i="1"/>
  <c r="AO72" i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H72" i="1"/>
  <c r="AG72" i="1"/>
  <c r="AF72" i="1"/>
  <c r="AF73" i="1" s="1"/>
  <c r="AE72" i="1"/>
  <c r="AD72" i="1"/>
  <c r="AD73" i="1" s="1"/>
  <c r="AC72" i="1"/>
  <c r="AC73" i="1" s="1"/>
  <c r="AB72" i="1"/>
  <c r="AB73" i="1" s="1"/>
  <c r="AA72" i="1"/>
  <c r="Z72" i="1"/>
  <c r="Y72" i="1"/>
  <c r="X72" i="1"/>
  <c r="X73" i="1" s="1"/>
  <c r="W72" i="1"/>
  <c r="W73" i="1" s="1"/>
  <c r="V72" i="1"/>
  <c r="V73" i="1" s="1"/>
  <c r="U72" i="1"/>
  <c r="U73" i="1" s="1"/>
  <c r="T72" i="1"/>
  <c r="T73" i="1" s="1"/>
  <c r="S72" i="1"/>
  <c r="R72" i="1"/>
  <c r="Q72" i="1"/>
  <c r="P72" i="1"/>
  <c r="P73" i="1" s="1"/>
  <c r="O72" i="1"/>
  <c r="N72" i="1"/>
  <c r="N73" i="1" s="1"/>
  <c r="M72" i="1"/>
  <c r="M73" i="1" s="1"/>
  <c r="L72" i="1"/>
  <c r="L73" i="1" s="1"/>
  <c r="K72" i="1"/>
  <c r="J72" i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BK71" i="1"/>
  <c r="BK70" i="1"/>
  <c r="BJ66" i="1"/>
  <c r="BI66" i="1"/>
  <c r="BG66" i="1"/>
  <c r="BD66" i="1"/>
  <c r="BB66" i="1"/>
  <c r="BA66" i="1"/>
  <c r="AV66" i="1"/>
  <c r="AU66" i="1"/>
  <c r="AT66" i="1"/>
  <c r="AS66" i="1"/>
  <c r="AM66" i="1"/>
  <c r="AL66" i="1"/>
  <c r="AK66" i="1"/>
  <c r="AF66" i="1"/>
  <c r="AE66" i="1"/>
  <c r="AD66" i="1"/>
  <c r="X66" i="1"/>
  <c r="W66" i="1"/>
  <c r="V66" i="1"/>
  <c r="U66" i="1"/>
  <c r="S66" i="1"/>
  <c r="N66" i="1"/>
  <c r="H66" i="1"/>
  <c r="G66" i="1"/>
  <c r="F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N66" i="1" s="1"/>
  <c r="AM65" i="1"/>
  <c r="AL65" i="1"/>
  <c r="AK65" i="1"/>
  <c r="AJ65" i="1"/>
  <c r="AI65" i="1"/>
  <c r="AH65" i="1"/>
  <c r="AG65" i="1"/>
  <c r="AF65" i="1"/>
  <c r="AE65" i="1"/>
  <c r="AD65" i="1"/>
  <c r="AC65" i="1"/>
  <c r="AC66" i="1" s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P66" i="1" s="1"/>
  <c r="O65" i="1"/>
  <c r="N65" i="1"/>
  <c r="M65" i="1"/>
  <c r="M66" i="1" s="1"/>
  <c r="L65" i="1"/>
  <c r="K65" i="1"/>
  <c r="J65" i="1"/>
  <c r="I65" i="1"/>
  <c r="H65" i="1"/>
  <c r="G65" i="1"/>
  <c r="F65" i="1"/>
  <c r="E65" i="1"/>
  <c r="E66" i="1" s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G44" i="1"/>
  <c r="BF44" i="1"/>
  <c r="BE44" i="1"/>
  <c r="BE66" i="1" s="1"/>
  <c r="BD44" i="1"/>
  <c r="BC44" i="1"/>
  <c r="BC66" i="1" s="1"/>
  <c r="BB44" i="1"/>
  <c r="BA44" i="1"/>
  <c r="AZ44" i="1"/>
  <c r="AY44" i="1"/>
  <c r="AY66" i="1" s="1"/>
  <c r="AX44" i="1"/>
  <c r="AW44" i="1"/>
  <c r="AW66" i="1" s="1"/>
  <c r="AV44" i="1"/>
  <c r="AU44" i="1"/>
  <c r="AT44" i="1"/>
  <c r="AS44" i="1"/>
  <c r="AR44" i="1"/>
  <c r="AQ44" i="1"/>
  <c r="AQ66" i="1" s="1"/>
  <c r="AP44" i="1"/>
  <c r="AO44" i="1"/>
  <c r="AO66" i="1" s="1"/>
  <c r="AN44" i="1"/>
  <c r="AM44" i="1"/>
  <c r="AL44" i="1"/>
  <c r="AK44" i="1"/>
  <c r="AJ44" i="1"/>
  <c r="AI44" i="1"/>
  <c r="AI66" i="1" s="1"/>
  <c r="AH44" i="1"/>
  <c r="AG44" i="1"/>
  <c r="AG66" i="1" s="1"/>
  <c r="AF44" i="1"/>
  <c r="AE44" i="1"/>
  <c r="AD44" i="1"/>
  <c r="AC44" i="1"/>
  <c r="AB44" i="1"/>
  <c r="AA44" i="1"/>
  <c r="AA66" i="1" s="1"/>
  <c r="Z44" i="1"/>
  <c r="Y44" i="1"/>
  <c r="Y66" i="1" s="1"/>
  <c r="X44" i="1"/>
  <c r="W44" i="1"/>
  <c r="V44" i="1"/>
  <c r="U44" i="1"/>
  <c r="T44" i="1"/>
  <c r="S44" i="1"/>
  <c r="R44" i="1"/>
  <c r="Q44" i="1"/>
  <c r="Q66" i="1" s="1"/>
  <c r="P44" i="1"/>
  <c r="O44" i="1"/>
  <c r="O66" i="1" s="1"/>
  <c r="N44" i="1"/>
  <c r="M44" i="1"/>
  <c r="L44" i="1"/>
  <c r="K44" i="1"/>
  <c r="K66" i="1" s="1"/>
  <c r="J44" i="1"/>
  <c r="I44" i="1"/>
  <c r="I66" i="1" s="1"/>
  <c r="H44" i="1"/>
  <c r="G44" i="1"/>
  <c r="F44" i="1"/>
  <c r="E44" i="1"/>
  <c r="D44" i="1"/>
  <c r="C44" i="1"/>
  <c r="C66" i="1" s="1"/>
  <c r="BK43" i="1"/>
  <c r="BK42" i="1"/>
  <c r="BK44" i="1" s="1"/>
  <c r="AY38" i="1"/>
  <c r="AW38" i="1"/>
  <c r="AW95" i="1" s="1"/>
  <c r="AI38" i="1"/>
  <c r="AA38" i="1"/>
  <c r="Y38" i="1"/>
  <c r="Y95" i="1" s="1"/>
  <c r="X38" i="1"/>
  <c r="X95" i="1" s="1"/>
  <c r="K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J38" i="1" s="1"/>
  <c r="BJ95" i="1" s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O38" i="1" s="1"/>
  <c r="AO95" i="1" s="1"/>
  <c r="AN28" i="1"/>
  <c r="AM28" i="1"/>
  <c r="AL28" i="1"/>
  <c r="AL38" i="1" s="1"/>
  <c r="AL95" i="1" s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X38" i="1" s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J38" i="1" s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Q38" i="1" s="1"/>
  <c r="AQ95" i="1" s="1"/>
  <c r="AP16" i="1"/>
  <c r="AP38" i="1" s="1"/>
  <c r="AO16" i="1"/>
  <c r="AN16" i="1"/>
  <c r="AN38" i="1" s="1"/>
  <c r="AN95" i="1" s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Z38" i="1" s="1"/>
  <c r="Y16" i="1"/>
  <c r="X16" i="1"/>
  <c r="W16" i="1"/>
  <c r="V16" i="1"/>
  <c r="U16" i="1"/>
  <c r="T16" i="1"/>
  <c r="S16" i="1"/>
  <c r="R16" i="1"/>
  <c r="R38" i="1" s="1"/>
  <c r="Q16" i="1"/>
  <c r="P16" i="1"/>
  <c r="P38" i="1" s="1"/>
  <c r="P95" i="1" s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C38" i="1" s="1"/>
  <c r="C95" i="1" s="1"/>
  <c r="BK15" i="1"/>
  <c r="BK16" i="1" s="1"/>
  <c r="BJ12" i="1"/>
  <c r="BI12" i="1"/>
  <c r="BI38" i="1" s="1"/>
  <c r="BI95" i="1" s="1"/>
  <c r="BH12" i="1"/>
  <c r="BH38" i="1" s="1"/>
  <c r="BG12" i="1"/>
  <c r="BG38" i="1" s="1"/>
  <c r="BG95" i="1" s="1"/>
  <c r="BF12" i="1"/>
  <c r="BF38" i="1" s="1"/>
  <c r="BE12" i="1"/>
  <c r="BE38" i="1" s="1"/>
  <c r="BE95" i="1" s="1"/>
  <c r="BD12" i="1"/>
  <c r="BD38" i="1" s="1"/>
  <c r="BD95" i="1" s="1"/>
  <c r="BC12" i="1"/>
  <c r="BC38" i="1" s="1"/>
  <c r="BB12" i="1"/>
  <c r="BB38" i="1" s="1"/>
  <c r="BB95" i="1" s="1"/>
  <c r="BA12" i="1"/>
  <c r="BA38" i="1" s="1"/>
  <c r="AZ12" i="1"/>
  <c r="AZ38" i="1" s="1"/>
  <c r="AY12" i="1"/>
  <c r="AX12" i="1"/>
  <c r="AW12" i="1"/>
  <c r="AV12" i="1"/>
  <c r="AV38" i="1" s="1"/>
  <c r="AV95" i="1" s="1"/>
  <c r="AU12" i="1"/>
  <c r="AU38" i="1" s="1"/>
  <c r="AT12" i="1"/>
  <c r="AT38" i="1" s="1"/>
  <c r="AT95" i="1" s="1"/>
  <c r="AS12" i="1"/>
  <c r="AS38" i="1" s="1"/>
  <c r="AS95" i="1" s="1"/>
  <c r="AR12" i="1"/>
  <c r="AR38" i="1" s="1"/>
  <c r="AQ12" i="1"/>
  <c r="AP12" i="1"/>
  <c r="AO12" i="1"/>
  <c r="AN12" i="1"/>
  <c r="AM12" i="1"/>
  <c r="AM38" i="1" s="1"/>
  <c r="AL12" i="1"/>
  <c r="AK12" i="1"/>
  <c r="AK38" i="1" s="1"/>
  <c r="AK95" i="1" s="1"/>
  <c r="AJ12" i="1"/>
  <c r="AJ38" i="1" s="1"/>
  <c r="AI12" i="1"/>
  <c r="AH12" i="1"/>
  <c r="AH38" i="1" s="1"/>
  <c r="AG12" i="1"/>
  <c r="AG38" i="1" s="1"/>
  <c r="AG95" i="1" s="1"/>
  <c r="AF12" i="1"/>
  <c r="AF38" i="1" s="1"/>
  <c r="AF95" i="1" s="1"/>
  <c r="AE12" i="1"/>
  <c r="AE38" i="1" s="1"/>
  <c r="AD12" i="1"/>
  <c r="AD38" i="1" s="1"/>
  <c r="AD95" i="1" s="1"/>
  <c r="AC12" i="1"/>
  <c r="AC38" i="1" s="1"/>
  <c r="AC95" i="1" s="1"/>
  <c r="AB12" i="1"/>
  <c r="AB38" i="1" s="1"/>
  <c r="AA12" i="1"/>
  <c r="Z12" i="1"/>
  <c r="Y12" i="1"/>
  <c r="X12" i="1"/>
  <c r="W12" i="1"/>
  <c r="W38" i="1" s="1"/>
  <c r="V12" i="1"/>
  <c r="V38" i="1" s="1"/>
  <c r="V95" i="1" s="1"/>
  <c r="U12" i="1"/>
  <c r="U38" i="1" s="1"/>
  <c r="U95" i="1" s="1"/>
  <c r="T12" i="1"/>
  <c r="T38" i="1" s="1"/>
  <c r="S12" i="1"/>
  <c r="S38" i="1" s="1"/>
  <c r="S95" i="1" s="1"/>
  <c r="R12" i="1"/>
  <c r="Q12" i="1"/>
  <c r="Q38" i="1" s="1"/>
  <c r="Q95" i="1" s="1"/>
  <c r="P12" i="1"/>
  <c r="O12" i="1"/>
  <c r="O38" i="1" s="1"/>
  <c r="N12" i="1"/>
  <c r="N38" i="1" s="1"/>
  <c r="N95" i="1" s="1"/>
  <c r="M12" i="1"/>
  <c r="M38" i="1" s="1"/>
  <c r="M95" i="1" s="1"/>
  <c r="L12" i="1"/>
  <c r="L38" i="1" s="1"/>
  <c r="K12" i="1"/>
  <c r="J12" i="1"/>
  <c r="I12" i="1"/>
  <c r="I38" i="1" s="1"/>
  <c r="I95" i="1" s="1"/>
  <c r="H12" i="1"/>
  <c r="H38" i="1" s="1"/>
  <c r="H95" i="1" s="1"/>
  <c r="G12" i="1"/>
  <c r="G38" i="1" s="1"/>
  <c r="F12" i="1"/>
  <c r="F38" i="1" s="1"/>
  <c r="F95" i="1" s="1"/>
  <c r="E12" i="1"/>
  <c r="E38" i="1" s="1"/>
  <c r="E95" i="1" s="1"/>
  <c r="D12" i="1"/>
  <c r="D38" i="1" s="1"/>
  <c r="C12" i="1"/>
  <c r="BK11" i="1"/>
  <c r="BK10" i="1"/>
  <c r="BK9" i="1"/>
  <c r="AJ95" i="1" l="1"/>
  <c r="AR95" i="1"/>
  <c r="J95" i="1"/>
  <c r="R95" i="1"/>
  <c r="Z95" i="1"/>
  <c r="K95" i="1"/>
  <c r="AY95" i="1"/>
  <c r="J66" i="1"/>
  <c r="R66" i="1"/>
  <c r="Z66" i="1"/>
  <c r="AH66" i="1"/>
  <c r="AH95" i="1" s="1"/>
  <c r="AP66" i="1"/>
  <c r="AP95" i="1" s="1"/>
  <c r="AX66" i="1"/>
  <c r="AX95" i="1" s="1"/>
  <c r="BF66" i="1"/>
  <c r="BF95" i="1" s="1"/>
  <c r="BK87" i="1"/>
  <c r="AU95" i="1"/>
  <c r="AA95" i="1"/>
  <c r="AM95" i="1"/>
  <c r="D66" i="1"/>
  <c r="D95" i="1" s="1"/>
  <c r="L66" i="1"/>
  <c r="L95" i="1" s="1"/>
  <c r="T66" i="1"/>
  <c r="T95" i="1" s="1"/>
  <c r="AB66" i="1"/>
  <c r="AB95" i="1" s="1"/>
  <c r="AJ66" i="1"/>
  <c r="AR66" i="1"/>
  <c r="AZ66" i="1"/>
  <c r="AZ95" i="1" s="1"/>
  <c r="BH66" i="1"/>
  <c r="BH95" i="1" s="1"/>
  <c r="BK66" i="1"/>
  <c r="G95" i="1"/>
  <c r="W95" i="1"/>
  <c r="BC95" i="1"/>
  <c r="O95" i="1"/>
  <c r="AE95" i="1"/>
  <c r="BK12" i="1"/>
  <c r="BK38" i="1" s="1"/>
  <c r="BK95" i="1" s="1"/>
  <c r="AI95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<sst xmlns="http://schemas.openxmlformats.org/spreadsheetml/2006/main" count="189" uniqueCount="148">
  <si>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</si>
  <si>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</si>
  <si>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</si>
  <si>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</si>
  <si>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</si>
  <si>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</si>
  <si>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</si>
  <si>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</si>
  <si>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</si>
  <si>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</si>
  <si>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</si>
  <si>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</si>
  <si>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</si>
  <si>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</si>
  <si>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</si>
  <si>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</si>
  <si>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</si>
  <si>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</si>
  <si>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</si>
  <si>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</si>
  <si>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</si>
  <si>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</si>
  <si>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</si>
  <si>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</si>
  <si>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</si>
  <si>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</si>
  <si>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</si>
  <si>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</si>
  <si>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</si>
  <si>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</si>
  <si>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</si>
  <si>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</si>
  <si>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</si>
  <si>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</si>
  <si>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</si>
  <si>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</si>
  <si>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</si>
  <si>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</si>
  <si>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</si>
  <si>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</si>
  <si>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</si>
  <si>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</si>
  <si>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</si>
  <si>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</si>
  <si>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</si>
  <si>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</si>
  <si>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</si>
  <si>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</si>
  <si>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</si>
  <si>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</si>
  <si>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</si>
  <si>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</si>
  <si>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</si>
  <si>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</si>
  <si>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</si>
  <si>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</si>
  <si>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</si>
  <si>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</si>
  <si>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2024-05-31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</si>
  <si>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</si>
  <si>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</si>
  <si>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</si>
  <si>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</si>
  <si>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</si>
  <si>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</si>
  <si>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</si>
  <si>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</si>
  <si>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</si>
  <si>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</si>
  <si>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</si>
  <si>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</si>
  <si>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</si>
  <si>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</si>
  <si>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</si>
  <si>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</si>
  <si>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</si>
  <si>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</si>
  <si>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</si>
  <si>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</si>
  <si>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</si>
  <si>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</si>
  <si>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</si>
  <si>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</si>
  <si>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</si>
  <si>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</si>
  <si>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</si>
  <si>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</si>
  <si>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</si>
  <si>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</si>
  <si>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</si>
  <si>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</si>
  <si>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</si>
  <si>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</si>
  <si>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</si>
  <si>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</si>
  <si>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</si>
  <si>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</si>
  <si>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</si>
  <si>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</si>
  <si>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</si>
  <si>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</si>
  <si>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</si>
  <si>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</si>
  <si>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</si>
  <si>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</si>
  <si>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</si>
  <si>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</si>
  <si>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</si>
  <si>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</si>
  <si>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</si>
  <si>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</si>
  <si>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</si>
  <si>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</si>
  <si>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</si>
  <si>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</si>
  <si>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</si>
  <si>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</si>
  <si>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</si>
  <si>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</si>
  <si>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</si>
  <si>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</si>
  <si>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</si>
  <si>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</si>
  <si>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</si>
  <si>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</si>
  <si>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</si>
  <si>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</si>
  <si>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NIFTY MIDCAP 100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</si>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</sst>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"/>
    <numFmt numFmtId="165" formatCode="_(* #,##0.00_);_(* \(#,##0.00\);_(* \-??_);_(@_)"/>
  </numFmts>
  <fonts count="309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charset val="134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  <xf numFmtId="43" fontId="3090" fillId="0" borderId="0" applyFont="0" applyFill="0" applyBorder="0" applyAlignment="0" applyProtection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164" fontId="2727" fillId="2719" borderId="2720" xfId="0" applyNumberFormat="1" applyFont="1" applyFill="1" applyBorder="1" applyAlignment="1">
      <alignment horizontal="right"/>
    </xf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4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164" fontId="2740" fillId="2732" borderId="2733" xfId="0" applyNumberFormat="1" applyFont="1" applyFill="1" applyBorder="1"/>
    <xf numFmtId="164" fontId="2741" fillId="2733" borderId="2734" xfId="0" applyNumberFormat="1" applyFont="1" applyFill="1" applyBorder="1"/>
    <xf numFmtId="164" fontId="2742" fillId="2734" borderId="2735" xfId="0" applyNumberFormat="1" applyFont="1" applyFill="1" applyBorder="1"/>
    <xf numFmtId="164" fontId="2743" fillId="2735" borderId="2736" xfId="0" applyNumberFormat="1" applyFont="1" applyFill="1" applyBorder="1"/>
    <xf numFmtId="164" fontId="2744" fillId="2736" borderId="2737" xfId="0" applyNumberFormat="1" applyFont="1" applyFill="1" applyBorder="1"/>
    <xf numFmtId="164" fontId="2745" fillId="2737" borderId="2738" xfId="0" applyNumberFormat="1" applyFont="1" applyFill="1" applyBorder="1"/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  <xf numFmtId="43" fontId="3081" fillId="3073" borderId="3074" xfId="6" applyFont="1" applyFill="1" applyBorder="1" applyAlignment="1" applyProtection="1">
      <alignment horizontal="right" vertical="center"/>
    </xf>
    <xf numFmtId="43" fontId="3082" fillId="3074" borderId="3075" xfId="6" applyFont="1" applyFill="1" applyBorder="1" applyAlignment="1" applyProtection="1">
      <alignment horizontal="right" vertical="center"/>
    </xf>
    <xf numFmtId="43" fontId="3083" fillId="3075" borderId="3076" xfId="6" applyFont="1" applyFill="1" applyBorder="1" applyAlignment="1" applyProtection="1">
      <alignment horizontal="right" vertical="center"/>
    </xf>
    <xf numFmtId="43" fontId="3084" fillId="3076" borderId="3077" xfId="6" applyFont="1" applyFill="1" applyBorder="1" applyAlignment="1" applyProtection="1">
      <alignment horizontal="right" vertical="center"/>
    </xf>
    <xf numFmtId="43" fontId="3085" fillId="3077" borderId="3078" xfId="6" applyFont="1" applyFill="1" applyBorder="1" applyAlignment="1" applyProtection="1">
      <alignment horizontal="right" vertical="center"/>
    </xf>
    <xf numFmtId="43" fontId="3086" fillId="3078" borderId="3079" xfId="6" applyFont="1" applyFill="1" applyBorder="1" applyAlignment="1" applyProtection="1">
      <alignment horizontal="right" vertical="center"/>
    </xf>
    <xf numFmtId="43" fontId="3087" fillId="3079" borderId="3080" xfId="6" applyFont="1" applyFill="1" applyBorder="1" applyAlignment="1" applyProtection="1">
      <alignment horizontal="right" vertical="center"/>
    </xf>
    <xf numFmtId="43" fontId="3088" fillId="3080" borderId="3081" xfId="6" applyFont="1" applyFill="1" applyBorder="1" applyAlignment="1" applyProtection="1">
      <alignment horizontal="right" vertical="center"/>
    </xf>
    <xf numFmtId="43" fontId="3089" fillId="3081" borderId="3082" xfId="6" applyFont="1" applyFill="1" applyBorder="1" applyAlignment="1" applyProtection="1">
      <alignment horizontal="right" vertical="center"/>
    </xf>
  </cellXfs>
  <cellStyles count="7">
    <cellStyle name="Comma" xfId="6" builtinId="3"/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2.1796875" defaultRowHeight="14.5"/>
  <cols>
    <col min="1" max="1" width="10.81640625" style="1" customWidth="1"/>
    <col min="2" max="2" width="65.1796875" style="1" customWidth="1"/>
    <col min="3" max="1025" width="12.1796875" style="1"/>
  </cols>
  <sheetData>
    <row r="2" spans="1:75" ht="15" customHeight="1">
      <c r="A2" s="3094" t="s">
        <v>0</v>
      </c>
      <c r="B2" s="3094" t="s">
        <v>1</v>
      </c>
      <c r="C2" s="3098" t="s">
        <v>58</v>
      </c>
      <c r="D2" s="3092"/>
      <c r="E2" s="3092"/>
      <c r="F2" s="3092"/>
      <c r="G2" s="3092"/>
      <c r="H2" s="3092"/>
      <c r="I2" s="3092"/>
      <c r="J2" s="3092"/>
      <c r="K2" s="3092"/>
      <c r="L2" s="3092"/>
      <c r="M2" s="3092"/>
      <c r="N2" s="3092"/>
      <c r="O2" s="3092"/>
      <c r="P2" s="3092"/>
      <c r="Q2" s="3092"/>
      <c r="R2" s="3092"/>
      <c r="S2" s="3092"/>
      <c r="T2" s="3092"/>
      <c r="U2" s="3092"/>
      <c r="V2" s="3092"/>
      <c r="W2" s="3092"/>
      <c r="X2" s="3092"/>
      <c r="Y2" s="3092"/>
      <c r="Z2" s="3092"/>
      <c r="AA2" s="3092"/>
      <c r="AB2" s="3092"/>
      <c r="AC2" s="3092"/>
      <c r="AD2" s="3092"/>
      <c r="AE2" s="3092"/>
      <c r="AF2" s="3092"/>
      <c r="AG2" s="3092"/>
      <c r="AH2" s="3092"/>
      <c r="AI2" s="3092"/>
      <c r="AJ2" s="3092"/>
      <c r="AK2" s="3092"/>
      <c r="AL2" s="3092"/>
      <c r="AM2" s="3092"/>
      <c r="AN2" s="3092"/>
      <c r="AO2" s="3092"/>
      <c r="AP2" s="3092"/>
      <c r="AQ2" s="3092"/>
      <c r="AR2" s="3092"/>
      <c r="AS2" s="3092"/>
      <c r="AT2" s="3092"/>
      <c r="AU2" s="3092"/>
      <c r="AV2" s="3092"/>
      <c r="AW2" s="3092"/>
      <c r="AX2" s="3092"/>
      <c r="AY2" s="3092"/>
      <c r="AZ2" s="3092"/>
      <c r="BA2" s="3092"/>
      <c r="BB2" s="3092"/>
      <c r="BC2" s="3092"/>
      <c r="BD2" s="3092"/>
      <c r="BE2" s="3092"/>
      <c r="BF2" s="3092"/>
      <c r="BG2" s="3092"/>
      <c r="BH2" s="3092"/>
      <c r="BI2" s="3092"/>
      <c r="BJ2" s="3092"/>
      <c r="BK2" s="3096" t="s">
        <v>2</v>
      </c>
    </row>
    <row r="3" spans="1:75" ht="18" customHeight="1">
      <c r="A3" s="3094"/>
      <c r="B3" s="3094"/>
      <c r="C3" s="3092" t="s">
        <v>3</v>
      </c>
      <c r="D3" s="3092"/>
      <c r="E3" s="3092"/>
      <c r="F3" s="3092"/>
      <c r="G3" s="3092"/>
      <c r="H3" s="3092"/>
      <c r="I3" s="3092"/>
      <c r="J3" s="3092"/>
      <c r="K3" s="3092"/>
      <c r="L3" s="3092"/>
      <c r="M3" s="3092"/>
      <c r="N3" s="3092"/>
      <c r="O3" s="3092"/>
      <c r="P3" s="3092"/>
      <c r="Q3" s="3092"/>
      <c r="R3" s="3092"/>
      <c r="S3" s="3092"/>
      <c r="T3" s="3092"/>
      <c r="U3" s="3092"/>
      <c r="V3" s="3092"/>
      <c r="W3" s="3092" t="s">
        <v>4</v>
      </c>
      <c r="X3" s="3092"/>
      <c r="Y3" s="3092"/>
      <c r="Z3" s="3092"/>
      <c r="AA3" s="3092"/>
      <c r="AB3" s="3092"/>
      <c r="AC3" s="3092"/>
      <c r="AD3" s="3092"/>
      <c r="AE3" s="3092"/>
      <c r="AF3" s="3092"/>
      <c r="AG3" s="3092"/>
      <c r="AH3" s="3092"/>
      <c r="AI3" s="3092"/>
      <c r="AJ3" s="3092"/>
      <c r="AK3" s="3092"/>
      <c r="AL3" s="3092"/>
      <c r="AM3" s="3092"/>
      <c r="AN3" s="3092"/>
      <c r="AO3" s="3092"/>
      <c r="AP3" s="3092"/>
      <c r="AQ3" s="3092" t="s">
        <v>5</v>
      </c>
      <c r="AR3" s="3092"/>
      <c r="AS3" s="3092"/>
      <c r="AT3" s="3092"/>
      <c r="AU3" s="3092"/>
      <c r="AV3" s="3092"/>
      <c r="AW3" s="3092"/>
      <c r="AX3" s="3092"/>
      <c r="AY3" s="3092"/>
      <c r="AZ3" s="3092"/>
      <c r="BA3" s="3092"/>
      <c r="BB3" s="3092"/>
      <c r="BC3" s="3092"/>
      <c r="BD3" s="3092"/>
      <c r="BE3" s="3092"/>
      <c r="BF3" s="3092"/>
      <c r="BG3" s="3092"/>
      <c r="BH3" s="3092"/>
      <c r="BI3" s="3092"/>
      <c r="BJ3" s="3092"/>
      <c r="BK3" s="3096"/>
    </row>
    <row r="4" spans="1:75">
      <c r="A4" s="3094"/>
      <c r="B4" s="3094"/>
      <c r="C4" s="3093" t="s">
        <v>6</v>
      </c>
      <c r="D4" s="3093"/>
      <c r="E4" s="3093"/>
      <c r="F4" s="3093"/>
      <c r="G4" s="3093"/>
      <c r="H4" s="3093"/>
      <c r="I4" s="3093"/>
      <c r="J4" s="3093"/>
      <c r="K4" s="3093"/>
      <c r="L4" s="3093"/>
      <c r="M4" s="3093" t="s">
        <v>7</v>
      </c>
      <c r="N4" s="3093"/>
      <c r="O4" s="3093"/>
      <c r="P4" s="3093"/>
      <c r="Q4" s="3093"/>
      <c r="R4" s="3093"/>
      <c r="S4" s="3093"/>
      <c r="T4" s="3093"/>
      <c r="U4" s="3093"/>
      <c r="V4" s="3093"/>
      <c r="W4" s="3093" t="s">
        <v>6</v>
      </c>
      <c r="X4" s="3093"/>
      <c r="Y4" s="3093"/>
      <c r="Z4" s="3093"/>
      <c r="AA4" s="3093"/>
      <c r="AB4" s="3093"/>
      <c r="AC4" s="3093"/>
      <c r="AD4" s="3093"/>
      <c r="AE4" s="3093"/>
      <c r="AF4" s="3093"/>
      <c r="AG4" s="3093" t="s">
        <v>7</v>
      </c>
      <c r="AH4" s="3093"/>
      <c r="AI4" s="3093"/>
      <c r="AJ4" s="3093"/>
      <c r="AK4" s="3093"/>
      <c r="AL4" s="3093"/>
      <c r="AM4" s="3093"/>
      <c r="AN4" s="3093"/>
      <c r="AO4" s="3093"/>
      <c r="AP4" s="3093"/>
      <c r="AQ4" s="3093" t="s">
        <v>6</v>
      </c>
      <c r="AR4" s="3093"/>
      <c r="AS4" s="3093"/>
      <c r="AT4" s="3093"/>
      <c r="AU4" s="3093"/>
      <c r="AV4" s="3093"/>
      <c r="AW4" s="3093"/>
      <c r="AX4" s="3093"/>
      <c r="AY4" s="3093"/>
      <c r="AZ4" s="3093"/>
      <c r="BA4" s="3093" t="s">
        <v>7</v>
      </c>
      <c r="BB4" s="3093"/>
      <c r="BC4" s="3093"/>
      <c r="BD4" s="3093"/>
      <c r="BE4" s="3093"/>
      <c r="BF4" s="3093"/>
      <c r="BG4" s="3093"/>
      <c r="BH4" s="3093"/>
      <c r="BI4" s="3093"/>
      <c r="BJ4" s="3093"/>
      <c r="BK4" s="3096"/>
    </row>
    <row r="5" spans="1:75" ht="15" customHeight="1">
      <c r="A5" s="3094"/>
      <c r="B5" s="3094"/>
      <c r="C5" s="3092" t="s">
        <v>8</v>
      </c>
      <c r="D5" s="3092"/>
      <c r="E5" s="3092"/>
      <c r="F5" s="3092"/>
      <c r="G5" s="3092"/>
      <c r="H5" s="3092" t="s">
        <v>9</v>
      </c>
      <c r="I5" s="3092"/>
      <c r="J5" s="3092"/>
      <c r="K5" s="3092"/>
      <c r="L5" s="3092"/>
      <c r="M5" s="3092" t="s">
        <v>8</v>
      </c>
      <c r="N5" s="3092"/>
      <c r="O5" s="3092"/>
      <c r="P5" s="3092"/>
      <c r="Q5" s="3092"/>
      <c r="R5" s="3092" t="s">
        <v>9</v>
      </c>
      <c r="S5" s="3092"/>
      <c r="T5" s="3092"/>
      <c r="U5" s="3092"/>
      <c r="V5" s="3092"/>
      <c r="W5" s="3092" t="s">
        <v>8</v>
      </c>
      <c r="X5" s="3092"/>
      <c r="Y5" s="3092"/>
      <c r="Z5" s="3092"/>
      <c r="AA5" s="3092"/>
      <c r="AB5" s="3092" t="s">
        <v>9</v>
      </c>
      <c r="AC5" s="3092"/>
      <c r="AD5" s="3092"/>
      <c r="AE5" s="3092"/>
      <c r="AF5" s="3092"/>
      <c r="AG5" s="3092" t="s">
        <v>8</v>
      </c>
      <c r="AH5" s="3092"/>
      <c r="AI5" s="3092"/>
      <c r="AJ5" s="3092"/>
      <c r="AK5" s="3092"/>
      <c r="AL5" s="3092" t="s">
        <v>9</v>
      </c>
      <c r="AM5" s="3092"/>
      <c r="AN5" s="3092"/>
      <c r="AO5" s="3092"/>
      <c r="AP5" s="3092"/>
      <c r="AQ5" s="3092" t="s">
        <v>8</v>
      </c>
      <c r="AR5" s="3092"/>
      <c r="AS5" s="3092"/>
      <c r="AT5" s="3092"/>
      <c r="AU5" s="3092"/>
      <c r="AV5" s="3092" t="s">
        <v>9</v>
      </c>
      <c r="AW5" s="3092"/>
      <c r="AX5" s="3092"/>
      <c r="AY5" s="3092"/>
      <c r="AZ5" s="3092"/>
      <c r="BA5" s="3092" t="s">
        <v>8</v>
      </c>
      <c r="BB5" s="3092"/>
      <c r="BC5" s="3092"/>
      <c r="BD5" s="3092"/>
      <c r="BE5" s="3092"/>
      <c r="BF5" s="3092" t="s">
        <v>9</v>
      </c>
      <c r="BG5" s="3092"/>
      <c r="BH5" s="3092"/>
      <c r="BI5" s="3092"/>
      <c r="BJ5" s="3092"/>
      <c r="BK5" s="3096"/>
    </row>
    <row r="6" spans="1:75" ht="15" customHeight="1">
      <c r="A6" s="3095"/>
      <c r="B6" s="3095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97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1790.9813693799999</v>
      </c>
      <c r="E9" s="32">
        <v>332.68332574999999</v>
      </c>
      <c r="F9" s="33">
        <v>0</v>
      </c>
      <c r="G9" s="34">
        <v>0</v>
      </c>
      <c r="H9" s="35">
        <v>24.288454189999999</v>
      </c>
      <c r="I9" s="36">
        <v>5388.9045318099998</v>
      </c>
      <c r="J9" s="37">
        <v>2177.9987820299998</v>
      </c>
      <c r="K9" s="38">
        <v>0</v>
      </c>
      <c r="L9" s="39">
        <v>155.52973972999999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15.63679969</v>
      </c>
      <c r="S9" s="46">
        <v>134.36644627000001</v>
      </c>
      <c r="T9" s="47">
        <v>79.099193</v>
      </c>
      <c r="U9" s="48">
        <v>0</v>
      </c>
      <c r="V9" s="49">
        <v>23.87099057</v>
      </c>
      <c r="W9" s="50">
        <v>0</v>
      </c>
      <c r="X9" s="51">
        <v>0.26308642999999998</v>
      </c>
      <c r="Y9" s="52">
        <v>0</v>
      </c>
      <c r="Z9" s="53">
        <v>0</v>
      </c>
      <c r="AA9" s="54">
        <v>0</v>
      </c>
      <c r="AB9" s="55">
        <v>1.6938876300000001</v>
      </c>
      <c r="AC9" s="56">
        <v>28.98670134</v>
      </c>
      <c r="AD9" s="57">
        <v>7.6871541600000004</v>
      </c>
      <c r="AE9" s="58">
        <v>0</v>
      </c>
      <c r="AF9" s="59">
        <v>19.743381889999998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1.2778166099999999</v>
      </c>
      <c r="AM9" s="66">
        <v>190.6385004</v>
      </c>
      <c r="AN9" s="67">
        <v>22.274422189999999</v>
      </c>
      <c r="AO9" s="68">
        <v>0</v>
      </c>
      <c r="AP9" s="69">
        <v>8.7673743999999996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17.127291110000002</v>
      </c>
      <c r="AW9" s="76">
        <v>1085.1642483600001</v>
      </c>
      <c r="AX9" s="77">
        <v>3.5811850199999999</v>
      </c>
      <c r="AY9" s="78">
        <v>0</v>
      </c>
      <c r="AZ9" s="79">
        <v>78.689375479999995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7.78067624</v>
      </c>
      <c r="BG9" s="86">
        <v>17.53186423</v>
      </c>
      <c r="BH9" s="87">
        <v>3.2691043899999999</v>
      </c>
      <c r="BI9" s="88">
        <v>0</v>
      </c>
      <c r="BJ9" s="89">
        <v>9.6250075200000005</v>
      </c>
      <c r="BK9" s="90">
        <f>SUM(C9:BJ9)</f>
        <v>11627.460709820001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0.20355665000000001</v>
      </c>
      <c r="E10" s="94">
        <v>0</v>
      </c>
      <c r="F10" s="95">
        <v>0</v>
      </c>
      <c r="G10" s="96">
        <v>0</v>
      </c>
      <c r="H10" s="97">
        <v>0.26862596999999999</v>
      </c>
      <c r="I10" s="98">
        <v>9.3429082599999997</v>
      </c>
      <c r="J10" s="99">
        <v>1.8253900000000001E-3</v>
      </c>
      <c r="K10" s="100">
        <v>0</v>
      </c>
      <c r="L10" s="101">
        <v>10.952982540000001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0.22799794000000001</v>
      </c>
      <c r="S10" s="108">
        <v>0.27981010000000001</v>
      </c>
      <c r="T10" s="109">
        <v>0</v>
      </c>
      <c r="U10" s="110">
        <v>0</v>
      </c>
      <c r="V10" s="111">
        <v>0.36271725999999999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2.6076849999999999E-2</v>
      </c>
      <c r="AC10" s="118">
        <v>0</v>
      </c>
      <c r="AD10" s="119">
        <v>0</v>
      </c>
      <c r="AE10" s="120">
        <v>0</v>
      </c>
      <c r="AF10" s="121">
        <v>0.17573393000000001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5.0991670000000003E-2</v>
      </c>
      <c r="AM10" s="128">
        <v>0</v>
      </c>
      <c r="AN10" s="129">
        <v>0</v>
      </c>
      <c r="AO10" s="130">
        <v>0</v>
      </c>
      <c r="AP10" s="131">
        <v>0.11345096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0.57123562000000006</v>
      </c>
      <c r="AW10" s="138">
        <v>5.6881947500000001</v>
      </c>
      <c r="AX10" s="139">
        <v>0</v>
      </c>
      <c r="AY10" s="140">
        <v>0</v>
      </c>
      <c r="AZ10" s="141">
        <v>1.70878997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0.31298749999999997</v>
      </c>
      <c r="BG10" s="148">
        <v>0</v>
      </c>
      <c r="BH10" s="149">
        <v>6.4965770000000006E-2</v>
      </c>
      <c r="BI10" s="150">
        <v>0</v>
      </c>
      <c r="BJ10" s="151">
        <v>0.82534589000000003</v>
      </c>
      <c r="BK10" s="152">
        <f>SUM(C10:BJ10)</f>
        <v>31.178197020000002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0.62492934</v>
      </c>
      <c r="E11" s="156">
        <v>0</v>
      </c>
      <c r="F11" s="157">
        <v>0</v>
      </c>
      <c r="G11" s="158">
        <v>0</v>
      </c>
      <c r="H11" s="159">
        <v>0.23691345999999999</v>
      </c>
      <c r="I11" s="160">
        <v>146.87028634000001</v>
      </c>
      <c r="J11" s="161">
        <v>5.5397844100000002</v>
      </c>
      <c r="K11" s="162">
        <v>0</v>
      </c>
      <c r="L11" s="163">
        <v>0.78217493000000005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0.1210441</v>
      </c>
      <c r="S11" s="170">
        <v>0.98579994999999998</v>
      </c>
      <c r="T11" s="171">
        <v>4.60999713</v>
      </c>
      <c r="U11" s="172">
        <v>0</v>
      </c>
      <c r="V11" s="173">
        <v>5.4193499799999998</v>
      </c>
      <c r="W11" s="174">
        <v>0</v>
      </c>
      <c r="X11" s="175">
        <v>143.09588626999999</v>
      </c>
      <c r="Y11" s="176">
        <v>0</v>
      </c>
      <c r="Z11" s="177">
        <v>0</v>
      </c>
      <c r="AA11" s="178">
        <v>0</v>
      </c>
      <c r="AB11" s="179">
        <v>0</v>
      </c>
      <c r="AC11" s="180">
        <v>0.12919801</v>
      </c>
      <c r="AD11" s="181">
        <v>0.29464304000000002</v>
      </c>
      <c r="AE11" s="182">
        <v>0</v>
      </c>
      <c r="AF11" s="183">
        <v>0.39720343000000002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1.1314080000000001E-2</v>
      </c>
      <c r="AM11" s="190">
        <v>0</v>
      </c>
      <c r="AN11" s="191">
        <v>4.4973611299999998</v>
      </c>
      <c r="AO11" s="192">
        <v>0</v>
      </c>
      <c r="AP11" s="193">
        <v>4.2983170000000001E-2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0.53354162999999999</v>
      </c>
      <c r="AW11" s="200">
        <v>115.61151393999999</v>
      </c>
      <c r="AX11" s="201">
        <v>1.9125602900000001</v>
      </c>
      <c r="AY11" s="202">
        <v>0</v>
      </c>
      <c r="AZ11" s="203">
        <v>1.13272157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0.63147989000000004</v>
      </c>
      <c r="BG11" s="210">
        <v>0.30258550000000001</v>
      </c>
      <c r="BH11" s="211">
        <v>0.15926656</v>
      </c>
      <c r="BI11" s="212">
        <v>0</v>
      </c>
      <c r="BJ11" s="213">
        <v>0.77948512000000003</v>
      </c>
      <c r="BK11" s="214">
        <f>SUM(C11:BJ11)</f>
        <v>434.72202326999997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1791.8098553700002</v>
      </c>
      <c r="E12" s="7">
        <f t="shared" si="0"/>
        <v>332.68332574999999</v>
      </c>
      <c r="F12" s="7">
        <f t="shared" si="0"/>
        <v>0</v>
      </c>
      <c r="G12" s="7">
        <f t="shared" si="0"/>
        <v>0</v>
      </c>
      <c r="H12" s="7">
        <f t="shared" si="0"/>
        <v>24.793993619999998</v>
      </c>
      <c r="I12" s="7">
        <f t="shared" si="0"/>
        <v>5545.1177264099997</v>
      </c>
      <c r="J12" s="7">
        <f t="shared" si="0"/>
        <v>2183.5403918299994</v>
      </c>
      <c r="K12" s="7">
        <f t="shared" si="0"/>
        <v>0</v>
      </c>
      <c r="L12" s="7">
        <f t="shared" si="0"/>
        <v>167.26489719999998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15.985841730000001</v>
      </c>
      <c r="S12" s="7">
        <f t="shared" si="0"/>
        <v>135.63205632</v>
      </c>
      <c r="T12" s="7">
        <f t="shared" si="0"/>
        <v>83.709190129999996</v>
      </c>
      <c r="U12" s="7">
        <f t="shared" si="0"/>
        <v>0</v>
      </c>
      <c r="V12" s="7">
        <f t="shared" si="0"/>
        <v>29.65305781</v>
      </c>
      <c r="W12" s="7">
        <f t="shared" si="0"/>
        <v>0</v>
      </c>
      <c r="X12" s="7">
        <f t="shared" si="0"/>
        <v>143.35897269999998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1.71996448</v>
      </c>
      <c r="AC12" s="7">
        <f t="shared" si="0"/>
        <v>29.115899349999999</v>
      </c>
      <c r="AD12" s="7">
        <f t="shared" si="0"/>
        <v>7.9817972000000008</v>
      </c>
      <c r="AE12" s="7">
        <f t="shared" si="0"/>
        <v>0</v>
      </c>
      <c r="AF12" s="7">
        <f t="shared" si="0"/>
        <v>20.316319249999999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1.3401223599999998</v>
      </c>
      <c r="AM12" s="7">
        <f t="shared" si="0"/>
        <v>190.6385004</v>
      </c>
      <c r="AN12" s="7">
        <f t="shared" si="0"/>
        <v>26.771783319999997</v>
      </c>
      <c r="AO12" s="7">
        <f t="shared" si="0"/>
        <v>0</v>
      </c>
      <c r="AP12" s="7">
        <f t="shared" si="0"/>
        <v>8.9238085299999987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18.23206836</v>
      </c>
      <c r="AW12" s="7">
        <f t="shared" si="0"/>
        <v>1206.4639570500001</v>
      </c>
      <c r="AX12" s="7">
        <f t="shared" si="0"/>
        <v>5.4937453099999995</v>
      </c>
      <c r="AY12" s="7">
        <f t="shared" si="0"/>
        <v>0</v>
      </c>
      <c r="AZ12" s="7">
        <f t="shared" si="0"/>
        <v>81.530887019999994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8.7251436299999998</v>
      </c>
      <c r="BG12" s="7">
        <f t="shared" si="0"/>
        <v>17.834449729999999</v>
      </c>
      <c r="BH12" s="7">
        <f t="shared" si="0"/>
        <v>3.4933367199999998</v>
      </c>
      <c r="BI12" s="7">
        <f t="shared" si="0"/>
        <v>0</v>
      </c>
      <c r="BJ12" s="7">
        <f t="shared" si="0"/>
        <v>11.22983853</v>
      </c>
      <c r="BK12" s="7">
        <f t="shared" si="0"/>
        <v>12093.360930110002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0.79104585999999999</v>
      </c>
      <c r="E15" s="221">
        <v>0</v>
      </c>
      <c r="F15" s="222">
        <v>0</v>
      </c>
      <c r="G15" s="223">
        <v>0</v>
      </c>
      <c r="H15" s="224">
        <v>2.1776074599999999</v>
      </c>
      <c r="I15" s="225">
        <v>3.4709596999999999</v>
      </c>
      <c r="J15" s="226">
        <v>0</v>
      </c>
      <c r="K15" s="227">
        <v>0</v>
      </c>
      <c r="L15" s="228">
        <v>3.4850123100000001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0.76765629000000002</v>
      </c>
      <c r="S15" s="235">
        <v>2.7174152399999998</v>
      </c>
      <c r="T15" s="236">
        <v>0</v>
      </c>
      <c r="U15" s="237">
        <v>0</v>
      </c>
      <c r="V15" s="238">
        <v>0.42701862000000002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6.1896149999999997E-2</v>
      </c>
      <c r="AC15" s="245">
        <v>0.12134201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1.6172229999999999E-2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1.6958411099999999</v>
      </c>
      <c r="AW15" s="265">
        <v>25.276436489999998</v>
      </c>
      <c r="AX15" s="266">
        <v>8.6096999999999996E-4</v>
      </c>
      <c r="AY15" s="267">
        <v>0</v>
      </c>
      <c r="AZ15" s="268">
        <v>4.4007769100000003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0.67697686000000001</v>
      </c>
      <c r="BG15" s="275">
        <v>0.70634470999999999</v>
      </c>
      <c r="BH15" s="276">
        <v>0</v>
      </c>
      <c r="BI15" s="277">
        <v>0</v>
      </c>
      <c r="BJ15" s="278">
        <v>0.47189657000000002</v>
      </c>
      <c r="BK15" s="279">
        <f>SUM(C15:BJ15)</f>
        <v>47.265259489999998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0.79104585999999999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2.1776074599999999</v>
      </c>
      <c r="I16" s="7">
        <f t="shared" si="1"/>
        <v>3.4709596999999999</v>
      </c>
      <c r="J16" s="7">
        <f t="shared" si="1"/>
        <v>0</v>
      </c>
      <c r="K16" s="7">
        <f t="shared" si="1"/>
        <v>0</v>
      </c>
      <c r="L16" s="7">
        <f t="shared" si="1"/>
        <v>3.4850123100000001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0.76765629000000002</v>
      </c>
      <c r="S16" s="7">
        <f t="shared" si="1"/>
        <v>2.7174152399999998</v>
      </c>
      <c r="T16" s="7">
        <f t="shared" si="1"/>
        <v>0</v>
      </c>
      <c r="U16" s="7">
        <f t="shared" si="1"/>
        <v>0</v>
      </c>
      <c r="V16" s="7">
        <f t="shared" si="1"/>
        <v>0.42701862000000002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6.1896149999999997E-2</v>
      </c>
      <c r="AC16" s="7">
        <f t="shared" si="1"/>
        <v>0.12134201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1.6172229999999999E-2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1.6958411099999999</v>
      </c>
      <c r="AW16" s="7">
        <f t="shared" si="1"/>
        <v>25.276436489999998</v>
      </c>
      <c r="AX16" s="7">
        <f t="shared" si="1"/>
        <v>8.6096999999999996E-4</v>
      </c>
      <c r="AY16" s="7">
        <f t="shared" si="1"/>
        <v>0</v>
      </c>
      <c r="AZ16" s="7">
        <f t="shared" si="1"/>
        <v>4.4007769100000003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0.67697686000000001</v>
      </c>
      <c r="BG16" s="7">
        <f t="shared" si="1"/>
        <v>0.70634470999999999</v>
      </c>
      <c r="BH16" s="7">
        <f t="shared" si="1"/>
        <v>0</v>
      </c>
      <c r="BI16" s="7">
        <f t="shared" si="1"/>
        <v>0</v>
      </c>
      <c r="BJ16" s="7">
        <f t="shared" si="1"/>
        <v>0.47189657000000002</v>
      </c>
      <c r="BK16" s="7">
        <f t="shared" si="1"/>
        <v>47.265259489999998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108.27036474000001</v>
      </c>
      <c r="E31" s="481">
        <v>0</v>
      </c>
      <c r="F31" s="482">
        <v>0</v>
      </c>
      <c r="G31" s="483">
        <v>0</v>
      </c>
      <c r="H31" s="484">
        <v>6.3740693200000003</v>
      </c>
      <c r="I31" s="485">
        <v>969.63491570999997</v>
      </c>
      <c r="J31" s="486">
        <v>17.08067561</v>
      </c>
      <c r="K31" s="487">
        <v>0</v>
      </c>
      <c r="L31" s="488">
        <v>32.842679250000003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2.9816093299999999</v>
      </c>
      <c r="S31" s="495">
        <v>15.708661299999999</v>
      </c>
      <c r="T31" s="496">
        <v>22.55770227</v>
      </c>
      <c r="U31" s="497">
        <v>0</v>
      </c>
      <c r="V31" s="498">
        <v>3.0114518700000001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0.76549155999999996</v>
      </c>
      <c r="AC31" s="505">
        <v>0.53261944999999999</v>
      </c>
      <c r="AD31" s="506">
        <v>0</v>
      </c>
      <c r="AE31" s="507">
        <v>0</v>
      </c>
      <c r="AF31" s="508">
        <v>2.0593127299999998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0.74761544999999996</v>
      </c>
      <c r="AM31" s="515">
        <v>5.5790777299999998</v>
      </c>
      <c r="AN31" s="516">
        <v>0.10074969</v>
      </c>
      <c r="AO31" s="517">
        <v>0</v>
      </c>
      <c r="AP31" s="518">
        <v>0.34839451999999999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47.652503029999998</v>
      </c>
      <c r="AW31" s="525">
        <v>8.6329182499999995</v>
      </c>
      <c r="AX31" s="526">
        <v>0.10159546</v>
      </c>
      <c r="AY31" s="527">
        <v>0</v>
      </c>
      <c r="AZ31" s="528">
        <v>76.591285499999998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30.741007209999999</v>
      </c>
      <c r="BG31" s="535">
        <v>12.935945240000001</v>
      </c>
      <c r="BH31" s="536">
        <v>1.3966453599999999</v>
      </c>
      <c r="BI31" s="537">
        <v>0</v>
      </c>
      <c r="BJ31" s="538">
        <v>22.522393959999999</v>
      </c>
      <c r="BK31" s="539">
        <f t="shared" ref="BK31:BK36" si="5">SUM(C31:BJ31)</f>
        <v>1389.1696845400002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1.19494189</v>
      </c>
      <c r="E32" s="543">
        <v>0</v>
      </c>
      <c r="F32" s="544">
        <v>0</v>
      </c>
      <c r="G32" s="545">
        <v>0</v>
      </c>
      <c r="H32" s="546">
        <v>1.6270625299999999</v>
      </c>
      <c r="I32" s="547">
        <v>0.22777567000000001</v>
      </c>
      <c r="J32" s="548">
        <v>0</v>
      </c>
      <c r="K32" s="549">
        <v>0</v>
      </c>
      <c r="L32" s="550">
        <v>1.2157224200000001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0.68195183000000004</v>
      </c>
      <c r="S32" s="557">
        <v>0.23606062999999999</v>
      </c>
      <c r="T32" s="558">
        <v>0</v>
      </c>
      <c r="U32" s="559">
        <v>0</v>
      </c>
      <c r="V32" s="560">
        <v>7.9228610000000005E-2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0.12338602</v>
      </c>
      <c r="AC32" s="567">
        <v>0</v>
      </c>
      <c r="AD32" s="568">
        <v>0</v>
      </c>
      <c r="AE32" s="569">
        <v>0</v>
      </c>
      <c r="AF32" s="570">
        <v>5.9316109999999998E-2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8.4591310000000003E-2</v>
      </c>
      <c r="AM32" s="577">
        <v>0</v>
      </c>
      <c r="AN32" s="578">
        <v>0</v>
      </c>
      <c r="AO32" s="579">
        <v>0</v>
      </c>
      <c r="AP32" s="580">
        <v>2.30079E-3</v>
      </c>
      <c r="AQ32" s="581">
        <v>0</v>
      </c>
      <c r="AR32" s="582">
        <v>1.3625000000000001E-4</v>
      </c>
      <c r="AS32" s="583">
        <v>0</v>
      </c>
      <c r="AT32" s="584">
        <v>0</v>
      </c>
      <c r="AU32" s="585">
        <v>0</v>
      </c>
      <c r="AV32" s="586">
        <v>25.655729480000002</v>
      </c>
      <c r="AW32" s="587">
        <v>2.06062447</v>
      </c>
      <c r="AX32" s="588">
        <v>0</v>
      </c>
      <c r="AY32" s="589">
        <v>0</v>
      </c>
      <c r="AZ32" s="590">
        <v>7.0911810400000004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5.9065193899999997</v>
      </c>
      <c r="BG32" s="597">
        <v>0.79716986000000001</v>
      </c>
      <c r="BH32" s="598">
        <v>0</v>
      </c>
      <c r="BI32" s="599">
        <v>0</v>
      </c>
      <c r="BJ32" s="600">
        <v>4.1831479199999997</v>
      </c>
      <c r="BK32" s="601">
        <f t="shared" si="5"/>
        <v>51.226846219999999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44.255431440000002</v>
      </c>
      <c r="E33" s="605">
        <v>0</v>
      </c>
      <c r="F33" s="606">
        <v>0</v>
      </c>
      <c r="G33" s="607">
        <v>0</v>
      </c>
      <c r="H33" s="608">
        <v>8.6656886899999996</v>
      </c>
      <c r="I33" s="609">
        <v>818.42174368999997</v>
      </c>
      <c r="J33" s="610">
        <v>12.37326676</v>
      </c>
      <c r="K33" s="611">
        <v>0</v>
      </c>
      <c r="L33" s="612">
        <v>53.975794649999997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5.9577469599999997</v>
      </c>
      <c r="S33" s="619">
        <v>49.600769440000001</v>
      </c>
      <c r="T33" s="620">
        <v>45.279846890000002</v>
      </c>
      <c r="U33" s="621">
        <v>0</v>
      </c>
      <c r="V33" s="622">
        <v>4.83321121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0.18670163000000001</v>
      </c>
      <c r="AC33" s="629">
        <v>5.0801234199999996</v>
      </c>
      <c r="AD33" s="630">
        <v>0.26160403999999998</v>
      </c>
      <c r="AE33" s="631">
        <v>0</v>
      </c>
      <c r="AF33" s="632">
        <v>2.6281365600000002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0.44138524000000001</v>
      </c>
      <c r="AM33" s="639">
        <v>1.2810071000000001</v>
      </c>
      <c r="AN33" s="640">
        <v>15.8865651</v>
      </c>
      <c r="AO33" s="641">
        <v>0</v>
      </c>
      <c r="AP33" s="642">
        <v>2.0264855900000001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78.426737500000002</v>
      </c>
      <c r="AW33" s="649">
        <v>59.296853120000002</v>
      </c>
      <c r="AX33" s="650">
        <v>0</v>
      </c>
      <c r="AY33" s="651">
        <v>0</v>
      </c>
      <c r="AZ33" s="652">
        <v>95.647984089999994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61.821520620000001</v>
      </c>
      <c r="BG33" s="659">
        <v>10.11470089</v>
      </c>
      <c r="BH33" s="660">
        <v>26.980441219999999</v>
      </c>
      <c r="BI33" s="661">
        <v>0</v>
      </c>
      <c r="BJ33" s="662">
        <v>38.141809889999998</v>
      </c>
      <c r="BK33" s="663">
        <f t="shared" si="5"/>
        <v>1441.58555574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0.89000146999999996</v>
      </c>
      <c r="E34" s="667">
        <v>0</v>
      </c>
      <c r="F34" s="668">
        <v>0</v>
      </c>
      <c r="G34" s="669">
        <v>0</v>
      </c>
      <c r="H34" s="670">
        <v>1.5579147900000001</v>
      </c>
      <c r="I34" s="671">
        <v>34.39400998</v>
      </c>
      <c r="J34" s="672">
        <v>4.1375567499999999</v>
      </c>
      <c r="K34" s="673">
        <v>0</v>
      </c>
      <c r="L34" s="674">
        <v>13.3934084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1.08962165</v>
      </c>
      <c r="S34" s="681">
        <v>2.8661434200000002</v>
      </c>
      <c r="T34" s="682">
        <v>4.4925774599999997</v>
      </c>
      <c r="U34" s="683">
        <v>0</v>
      </c>
      <c r="V34" s="684">
        <v>0.75174591000000002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1.0641593600000001</v>
      </c>
      <c r="AC34" s="691">
        <v>1.59573309</v>
      </c>
      <c r="AD34" s="692">
        <v>0</v>
      </c>
      <c r="AE34" s="693">
        <v>0</v>
      </c>
      <c r="AF34" s="694">
        <v>1.9593576800000001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1.0549637999999999</v>
      </c>
      <c r="AM34" s="701">
        <v>6.6650500000000001E-2</v>
      </c>
      <c r="AN34" s="702">
        <v>3.3067895100000002</v>
      </c>
      <c r="AO34" s="703">
        <v>0</v>
      </c>
      <c r="AP34" s="704">
        <v>0.94087399000000005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23.33653266</v>
      </c>
      <c r="AW34" s="711">
        <v>23.323371649999999</v>
      </c>
      <c r="AX34" s="712">
        <v>0.13682633999999999</v>
      </c>
      <c r="AY34" s="713">
        <v>0</v>
      </c>
      <c r="AZ34" s="714">
        <v>40.816323279999999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4.6060866000000003</v>
      </c>
      <c r="BG34" s="721">
        <v>0.56925049000000005</v>
      </c>
      <c r="BH34" s="722">
        <v>0.23481478</v>
      </c>
      <c r="BI34" s="723">
        <v>0</v>
      </c>
      <c r="BJ34" s="724">
        <v>5.0581865700000002</v>
      </c>
      <c r="BK34" s="725">
        <f t="shared" si="5"/>
        <v>171.64290012999999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0.69953593000000003</v>
      </c>
      <c r="E35" s="729">
        <v>0</v>
      </c>
      <c r="F35" s="730">
        <v>0</v>
      </c>
      <c r="G35" s="731">
        <v>0</v>
      </c>
      <c r="H35" s="732">
        <v>3.0243479899999999</v>
      </c>
      <c r="I35" s="733">
        <v>7.9400570200000002</v>
      </c>
      <c r="J35" s="734">
        <v>0</v>
      </c>
      <c r="K35" s="735">
        <v>0</v>
      </c>
      <c r="L35" s="736">
        <v>8.4125581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1.4521081499999999</v>
      </c>
      <c r="S35" s="743">
        <v>0.15192251000000001</v>
      </c>
      <c r="T35" s="744">
        <v>10.08254226</v>
      </c>
      <c r="U35" s="745">
        <v>0</v>
      </c>
      <c r="V35" s="746">
        <v>1.12564625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0.72599648999999999</v>
      </c>
      <c r="AC35" s="753">
        <v>7.658384E-2</v>
      </c>
      <c r="AD35" s="754">
        <v>0</v>
      </c>
      <c r="AE35" s="755">
        <v>0</v>
      </c>
      <c r="AF35" s="756">
        <v>2.0593648999999998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0.28432342999999999</v>
      </c>
      <c r="AM35" s="763">
        <v>0</v>
      </c>
      <c r="AN35" s="764">
        <v>0</v>
      </c>
      <c r="AO35" s="765">
        <v>0</v>
      </c>
      <c r="AP35" s="766">
        <v>0.58924438999999995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5.2932928500000003</v>
      </c>
      <c r="AW35" s="773">
        <v>19.152445520000001</v>
      </c>
      <c r="AX35" s="774">
        <v>0</v>
      </c>
      <c r="AY35" s="775">
        <v>0</v>
      </c>
      <c r="AZ35" s="776">
        <v>21.15219149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4.3044857299999997</v>
      </c>
      <c r="BG35" s="783">
        <v>4.2457319299999998</v>
      </c>
      <c r="BH35" s="784">
        <v>11.65914755</v>
      </c>
      <c r="BI35" s="785">
        <v>0</v>
      </c>
      <c r="BJ35" s="786">
        <v>7.6110371499999996</v>
      </c>
      <c r="BK35" s="787">
        <f t="shared" si="5"/>
        <v>110.04256348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0.61992042000000003</v>
      </c>
      <c r="E36" s="791">
        <v>0</v>
      </c>
      <c r="F36" s="792">
        <v>0</v>
      </c>
      <c r="G36" s="793">
        <v>0</v>
      </c>
      <c r="H36" s="794">
        <v>1.11336754</v>
      </c>
      <c r="I36" s="795">
        <v>15.21090719</v>
      </c>
      <c r="J36" s="796">
        <v>19.740896280000001</v>
      </c>
      <c r="K36" s="797">
        <v>0</v>
      </c>
      <c r="L36" s="798">
        <v>8.9507625100000006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0.66764897000000001</v>
      </c>
      <c r="S36" s="805">
        <v>1.5939051099999999</v>
      </c>
      <c r="T36" s="806">
        <v>37.191702159999998</v>
      </c>
      <c r="U36" s="807">
        <v>0</v>
      </c>
      <c r="V36" s="808">
        <v>4.4862432999999999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1.25819444</v>
      </c>
      <c r="AC36" s="815">
        <v>1.77135837</v>
      </c>
      <c r="AD36" s="816">
        <v>0.86454423000000002</v>
      </c>
      <c r="AE36" s="817">
        <v>0</v>
      </c>
      <c r="AF36" s="818">
        <v>20.076131570000001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1.3537714999999999</v>
      </c>
      <c r="AM36" s="825">
        <v>0.33927081999999997</v>
      </c>
      <c r="AN36" s="826">
        <v>2.2614715799999998</v>
      </c>
      <c r="AO36" s="827">
        <v>0</v>
      </c>
      <c r="AP36" s="828">
        <v>7.70571553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4.3279014499999997</v>
      </c>
      <c r="AW36" s="835">
        <v>46.768821889999998</v>
      </c>
      <c r="AX36" s="836">
        <v>0.25812280999999998</v>
      </c>
      <c r="AY36" s="837">
        <v>0</v>
      </c>
      <c r="AZ36" s="838">
        <v>8.5505873599999997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1.34762512</v>
      </c>
      <c r="BG36" s="845">
        <v>0.20906727</v>
      </c>
      <c r="BH36" s="846">
        <v>0.11309716</v>
      </c>
      <c r="BI36" s="847">
        <v>0</v>
      </c>
      <c r="BJ36" s="848">
        <v>1.6227136200000001</v>
      </c>
      <c r="BK36" s="849">
        <f t="shared" si="5"/>
        <v>188.40374820000002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155.93019588999999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22.362450859999999</v>
      </c>
      <c r="I37" s="7">
        <f t="shared" si="6"/>
        <v>1845.8294092599999</v>
      </c>
      <c r="J37" s="7">
        <f t="shared" si="6"/>
        <v>53.332395400000003</v>
      </c>
      <c r="K37" s="7">
        <f t="shared" si="6"/>
        <v>0</v>
      </c>
      <c r="L37" s="7">
        <f t="shared" si="6"/>
        <v>118.79092533000001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12.830686890000001</v>
      </c>
      <c r="S37" s="7">
        <f t="shared" si="6"/>
        <v>70.157462410000008</v>
      </c>
      <c r="T37" s="7">
        <f t="shared" si="6"/>
        <v>119.60437104000002</v>
      </c>
      <c r="U37" s="7">
        <f t="shared" si="6"/>
        <v>0</v>
      </c>
      <c r="V37" s="7">
        <f t="shared" si="6"/>
        <v>14.287527150000001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4.1239295</v>
      </c>
      <c r="AC37" s="7">
        <f t="shared" si="6"/>
        <v>9.0564181699999988</v>
      </c>
      <c r="AD37" s="7">
        <f t="shared" si="6"/>
        <v>1.1261482700000001</v>
      </c>
      <c r="AE37" s="7">
        <f t="shared" si="6"/>
        <v>0</v>
      </c>
      <c r="AF37" s="7">
        <f t="shared" si="6"/>
        <v>28.841619550000001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3.9666507299999996</v>
      </c>
      <c r="AM37" s="7">
        <f t="shared" si="6"/>
        <v>7.2660061499999999</v>
      </c>
      <c r="AN37" s="7">
        <f t="shared" si="6"/>
        <v>21.555575879999999</v>
      </c>
      <c r="AO37" s="7">
        <f t="shared" si="6"/>
        <v>0</v>
      </c>
      <c r="AP37" s="7">
        <f t="shared" si="6"/>
        <v>11.613014809999999</v>
      </c>
      <c r="AQ37" s="7">
        <f t="shared" si="6"/>
        <v>0</v>
      </c>
      <c r="AR37" s="7">
        <f t="shared" si="6"/>
        <v>1.3625000000000001E-4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184.69269696999999</v>
      </c>
      <c r="AW37" s="7">
        <f t="shared" si="6"/>
        <v>159.23503490000002</v>
      </c>
      <c r="AX37" s="7">
        <f t="shared" si="6"/>
        <v>0.49654460999999994</v>
      </c>
      <c r="AY37" s="7">
        <f t="shared" si="6"/>
        <v>0</v>
      </c>
      <c r="AZ37" s="7">
        <f t="shared" si="6"/>
        <v>249.84955275999999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108.72724466999999</v>
      </c>
      <c r="BG37" s="7">
        <f t="shared" si="6"/>
        <v>28.871865679999999</v>
      </c>
      <c r="BH37" s="7">
        <f t="shared" si="6"/>
        <v>40.384146070000007</v>
      </c>
      <c r="BI37" s="7">
        <f t="shared" si="6"/>
        <v>0</v>
      </c>
      <c r="BJ37" s="7">
        <f t="shared" si="6"/>
        <v>79.139289109999993</v>
      </c>
      <c r="BK37" s="7">
        <f t="shared" si="6"/>
        <v>3352.0712983099997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1948.5310971199999</v>
      </c>
      <c r="E38" s="7">
        <f t="shared" si="7"/>
        <v>332.68332574999999</v>
      </c>
      <c r="F38" s="7">
        <f t="shared" si="7"/>
        <v>0</v>
      </c>
      <c r="G38" s="7">
        <f t="shared" si="7"/>
        <v>0</v>
      </c>
      <c r="H38" s="7">
        <f t="shared" si="7"/>
        <v>49.334051939999988</v>
      </c>
      <c r="I38" s="7">
        <f t="shared" si="7"/>
        <v>7394.4180953699997</v>
      </c>
      <c r="J38" s="7">
        <f t="shared" si="7"/>
        <v>2236.8727872299992</v>
      </c>
      <c r="K38" s="7">
        <f t="shared" si="7"/>
        <v>0</v>
      </c>
      <c r="L38" s="7">
        <f t="shared" si="7"/>
        <v>289.54083484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29.584184910000001</v>
      </c>
      <c r="S38" s="7">
        <f t="shared" si="7"/>
        <v>208.50693397000001</v>
      </c>
      <c r="T38" s="7">
        <f t="shared" si="7"/>
        <v>203.31356117000001</v>
      </c>
      <c r="U38" s="7">
        <f t="shared" si="7"/>
        <v>0</v>
      </c>
      <c r="V38" s="7">
        <f t="shared" si="7"/>
        <v>44.367603580000001</v>
      </c>
      <c r="W38" s="7">
        <f t="shared" si="7"/>
        <v>0</v>
      </c>
      <c r="X38" s="7">
        <f t="shared" si="7"/>
        <v>143.35897269999998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5.9057901299999997</v>
      </c>
      <c r="AC38" s="7">
        <f t="shared" si="7"/>
        <v>38.293659529999999</v>
      </c>
      <c r="AD38" s="7">
        <f t="shared" si="7"/>
        <v>9.1079454700000024</v>
      </c>
      <c r="AE38" s="7">
        <f t="shared" si="7"/>
        <v>0</v>
      </c>
      <c r="AF38" s="7">
        <f t="shared" si="7"/>
        <v>49.157938800000004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5.3229453199999996</v>
      </c>
      <c r="AM38" s="7">
        <f t="shared" si="7"/>
        <v>197.90450655000001</v>
      </c>
      <c r="AN38" s="7">
        <f t="shared" si="7"/>
        <v>48.327359200000004</v>
      </c>
      <c r="AO38" s="7">
        <f t="shared" si="7"/>
        <v>0</v>
      </c>
      <c r="AP38" s="7">
        <f t="shared" si="7"/>
        <v>20.536823339999998</v>
      </c>
      <c r="AQ38" s="7">
        <f t="shared" si="7"/>
        <v>0</v>
      </c>
      <c r="AR38" s="7">
        <f t="shared" si="7"/>
        <v>1.3625000000000001E-4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204.62060643999999</v>
      </c>
      <c r="AW38" s="7">
        <f t="shared" si="7"/>
        <v>1390.9754284399999</v>
      </c>
      <c r="AX38" s="7">
        <f t="shared" si="7"/>
        <v>5.9911508900000001</v>
      </c>
      <c r="AY38" s="7">
        <f t="shared" si="7"/>
        <v>0</v>
      </c>
      <c r="AZ38" s="7">
        <f t="shared" si="7"/>
        <v>335.78121669000001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118.12936515999999</v>
      </c>
      <c r="BG38" s="7">
        <f t="shared" si="7"/>
        <v>47.412660120000005</v>
      </c>
      <c r="BH38" s="7">
        <f t="shared" si="7"/>
        <v>43.877482790000002</v>
      </c>
      <c r="BI38" s="7">
        <f t="shared" si="7"/>
        <v>0</v>
      </c>
      <c r="BJ38" s="7">
        <f t="shared" si="7"/>
        <v>90.84102421</v>
      </c>
      <c r="BK38" s="7">
        <f t="shared" si="7"/>
        <v>15492.69748791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1.4682184700000001</v>
      </c>
      <c r="E42" s="859">
        <v>0</v>
      </c>
      <c r="F42" s="860">
        <v>0</v>
      </c>
      <c r="G42" s="861">
        <v>0</v>
      </c>
      <c r="H42" s="862">
        <v>46.822815769999998</v>
      </c>
      <c r="I42" s="863">
        <v>1.29487602</v>
      </c>
      <c r="J42" s="864">
        <v>0</v>
      </c>
      <c r="K42" s="865">
        <v>0</v>
      </c>
      <c r="L42" s="866">
        <v>6.7527809400000001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35.493214350000002</v>
      </c>
      <c r="S42" s="873">
        <v>1.52791743</v>
      </c>
      <c r="T42" s="874">
        <v>0</v>
      </c>
      <c r="U42" s="875">
        <v>0</v>
      </c>
      <c r="V42" s="876">
        <v>3.5418028600000002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99.234233079999996</v>
      </c>
      <c r="AC42" s="883">
        <v>4.3936370699999996</v>
      </c>
      <c r="AD42" s="884">
        <v>0</v>
      </c>
      <c r="AE42" s="885">
        <v>0</v>
      </c>
      <c r="AF42" s="886">
        <v>16.512787530000001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78.350841959999997</v>
      </c>
      <c r="AM42" s="893">
        <v>1.7927740999999999</v>
      </c>
      <c r="AN42" s="894">
        <v>0</v>
      </c>
      <c r="AO42" s="895">
        <v>0</v>
      </c>
      <c r="AP42" s="896">
        <v>8.6611051000000003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379.71911604000002</v>
      </c>
      <c r="AW42" s="903">
        <v>27.327694489999999</v>
      </c>
      <c r="AX42" s="904">
        <v>0</v>
      </c>
      <c r="AY42" s="905">
        <v>0</v>
      </c>
      <c r="AZ42" s="906">
        <v>82.816256429999996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217.79094986000001</v>
      </c>
      <c r="BG42" s="913">
        <v>6.4188542499999999</v>
      </c>
      <c r="BH42" s="914">
        <v>0</v>
      </c>
      <c r="BI42" s="915">
        <v>0</v>
      </c>
      <c r="BJ42" s="916">
        <v>40.164794690000001</v>
      </c>
      <c r="BK42" s="917">
        <f>SUM(C42:BJ42)</f>
        <v>1060.0846704399999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1.25354907</v>
      </c>
      <c r="E43" s="921">
        <v>0</v>
      </c>
      <c r="F43" s="922">
        <v>0</v>
      </c>
      <c r="G43" s="923">
        <v>0</v>
      </c>
      <c r="H43" s="924">
        <v>9.5410478899999998</v>
      </c>
      <c r="I43" s="925">
        <v>0</v>
      </c>
      <c r="J43" s="926">
        <v>0</v>
      </c>
      <c r="K43" s="927">
        <v>0</v>
      </c>
      <c r="L43" s="928">
        <v>0.43862113000000003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6.3930505200000001</v>
      </c>
      <c r="S43" s="935">
        <v>0</v>
      </c>
      <c r="T43" s="936">
        <v>0</v>
      </c>
      <c r="U43" s="937">
        <v>0</v>
      </c>
      <c r="V43" s="938">
        <v>0.56244574000000003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1.0362668500000001</v>
      </c>
      <c r="AC43" s="945">
        <v>0</v>
      </c>
      <c r="AD43" s="946">
        <v>0</v>
      </c>
      <c r="AE43" s="947">
        <v>0</v>
      </c>
      <c r="AF43" s="948">
        <v>1.9807000000000002E-3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0.62359940999999997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242.25911044</v>
      </c>
      <c r="AW43" s="965">
        <v>0.84106049999999999</v>
      </c>
      <c r="AX43" s="966">
        <v>0</v>
      </c>
      <c r="AY43" s="967">
        <v>0</v>
      </c>
      <c r="AZ43" s="968">
        <v>15.41068046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203.81108207</v>
      </c>
      <c r="BG43" s="975">
        <v>0.33098541999999997</v>
      </c>
      <c r="BH43" s="976">
        <v>0</v>
      </c>
      <c r="BI43" s="977">
        <v>0</v>
      </c>
      <c r="BJ43" s="978">
        <v>3.3909853999999999</v>
      </c>
      <c r="BK43" s="979">
        <f>SUM(C43:BJ43)</f>
        <v>485.89446559999999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2.7217675400000001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56.36386366</v>
      </c>
      <c r="I44" s="7">
        <f t="shared" si="8"/>
        <v>1.29487602</v>
      </c>
      <c r="J44" s="7">
        <f t="shared" si="8"/>
        <v>0</v>
      </c>
      <c r="K44" s="7">
        <f t="shared" si="8"/>
        <v>0</v>
      </c>
      <c r="L44" s="7">
        <f t="shared" si="8"/>
        <v>7.1914020700000005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41.886264870000005</v>
      </c>
      <c r="S44" s="7">
        <f t="shared" si="8"/>
        <v>1.52791743</v>
      </c>
      <c r="T44" s="7">
        <f t="shared" si="8"/>
        <v>0</v>
      </c>
      <c r="U44" s="7">
        <f t="shared" si="8"/>
        <v>0</v>
      </c>
      <c r="V44" s="7">
        <f t="shared" si="8"/>
        <v>4.1042486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100.27049993</v>
      </c>
      <c r="AC44" s="7">
        <f t="shared" si="8"/>
        <v>4.3936370699999996</v>
      </c>
      <c r="AD44" s="7">
        <f t="shared" si="8"/>
        <v>0</v>
      </c>
      <c r="AE44" s="7">
        <f t="shared" si="8"/>
        <v>0</v>
      </c>
      <c r="AF44" s="7">
        <f t="shared" si="8"/>
        <v>16.514768230000001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78.974441369999994</v>
      </c>
      <c r="AM44" s="7">
        <f t="shared" si="8"/>
        <v>1.7927740999999999</v>
      </c>
      <c r="AN44" s="7">
        <f t="shared" si="8"/>
        <v>0</v>
      </c>
      <c r="AO44" s="7">
        <f t="shared" si="8"/>
        <v>0</v>
      </c>
      <c r="AP44" s="7">
        <f t="shared" si="8"/>
        <v>8.6611051000000003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621.97822647999999</v>
      </c>
      <c r="AW44" s="7">
        <f t="shared" si="8"/>
        <v>28.16875499</v>
      </c>
      <c r="AX44" s="7">
        <f t="shared" si="8"/>
        <v>0</v>
      </c>
      <c r="AY44" s="7">
        <f t="shared" si="8"/>
        <v>0</v>
      </c>
      <c r="AZ44" s="7">
        <f t="shared" si="8"/>
        <v>98.22693688999999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421.60203193000001</v>
      </c>
      <c r="BG44" s="7">
        <f t="shared" si="8"/>
        <v>6.7498396700000001</v>
      </c>
      <c r="BH44" s="7">
        <f t="shared" si="8"/>
        <v>0</v>
      </c>
      <c r="BI44" s="7">
        <f t="shared" si="8"/>
        <v>0</v>
      </c>
      <c r="BJ44" s="7">
        <f t="shared" si="8"/>
        <v>43.555780089999999</v>
      </c>
      <c r="BK44" s="7">
        <f t="shared" si="8"/>
        <v>1545.97913604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0.66523284999999999</v>
      </c>
      <c r="E47" s="986">
        <v>0</v>
      </c>
      <c r="F47" s="987">
        <v>0</v>
      </c>
      <c r="G47" s="988">
        <v>0</v>
      </c>
      <c r="H47" s="989">
        <v>0.29807412</v>
      </c>
      <c r="I47" s="990">
        <v>197.49109164000001</v>
      </c>
      <c r="J47" s="991">
        <v>0</v>
      </c>
      <c r="K47" s="992">
        <v>0</v>
      </c>
      <c r="L47" s="993">
        <v>6.5045311699999999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0.33066405999999998</v>
      </c>
      <c r="S47" s="1000">
        <v>4.2889291399999996</v>
      </c>
      <c r="T47" s="1001">
        <v>0</v>
      </c>
      <c r="U47" s="1002">
        <v>0</v>
      </c>
      <c r="V47" s="1003">
        <v>3.2749630000000002E-2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0.18708108000000001</v>
      </c>
      <c r="AC47" s="1010">
        <v>4.11715E-3</v>
      </c>
      <c r="AD47" s="1011">
        <v>0</v>
      </c>
      <c r="AE47" s="1012">
        <v>0</v>
      </c>
      <c r="AF47" s="1013">
        <v>4.21324E-3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4.6601089999999998E-2</v>
      </c>
      <c r="AM47" s="1020">
        <v>0</v>
      </c>
      <c r="AN47" s="1021">
        <v>0</v>
      </c>
      <c r="AO47" s="1022">
        <v>0</v>
      </c>
      <c r="AP47" s="1023">
        <v>0.17358523000000001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1.3794124000000001</v>
      </c>
      <c r="AW47" s="1030">
        <v>4.15453926</v>
      </c>
      <c r="AX47" s="1031">
        <v>0</v>
      </c>
      <c r="AY47" s="1032">
        <v>0</v>
      </c>
      <c r="AZ47" s="1033">
        <v>15.45333432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0.52467631000000003</v>
      </c>
      <c r="BG47" s="1040">
        <v>0.74491492000000004</v>
      </c>
      <c r="BH47" s="1041">
        <v>0</v>
      </c>
      <c r="BI47" s="1042">
        <v>0</v>
      </c>
      <c r="BJ47" s="1043">
        <v>1.10423198</v>
      </c>
      <c r="BK47" s="1044">
        <f t="shared" ref="BK47:BK64" si="9">SUM(C47:BJ47)</f>
        <v>233.38797959000007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1.2192396700000001</v>
      </c>
      <c r="E48" s="1048">
        <v>0</v>
      </c>
      <c r="F48" s="1049">
        <v>0</v>
      </c>
      <c r="G48" s="1050">
        <v>0</v>
      </c>
      <c r="H48" s="1051">
        <v>10.669649939999999</v>
      </c>
      <c r="I48" s="1052">
        <v>48.682821730000001</v>
      </c>
      <c r="J48" s="1053">
        <v>0</v>
      </c>
      <c r="K48" s="1054">
        <v>0</v>
      </c>
      <c r="L48" s="1055">
        <v>22.317743050000001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7.0188577499999996</v>
      </c>
      <c r="S48" s="1062">
        <v>9.8665257900000007</v>
      </c>
      <c r="T48" s="1063">
        <v>21.677127500000001</v>
      </c>
      <c r="U48" s="1064">
        <v>0</v>
      </c>
      <c r="V48" s="1065">
        <v>7.2076293800000002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22.957576209999999</v>
      </c>
      <c r="AC48" s="1072">
        <v>7.9276818999999996</v>
      </c>
      <c r="AD48" s="1073">
        <v>0</v>
      </c>
      <c r="AE48" s="1074">
        <v>0</v>
      </c>
      <c r="AF48" s="1075">
        <v>47.307416240000002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29.354542179999999</v>
      </c>
      <c r="AM48" s="1082">
        <v>2.6522594000000002</v>
      </c>
      <c r="AN48" s="1083">
        <v>0</v>
      </c>
      <c r="AO48" s="1084">
        <v>0</v>
      </c>
      <c r="AP48" s="1085">
        <v>34.183186540000001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95.177915299999995</v>
      </c>
      <c r="AW48" s="1092">
        <v>27.571340490000001</v>
      </c>
      <c r="AX48" s="1093">
        <v>0</v>
      </c>
      <c r="AY48" s="1094">
        <v>0</v>
      </c>
      <c r="AZ48" s="1095">
        <v>278.48752179000002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75.930999679999999</v>
      </c>
      <c r="BG48" s="1102">
        <v>12.71690233</v>
      </c>
      <c r="BH48" s="1103">
        <v>0</v>
      </c>
      <c r="BI48" s="1104">
        <v>0</v>
      </c>
      <c r="BJ48" s="1105">
        <v>112.95433736</v>
      </c>
      <c r="BK48" s="1106">
        <f t="shared" si="9"/>
        <v>875.88127423000003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0.83209458000000003</v>
      </c>
      <c r="E49" s="1110">
        <v>0</v>
      </c>
      <c r="F49" s="1111">
        <v>0</v>
      </c>
      <c r="G49" s="1112">
        <v>0</v>
      </c>
      <c r="H49" s="1113">
        <v>5.3333749800000003</v>
      </c>
      <c r="I49" s="1114">
        <v>10.421343</v>
      </c>
      <c r="J49" s="1115">
        <v>0</v>
      </c>
      <c r="K49" s="1116">
        <v>0</v>
      </c>
      <c r="L49" s="1117">
        <v>4.4600925499999997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3.6726002900000001</v>
      </c>
      <c r="S49" s="1124">
        <v>0.84489519000000002</v>
      </c>
      <c r="T49" s="1125">
        <v>0</v>
      </c>
      <c r="U49" s="1126">
        <v>0</v>
      </c>
      <c r="V49" s="1127">
        <v>2.26130897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20.73466818</v>
      </c>
      <c r="AC49" s="1134">
        <v>2.45238384</v>
      </c>
      <c r="AD49" s="1135">
        <v>0</v>
      </c>
      <c r="AE49" s="1136">
        <v>0</v>
      </c>
      <c r="AF49" s="1137">
        <v>14.70592014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19.992769930000001</v>
      </c>
      <c r="AM49" s="1144">
        <v>2.0235360899999999</v>
      </c>
      <c r="AN49" s="1145">
        <v>0</v>
      </c>
      <c r="AO49" s="1146">
        <v>0</v>
      </c>
      <c r="AP49" s="1147">
        <v>8.7978277299999998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46.583048609999999</v>
      </c>
      <c r="AW49" s="1154">
        <v>10.18923268</v>
      </c>
      <c r="AX49" s="1155">
        <v>3.7430900000000001E-3</v>
      </c>
      <c r="AY49" s="1156">
        <v>0</v>
      </c>
      <c r="AZ49" s="1157">
        <v>73.524778319999996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31.216430639999999</v>
      </c>
      <c r="BG49" s="1164">
        <v>6.4918093800000003</v>
      </c>
      <c r="BH49" s="1165">
        <v>8.3210790000000007E-2</v>
      </c>
      <c r="BI49" s="1166">
        <v>0</v>
      </c>
      <c r="BJ49" s="1167">
        <v>29.59089384</v>
      </c>
      <c r="BK49" s="1168">
        <f t="shared" si="9"/>
        <v>294.21596281999996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0.11324143</v>
      </c>
      <c r="E50" s="1172">
        <v>0</v>
      </c>
      <c r="F50" s="1173">
        <v>0</v>
      </c>
      <c r="G50" s="1174">
        <v>0</v>
      </c>
      <c r="H50" s="1175">
        <v>0.38134543999999998</v>
      </c>
      <c r="I50" s="1176">
        <v>0</v>
      </c>
      <c r="J50" s="1177">
        <v>0</v>
      </c>
      <c r="K50" s="1178">
        <v>0</v>
      </c>
      <c r="L50" s="1179">
        <v>0.23192814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0.32330709000000002</v>
      </c>
      <c r="S50" s="1186">
        <v>0</v>
      </c>
      <c r="T50" s="1187">
        <v>0</v>
      </c>
      <c r="U50" s="1188">
        <v>0</v>
      </c>
      <c r="V50" s="1189">
        <v>2.2408939999999999E-2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1.567609E-2</v>
      </c>
      <c r="AM50" s="1206">
        <v>0</v>
      </c>
      <c r="AN50" s="1207">
        <v>0</v>
      </c>
      <c r="AO50" s="1208">
        <v>0</v>
      </c>
      <c r="AP50" s="1209">
        <v>3.1013639999999999E-2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8.2517491599999993</v>
      </c>
      <c r="AW50" s="1216">
        <v>0.39734158000000003</v>
      </c>
      <c r="AX50" s="1217">
        <v>0</v>
      </c>
      <c r="AY50" s="1218">
        <v>0</v>
      </c>
      <c r="AZ50" s="1219">
        <v>0.66695238999999995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4.1838962300000002</v>
      </c>
      <c r="BG50" s="1226">
        <v>0</v>
      </c>
      <c r="BH50" s="1227">
        <v>0</v>
      </c>
      <c r="BI50" s="1228">
        <v>0</v>
      </c>
      <c r="BJ50" s="1229">
        <v>0.98656847000000003</v>
      </c>
      <c r="BK50" s="1230">
        <f t="shared" si="9"/>
        <v>15.605428600000002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0.16704451000000001</v>
      </c>
      <c r="E51" s="1234">
        <v>0</v>
      </c>
      <c r="F51" s="1235">
        <v>0</v>
      </c>
      <c r="G51" s="1236">
        <v>0</v>
      </c>
      <c r="H51" s="1237">
        <v>2.5894882799999999</v>
      </c>
      <c r="I51" s="1238">
        <v>0.61700686999999999</v>
      </c>
      <c r="J51" s="1239">
        <v>0</v>
      </c>
      <c r="K51" s="1240">
        <v>0</v>
      </c>
      <c r="L51" s="1241">
        <v>3.4067401500000001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1.85726769</v>
      </c>
      <c r="S51" s="1248">
        <v>1.5334000000000001E-3</v>
      </c>
      <c r="T51" s="1249">
        <v>0</v>
      </c>
      <c r="U51" s="1250">
        <v>0</v>
      </c>
      <c r="V51" s="1251">
        <v>0.82999206000000003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27.57607801</v>
      </c>
      <c r="AC51" s="1258">
        <v>2.9431818399999998</v>
      </c>
      <c r="AD51" s="1259">
        <v>0.26952641999999999</v>
      </c>
      <c r="AE51" s="1260">
        <v>0</v>
      </c>
      <c r="AF51" s="1261">
        <v>30.051157660000001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23.755931149999999</v>
      </c>
      <c r="AM51" s="1268">
        <v>2.1548561199999998</v>
      </c>
      <c r="AN51" s="1269">
        <v>0</v>
      </c>
      <c r="AO51" s="1270">
        <v>0</v>
      </c>
      <c r="AP51" s="1271">
        <v>14.43148446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8.6892803099999991</v>
      </c>
      <c r="AW51" s="1278">
        <v>8.4970242500000008</v>
      </c>
      <c r="AX51" s="1279">
        <v>0</v>
      </c>
      <c r="AY51" s="1280">
        <v>0</v>
      </c>
      <c r="AZ51" s="1281">
        <v>26.42027306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4.4528493500000002</v>
      </c>
      <c r="BG51" s="1288">
        <v>2.6686632600000002</v>
      </c>
      <c r="BH51" s="1289">
        <v>0</v>
      </c>
      <c r="BI51" s="1290">
        <v>0</v>
      </c>
      <c r="BJ51" s="1291">
        <v>8.0080820399999997</v>
      </c>
      <c r="BK51" s="1292">
        <f t="shared" si="9"/>
        <v>169.38746089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1.2807969699999999</v>
      </c>
      <c r="E52" s="1296">
        <v>0</v>
      </c>
      <c r="F52" s="1297">
        <v>0</v>
      </c>
      <c r="G52" s="1298">
        <v>0</v>
      </c>
      <c r="H52" s="1299">
        <v>19.034834830000001</v>
      </c>
      <c r="I52" s="1300">
        <v>21.105112219999999</v>
      </c>
      <c r="J52" s="1301">
        <v>0</v>
      </c>
      <c r="K52" s="1302">
        <v>0</v>
      </c>
      <c r="L52" s="1303">
        <v>11.153230349999999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9.9563774899999995</v>
      </c>
      <c r="S52" s="1310">
        <v>0.91284858999999996</v>
      </c>
      <c r="T52" s="1311">
        <v>0</v>
      </c>
      <c r="U52" s="1312">
        <v>0</v>
      </c>
      <c r="V52" s="1313">
        <v>2.7205400000000002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69.960359209999993</v>
      </c>
      <c r="AC52" s="1320">
        <v>1.6638054200000001</v>
      </c>
      <c r="AD52" s="1321">
        <v>0</v>
      </c>
      <c r="AE52" s="1322">
        <v>0</v>
      </c>
      <c r="AF52" s="1323">
        <v>28.6720127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59.095361570000001</v>
      </c>
      <c r="AM52" s="1330">
        <v>1.7921644299999999</v>
      </c>
      <c r="AN52" s="1331">
        <v>0</v>
      </c>
      <c r="AO52" s="1332">
        <v>0</v>
      </c>
      <c r="AP52" s="1333">
        <v>13.84754996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422.99993537</v>
      </c>
      <c r="AW52" s="1340">
        <v>36.239315699999999</v>
      </c>
      <c r="AX52" s="1341">
        <v>0</v>
      </c>
      <c r="AY52" s="1342">
        <v>0</v>
      </c>
      <c r="AZ52" s="1343">
        <v>124.81345524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112.54285871</v>
      </c>
      <c r="BG52" s="1350">
        <v>3.6646607000000002</v>
      </c>
      <c r="BH52" s="1351">
        <v>6.8727500000000004E-3</v>
      </c>
      <c r="BI52" s="1352">
        <v>0</v>
      </c>
      <c r="BJ52" s="1353">
        <v>39.47729382</v>
      </c>
      <c r="BK52" s="1354">
        <f t="shared" si="9"/>
        <v>980.93938603000004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0.19002648</v>
      </c>
      <c r="E53" s="1358">
        <v>0</v>
      </c>
      <c r="F53" s="1359">
        <v>0</v>
      </c>
      <c r="G53" s="1360">
        <v>0</v>
      </c>
      <c r="H53" s="1361">
        <v>2.9245681600000002</v>
      </c>
      <c r="I53" s="1362">
        <v>6.2080599999999996E-3</v>
      </c>
      <c r="J53" s="1363">
        <v>0</v>
      </c>
      <c r="K53" s="1364">
        <v>0</v>
      </c>
      <c r="L53" s="1365">
        <v>0.84691400999999999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1.9027354000000001</v>
      </c>
      <c r="S53" s="1372">
        <v>5.6178980000000003E-2</v>
      </c>
      <c r="T53" s="1373">
        <v>0</v>
      </c>
      <c r="U53" s="1374">
        <v>0</v>
      </c>
      <c r="V53" s="1375">
        <v>0.23411192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33.44170828</v>
      </c>
      <c r="AC53" s="1382">
        <v>1.0077793799999999</v>
      </c>
      <c r="AD53" s="1383">
        <v>0</v>
      </c>
      <c r="AE53" s="1384">
        <v>0</v>
      </c>
      <c r="AF53" s="1385">
        <v>21.979649460000001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34.235123559999998</v>
      </c>
      <c r="AM53" s="1392">
        <v>2.4964449800000001</v>
      </c>
      <c r="AN53" s="1393">
        <v>0</v>
      </c>
      <c r="AO53" s="1394">
        <v>0</v>
      </c>
      <c r="AP53" s="1395">
        <v>11.15826719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8.6518386500000002</v>
      </c>
      <c r="AW53" s="1402">
        <v>1.2207049299999999</v>
      </c>
      <c r="AX53" s="1403">
        <v>0</v>
      </c>
      <c r="AY53" s="1404">
        <v>0</v>
      </c>
      <c r="AZ53" s="1405">
        <v>5.7448452100000003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3.81682129</v>
      </c>
      <c r="BG53" s="1412">
        <v>8.7521790000000002E-2</v>
      </c>
      <c r="BH53" s="1413">
        <v>0</v>
      </c>
      <c r="BI53" s="1414">
        <v>0</v>
      </c>
      <c r="BJ53" s="1415">
        <v>1.71112281</v>
      </c>
      <c r="BK53" s="1416">
        <f t="shared" si="9"/>
        <v>131.71257054000003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8.8171459999999993E-2</v>
      </c>
      <c r="E54" s="1420">
        <v>0</v>
      </c>
      <c r="F54" s="1421">
        <v>0</v>
      </c>
      <c r="G54" s="1422">
        <v>0</v>
      </c>
      <c r="H54" s="1423">
        <v>1.7444459400000001</v>
      </c>
      <c r="I54" s="1424">
        <v>3.0796557</v>
      </c>
      <c r="J54" s="1425">
        <v>0</v>
      </c>
      <c r="K54" s="1426">
        <v>0</v>
      </c>
      <c r="L54" s="1427">
        <v>1.0994574800000001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1.3991892800000001</v>
      </c>
      <c r="S54" s="1434">
        <v>1.250588E-2</v>
      </c>
      <c r="T54" s="1435">
        <v>0</v>
      </c>
      <c r="U54" s="1436">
        <v>0</v>
      </c>
      <c r="V54" s="1437">
        <v>0.48167300000000002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12.080925949999999</v>
      </c>
      <c r="AC54" s="1444">
        <v>0.27468886999999997</v>
      </c>
      <c r="AD54" s="1445">
        <v>0</v>
      </c>
      <c r="AE54" s="1446">
        <v>0</v>
      </c>
      <c r="AF54" s="1447">
        <v>14.23443722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10.84119119</v>
      </c>
      <c r="AM54" s="1454">
        <v>0.44941851999999999</v>
      </c>
      <c r="AN54" s="1455">
        <v>0</v>
      </c>
      <c r="AO54" s="1456">
        <v>0</v>
      </c>
      <c r="AP54" s="1457">
        <v>4.7678574400000002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3.8438643799999999</v>
      </c>
      <c r="AW54" s="1464">
        <v>1.0650096899999999</v>
      </c>
      <c r="AX54" s="1465">
        <v>0</v>
      </c>
      <c r="AY54" s="1466">
        <v>0</v>
      </c>
      <c r="AZ54" s="1467">
        <v>3.3349643800000002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1.9877713100000001</v>
      </c>
      <c r="BG54" s="1474">
        <v>0.15165490000000001</v>
      </c>
      <c r="BH54" s="1475">
        <v>0</v>
      </c>
      <c r="BI54" s="1476">
        <v>0</v>
      </c>
      <c r="BJ54" s="1477">
        <v>0.84728734999999999</v>
      </c>
      <c r="BK54" s="1478">
        <f t="shared" si="9"/>
        <v>61.784169940000005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2.0153996599999999</v>
      </c>
      <c r="E55" s="1482">
        <v>0</v>
      </c>
      <c r="F55" s="1483">
        <v>0</v>
      </c>
      <c r="G55" s="1484">
        <v>0</v>
      </c>
      <c r="H55" s="1485">
        <v>9.0571458600000003</v>
      </c>
      <c r="I55" s="1486">
        <v>33.349301629999999</v>
      </c>
      <c r="J55" s="1487">
        <v>0</v>
      </c>
      <c r="K55" s="1488">
        <v>0</v>
      </c>
      <c r="L55" s="1489">
        <v>7.9732152100000002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6.3958467600000004</v>
      </c>
      <c r="S55" s="1496">
        <v>1.9589443</v>
      </c>
      <c r="T55" s="1497">
        <v>0</v>
      </c>
      <c r="U55" s="1498">
        <v>0</v>
      </c>
      <c r="V55" s="1499">
        <v>3.1122289599999999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1.21030792</v>
      </c>
      <c r="AC55" s="1506">
        <v>1.4942013999999999</v>
      </c>
      <c r="AD55" s="1507">
        <v>0</v>
      </c>
      <c r="AE55" s="1508">
        <v>0</v>
      </c>
      <c r="AF55" s="1509">
        <v>4.0460167299999998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1.6763784399999999</v>
      </c>
      <c r="AM55" s="1516">
        <v>3.039273E-2</v>
      </c>
      <c r="AN55" s="1517">
        <v>0</v>
      </c>
      <c r="AO55" s="1518">
        <v>0</v>
      </c>
      <c r="AP55" s="1519">
        <v>0.95946193999999996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83.857749499999997</v>
      </c>
      <c r="AW55" s="1526">
        <v>17.311492449999999</v>
      </c>
      <c r="AX55" s="1527">
        <v>0</v>
      </c>
      <c r="AY55" s="1528">
        <v>0</v>
      </c>
      <c r="AZ55" s="1529">
        <v>41.818778469999998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47.028301630000001</v>
      </c>
      <c r="BG55" s="1536">
        <v>6.4804272200000002</v>
      </c>
      <c r="BH55" s="1537">
        <v>2.4679974200000001</v>
      </c>
      <c r="BI55" s="1538">
        <v>0</v>
      </c>
      <c r="BJ55" s="1539">
        <v>25.860937289999999</v>
      </c>
      <c r="BK55" s="1540">
        <f t="shared" si="9"/>
        <v>298.10452551999998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3.58012782</v>
      </c>
      <c r="E56" s="1544">
        <v>0</v>
      </c>
      <c r="F56" s="1545">
        <v>0</v>
      </c>
      <c r="G56" s="1546">
        <v>0</v>
      </c>
      <c r="H56" s="1547">
        <v>58.307025179999997</v>
      </c>
      <c r="I56" s="1548">
        <v>325.60756498000001</v>
      </c>
      <c r="J56" s="1549">
        <v>0</v>
      </c>
      <c r="K56" s="1550">
        <v>0</v>
      </c>
      <c r="L56" s="1551">
        <v>36.155296800000002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43.312372510000003</v>
      </c>
      <c r="S56" s="1558">
        <v>64.785234979999998</v>
      </c>
      <c r="T56" s="1559">
        <v>5.4522170000000002E-2</v>
      </c>
      <c r="U56" s="1560">
        <v>0</v>
      </c>
      <c r="V56" s="1561">
        <v>15.3366515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47.771681819999998</v>
      </c>
      <c r="AC56" s="1568">
        <v>8.8052128799999991</v>
      </c>
      <c r="AD56" s="1569">
        <v>0</v>
      </c>
      <c r="AE56" s="1570">
        <v>0</v>
      </c>
      <c r="AF56" s="1571">
        <v>37.706510860000002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51.32211418</v>
      </c>
      <c r="AM56" s="1578">
        <v>1.6335199899999999</v>
      </c>
      <c r="AN56" s="1579">
        <v>0</v>
      </c>
      <c r="AO56" s="1580">
        <v>0</v>
      </c>
      <c r="AP56" s="1581">
        <v>26.230239619999999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584.31662357000005</v>
      </c>
      <c r="AW56" s="1588">
        <v>68.448852869999996</v>
      </c>
      <c r="AX56" s="1589">
        <v>0</v>
      </c>
      <c r="AY56" s="1590">
        <v>0</v>
      </c>
      <c r="AZ56" s="1591">
        <v>457.58284880999997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508.21827406</v>
      </c>
      <c r="BG56" s="1598">
        <v>93.970828440000005</v>
      </c>
      <c r="BH56" s="1599">
        <v>4.3351530599999997</v>
      </c>
      <c r="BI56" s="1600">
        <v>0</v>
      </c>
      <c r="BJ56" s="1601">
        <v>316.41321827000002</v>
      </c>
      <c r="BK56" s="1602">
        <f t="shared" si="9"/>
        <v>2753.89387437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1.8717694499999999</v>
      </c>
      <c r="E57" s="1606">
        <v>0</v>
      </c>
      <c r="F57" s="1607">
        <v>0</v>
      </c>
      <c r="G57" s="1608">
        <v>0</v>
      </c>
      <c r="H57" s="1609">
        <v>46.545009219999997</v>
      </c>
      <c r="I57" s="1610">
        <v>163.13118539999999</v>
      </c>
      <c r="J57" s="1611">
        <v>0</v>
      </c>
      <c r="K57" s="1612">
        <v>0</v>
      </c>
      <c r="L57" s="1613">
        <v>22.31098433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27.417023199999999</v>
      </c>
      <c r="S57" s="1620">
        <v>13.64600164</v>
      </c>
      <c r="T57" s="1621">
        <v>0</v>
      </c>
      <c r="U57" s="1622">
        <v>0</v>
      </c>
      <c r="V57" s="1623">
        <v>10.17249971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153.91633049000001</v>
      </c>
      <c r="AC57" s="1630">
        <v>4.6090607400000003</v>
      </c>
      <c r="AD57" s="1631">
        <v>0</v>
      </c>
      <c r="AE57" s="1632">
        <v>0</v>
      </c>
      <c r="AF57" s="1633">
        <v>66.540977810000001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149.31905058000001</v>
      </c>
      <c r="AM57" s="1640">
        <v>5.03133871</v>
      </c>
      <c r="AN57" s="1641">
        <v>5.1545220000000003E-2</v>
      </c>
      <c r="AO57" s="1642">
        <v>0</v>
      </c>
      <c r="AP57" s="1643">
        <v>38.245285850000002</v>
      </c>
      <c r="AQ57" s="1644">
        <v>0</v>
      </c>
      <c r="AR57" s="1645">
        <v>1.2966E-4</v>
      </c>
      <c r="AS57" s="1646">
        <v>0</v>
      </c>
      <c r="AT57" s="1647">
        <v>0</v>
      </c>
      <c r="AU57" s="1648">
        <v>0</v>
      </c>
      <c r="AV57" s="1649">
        <v>274.92940757000002</v>
      </c>
      <c r="AW57" s="1650">
        <v>18.449935579999998</v>
      </c>
      <c r="AX57" s="1651">
        <v>0</v>
      </c>
      <c r="AY57" s="1652">
        <v>0</v>
      </c>
      <c r="AZ57" s="1653">
        <v>141.71987425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183.64571957999999</v>
      </c>
      <c r="BG57" s="1660">
        <v>4.6789902799999998</v>
      </c>
      <c r="BH57" s="1661">
        <v>6.1856399999999999E-2</v>
      </c>
      <c r="BI57" s="1662">
        <v>0</v>
      </c>
      <c r="BJ57" s="1663">
        <v>94.585051519999993</v>
      </c>
      <c r="BK57" s="1664">
        <f t="shared" si="9"/>
        <v>1420.87902719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0.15584196</v>
      </c>
      <c r="E58" s="1668">
        <v>0</v>
      </c>
      <c r="F58" s="1669">
        <v>0</v>
      </c>
      <c r="G58" s="1670">
        <v>0</v>
      </c>
      <c r="H58" s="1671">
        <v>1.3260133000000001</v>
      </c>
      <c r="I58" s="1672">
        <v>9.3150040000000003E-2</v>
      </c>
      <c r="J58" s="1673">
        <v>0</v>
      </c>
      <c r="K58" s="1674">
        <v>0</v>
      </c>
      <c r="L58" s="1675">
        <v>1.1434426499999999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0.79086816999999998</v>
      </c>
      <c r="S58" s="1682">
        <v>0</v>
      </c>
      <c r="T58" s="1683">
        <v>0</v>
      </c>
      <c r="U58" s="1684">
        <v>0</v>
      </c>
      <c r="V58" s="1685">
        <v>0.45610142999999997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27.732300380000002</v>
      </c>
      <c r="AC58" s="1692">
        <v>3.6630445599999999</v>
      </c>
      <c r="AD58" s="1693">
        <v>0</v>
      </c>
      <c r="AE58" s="1694">
        <v>0</v>
      </c>
      <c r="AF58" s="1695">
        <v>20.66834523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28.08610693</v>
      </c>
      <c r="AM58" s="1702">
        <v>2.3101343399999998</v>
      </c>
      <c r="AN58" s="1703">
        <v>0</v>
      </c>
      <c r="AO58" s="1704">
        <v>0</v>
      </c>
      <c r="AP58" s="1705">
        <v>10.66381262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4.4932360899999999</v>
      </c>
      <c r="AW58" s="1712">
        <v>0.15216096000000001</v>
      </c>
      <c r="AX58" s="1713">
        <v>0</v>
      </c>
      <c r="AY58" s="1714">
        <v>0</v>
      </c>
      <c r="AZ58" s="1715">
        <v>2.6657969700000002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2.91249453</v>
      </c>
      <c r="BG58" s="1722">
        <v>0.33703366000000001</v>
      </c>
      <c r="BH58" s="1723">
        <v>0.10970335000000001</v>
      </c>
      <c r="BI58" s="1724">
        <v>0</v>
      </c>
      <c r="BJ58" s="1725">
        <v>2.2147562999999999</v>
      </c>
      <c r="BK58" s="1726">
        <f t="shared" si="9"/>
        <v>109.97434347000004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0.35383007999999999</v>
      </c>
      <c r="E59" s="1730">
        <v>0</v>
      </c>
      <c r="F59" s="1731">
        <v>0</v>
      </c>
      <c r="G59" s="1732">
        <v>0</v>
      </c>
      <c r="H59" s="1733">
        <v>5.6316281100000003</v>
      </c>
      <c r="I59" s="1734">
        <v>1.0440706500000001</v>
      </c>
      <c r="J59" s="1735">
        <v>0</v>
      </c>
      <c r="K59" s="1736">
        <v>0</v>
      </c>
      <c r="L59" s="1737">
        <v>1.6614386999999999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3.5404281499999999</v>
      </c>
      <c r="S59" s="1744">
        <v>0.18879293999999999</v>
      </c>
      <c r="T59" s="1745">
        <v>0</v>
      </c>
      <c r="U59" s="1746">
        <v>0</v>
      </c>
      <c r="V59" s="1747">
        <v>0.91644625999999996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73.334148679999998</v>
      </c>
      <c r="AC59" s="1754">
        <v>6.8116802300000003</v>
      </c>
      <c r="AD59" s="1755">
        <v>0</v>
      </c>
      <c r="AE59" s="1756">
        <v>0</v>
      </c>
      <c r="AF59" s="1757">
        <v>33.328595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66.827234200000007</v>
      </c>
      <c r="AM59" s="1764">
        <v>1.60883373</v>
      </c>
      <c r="AN59" s="1765">
        <v>0</v>
      </c>
      <c r="AO59" s="1766">
        <v>0</v>
      </c>
      <c r="AP59" s="1767">
        <v>13.68907707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24.13586098</v>
      </c>
      <c r="AW59" s="1774">
        <v>0.52751351000000002</v>
      </c>
      <c r="AX59" s="1775">
        <v>0</v>
      </c>
      <c r="AY59" s="1776">
        <v>0</v>
      </c>
      <c r="AZ59" s="1777">
        <v>13.42877902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11.020845380000001</v>
      </c>
      <c r="BG59" s="1784">
        <v>1.9955841599999999</v>
      </c>
      <c r="BH59" s="1785">
        <v>0</v>
      </c>
      <c r="BI59" s="1786">
        <v>0</v>
      </c>
      <c r="BJ59" s="1787">
        <v>7.2783250900000001</v>
      </c>
      <c r="BK59" s="1788">
        <f t="shared" si="9"/>
        <v>267.32311194000005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1.2360062599999999</v>
      </c>
      <c r="E60" s="1792">
        <v>0</v>
      </c>
      <c r="F60" s="1793">
        <v>0</v>
      </c>
      <c r="G60" s="1794">
        <v>0</v>
      </c>
      <c r="H60" s="1795">
        <v>6.0869728199999997</v>
      </c>
      <c r="I60" s="1796">
        <v>41.433761060000002</v>
      </c>
      <c r="J60" s="1797">
        <v>0</v>
      </c>
      <c r="K60" s="1798">
        <v>0</v>
      </c>
      <c r="L60" s="1799">
        <v>9.6318739200000003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5.7726574800000003</v>
      </c>
      <c r="S60" s="1806">
        <v>15.31932926</v>
      </c>
      <c r="T60" s="1807">
        <v>2.4069849400000001</v>
      </c>
      <c r="U60" s="1808">
        <v>0</v>
      </c>
      <c r="V60" s="1809">
        <v>6.2062069800000002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17.914140639999999</v>
      </c>
      <c r="AC60" s="1816">
        <v>3.8214617</v>
      </c>
      <c r="AD60" s="1817">
        <v>0</v>
      </c>
      <c r="AE60" s="1818">
        <v>0</v>
      </c>
      <c r="AF60" s="1819">
        <v>39.824630059999997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22.722503639999999</v>
      </c>
      <c r="AM60" s="1826">
        <v>3.9699254100000001</v>
      </c>
      <c r="AN60" s="1827">
        <v>0</v>
      </c>
      <c r="AO60" s="1828">
        <v>0</v>
      </c>
      <c r="AP60" s="1829">
        <v>35.70822012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124.71201732</v>
      </c>
      <c r="AW60" s="1836">
        <v>31.721360489999999</v>
      </c>
      <c r="AX60" s="1837">
        <v>0</v>
      </c>
      <c r="AY60" s="1838">
        <v>0</v>
      </c>
      <c r="AZ60" s="1839">
        <v>325.56434462999999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113.37210099000001</v>
      </c>
      <c r="BG60" s="1846">
        <v>41.005011349999997</v>
      </c>
      <c r="BH60" s="1847">
        <v>0.11380583</v>
      </c>
      <c r="BI60" s="1848">
        <v>0</v>
      </c>
      <c r="BJ60" s="1849">
        <v>179.09754426999999</v>
      </c>
      <c r="BK60" s="1850">
        <f t="shared" si="9"/>
        <v>1027.6408591700001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2.64039476</v>
      </c>
      <c r="E61" s="1854">
        <v>0</v>
      </c>
      <c r="F61" s="1855">
        <v>0</v>
      </c>
      <c r="G61" s="1856">
        <v>0</v>
      </c>
      <c r="H61" s="1857">
        <v>20.602591570000001</v>
      </c>
      <c r="I61" s="1858">
        <v>59.438097079999999</v>
      </c>
      <c r="J61" s="1859">
        <v>0</v>
      </c>
      <c r="K61" s="1860">
        <v>0</v>
      </c>
      <c r="L61" s="1861">
        <v>9.8390479600000003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11.44541841</v>
      </c>
      <c r="S61" s="1868">
        <v>26.080792890000001</v>
      </c>
      <c r="T61" s="1869">
        <v>0.34180450000000001</v>
      </c>
      <c r="U61" s="1870">
        <v>0</v>
      </c>
      <c r="V61" s="1871">
        <v>4.1752146300000001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32.594908060000002</v>
      </c>
      <c r="AC61" s="1878">
        <v>1.3771723</v>
      </c>
      <c r="AD61" s="1879">
        <v>0</v>
      </c>
      <c r="AE61" s="1880">
        <v>0</v>
      </c>
      <c r="AF61" s="1881">
        <v>11.18522477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21.508260549999999</v>
      </c>
      <c r="AM61" s="1888">
        <v>0.51531742999999997</v>
      </c>
      <c r="AN61" s="1889">
        <v>0.37532145</v>
      </c>
      <c r="AO61" s="1890">
        <v>0</v>
      </c>
      <c r="AP61" s="1891">
        <v>1.61839461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48.052657449999998</v>
      </c>
      <c r="AW61" s="1898">
        <v>1.4776510199999999</v>
      </c>
      <c r="AX61" s="1899">
        <v>0</v>
      </c>
      <c r="AY61" s="1900">
        <v>0</v>
      </c>
      <c r="AZ61" s="1901">
        <v>14.963002230000001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16.38427188</v>
      </c>
      <c r="BG61" s="1908">
        <v>3.57117957</v>
      </c>
      <c r="BH61" s="1909">
        <v>9.9467479999999997E-2</v>
      </c>
      <c r="BI61" s="1910">
        <v>0</v>
      </c>
      <c r="BJ61" s="1911">
        <v>6.3810932600000001</v>
      </c>
      <c r="BK61" s="1912">
        <f t="shared" si="9"/>
        <v>294.66728386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12.43235247</v>
      </c>
      <c r="I62" s="1920">
        <v>0.14506943999999999</v>
      </c>
      <c r="J62" s="1921">
        <v>0</v>
      </c>
      <c r="K62" s="1922">
        <v>0</v>
      </c>
      <c r="L62" s="1923">
        <v>2.5866949799999999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8.2869506200000007</v>
      </c>
      <c r="S62" s="1930">
        <v>2.1075630000000001E-2</v>
      </c>
      <c r="T62" s="1931">
        <v>0</v>
      </c>
      <c r="U62" s="1932">
        <v>0</v>
      </c>
      <c r="V62" s="1933">
        <v>0.71905830999999998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11.384002450000001</v>
      </c>
      <c r="AC62" s="1940">
        <v>8.4083850000000002E-2</v>
      </c>
      <c r="AD62" s="1941">
        <v>0</v>
      </c>
      <c r="AE62" s="1942">
        <v>0</v>
      </c>
      <c r="AF62" s="1943">
        <v>2.7526149900000001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6.4140317199999997</v>
      </c>
      <c r="AM62" s="1950">
        <v>6.1972109999999997E-2</v>
      </c>
      <c r="AN62" s="1951">
        <v>0</v>
      </c>
      <c r="AO62" s="1952">
        <v>0</v>
      </c>
      <c r="AP62" s="1953">
        <v>0.11185324000000001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19.28552084</v>
      </c>
      <c r="AW62" s="1960">
        <v>1.59328337</v>
      </c>
      <c r="AX62" s="1961">
        <v>0</v>
      </c>
      <c r="AY62" s="1962">
        <v>0</v>
      </c>
      <c r="AZ62" s="1963">
        <v>12.223874179999999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4.0049732899999997</v>
      </c>
      <c r="BG62" s="1970">
        <v>0</v>
      </c>
      <c r="BH62" s="1971">
        <v>0</v>
      </c>
      <c r="BI62" s="1972">
        <v>0</v>
      </c>
      <c r="BJ62" s="1973">
        <v>0.24369428000000001</v>
      </c>
      <c r="BK62" s="1974">
        <f t="shared" si="9"/>
        <v>82.35110576999999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0.50938317</v>
      </c>
      <c r="E63" s="1978">
        <v>0</v>
      </c>
      <c r="F63" s="1979">
        <v>0</v>
      </c>
      <c r="G63" s="1980">
        <v>0</v>
      </c>
      <c r="H63" s="1981">
        <v>11.754257320000001</v>
      </c>
      <c r="I63" s="1982">
        <v>22.102873379999998</v>
      </c>
      <c r="J63" s="1983">
        <v>0</v>
      </c>
      <c r="K63" s="1984">
        <v>0</v>
      </c>
      <c r="L63" s="1985">
        <v>4.6062453100000003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4.9821249099999996</v>
      </c>
      <c r="S63" s="1992">
        <v>6.6659723299999998</v>
      </c>
      <c r="T63" s="1993">
        <v>0</v>
      </c>
      <c r="U63" s="1994">
        <v>0</v>
      </c>
      <c r="V63" s="1995">
        <v>1.3576278399999999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0.18207014999999999</v>
      </c>
      <c r="AC63" s="2002">
        <v>0</v>
      </c>
      <c r="AD63" s="2003">
        <v>0</v>
      </c>
      <c r="AE63" s="2004">
        <v>0</v>
      </c>
      <c r="AF63" s="2005">
        <v>0.24545876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0.10620977</v>
      </c>
      <c r="AM63" s="2012">
        <v>0</v>
      </c>
      <c r="AN63" s="2013">
        <v>0</v>
      </c>
      <c r="AO63" s="2014">
        <v>0</v>
      </c>
      <c r="AP63" s="2015">
        <v>2.513048E-2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13.809281800000001</v>
      </c>
      <c r="AW63" s="2022">
        <v>0.52333509</v>
      </c>
      <c r="AX63" s="2023">
        <v>0</v>
      </c>
      <c r="AY63" s="2024">
        <v>0</v>
      </c>
      <c r="AZ63" s="2025">
        <v>3.2478743400000001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5.3446764</v>
      </c>
      <c r="BG63" s="2032">
        <v>0.55388716000000005</v>
      </c>
      <c r="BH63" s="2033">
        <v>4.8214099999999999E-3</v>
      </c>
      <c r="BI63" s="2034">
        <v>0</v>
      </c>
      <c r="BJ63" s="2035">
        <v>2.0047646800000001</v>
      </c>
      <c r="BK63" s="2036">
        <f t="shared" si="9"/>
        <v>78.025994299999994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0.29724289999999998</v>
      </c>
      <c r="E64" s="2040">
        <v>0</v>
      </c>
      <c r="F64" s="2041">
        <v>0</v>
      </c>
      <c r="G64" s="2042">
        <v>0</v>
      </c>
      <c r="H64" s="2043">
        <v>10.97258141</v>
      </c>
      <c r="I64" s="2044">
        <v>0.34779580999999998</v>
      </c>
      <c r="J64" s="2045">
        <v>0</v>
      </c>
      <c r="K64" s="2046">
        <v>0</v>
      </c>
      <c r="L64" s="2047">
        <v>3.7643442199999999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8.6118610800000006</v>
      </c>
      <c r="S64" s="2054">
        <v>0.11103982</v>
      </c>
      <c r="T64" s="2055">
        <v>0</v>
      </c>
      <c r="U64" s="2056">
        <v>0</v>
      </c>
      <c r="V64" s="2057">
        <v>1.0212337600000001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40.66123983</v>
      </c>
      <c r="AC64" s="2064">
        <v>1.48249136</v>
      </c>
      <c r="AD64" s="2065">
        <v>0</v>
      </c>
      <c r="AE64" s="2066">
        <v>0</v>
      </c>
      <c r="AF64" s="2067">
        <v>15.33257251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45.648663939999999</v>
      </c>
      <c r="AM64" s="2074">
        <v>2.3278803099999998</v>
      </c>
      <c r="AN64" s="2075">
        <v>0</v>
      </c>
      <c r="AO64" s="2076">
        <v>0</v>
      </c>
      <c r="AP64" s="2077">
        <v>11.405226750000001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31.949040870000001</v>
      </c>
      <c r="AW64" s="2084">
        <v>2.2737434599999999</v>
      </c>
      <c r="AX64" s="2085">
        <v>0</v>
      </c>
      <c r="AY64" s="2086">
        <v>0</v>
      </c>
      <c r="AZ64" s="2087">
        <v>19.631543709999999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19.548728440000001</v>
      </c>
      <c r="BG64" s="2094">
        <v>1.5173093799999999</v>
      </c>
      <c r="BH64" s="2095">
        <v>8.0199699999999995E-3</v>
      </c>
      <c r="BI64" s="2096">
        <v>0</v>
      </c>
      <c r="BJ64" s="2097">
        <v>11.92182186</v>
      </c>
      <c r="BK64" s="2098">
        <f t="shared" si="9"/>
        <v>228.83438138999998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17.215844010000001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225.69135894999999</v>
      </c>
      <c r="I65" s="7">
        <f t="shared" si="10"/>
        <v>928.09610869000016</v>
      </c>
      <c r="J65" s="7">
        <f t="shared" si="10"/>
        <v>0</v>
      </c>
      <c r="K65" s="7">
        <f t="shared" si="10"/>
        <v>0</v>
      </c>
      <c r="L65" s="7">
        <f t="shared" si="10"/>
        <v>149.69322097999998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147.01655034000004</v>
      </c>
      <c r="S65" s="7">
        <f t="shared" si="10"/>
        <v>144.76060076000002</v>
      </c>
      <c r="T65" s="7">
        <f t="shared" si="10"/>
        <v>24.480439109999999</v>
      </c>
      <c r="U65" s="7">
        <f t="shared" si="10"/>
        <v>0</v>
      </c>
      <c r="V65" s="7">
        <f t="shared" si="10"/>
        <v>57.263683279999995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593.63952733999997</v>
      </c>
      <c r="AC65" s="7">
        <f t="shared" si="10"/>
        <v>48.422047419999998</v>
      </c>
      <c r="AD65" s="7">
        <f t="shared" si="10"/>
        <v>0.26952641999999999</v>
      </c>
      <c r="AE65" s="7">
        <f t="shared" si="10"/>
        <v>0</v>
      </c>
      <c r="AF65" s="7">
        <f t="shared" si="10"/>
        <v>388.58575337999997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570.96775071000013</v>
      </c>
      <c r="AM65" s="7">
        <f t="shared" si="10"/>
        <v>29.057994300000004</v>
      </c>
      <c r="AN65" s="7">
        <f t="shared" si="10"/>
        <v>0.42686667</v>
      </c>
      <c r="AO65" s="7">
        <f t="shared" si="10"/>
        <v>0</v>
      </c>
      <c r="AP65" s="7">
        <f t="shared" si="10"/>
        <v>226.04747448999998</v>
      </c>
      <c r="AQ65" s="7">
        <f t="shared" si="10"/>
        <v>0</v>
      </c>
      <c r="AR65" s="7">
        <f t="shared" si="10"/>
        <v>1.2966E-4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1805.11844017</v>
      </c>
      <c r="AW65" s="7">
        <f t="shared" si="10"/>
        <v>231.81383737999997</v>
      </c>
      <c r="AX65" s="7">
        <f t="shared" si="10"/>
        <v>3.7430900000000001E-3</v>
      </c>
      <c r="AY65" s="7">
        <f t="shared" si="10"/>
        <v>0</v>
      </c>
      <c r="AZ65" s="7">
        <f t="shared" si="10"/>
        <v>1561.29284132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1146.1366897</v>
      </c>
      <c r="BG65" s="7">
        <f t="shared" si="10"/>
        <v>180.63637849999998</v>
      </c>
      <c r="BH65" s="7">
        <f t="shared" si="10"/>
        <v>7.2909084600000007</v>
      </c>
      <c r="BI65" s="7">
        <f t="shared" si="10"/>
        <v>0</v>
      </c>
      <c r="BJ65" s="7">
        <f t="shared" si="10"/>
        <v>840.6810244899998</v>
      </c>
      <c r="BK65" s="7">
        <f t="shared" si="10"/>
        <v>9324.6087396200001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19.93761155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282.05522260999999</v>
      </c>
      <c r="I66" s="7">
        <f t="shared" si="11"/>
        <v>929.39098471000011</v>
      </c>
      <c r="J66" s="7">
        <f t="shared" si="11"/>
        <v>0</v>
      </c>
      <c r="K66" s="7">
        <f t="shared" si="11"/>
        <v>0</v>
      </c>
      <c r="L66" s="7">
        <f t="shared" si="11"/>
        <v>156.88462304999999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188.90281521000003</v>
      </c>
      <c r="S66" s="7">
        <f t="shared" si="11"/>
        <v>146.28851818999999</v>
      </c>
      <c r="T66" s="7">
        <f t="shared" si="11"/>
        <v>24.480439109999999</v>
      </c>
      <c r="U66" s="7">
        <f t="shared" si="11"/>
        <v>0</v>
      </c>
      <c r="V66" s="7">
        <f t="shared" si="11"/>
        <v>61.367931879999993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693.91002727</v>
      </c>
      <c r="AC66" s="7">
        <f t="shared" si="11"/>
        <v>52.815684489999995</v>
      </c>
      <c r="AD66" s="7">
        <f t="shared" si="11"/>
        <v>0.26952641999999999</v>
      </c>
      <c r="AE66" s="7">
        <f t="shared" si="11"/>
        <v>0</v>
      </c>
      <c r="AF66" s="7">
        <f t="shared" si="11"/>
        <v>405.10052160999999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649.94219208000004</v>
      </c>
      <c r="AM66" s="7">
        <f t="shared" si="11"/>
        <v>30.850768400000003</v>
      </c>
      <c r="AN66" s="7">
        <f t="shared" si="11"/>
        <v>0.42686667</v>
      </c>
      <c r="AO66" s="7">
        <f t="shared" si="11"/>
        <v>0</v>
      </c>
      <c r="AP66" s="7">
        <f t="shared" si="11"/>
        <v>234.70857958999997</v>
      </c>
      <c r="AQ66" s="7">
        <f t="shared" si="11"/>
        <v>0</v>
      </c>
      <c r="AR66" s="7">
        <f t="shared" si="11"/>
        <v>1.2966E-4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2427.0966666499999</v>
      </c>
      <c r="AW66" s="7">
        <f t="shared" si="11"/>
        <v>259.98259236999996</v>
      </c>
      <c r="AX66" s="7">
        <f t="shared" si="11"/>
        <v>3.7430900000000001E-3</v>
      </c>
      <c r="AY66" s="7">
        <f t="shared" si="11"/>
        <v>0</v>
      </c>
      <c r="AZ66" s="7">
        <f t="shared" si="11"/>
        <v>1659.5197782099999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1567.7387216299999</v>
      </c>
      <c r="BG66" s="7">
        <f t="shared" si="11"/>
        <v>187.38621816999998</v>
      </c>
      <c r="BH66" s="7">
        <f t="shared" si="11"/>
        <v>7.2909084600000007</v>
      </c>
      <c r="BI66" s="7">
        <f t="shared" si="11"/>
        <v>0</v>
      </c>
      <c r="BJ66" s="7">
        <f t="shared" si="11"/>
        <v>884.23680457999978</v>
      </c>
      <c r="BK66" s="7">
        <f t="shared" si="11"/>
        <v>10870.58787566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0.71270895000000001</v>
      </c>
      <c r="E70" s="2108">
        <v>0</v>
      </c>
      <c r="F70" s="2109">
        <v>0</v>
      </c>
      <c r="G70" s="2110">
        <v>0</v>
      </c>
      <c r="H70" s="2111">
        <v>6.9528274000000003</v>
      </c>
      <c r="I70" s="2112">
        <v>2.3411354599999998</v>
      </c>
      <c r="J70" s="2113">
        <v>0</v>
      </c>
      <c r="K70" s="2114">
        <v>0</v>
      </c>
      <c r="L70" s="2115">
        <v>14.245577519999999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3.7909134400000002</v>
      </c>
      <c r="S70" s="2122">
        <v>1.3511048699999999</v>
      </c>
      <c r="T70" s="2123">
        <v>0</v>
      </c>
      <c r="U70" s="2124">
        <v>0</v>
      </c>
      <c r="V70" s="2125">
        <v>3.3436456400000001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53.02727659</v>
      </c>
      <c r="AC70" s="2132">
        <v>2.3382053599999999</v>
      </c>
      <c r="AD70" s="2133">
        <v>0</v>
      </c>
      <c r="AE70" s="2134">
        <v>0</v>
      </c>
      <c r="AF70" s="2135">
        <v>40.71171133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49.194812589999998</v>
      </c>
      <c r="AM70" s="2142">
        <v>4.6229706500000001</v>
      </c>
      <c r="AN70" s="2143">
        <v>0</v>
      </c>
      <c r="AO70" s="2144">
        <v>0</v>
      </c>
      <c r="AP70" s="2145">
        <v>20.17322888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68.1310699</v>
      </c>
      <c r="AW70" s="2152">
        <v>12.90392947</v>
      </c>
      <c r="AX70" s="2153">
        <v>0</v>
      </c>
      <c r="AY70" s="2154">
        <v>0</v>
      </c>
      <c r="AZ70" s="2155">
        <v>133.1770879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36.71451931</v>
      </c>
      <c r="BG70" s="2162">
        <v>11.550119929999999</v>
      </c>
      <c r="BH70" s="2163">
        <v>0</v>
      </c>
      <c r="BI70" s="2164">
        <v>0</v>
      </c>
      <c r="BJ70" s="2165">
        <v>50.277470319999999</v>
      </c>
      <c r="BK70" s="2166">
        <f>SUM(C70:BJ70)</f>
        <v>515.56031551000001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1.4442480000000001E-2</v>
      </c>
      <c r="E71" s="2170">
        <v>0</v>
      </c>
      <c r="F71" s="2171">
        <v>0</v>
      </c>
      <c r="G71" s="2172">
        <v>0</v>
      </c>
      <c r="H71" s="2173">
        <v>0.34443264000000001</v>
      </c>
      <c r="I71" s="2174">
        <v>3.7615000000000001E-4</v>
      </c>
      <c r="J71" s="2175">
        <v>0</v>
      </c>
      <c r="K71" s="2176">
        <v>0</v>
      </c>
      <c r="L71" s="2177">
        <v>8.192054E-2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0.14216532000000001</v>
      </c>
      <c r="S71" s="2184">
        <v>1.520323E-2</v>
      </c>
      <c r="T71" s="2185">
        <v>0</v>
      </c>
      <c r="U71" s="2186">
        <v>0</v>
      </c>
      <c r="V71" s="2187">
        <v>0.20584712999999999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0.87089839999999996</v>
      </c>
      <c r="AC71" s="2194">
        <v>0.13455201</v>
      </c>
      <c r="AD71" s="2195">
        <v>0</v>
      </c>
      <c r="AE71" s="2196">
        <v>0</v>
      </c>
      <c r="AF71" s="2197">
        <v>0.66301396999999995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0.72689804999999996</v>
      </c>
      <c r="AM71" s="2204">
        <v>0</v>
      </c>
      <c r="AN71" s="2205">
        <v>0</v>
      </c>
      <c r="AO71" s="2206">
        <v>0</v>
      </c>
      <c r="AP71" s="2207">
        <v>0.66231192999999999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2.1071921800000002</v>
      </c>
      <c r="AW71" s="2214">
        <v>1.1418029300000001</v>
      </c>
      <c r="AX71" s="2215">
        <v>5.2251150000000003E-2</v>
      </c>
      <c r="AY71" s="2216">
        <v>0</v>
      </c>
      <c r="AZ71" s="2217">
        <v>7.1989901400000003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0.72029155</v>
      </c>
      <c r="BG71" s="2224">
        <v>0</v>
      </c>
      <c r="BH71" s="2225">
        <v>0</v>
      </c>
      <c r="BI71" s="2226">
        <v>0</v>
      </c>
      <c r="BJ71" s="2227">
        <v>1.02836565</v>
      </c>
      <c r="BK71" s="2228">
        <f>SUM(C71:BJ71)</f>
        <v>16.110955450000002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0.72715143000000004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7.2972600400000003</v>
      </c>
      <c r="I72" s="7">
        <f t="shared" si="12"/>
        <v>2.34151161</v>
      </c>
      <c r="J72" s="7">
        <f t="shared" si="12"/>
        <v>0</v>
      </c>
      <c r="K72" s="7">
        <f t="shared" si="12"/>
        <v>0</v>
      </c>
      <c r="L72" s="7">
        <f t="shared" si="12"/>
        <v>14.32749806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3.9330787600000003</v>
      </c>
      <c r="S72" s="7">
        <f t="shared" si="12"/>
        <v>1.3663080999999999</v>
      </c>
      <c r="T72" s="7">
        <f t="shared" si="12"/>
        <v>0</v>
      </c>
      <c r="U72" s="7">
        <f t="shared" si="12"/>
        <v>0</v>
      </c>
      <c r="V72" s="7">
        <f t="shared" si="12"/>
        <v>3.5494927700000001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53.898174990000001</v>
      </c>
      <c r="AC72" s="7">
        <f t="shared" si="12"/>
        <v>2.4727573700000001</v>
      </c>
      <c r="AD72" s="7">
        <f t="shared" si="12"/>
        <v>0</v>
      </c>
      <c r="AE72" s="7">
        <f t="shared" si="12"/>
        <v>0</v>
      </c>
      <c r="AF72" s="7">
        <f t="shared" si="12"/>
        <v>41.374725300000001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49.921710640000001</v>
      </c>
      <c r="AM72" s="7">
        <f t="shared" si="12"/>
        <v>4.6229706500000001</v>
      </c>
      <c r="AN72" s="7">
        <f t="shared" si="12"/>
        <v>0</v>
      </c>
      <c r="AO72" s="7">
        <f t="shared" si="12"/>
        <v>0</v>
      </c>
      <c r="AP72" s="7">
        <f t="shared" si="12"/>
        <v>20.835540810000001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70.238262079999998</v>
      </c>
      <c r="AW72" s="7">
        <f t="shared" si="12"/>
        <v>14.0457324</v>
      </c>
      <c r="AX72" s="7">
        <f t="shared" si="12"/>
        <v>5.2251150000000003E-2</v>
      </c>
      <c r="AY72" s="7">
        <f t="shared" si="12"/>
        <v>0</v>
      </c>
      <c r="AZ72" s="7">
        <f t="shared" si="12"/>
        <v>140.37607804000001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37.434810859999999</v>
      </c>
      <c r="BG72" s="7">
        <f t="shared" si="12"/>
        <v>11.550119929999999</v>
      </c>
      <c r="BH72" s="7">
        <f t="shared" si="12"/>
        <v>0</v>
      </c>
      <c r="BI72" s="7">
        <f t="shared" si="12"/>
        <v>0</v>
      </c>
      <c r="BJ72" s="7">
        <f t="shared" si="12"/>
        <v>51.305835969999997</v>
      </c>
      <c r="BK72" s="7">
        <f t="shared" si="12"/>
        <v>531.67127096000002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0.72715143000000004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7.2972600400000003</v>
      </c>
      <c r="I73" s="7">
        <f t="shared" si="13"/>
        <v>2.34151161</v>
      </c>
      <c r="J73" s="7">
        <f t="shared" si="13"/>
        <v>0</v>
      </c>
      <c r="K73" s="7">
        <f t="shared" si="13"/>
        <v>0</v>
      </c>
      <c r="L73" s="7">
        <f t="shared" si="13"/>
        <v>14.32749806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3.9330787600000003</v>
      </c>
      <c r="S73" s="7">
        <f t="shared" si="13"/>
        <v>1.3663080999999999</v>
      </c>
      <c r="T73" s="7">
        <f t="shared" si="13"/>
        <v>0</v>
      </c>
      <c r="U73" s="7">
        <f t="shared" si="13"/>
        <v>0</v>
      </c>
      <c r="V73" s="7">
        <f t="shared" si="13"/>
        <v>3.5494927700000001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53.898174990000001</v>
      </c>
      <c r="AC73" s="7">
        <f t="shared" si="13"/>
        <v>2.4727573700000001</v>
      </c>
      <c r="AD73" s="7">
        <f t="shared" si="13"/>
        <v>0</v>
      </c>
      <c r="AE73" s="7">
        <f t="shared" si="13"/>
        <v>0</v>
      </c>
      <c r="AF73" s="7">
        <f t="shared" si="13"/>
        <v>41.374725300000001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49.921710640000001</v>
      </c>
      <c r="AM73" s="7">
        <f t="shared" si="13"/>
        <v>4.6229706500000001</v>
      </c>
      <c r="AN73" s="7">
        <f t="shared" si="13"/>
        <v>0</v>
      </c>
      <c r="AO73" s="7">
        <f t="shared" si="13"/>
        <v>0</v>
      </c>
      <c r="AP73" s="7">
        <f t="shared" si="13"/>
        <v>20.835540810000001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70.238262079999998</v>
      </c>
      <c r="AW73" s="7">
        <f t="shared" si="13"/>
        <v>14.0457324</v>
      </c>
      <c r="AX73" s="7">
        <f t="shared" si="13"/>
        <v>5.2251150000000003E-2</v>
      </c>
      <c r="AY73" s="7">
        <f t="shared" si="13"/>
        <v>0</v>
      </c>
      <c r="AZ73" s="7">
        <f t="shared" si="13"/>
        <v>140.37607804000001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37.434810859999999</v>
      </c>
      <c r="BG73" s="7">
        <f t="shared" si="13"/>
        <v>11.550119929999999</v>
      </c>
      <c r="BH73" s="7">
        <f t="shared" si="13"/>
        <v>0</v>
      </c>
      <c r="BI73" s="7">
        <f t="shared" si="13"/>
        <v>0</v>
      </c>
      <c r="BJ73" s="7">
        <f t="shared" si="13"/>
        <v>51.305835969999997</v>
      </c>
      <c r="BK73" s="7">
        <f t="shared" si="13"/>
        <v>531.67127096000002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0.67889745999999995</v>
      </c>
      <c r="AS77" s="2278">
        <v>0</v>
      </c>
      <c r="AT77" s="2279">
        <v>0</v>
      </c>
      <c r="AU77" s="2280">
        <v>0</v>
      </c>
      <c r="AV77" s="2281">
        <v>12.384437889999999</v>
      </c>
      <c r="AW77" s="2282">
        <v>56.114608699999998</v>
      </c>
      <c r="AX77" s="2283">
        <v>0</v>
      </c>
      <c r="AY77" s="2284">
        <v>0</v>
      </c>
      <c r="AZ77" s="2285">
        <v>40.015835119999998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6.9391210599999997</v>
      </c>
      <c r="BG77" s="2292">
        <v>0.37820785000000001</v>
      </c>
      <c r="BH77" s="2293">
        <v>0</v>
      </c>
      <c r="BI77" s="2294">
        <v>0</v>
      </c>
      <c r="BJ77" s="2295">
        <v>13.173925110000001</v>
      </c>
      <c r="BK77" s="2296">
        <f>SUM(C77:BJ77)</f>
        <v>129.68503319000001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0.67889745999999995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12.384437889999999</v>
      </c>
      <c r="AW78" s="7">
        <f t="shared" si="14"/>
        <v>56.114608699999998</v>
      </c>
      <c r="AX78" s="7">
        <f t="shared" si="14"/>
        <v>0</v>
      </c>
      <c r="AY78" s="7">
        <f t="shared" si="14"/>
        <v>0</v>
      </c>
      <c r="AZ78" s="7">
        <f t="shared" si="14"/>
        <v>40.015835119999998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6.9391210599999997</v>
      </c>
      <c r="BG78" s="7">
        <f t="shared" si="14"/>
        <v>0.37820785000000001</v>
      </c>
      <c r="BH78" s="7">
        <f t="shared" si="14"/>
        <v>0</v>
      </c>
      <c r="BI78" s="7">
        <f t="shared" si="14"/>
        <v>0</v>
      </c>
      <c r="BJ78" s="7">
        <f t="shared" si="14"/>
        <v>13.173925110000001</v>
      </c>
      <c r="BK78" s="7">
        <f t="shared" si="14"/>
        <v>129.68503319000001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602.95988244</v>
      </c>
      <c r="AS81" s="2343">
        <v>0</v>
      </c>
      <c r="AT81" s="2344">
        <v>0</v>
      </c>
      <c r="AU81" s="2345">
        <v>0</v>
      </c>
      <c r="AV81" s="2346">
        <v>1.2945864199999999</v>
      </c>
      <c r="AW81" s="2347">
        <v>32.024553730000001</v>
      </c>
      <c r="AX81" s="2348">
        <v>0</v>
      </c>
      <c r="AY81" s="2349">
        <v>0</v>
      </c>
      <c r="AZ81" s="2350">
        <v>31.186674029999999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1.4141446900000001</v>
      </c>
      <c r="BG81" s="2357">
        <v>9.4096000000000002E-4</v>
      </c>
      <c r="BH81" s="2358">
        <v>0</v>
      </c>
      <c r="BI81" s="2359">
        <v>0</v>
      </c>
      <c r="BJ81" s="2360">
        <v>1.19515671</v>
      </c>
      <c r="BK81" s="2361">
        <f>SUM(C81:BJ81)</f>
        <v>670.07593897999982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567.89862888000005</v>
      </c>
      <c r="AS82" s="2405">
        <v>0</v>
      </c>
      <c r="AT82" s="2406">
        <v>0</v>
      </c>
      <c r="AU82" s="2407">
        <v>0</v>
      </c>
      <c r="AV82" s="2408">
        <v>0.86485248000000003</v>
      </c>
      <c r="AW82" s="2409">
        <v>185.97796120000001</v>
      </c>
      <c r="AX82" s="2410">
        <v>0</v>
      </c>
      <c r="AY82" s="2411">
        <v>0</v>
      </c>
      <c r="AZ82" s="2412">
        <v>2.2527942300000001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0.73790244999999999</v>
      </c>
      <c r="BG82" s="2419">
        <v>6.14175103</v>
      </c>
      <c r="BH82" s="2420">
        <v>0</v>
      </c>
      <c r="BI82" s="2421">
        <v>0</v>
      </c>
      <c r="BJ82" s="2422">
        <v>0.79150423999999997</v>
      </c>
      <c r="BK82" s="2423">
        <f>SUM(C82:BJ82)</f>
        <v>764.66539450999994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522.67570648000003</v>
      </c>
      <c r="AS83" s="2467">
        <v>0</v>
      </c>
      <c r="AT83" s="2468">
        <v>0</v>
      </c>
      <c r="AU83" s="2469">
        <v>0</v>
      </c>
      <c r="AV83" s="2470">
        <v>0.94311586999999997</v>
      </c>
      <c r="AW83" s="2471">
        <v>1471.6550685100001</v>
      </c>
      <c r="AX83" s="2472">
        <v>0</v>
      </c>
      <c r="AY83" s="2473">
        <v>0</v>
      </c>
      <c r="AZ83" s="2474">
        <v>10.526578929999999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0.74083964999999996</v>
      </c>
      <c r="BG83" s="2481">
        <v>0.59760237999999999</v>
      </c>
      <c r="BH83" s="2482">
        <v>0</v>
      </c>
      <c r="BI83" s="2483">
        <v>0</v>
      </c>
      <c r="BJ83" s="2484">
        <v>2.0197686500000001</v>
      </c>
      <c r="BK83" s="2485">
        <f>SUM(C83:BJ83)</f>
        <v>2009.15868047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528.77311180000004</v>
      </c>
      <c r="AS84" s="2529">
        <v>0</v>
      </c>
      <c r="AT84" s="2530">
        <v>0</v>
      </c>
      <c r="AU84" s="2531">
        <v>0</v>
      </c>
      <c r="AV84" s="2532">
        <v>1.1810069400000001</v>
      </c>
      <c r="AW84" s="2533">
        <v>12.224422300000001</v>
      </c>
      <c r="AX84" s="2534">
        <v>0</v>
      </c>
      <c r="AY84" s="2535">
        <v>0</v>
      </c>
      <c r="AZ84" s="2536">
        <v>4.0678804399999997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1.1090305</v>
      </c>
      <c r="BG84" s="2543">
        <v>7.0836800000000002E-3</v>
      </c>
      <c r="BH84" s="2544">
        <v>0</v>
      </c>
      <c r="BI84" s="2545">
        <v>0</v>
      </c>
      <c r="BJ84" s="2546">
        <v>1.05519121</v>
      </c>
      <c r="BK84" s="2547">
        <f>SUM(C84:BJ84)</f>
        <v>548.41772687000002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591.99970891999999</v>
      </c>
      <c r="AS85" s="2591">
        <v>0</v>
      </c>
      <c r="AT85" s="2592">
        <v>0</v>
      </c>
      <c r="AU85" s="2593">
        <v>0</v>
      </c>
      <c r="AV85" s="2594">
        <v>0.65830814000000004</v>
      </c>
      <c r="AW85" s="2595">
        <v>135.06172839000001</v>
      </c>
      <c r="AX85" s="2596">
        <v>0</v>
      </c>
      <c r="AY85" s="2597">
        <v>0</v>
      </c>
      <c r="AZ85" s="2598">
        <v>28.146930480000002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0.39559066999999998</v>
      </c>
      <c r="BG85" s="2605">
        <v>4.2352171299999997</v>
      </c>
      <c r="BH85" s="2606">
        <v>0</v>
      </c>
      <c r="BI85" s="2607">
        <v>0</v>
      </c>
      <c r="BJ85" s="2608">
        <v>0.14105688</v>
      </c>
      <c r="BK85" s="2609">
        <f>SUM(C85:BJ85)</f>
        <v>760.63854061000006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2814.3070385200003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4.9418698500000007</v>
      </c>
      <c r="AW86" s="7">
        <f t="shared" si="15"/>
        <v>1836.9437341300002</v>
      </c>
      <c r="AX86" s="7">
        <f t="shared" si="15"/>
        <v>0</v>
      </c>
      <c r="AY86" s="7">
        <f t="shared" si="15"/>
        <v>0</v>
      </c>
      <c r="AZ86" s="7">
        <f t="shared" si="15"/>
        <v>76.180858110000003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4.3975079599999995</v>
      </c>
      <c r="BG86" s="7">
        <f t="shared" si="15"/>
        <v>10.982595180000001</v>
      </c>
      <c r="BH86" s="7">
        <f t="shared" si="15"/>
        <v>0</v>
      </c>
      <c r="BI86" s="7">
        <f t="shared" si="15"/>
        <v>0</v>
      </c>
      <c r="BJ86" s="7">
        <f t="shared" si="15"/>
        <v>5.2026776900000007</v>
      </c>
      <c r="BK86" s="7">
        <f t="shared" si="15"/>
        <v>4752.9562814399997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11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2814.9859359800002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17.326307739999997</v>
      </c>
      <c r="AW87" s="7">
        <f t="shared" si="16"/>
        <v>1893.0583428300001</v>
      </c>
      <c r="AX87" s="7">
        <f t="shared" si="16"/>
        <v>0</v>
      </c>
      <c r="AY87" s="7">
        <f t="shared" si="16"/>
        <v>0</v>
      </c>
      <c r="AZ87" s="7">
        <f t="shared" si="16"/>
        <v>116.19669323000001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11.33662902</v>
      </c>
      <c r="BG87" s="7">
        <f t="shared" si="16"/>
        <v>11.36080303</v>
      </c>
      <c r="BH87" s="7">
        <f t="shared" si="16"/>
        <v>0</v>
      </c>
      <c r="BI87" s="7">
        <f t="shared" si="16"/>
        <v>0</v>
      </c>
      <c r="BJ87" s="7">
        <f t="shared" si="16"/>
        <v>18.376602800000001</v>
      </c>
      <c r="BK87" s="7">
        <f t="shared" si="16"/>
        <v>4882.6413146300001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613" t="s">
        <v>130</v>
      </c>
      <c r="B89" s="261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15" t="s">
        <v>61</v>
      </c>
      <c r="B90" s="261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73</v>
      </c>
      <c r="C91" s="2617">
        <v>0</v>
      </c>
      <c r="D91" s="2618">
        <v>0</v>
      </c>
      <c r="E91" s="2619">
        <v>0</v>
      </c>
      <c r="F91" s="2620">
        <v>0</v>
      </c>
      <c r="G91" s="2621">
        <v>0</v>
      </c>
      <c r="H91" s="2622">
        <v>0</v>
      </c>
      <c r="I91" s="2623">
        <v>0</v>
      </c>
      <c r="J91" s="2624">
        <v>0</v>
      </c>
      <c r="K91" s="2625">
        <v>0</v>
      </c>
      <c r="L91" s="2626">
        <v>0</v>
      </c>
      <c r="M91" s="2627">
        <v>0</v>
      </c>
      <c r="N91" s="2628">
        <v>0</v>
      </c>
      <c r="O91" s="2629">
        <v>0</v>
      </c>
      <c r="P91" s="2630">
        <v>0</v>
      </c>
      <c r="Q91" s="2631">
        <v>0</v>
      </c>
      <c r="R91" s="2632">
        <v>0</v>
      </c>
      <c r="S91" s="2633">
        <v>0</v>
      </c>
      <c r="T91" s="2634">
        <v>0</v>
      </c>
      <c r="U91" s="2635">
        <v>0</v>
      </c>
      <c r="V91" s="2636">
        <v>0</v>
      </c>
      <c r="W91" s="2637">
        <v>0</v>
      </c>
      <c r="X91" s="2638">
        <v>0</v>
      </c>
      <c r="Y91" s="2639">
        <v>0</v>
      </c>
      <c r="Z91" s="2640">
        <v>0</v>
      </c>
      <c r="AA91" s="2641">
        <v>0</v>
      </c>
      <c r="AB91" s="2642">
        <v>0</v>
      </c>
      <c r="AC91" s="2643">
        <v>0</v>
      </c>
      <c r="AD91" s="2644">
        <v>0</v>
      </c>
      <c r="AE91" s="2645">
        <v>0</v>
      </c>
      <c r="AF91" s="2646">
        <v>0</v>
      </c>
      <c r="AG91" s="2647">
        <v>0</v>
      </c>
      <c r="AH91" s="2648">
        <v>0</v>
      </c>
      <c r="AI91" s="2649">
        <v>0</v>
      </c>
      <c r="AJ91" s="2650">
        <v>0</v>
      </c>
      <c r="AK91" s="2651">
        <v>0</v>
      </c>
      <c r="AL91" s="2652">
        <v>0</v>
      </c>
      <c r="AM91" s="2653">
        <v>0</v>
      </c>
      <c r="AN91" s="2654">
        <v>0</v>
      </c>
      <c r="AO91" s="2655">
        <v>0</v>
      </c>
      <c r="AP91" s="2656">
        <v>0</v>
      </c>
      <c r="AQ91" s="2657">
        <v>0</v>
      </c>
      <c r="AR91" s="2658">
        <v>0</v>
      </c>
      <c r="AS91" s="2659">
        <v>0</v>
      </c>
      <c r="AT91" s="2660">
        <v>0</v>
      </c>
      <c r="AU91" s="2661">
        <v>0</v>
      </c>
      <c r="AV91" s="2662">
        <v>0</v>
      </c>
      <c r="AW91" s="2663">
        <v>0</v>
      </c>
      <c r="AX91" s="2664">
        <v>0</v>
      </c>
      <c r="AY91" s="2665">
        <v>0</v>
      </c>
      <c r="AZ91" s="2666">
        <v>0</v>
      </c>
      <c r="BA91" s="2667">
        <v>0</v>
      </c>
      <c r="BB91" s="2668">
        <v>0</v>
      </c>
      <c r="BC91" s="2669">
        <v>0</v>
      </c>
      <c r="BD91" s="2670">
        <v>0</v>
      </c>
      <c r="BE91" s="2671">
        <v>0</v>
      </c>
      <c r="BF91" s="2672">
        <v>0</v>
      </c>
      <c r="BG91" s="2673">
        <v>0</v>
      </c>
      <c r="BH91" s="2674">
        <v>0</v>
      </c>
      <c r="BI91" s="2675">
        <v>0</v>
      </c>
      <c r="BJ91" s="2676">
        <v>0</v>
      </c>
      <c r="BK91" s="2677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79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80" t="s">
        <v>2</v>
      </c>
      <c r="C95" s="7">
        <f t="shared" ref="C95:BK95" si="19">SUM(,C38,C66,C73,C87,C93)</f>
        <v>0</v>
      </c>
      <c r="D95" s="7">
        <f t="shared" si="19"/>
        <v>1969.1958600999999</v>
      </c>
      <c r="E95" s="7">
        <f t="shared" si="19"/>
        <v>332.68332574999999</v>
      </c>
      <c r="F95" s="7">
        <f t="shared" si="19"/>
        <v>0</v>
      </c>
      <c r="G95" s="7">
        <f t="shared" si="19"/>
        <v>0</v>
      </c>
      <c r="H95" s="7">
        <f t="shared" si="19"/>
        <v>338.68653459000001</v>
      </c>
      <c r="I95" s="7">
        <f t="shared" si="19"/>
        <v>8326.1505916900005</v>
      </c>
      <c r="J95" s="7">
        <f t="shared" si="19"/>
        <v>2236.8727872299992</v>
      </c>
      <c r="K95" s="7">
        <f t="shared" si="19"/>
        <v>0</v>
      </c>
      <c r="L95" s="7">
        <f t="shared" si="19"/>
        <v>460.75295594999994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222.42007888000003</v>
      </c>
      <c r="S95" s="7">
        <f t="shared" si="19"/>
        <v>356.16176025999999</v>
      </c>
      <c r="T95" s="7">
        <f t="shared" si="19"/>
        <v>227.79400028000001</v>
      </c>
      <c r="U95" s="7">
        <f t="shared" si="19"/>
        <v>0</v>
      </c>
      <c r="V95" s="7">
        <f t="shared" si="19"/>
        <v>109.28502822999999</v>
      </c>
      <c r="W95" s="7">
        <f t="shared" si="19"/>
        <v>0</v>
      </c>
      <c r="X95" s="7">
        <f t="shared" si="19"/>
        <v>143.35897269999998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753.71399239000004</v>
      </c>
      <c r="AC95" s="7">
        <f t="shared" si="19"/>
        <v>93.582101389999991</v>
      </c>
      <c r="AD95" s="7">
        <f t="shared" si="19"/>
        <v>9.3774718900000025</v>
      </c>
      <c r="AE95" s="7">
        <f t="shared" si="19"/>
        <v>0</v>
      </c>
      <c r="AF95" s="7">
        <f t="shared" si="19"/>
        <v>495.63318571000002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705.18684804000009</v>
      </c>
      <c r="AM95" s="7">
        <f t="shared" si="19"/>
        <v>233.37824560000001</v>
      </c>
      <c r="AN95" s="7">
        <f t="shared" si="19"/>
        <v>48.754225870000006</v>
      </c>
      <c r="AO95" s="7">
        <f t="shared" si="19"/>
        <v>0</v>
      </c>
      <c r="AP95" s="7">
        <f t="shared" si="19"/>
        <v>276.08094373999995</v>
      </c>
      <c r="AQ95" s="7">
        <f t="shared" si="19"/>
        <v>0</v>
      </c>
      <c r="AR95" s="7">
        <f t="shared" si="19"/>
        <v>2814.9862018900003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2719.2818429099998</v>
      </c>
      <c r="AW95" s="7">
        <f t="shared" si="19"/>
        <v>3558.0620960400001</v>
      </c>
      <c r="AX95" s="7">
        <f t="shared" si="19"/>
        <v>6.0471451300000005</v>
      </c>
      <c r="AY95" s="7">
        <f t="shared" si="19"/>
        <v>0</v>
      </c>
      <c r="AZ95" s="7">
        <f t="shared" si="19"/>
        <v>2251.8737661700002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1734.6395266699997</v>
      </c>
      <c r="BG95" s="7">
        <f t="shared" si="19"/>
        <v>257.70980124999994</v>
      </c>
      <c r="BH95" s="7">
        <f t="shared" si="19"/>
        <v>51.168391249999999</v>
      </c>
      <c r="BI95" s="7">
        <f t="shared" si="19"/>
        <v>0</v>
      </c>
      <c r="BJ95" s="7">
        <f t="shared" si="19"/>
        <v>1044.7602675599999</v>
      </c>
      <c r="BK95" s="7">
        <f t="shared" si="19"/>
        <v>31777.597949160001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82" t="s">
        <v>132</v>
      </c>
      <c r="B97" s="2681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84" t="s">
        <v>61</v>
      </c>
      <c r="B98" s="2683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5" t="s">
        <v>134</v>
      </c>
      <c r="C99" s="2686">
        <v>0</v>
      </c>
      <c r="D99" s="2687">
        <v>0</v>
      </c>
      <c r="E99" s="2688">
        <v>0</v>
      </c>
      <c r="F99" s="2689">
        <v>0</v>
      </c>
      <c r="G99" s="2690">
        <v>0</v>
      </c>
      <c r="H99" s="2691">
        <v>4.6363956100000001</v>
      </c>
      <c r="I99" s="2692">
        <v>6.7163559999999997E-2</v>
      </c>
      <c r="J99" s="2693">
        <v>0</v>
      </c>
      <c r="K99" s="2694">
        <v>0</v>
      </c>
      <c r="L99" s="2695">
        <v>1.7535561</v>
      </c>
      <c r="M99" s="2696">
        <v>0</v>
      </c>
      <c r="N99" s="2697">
        <v>0</v>
      </c>
      <c r="O99" s="2698">
        <v>0</v>
      </c>
      <c r="P99" s="2699">
        <v>0</v>
      </c>
      <c r="Q99" s="2700">
        <v>0</v>
      </c>
      <c r="R99" s="2701">
        <v>2.8145451100000001</v>
      </c>
      <c r="S99" s="2702">
        <v>0</v>
      </c>
      <c r="T99" s="2703">
        <v>0</v>
      </c>
      <c r="U99" s="2704">
        <v>0</v>
      </c>
      <c r="V99" s="2705">
        <v>0.36347298</v>
      </c>
      <c r="W99" s="2706">
        <v>0</v>
      </c>
      <c r="X99" s="2707">
        <v>0</v>
      </c>
      <c r="Y99" s="2708">
        <v>0</v>
      </c>
      <c r="Z99" s="2709">
        <v>0</v>
      </c>
      <c r="AA99" s="2710">
        <v>0</v>
      </c>
      <c r="AB99" s="2711">
        <v>15.546745270000001</v>
      </c>
      <c r="AC99" s="2712">
        <v>0.43892259</v>
      </c>
      <c r="AD99" s="2713">
        <v>0</v>
      </c>
      <c r="AE99" s="2714">
        <v>0</v>
      </c>
      <c r="AF99" s="2715">
        <v>3.0503776399999998</v>
      </c>
      <c r="AG99" s="2716">
        <v>0</v>
      </c>
      <c r="AH99" s="2717">
        <v>0</v>
      </c>
      <c r="AI99" s="2718">
        <v>0</v>
      </c>
      <c r="AJ99" s="2719">
        <v>0</v>
      </c>
      <c r="AK99" s="2720">
        <v>0</v>
      </c>
      <c r="AL99" s="2721">
        <v>11.06994117</v>
      </c>
      <c r="AM99" s="2722">
        <v>9.0413069999999998E-2</v>
      </c>
      <c r="AN99" s="2723">
        <v>0</v>
      </c>
      <c r="AO99" s="2724">
        <v>0</v>
      </c>
      <c r="AP99" s="2725">
        <v>0.51136645000000003</v>
      </c>
      <c r="AQ99" s="2726">
        <v>0</v>
      </c>
      <c r="AR99" s="2727">
        <v>0</v>
      </c>
      <c r="AS99" s="2728">
        <v>0</v>
      </c>
      <c r="AT99" s="2729">
        <v>0</v>
      </c>
      <c r="AU99" s="2730">
        <v>0</v>
      </c>
      <c r="AV99" s="2731">
        <v>8.0337490500000008</v>
      </c>
      <c r="AW99" s="2732">
        <v>0.43078599000000001</v>
      </c>
      <c r="AX99" s="2733">
        <v>0</v>
      </c>
      <c r="AY99" s="2734">
        <v>0</v>
      </c>
      <c r="AZ99" s="2735">
        <v>2.9062934600000001</v>
      </c>
      <c r="BA99" s="2736">
        <v>0</v>
      </c>
      <c r="BB99" s="2737">
        <v>0</v>
      </c>
      <c r="BC99" s="2738">
        <v>0</v>
      </c>
      <c r="BD99" s="2739">
        <v>0</v>
      </c>
      <c r="BE99" s="2740">
        <v>0</v>
      </c>
      <c r="BF99" s="2741">
        <v>2.2415759799999999</v>
      </c>
      <c r="BG99" s="2742">
        <v>4.171718E-2</v>
      </c>
      <c r="BH99" s="2743">
        <v>0</v>
      </c>
      <c r="BI99" s="2744">
        <v>0</v>
      </c>
      <c r="BJ99" s="2745">
        <v>6.2686179999999994E-2</v>
      </c>
      <c r="BK99" s="2746">
        <f>SUM(C99:BJ99)</f>
        <v>54.059707389999993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8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4.6363956100000001</v>
      </c>
      <c r="I100" s="7">
        <f t="shared" si="20"/>
        <v>6.7163559999999997E-2</v>
      </c>
      <c r="J100" s="7">
        <f t="shared" si="20"/>
        <v>0</v>
      </c>
      <c r="K100" s="7">
        <f t="shared" si="20"/>
        <v>0</v>
      </c>
      <c r="L100" s="7">
        <f t="shared" si="20"/>
        <v>1.7535561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2.8145451100000001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0.36347298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15.546745270000001</v>
      </c>
      <c r="AC100" s="7">
        <f t="shared" si="20"/>
        <v>0.43892259</v>
      </c>
      <c r="AD100" s="7">
        <f t="shared" si="20"/>
        <v>0</v>
      </c>
      <c r="AE100" s="7">
        <f t="shared" si="20"/>
        <v>0</v>
      </c>
      <c r="AF100" s="7">
        <f t="shared" si="20"/>
        <v>3.0503776399999998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11.06994117</v>
      </c>
      <c r="AM100" s="7">
        <f t="shared" si="20"/>
        <v>9.0413069999999998E-2</v>
      </c>
      <c r="AN100" s="7">
        <f t="shared" si="20"/>
        <v>0</v>
      </c>
      <c r="AO100" s="7">
        <f t="shared" si="20"/>
        <v>0</v>
      </c>
      <c r="AP100" s="7">
        <f t="shared" si="20"/>
        <v>0.51136645000000003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8.0337490500000008</v>
      </c>
      <c r="AW100" s="7">
        <f t="shared" si="20"/>
        <v>0.43078599000000001</v>
      </c>
      <c r="AX100" s="7">
        <f t="shared" si="20"/>
        <v>0</v>
      </c>
      <c r="AY100" s="7">
        <f t="shared" si="20"/>
        <v>0</v>
      </c>
      <c r="AZ100" s="7">
        <f t="shared" si="20"/>
        <v>2.9062934600000001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2.2415759799999999</v>
      </c>
      <c r="BG100" s="7">
        <f t="shared" si="20"/>
        <v>4.171718E-2</v>
      </c>
      <c r="BH100" s="7">
        <f t="shared" si="20"/>
        <v>0</v>
      </c>
      <c r="BI100" s="7">
        <f t="shared" si="20"/>
        <v>0</v>
      </c>
      <c r="BJ100" s="7">
        <f t="shared" si="20"/>
        <v>6.2686179999999994E-2</v>
      </c>
      <c r="BK100" s="7">
        <f t="shared" si="20"/>
        <v>54.059707389999993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47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4.6363956100000001</v>
      </c>
      <c r="I101" s="7">
        <f t="shared" si="21"/>
        <v>6.7163559999999997E-2</v>
      </c>
      <c r="J101" s="7">
        <f t="shared" si="21"/>
        <v>0</v>
      </c>
      <c r="K101" s="7">
        <f t="shared" si="21"/>
        <v>0</v>
      </c>
      <c r="L101" s="7">
        <f t="shared" si="21"/>
        <v>1.7535561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2.8145451100000001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0.36347298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15.546745270000001</v>
      </c>
      <c r="AC101" s="7">
        <f t="shared" si="21"/>
        <v>0.43892259</v>
      </c>
      <c r="AD101" s="7">
        <f t="shared" si="21"/>
        <v>0</v>
      </c>
      <c r="AE101" s="7">
        <f t="shared" si="21"/>
        <v>0</v>
      </c>
      <c r="AF101" s="7">
        <f t="shared" si="21"/>
        <v>3.0503776399999998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11.06994117</v>
      </c>
      <c r="AM101" s="7">
        <f t="shared" si="21"/>
        <v>9.0413069999999998E-2</v>
      </c>
      <c r="AN101" s="7">
        <f t="shared" si="21"/>
        <v>0</v>
      </c>
      <c r="AO101" s="7">
        <f t="shared" si="21"/>
        <v>0</v>
      </c>
      <c r="AP101" s="7">
        <f t="shared" si="21"/>
        <v>0.51136645000000003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8.0337490500000008</v>
      </c>
      <c r="AW101" s="7">
        <f t="shared" si="21"/>
        <v>0.43078599000000001</v>
      </c>
      <c r="AX101" s="7">
        <f t="shared" si="21"/>
        <v>0</v>
      </c>
      <c r="AY101" s="7">
        <f t="shared" si="21"/>
        <v>0</v>
      </c>
      <c r="AZ101" s="7">
        <f t="shared" si="21"/>
        <v>2.9062934600000001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2.2415759799999999</v>
      </c>
      <c r="BG101" s="7">
        <f t="shared" si="21"/>
        <v>4.171718E-2</v>
      </c>
      <c r="BH101" s="7">
        <f t="shared" si="21"/>
        <v>0</v>
      </c>
      <c r="BI101" s="7">
        <f t="shared" si="21"/>
        <v>0</v>
      </c>
      <c r="BJ101" s="7">
        <f t="shared" si="21"/>
        <v>6.2686179999999994E-2</v>
      </c>
      <c r="BK101" s="7">
        <f t="shared" si="21"/>
        <v>54.059707389999993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49" t="s">
        <v>136</v>
      </c>
      <c r="B108" s="3"/>
      <c r="C108" s="7"/>
      <c r="D108" s="7"/>
      <c r="E108" s="7"/>
      <c r="F108" s="7"/>
      <c r="G108" s="7"/>
      <c r="H108" s="7"/>
      <c r="I108" s="2753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50" t="s">
        <v>138</v>
      </c>
      <c r="B109" s="3"/>
      <c r="C109" s="7"/>
      <c r="D109" s="7"/>
      <c r="E109" s="7"/>
      <c r="F109" s="7"/>
      <c r="G109" s="7"/>
      <c r="H109" s="7"/>
      <c r="I109" s="2754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55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56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51" t="s">
        <v>142</v>
      </c>
      <c r="B112" s="3"/>
      <c r="C112" s="7"/>
      <c r="D112" s="7"/>
      <c r="E112" s="7"/>
      <c r="F112" s="7"/>
      <c r="G112" s="7"/>
      <c r="H112" s="7"/>
      <c r="I112" s="2757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52" t="s">
        <v>144</v>
      </c>
      <c r="B113" s="3"/>
      <c r="C113" s="7"/>
      <c r="D113" s="7"/>
      <c r="E113" s="7"/>
      <c r="F113" s="7"/>
      <c r="G113" s="7"/>
      <c r="H113" s="7"/>
      <c r="I113" s="2758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99" t="s">
        <v>146</v>
      </c>
      <c r="B1" s="3099"/>
      <c r="C1" s="3099"/>
      <c r="D1" s="3099"/>
      <c r="E1" s="3099"/>
      <c r="F1" s="3099"/>
      <c r="G1" s="3099"/>
      <c r="H1" s="3099"/>
      <c r="I1" s="3099"/>
      <c r="J1" s="3099"/>
      <c r="K1" s="3099"/>
    </row>
    <row r="2" spans="1:1023">
      <c r="A2" s="3100" t="s">
        <v>147</v>
      </c>
      <c r="B2" s="3100"/>
      <c r="C2" s="3100"/>
      <c r="D2" s="3100"/>
      <c r="E2" s="3100"/>
      <c r="F2" s="3100"/>
      <c r="G2" s="3100"/>
      <c r="H2" s="3100"/>
      <c r="I2" s="3100"/>
      <c r="J2" s="3100"/>
      <c r="K2" s="3100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59">
        <v>2.77458E-3</v>
      </c>
      <c r="D4" s="2760">
        <v>2.8749529999999999E-2</v>
      </c>
      <c r="E4" s="2761">
        <v>0.85781090999999998</v>
      </c>
      <c r="F4" s="2762">
        <v>9.4753900000000002E-3</v>
      </c>
      <c r="G4" s="2763">
        <v>0</v>
      </c>
      <c r="H4" s="2764">
        <v>0</v>
      </c>
      <c r="I4" s="2765">
        <v>7.9049999999999997E-4</v>
      </c>
      <c r="J4" s="2766">
        <v>0.89960090999999998</v>
      </c>
      <c r="K4" s="2767">
        <v>6.0274999999999999E-4</v>
      </c>
    </row>
    <row r="5" spans="1:1023">
      <c r="A5" s="11">
        <v>2</v>
      </c>
      <c r="B5" s="13" t="s">
        <v>21</v>
      </c>
      <c r="C5" s="2930">
        <v>10.39985925</v>
      </c>
      <c r="D5" s="2931">
        <v>10.55429503</v>
      </c>
      <c r="E5" s="2932">
        <v>111.49125047</v>
      </c>
      <c r="F5" s="2933">
        <v>4.4381308099999996</v>
      </c>
      <c r="G5" s="2934">
        <v>0</v>
      </c>
      <c r="H5" s="2935">
        <v>1.0442067900000001</v>
      </c>
      <c r="I5" s="2936">
        <v>0.57934496999999996</v>
      </c>
      <c r="J5" s="2937">
        <v>138.50708732000001</v>
      </c>
      <c r="K5" s="2938">
        <v>0.69949083999999995</v>
      </c>
    </row>
    <row r="6" spans="1:1023">
      <c r="A6" s="11">
        <v>3</v>
      </c>
      <c r="B6" s="12" t="s">
        <v>22</v>
      </c>
      <c r="C6" s="2786">
        <v>1.133899E-2</v>
      </c>
      <c r="D6" s="2787">
        <v>5.9116290000000002E-2</v>
      </c>
      <c r="E6" s="2788">
        <v>4.1806035799999997</v>
      </c>
      <c r="F6" s="2789">
        <v>4.5529119999999999E-2</v>
      </c>
      <c r="G6" s="2790">
        <v>0</v>
      </c>
      <c r="H6" s="2791">
        <v>5.9487899999999998E-3</v>
      </c>
      <c r="I6" s="2792">
        <v>1.0372199999999999E-3</v>
      </c>
      <c r="J6" s="2793">
        <v>4.3035739900000003</v>
      </c>
      <c r="K6" s="2794">
        <v>0.10108586999999999</v>
      </c>
    </row>
    <row r="7" spans="1:1023">
      <c r="A7" s="11">
        <v>4</v>
      </c>
      <c r="B7" s="13" t="s">
        <v>23</v>
      </c>
      <c r="C7" s="2813">
        <v>9.0679321099999992</v>
      </c>
      <c r="D7" s="2814">
        <v>7.7336080200000001</v>
      </c>
      <c r="E7" s="2815">
        <v>106.36970072</v>
      </c>
      <c r="F7" s="2816">
        <v>10.597683419999999</v>
      </c>
      <c r="G7" s="2817">
        <v>0</v>
      </c>
      <c r="H7" s="2818">
        <v>0.27889348000000003</v>
      </c>
      <c r="I7" s="2819">
        <v>6.474191E-2</v>
      </c>
      <c r="J7" s="2820">
        <v>134.11255965999999</v>
      </c>
      <c r="K7" s="2821">
        <v>0.64949051999999996</v>
      </c>
    </row>
    <row r="8" spans="1:1023">
      <c r="A8" s="11">
        <v>5</v>
      </c>
      <c r="B8" s="13" t="s">
        <v>24</v>
      </c>
      <c r="C8" s="2948">
        <v>3.05621638</v>
      </c>
      <c r="D8" s="2949">
        <v>10.118324189999999</v>
      </c>
      <c r="E8" s="2950">
        <v>245.94294991999999</v>
      </c>
      <c r="F8" s="2951">
        <v>7.7649421399999996</v>
      </c>
      <c r="G8" s="2952">
        <v>0</v>
      </c>
      <c r="H8" s="2953">
        <v>0.39134143999999998</v>
      </c>
      <c r="I8" s="2954">
        <v>0.60611733999999995</v>
      </c>
      <c r="J8" s="2955">
        <v>267.87989140000002</v>
      </c>
      <c r="K8" s="2956">
        <v>0.82948303000000001</v>
      </c>
    </row>
    <row r="9" spans="1:1023">
      <c r="A9" s="11">
        <v>6</v>
      </c>
      <c r="B9" s="13" t="s">
        <v>25</v>
      </c>
      <c r="C9" s="2795">
        <v>1.1098012500000001</v>
      </c>
      <c r="D9" s="2796">
        <v>2.47055435</v>
      </c>
      <c r="E9" s="2797">
        <v>37.824673060000002</v>
      </c>
      <c r="F9" s="2798">
        <v>1.7026885599999999</v>
      </c>
      <c r="G9" s="2799">
        <v>0</v>
      </c>
      <c r="H9" s="2800">
        <v>0.31544211</v>
      </c>
      <c r="I9" s="2801">
        <v>0.84783390000000003</v>
      </c>
      <c r="J9" s="2802">
        <v>44.270993230000002</v>
      </c>
      <c r="K9" s="2803">
        <v>0.38681084999999998</v>
      </c>
    </row>
    <row r="10" spans="1:1023">
      <c r="A10" s="11">
        <v>7</v>
      </c>
      <c r="B10" s="13" t="s">
        <v>26</v>
      </c>
      <c r="C10" s="2831">
        <v>194.90124030000001</v>
      </c>
      <c r="D10" s="2832">
        <v>34.431914650000003</v>
      </c>
      <c r="E10" s="2833">
        <v>188.63906015000001</v>
      </c>
      <c r="F10" s="2834">
        <v>11.266996369999999</v>
      </c>
      <c r="G10" s="2835">
        <v>0</v>
      </c>
      <c r="H10" s="2836">
        <v>1.0700711000000001</v>
      </c>
      <c r="I10" s="2837">
        <v>0.28454371000000001</v>
      </c>
      <c r="J10" s="2838">
        <v>430.59382627999997</v>
      </c>
      <c r="K10" s="2839">
        <v>0.60158370999999999</v>
      </c>
    </row>
    <row r="11" spans="1:1023">
      <c r="A11" s="11">
        <v>8</v>
      </c>
      <c r="B11" s="12" t="s">
        <v>27</v>
      </c>
      <c r="C11" s="2777">
        <v>2.813885E-2</v>
      </c>
      <c r="D11" s="2778">
        <v>0.30017012999999998</v>
      </c>
      <c r="E11" s="2779">
        <v>1.17172597</v>
      </c>
      <c r="F11" s="2780">
        <v>0.13376653999999999</v>
      </c>
      <c r="G11" s="2781">
        <v>0</v>
      </c>
      <c r="H11" s="2782">
        <v>0</v>
      </c>
      <c r="I11" s="2783">
        <v>3.3279000000000002E-4</v>
      </c>
      <c r="J11" s="2784">
        <v>1.63413429</v>
      </c>
      <c r="K11" s="2785">
        <v>1.7552359999999999E-2</v>
      </c>
    </row>
    <row r="12" spans="1:1023">
      <c r="A12" s="11">
        <v>9</v>
      </c>
      <c r="B12" s="12" t="s">
        <v>28</v>
      </c>
      <c r="C12" s="3065">
        <v>6.1199999999999999E-6</v>
      </c>
      <c r="D12" s="3066">
        <v>0.39783666000000001</v>
      </c>
      <c r="E12" s="3067">
        <v>0.10444654</v>
      </c>
      <c r="F12" s="3068">
        <v>0</v>
      </c>
      <c r="G12" s="3069">
        <v>0</v>
      </c>
      <c r="H12" s="3070">
        <v>0</v>
      </c>
      <c r="I12" s="3071">
        <v>9.0468999999999999E-4</v>
      </c>
      <c r="J12" s="3072">
        <v>0.50319400000000003</v>
      </c>
      <c r="K12" s="3073">
        <v>0</v>
      </c>
    </row>
    <row r="13" spans="1:1023">
      <c r="A13" s="11">
        <v>10</v>
      </c>
      <c r="B13" s="13" t="s">
        <v>29</v>
      </c>
      <c r="C13" s="2867">
        <v>6.1078694899999997</v>
      </c>
      <c r="D13" s="2868">
        <v>6.16664061</v>
      </c>
      <c r="E13" s="2869">
        <v>60.748857829999999</v>
      </c>
      <c r="F13" s="2870">
        <v>2.7777794099999999</v>
      </c>
      <c r="G13" s="2871">
        <v>0</v>
      </c>
      <c r="H13" s="2872">
        <v>0.1802955</v>
      </c>
      <c r="I13" s="2873">
        <v>7.3147409999999996E-2</v>
      </c>
      <c r="J13" s="2874">
        <v>76.054590259999998</v>
      </c>
      <c r="K13" s="2875">
        <v>0.54178338000000004</v>
      </c>
    </row>
    <row r="14" spans="1:1023">
      <c r="A14" s="11">
        <v>11</v>
      </c>
      <c r="B14" s="13" t="s">
        <v>30</v>
      </c>
      <c r="C14" s="2921">
        <v>447.13059274</v>
      </c>
      <c r="D14" s="2922">
        <v>205.48169898</v>
      </c>
      <c r="E14" s="2923">
        <v>840.14307625000004</v>
      </c>
      <c r="F14" s="2924">
        <v>54.786115410000001</v>
      </c>
      <c r="G14" s="2925">
        <v>0</v>
      </c>
      <c r="H14" s="2926">
        <v>1.7299189399999999</v>
      </c>
      <c r="I14" s="2927">
        <v>15.191862499999999</v>
      </c>
      <c r="J14" s="2928">
        <v>1564.4632648199999</v>
      </c>
      <c r="K14" s="2929">
        <v>2.63061115</v>
      </c>
    </row>
    <row r="15" spans="1:1023">
      <c r="A15" s="11">
        <v>12</v>
      </c>
      <c r="B15" s="13" t="s">
        <v>31</v>
      </c>
      <c r="C15" s="2858">
        <v>287.1556243</v>
      </c>
      <c r="D15" s="2859">
        <v>13.263818280000001</v>
      </c>
      <c r="E15" s="2860">
        <v>147.94277385999999</v>
      </c>
      <c r="F15" s="2861">
        <v>5.3056243299999997</v>
      </c>
      <c r="G15" s="2862">
        <v>0</v>
      </c>
      <c r="H15" s="2863">
        <v>1.3363605199999999</v>
      </c>
      <c r="I15" s="2864">
        <v>11.597344919999999</v>
      </c>
      <c r="J15" s="2865">
        <v>466.60154619999997</v>
      </c>
      <c r="K15" s="2866">
        <v>1.6729447200000001</v>
      </c>
    </row>
    <row r="16" spans="1:1023">
      <c r="A16" s="11">
        <v>13</v>
      </c>
      <c r="B16" s="13" t="s">
        <v>32</v>
      </c>
      <c r="C16" s="2804">
        <v>0.44151646999999999</v>
      </c>
      <c r="D16" s="2805">
        <v>1.6554298000000001</v>
      </c>
      <c r="E16" s="2806">
        <v>32.447302129999997</v>
      </c>
      <c r="F16" s="2807">
        <v>1.3193427200000001</v>
      </c>
      <c r="G16" s="2808">
        <v>0</v>
      </c>
      <c r="H16" s="2809">
        <v>0.20209641</v>
      </c>
      <c r="I16" s="2810">
        <v>8.7540220000000002E-2</v>
      </c>
      <c r="J16" s="2811">
        <v>36.15322776</v>
      </c>
      <c r="K16" s="2812">
        <v>0.44238019000000001</v>
      </c>
    </row>
    <row r="17" spans="1:11">
      <c r="A17" s="11">
        <v>14</v>
      </c>
      <c r="B17" s="13" t="s">
        <v>33</v>
      </c>
      <c r="C17" s="2849">
        <v>0.24589359</v>
      </c>
      <c r="D17" s="2850">
        <v>1.7325873000000001</v>
      </c>
      <c r="E17" s="2851">
        <v>28.573915509999999</v>
      </c>
      <c r="F17" s="2852">
        <v>0.84575871000000002</v>
      </c>
      <c r="G17" s="2853">
        <v>0</v>
      </c>
      <c r="H17" s="2854">
        <v>3.6334560000000002E-2</v>
      </c>
      <c r="I17" s="2855">
        <v>1.70054E-2</v>
      </c>
      <c r="J17" s="2856">
        <v>31.451495059999999</v>
      </c>
      <c r="K17" s="2857">
        <v>5.8479000000000003E-2</v>
      </c>
    </row>
    <row r="18" spans="1:11">
      <c r="A18" s="11">
        <v>15</v>
      </c>
      <c r="B18" s="13" t="s">
        <v>34</v>
      </c>
      <c r="C18" s="3047">
        <v>9.1402213799999998</v>
      </c>
      <c r="D18" s="3048">
        <v>20.38135853</v>
      </c>
      <c r="E18" s="3049">
        <v>448.06177998999999</v>
      </c>
      <c r="F18" s="3050">
        <v>20.05154993</v>
      </c>
      <c r="G18" s="3051">
        <v>0</v>
      </c>
      <c r="H18" s="3052">
        <v>1.15028938</v>
      </c>
      <c r="I18" s="3053">
        <v>2.7112345800000002</v>
      </c>
      <c r="J18" s="3054">
        <v>501.49643379000003</v>
      </c>
      <c r="K18" s="3055">
        <v>0.62571536000000005</v>
      </c>
    </row>
    <row r="19" spans="1:11">
      <c r="A19" s="11">
        <v>16</v>
      </c>
      <c r="B19" s="13" t="s">
        <v>35</v>
      </c>
      <c r="C19" s="2912">
        <v>744.39151869</v>
      </c>
      <c r="D19" s="2913">
        <v>396.65307910000001</v>
      </c>
      <c r="E19" s="2914">
        <v>713.37481675000004</v>
      </c>
      <c r="F19" s="2915">
        <v>37.893596010000003</v>
      </c>
      <c r="G19" s="2916">
        <v>0</v>
      </c>
      <c r="H19" s="2917">
        <v>7.8412528999999997</v>
      </c>
      <c r="I19" s="2918">
        <v>9.1568271400000008</v>
      </c>
      <c r="J19" s="2919">
        <v>1909.31109059</v>
      </c>
      <c r="K19" s="2920">
        <v>4.4309163399999996</v>
      </c>
    </row>
    <row r="20" spans="1:11">
      <c r="A20" s="11">
        <v>17</v>
      </c>
      <c r="B20" s="13" t="s">
        <v>36</v>
      </c>
      <c r="C20" s="3020">
        <v>21.064979730000001</v>
      </c>
      <c r="D20" s="3021">
        <v>37.281102740000001</v>
      </c>
      <c r="E20" s="3022">
        <v>391.25169287</v>
      </c>
      <c r="F20" s="3023">
        <v>11.741236349999999</v>
      </c>
      <c r="G20" s="3024">
        <v>0</v>
      </c>
      <c r="H20" s="3025">
        <v>1.5123103099999999</v>
      </c>
      <c r="I20" s="3026">
        <v>1.40945817</v>
      </c>
      <c r="J20" s="3027">
        <v>464.26078017999998</v>
      </c>
      <c r="K20" s="3028">
        <v>0.65395952000000002</v>
      </c>
    </row>
    <row r="21" spans="1:11">
      <c r="A21" s="11">
        <v>18</v>
      </c>
      <c r="B21" s="12" t="s">
        <v>37</v>
      </c>
      <c r="C21" s="2957">
        <v>0</v>
      </c>
      <c r="D21" s="2958">
        <v>1.2356699999999999E-3</v>
      </c>
      <c r="E21" s="2959">
        <v>9.12316E-3</v>
      </c>
      <c r="F21" s="2960">
        <v>0</v>
      </c>
      <c r="G21" s="2961">
        <v>0</v>
      </c>
      <c r="H21" s="2962">
        <v>0</v>
      </c>
      <c r="I21" s="2963">
        <v>0</v>
      </c>
      <c r="J21" s="2964">
        <v>1.0358829999999999E-2</v>
      </c>
      <c r="K21" s="2965">
        <v>0</v>
      </c>
    </row>
    <row r="22" spans="1:11">
      <c r="A22" s="11">
        <v>19</v>
      </c>
      <c r="B22" s="13" t="s">
        <v>38</v>
      </c>
      <c r="C22" s="2840">
        <v>220.28492484</v>
      </c>
      <c r="D22" s="2841">
        <v>108.95704831</v>
      </c>
      <c r="E22" s="2842">
        <v>383.94113699000002</v>
      </c>
      <c r="F22" s="2843">
        <v>18.490314059999999</v>
      </c>
      <c r="G22" s="2844">
        <v>0</v>
      </c>
      <c r="H22" s="2845">
        <v>1.79803326</v>
      </c>
      <c r="I22" s="2846">
        <v>0.75135631999999997</v>
      </c>
      <c r="J22" s="2847">
        <v>734.22281379000003</v>
      </c>
      <c r="K22" s="2848">
        <v>1.3014785600000001</v>
      </c>
    </row>
    <row r="23" spans="1:11">
      <c r="A23" s="11">
        <v>20</v>
      </c>
      <c r="B23" s="13" t="s">
        <v>39</v>
      </c>
      <c r="C23" s="3056">
        <v>6902.1843271300004</v>
      </c>
      <c r="D23" s="3057">
        <v>1234.5929087300001</v>
      </c>
      <c r="E23" s="3058">
        <v>2367.2136508600001</v>
      </c>
      <c r="F23" s="3059">
        <v>121.65274991</v>
      </c>
      <c r="G23" s="3060">
        <v>0</v>
      </c>
      <c r="H23" s="3061">
        <v>77.685980729999997</v>
      </c>
      <c r="I23" s="3062">
        <v>4634.2479733600003</v>
      </c>
      <c r="J23" s="3063">
        <v>15337.57759072</v>
      </c>
      <c r="K23" s="3064">
        <v>15.667195100000001</v>
      </c>
    </row>
    <row r="24" spans="1:11">
      <c r="A24" s="11">
        <v>21</v>
      </c>
      <c r="B24" s="12" t="s">
        <v>40</v>
      </c>
      <c r="C24" s="2822">
        <v>3.873513E-2</v>
      </c>
      <c r="D24" s="2823">
        <v>1.5065189999999999E-2</v>
      </c>
      <c r="E24" s="2824">
        <v>1.37783765</v>
      </c>
      <c r="F24" s="2825">
        <v>2.8624E-4</v>
      </c>
      <c r="G24" s="2826">
        <v>0</v>
      </c>
      <c r="H24" s="2827">
        <v>9.9146500000000005E-3</v>
      </c>
      <c r="I24" s="2828">
        <v>7.3742E-3</v>
      </c>
      <c r="J24" s="2829">
        <v>1.4492130599999999</v>
      </c>
      <c r="K24" s="2830">
        <v>1.25201E-3</v>
      </c>
    </row>
    <row r="25" spans="1:11">
      <c r="A25" s="11">
        <v>22</v>
      </c>
      <c r="B25" s="13" t="s">
        <v>41</v>
      </c>
      <c r="C25" s="3038">
        <v>2.57959987</v>
      </c>
      <c r="D25" s="3039">
        <v>1.1974241299999999</v>
      </c>
      <c r="E25" s="3040">
        <v>5.4982654699999998</v>
      </c>
      <c r="F25" s="3041">
        <v>0.27014294999999999</v>
      </c>
      <c r="G25" s="3042">
        <v>0</v>
      </c>
      <c r="H25" s="3043">
        <v>0.53803522999999998</v>
      </c>
      <c r="I25" s="3044">
        <v>5.0298699999999997E-3</v>
      </c>
      <c r="J25" s="3045">
        <v>10.088497520000001</v>
      </c>
      <c r="K25" s="3046">
        <v>3.8145560000000002E-2</v>
      </c>
    </row>
    <row r="26" spans="1:11">
      <c r="A26" s="11">
        <v>23</v>
      </c>
      <c r="B26" s="12" t="s">
        <v>42</v>
      </c>
      <c r="C26" s="3083">
        <v>8.4613799999999992E-3</v>
      </c>
      <c r="D26" s="3084">
        <v>9.2570800000000009E-3</v>
      </c>
      <c r="E26" s="3085">
        <v>3.57652488</v>
      </c>
      <c r="F26" s="3086">
        <v>2.7600665000000002</v>
      </c>
      <c r="G26" s="3087">
        <v>0</v>
      </c>
      <c r="H26" s="3088">
        <v>0</v>
      </c>
      <c r="I26" s="3089">
        <v>8.4460000000000001E-5</v>
      </c>
      <c r="J26" s="3090">
        <v>6.3543943199999999</v>
      </c>
      <c r="K26" s="3091">
        <v>2.050457E-2</v>
      </c>
    </row>
    <row r="27" spans="1:11">
      <c r="A27" s="11">
        <v>24</v>
      </c>
      <c r="B27" s="12" t="s">
        <v>43</v>
      </c>
      <c r="C27" s="2993">
        <v>3.258026E-2</v>
      </c>
      <c r="D27" s="2994">
        <v>4.8608560000000002E-2</v>
      </c>
      <c r="E27" s="2995">
        <v>4.9442133200000002</v>
      </c>
      <c r="F27" s="2996">
        <v>6.6868919999999998E-2</v>
      </c>
      <c r="G27" s="2997">
        <v>0</v>
      </c>
      <c r="H27" s="2998">
        <v>0.22737607000000001</v>
      </c>
      <c r="I27" s="2999">
        <v>4.0392999999999999E-4</v>
      </c>
      <c r="J27" s="3000">
        <v>5.32005105</v>
      </c>
      <c r="K27" s="3001">
        <v>1.2677999999999999E-3</v>
      </c>
    </row>
    <row r="28" spans="1:11">
      <c r="A28" s="11">
        <v>25</v>
      </c>
      <c r="B28" s="13" t="s">
        <v>44</v>
      </c>
      <c r="C28" s="2975">
        <v>1671.5003195100001</v>
      </c>
      <c r="D28" s="2976">
        <v>308.32262143000003</v>
      </c>
      <c r="E28" s="2977">
        <v>449.47759034000001</v>
      </c>
      <c r="F28" s="2978">
        <v>16.920578469999999</v>
      </c>
      <c r="G28" s="2979">
        <v>0</v>
      </c>
      <c r="H28" s="2980">
        <v>5.1938527299999997</v>
      </c>
      <c r="I28" s="2981">
        <v>52.846295150000003</v>
      </c>
      <c r="J28" s="2982">
        <v>2504.2612576199999</v>
      </c>
      <c r="K28" s="2983">
        <v>3.3383205399999998</v>
      </c>
    </row>
    <row r="29" spans="1:11">
      <c r="A29" s="11">
        <v>26</v>
      </c>
      <c r="B29" s="13" t="s">
        <v>45</v>
      </c>
      <c r="C29" s="2966">
        <v>82.674369999999996</v>
      </c>
      <c r="D29" s="2967">
        <v>74.888185160000006</v>
      </c>
      <c r="E29" s="2968">
        <v>296.16872767000001</v>
      </c>
      <c r="F29" s="2969">
        <v>6.6654857300000003</v>
      </c>
      <c r="G29" s="2970">
        <v>0</v>
      </c>
      <c r="H29" s="2971">
        <v>1.0967821200000001</v>
      </c>
      <c r="I29" s="2972">
        <v>0.35848518000000001</v>
      </c>
      <c r="J29" s="2973">
        <v>461.85203587000001</v>
      </c>
      <c r="K29" s="2974">
        <v>0.72215264000000001</v>
      </c>
    </row>
    <row r="30" spans="1:11">
      <c r="A30" s="11">
        <v>27</v>
      </c>
      <c r="B30" s="13" t="s">
        <v>46</v>
      </c>
      <c r="C30" s="3011">
        <v>55.450550829999997</v>
      </c>
      <c r="D30" s="3012">
        <v>17.249398710000001</v>
      </c>
      <c r="E30" s="3013">
        <v>389.55733222000003</v>
      </c>
      <c r="F30" s="3014">
        <v>17.574477630000001</v>
      </c>
      <c r="G30" s="3015">
        <v>0</v>
      </c>
      <c r="H30" s="3016">
        <v>1.9269276099999999</v>
      </c>
      <c r="I30" s="3017">
        <v>1.3176548699999999</v>
      </c>
      <c r="J30" s="3018">
        <v>483.07634189000004</v>
      </c>
      <c r="K30" s="3019">
        <v>2.20713604</v>
      </c>
    </row>
    <row r="31" spans="1:11">
      <c r="A31" s="11">
        <v>28</v>
      </c>
      <c r="B31" s="13" t="s">
        <v>47</v>
      </c>
      <c r="C31" s="2768">
        <v>0.87048400000000004</v>
      </c>
      <c r="D31" s="2769">
        <v>0.36114073000000002</v>
      </c>
      <c r="E31" s="2770">
        <v>6.58918319</v>
      </c>
      <c r="F31" s="2771">
        <v>0.16936032000000001</v>
      </c>
      <c r="G31" s="2772">
        <v>0</v>
      </c>
      <c r="H31" s="2773">
        <v>5.7220489999999999E-2</v>
      </c>
      <c r="I31" s="2774">
        <v>1.381808E-2</v>
      </c>
      <c r="J31" s="2775">
        <v>8.0612068099999998</v>
      </c>
      <c r="K31" s="2776">
        <v>5.9667970000000001E-2</v>
      </c>
    </row>
    <row r="32" spans="1:11">
      <c r="A32" s="11">
        <v>29</v>
      </c>
      <c r="B32" s="13" t="s">
        <v>48</v>
      </c>
      <c r="C32" s="2939">
        <v>2.7751927699999999</v>
      </c>
      <c r="D32" s="2940">
        <v>10.565311960000001</v>
      </c>
      <c r="E32" s="2941">
        <v>123.62808732000001</v>
      </c>
      <c r="F32" s="2942">
        <v>3.5071896499999999</v>
      </c>
      <c r="G32" s="2943">
        <v>0</v>
      </c>
      <c r="H32" s="2944">
        <v>0.73629515000000001</v>
      </c>
      <c r="I32" s="2945">
        <v>0.14654162000000001</v>
      </c>
      <c r="J32" s="2946">
        <v>141.35861847000001</v>
      </c>
      <c r="K32" s="2947">
        <v>1.2981741</v>
      </c>
    </row>
    <row r="33" spans="1:14">
      <c r="A33" s="11">
        <v>30</v>
      </c>
      <c r="B33" s="13" t="s">
        <v>49</v>
      </c>
      <c r="C33" s="2894">
        <v>15.53414384</v>
      </c>
      <c r="D33" s="2895">
        <v>38.181922520000001</v>
      </c>
      <c r="E33" s="2896">
        <v>269.22572293000002</v>
      </c>
      <c r="F33" s="2897">
        <v>12.12578896</v>
      </c>
      <c r="G33" s="2898">
        <v>0</v>
      </c>
      <c r="H33" s="2899">
        <v>2.4550171999999999</v>
      </c>
      <c r="I33" s="2900">
        <v>5.0187169699999998</v>
      </c>
      <c r="J33" s="2901">
        <v>342.54131242</v>
      </c>
      <c r="K33" s="2902">
        <v>1.5287395699999999</v>
      </c>
    </row>
    <row r="34" spans="1:14">
      <c r="A34" s="11">
        <v>31</v>
      </c>
      <c r="B34" s="12" t="s">
        <v>50</v>
      </c>
      <c r="C34" s="2984">
        <v>1.2084E-4</v>
      </c>
      <c r="D34" s="2985">
        <v>1.262244E-2</v>
      </c>
      <c r="E34" s="2986">
        <v>12.21561678</v>
      </c>
      <c r="F34" s="2987">
        <v>0.2121651</v>
      </c>
      <c r="G34" s="2988">
        <v>0</v>
      </c>
      <c r="H34" s="2989">
        <v>2.2473219999999999E-2</v>
      </c>
      <c r="I34" s="2990">
        <v>1.32054E-3</v>
      </c>
      <c r="J34" s="2991">
        <v>12.464318909999999</v>
      </c>
      <c r="K34" s="2992">
        <v>0.11563323</v>
      </c>
    </row>
    <row r="35" spans="1:14">
      <c r="A35" s="11">
        <v>32</v>
      </c>
      <c r="B35" s="13" t="s">
        <v>51</v>
      </c>
      <c r="C35" s="3029">
        <v>612.30763233000005</v>
      </c>
      <c r="D35" s="3030">
        <v>438.74928588</v>
      </c>
      <c r="E35" s="3031">
        <v>484.81759260000001</v>
      </c>
      <c r="F35" s="3032">
        <v>21.285466629999998</v>
      </c>
      <c r="G35" s="3033">
        <v>0</v>
      </c>
      <c r="H35" s="3034">
        <v>7.1093635400000004</v>
      </c>
      <c r="I35" s="3035">
        <v>2.9655106899999999</v>
      </c>
      <c r="J35" s="3036">
        <v>1567.23485168</v>
      </c>
      <c r="K35" s="3037">
        <v>3.7328637699999998</v>
      </c>
    </row>
    <row r="36" spans="1:14">
      <c r="A36" s="11">
        <v>33</v>
      </c>
      <c r="B36" s="13" t="s">
        <v>52</v>
      </c>
      <c r="C36" s="3002">
        <v>136.06068809999999</v>
      </c>
      <c r="D36" s="3003">
        <v>103.08799605999999</v>
      </c>
      <c r="E36" s="3004">
        <v>395.00492945000002</v>
      </c>
      <c r="F36" s="3005">
        <v>16.433376060000001</v>
      </c>
      <c r="G36" s="3006">
        <v>0</v>
      </c>
      <c r="H36" s="3007">
        <v>2.3380585200000001</v>
      </c>
      <c r="I36" s="3008">
        <v>3.5093385800000001</v>
      </c>
      <c r="J36" s="3009">
        <v>656.43438676999995</v>
      </c>
      <c r="K36" s="3010">
        <v>1.91626622</v>
      </c>
    </row>
    <row r="37" spans="1:14">
      <c r="A37" s="11">
        <v>34</v>
      </c>
      <c r="B37" s="13" t="s">
        <v>53</v>
      </c>
      <c r="C37" s="2885">
        <v>0.16730977</v>
      </c>
      <c r="D37" s="2886">
        <v>0.30221913</v>
      </c>
      <c r="E37" s="2887">
        <v>14.26272065</v>
      </c>
      <c r="F37" s="2888">
        <v>0.30435941</v>
      </c>
      <c r="G37" s="2889">
        <v>0</v>
      </c>
      <c r="H37" s="2890">
        <v>9.2912060000000005E-2</v>
      </c>
      <c r="I37" s="2891">
        <v>5.6887300000000003E-3</v>
      </c>
      <c r="J37" s="2892">
        <v>15.13520975</v>
      </c>
      <c r="K37" s="2893">
        <v>1.934665E-2</v>
      </c>
    </row>
    <row r="38" spans="1:14">
      <c r="A38" s="11">
        <v>35</v>
      </c>
      <c r="B38" s="13" t="s">
        <v>54</v>
      </c>
      <c r="C38" s="3074">
        <v>65.850219589999995</v>
      </c>
      <c r="D38" s="3075">
        <v>117.34311996</v>
      </c>
      <c r="E38" s="3076">
        <v>1116.693176</v>
      </c>
      <c r="F38" s="3077">
        <v>42.17601028</v>
      </c>
      <c r="G38" s="3078">
        <v>0</v>
      </c>
      <c r="H38" s="3079">
        <v>2.23195035</v>
      </c>
      <c r="I38" s="3080">
        <v>2.5741202599999999</v>
      </c>
      <c r="J38" s="3081">
        <v>1346.8685964399999</v>
      </c>
      <c r="K38" s="3082">
        <v>2.6543001400000001</v>
      </c>
    </row>
    <row r="39" spans="1:14">
      <c r="A39" s="11">
        <v>36</v>
      </c>
      <c r="B39" s="13" t="s">
        <v>55</v>
      </c>
      <c r="C39" s="2903">
        <v>0.70062225</v>
      </c>
      <c r="D39" s="2904">
        <v>7.9005632600000002</v>
      </c>
      <c r="E39" s="2905">
        <v>55.947378919999998</v>
      </c>
      <c r="F39" s="2906">
        <v>3.3809797700000002</v>
      </c>
      <c r="G39" s="2907">
        <v>0</v>
      </c>
      <c r="H39" s="2908">
        <v>0.55338673999999999</v>
      </c>
      <c r="I39" s="2909">
        <v>0.13771077000000001</v>
      </c>
      <c r="J39" s="2910">
        <v>68.620641710000001</v>
      </c>
      <c r="K39" s="2911">
        <v>0.95395271000000004</v>
      </c>
    </row>
    <row r="40" spans="1:14">
      <c r="A40" s="11">
        <v>37</v>
      </c>
      <c r="B40" s="13" t="s">
        <v>56</v>
      </c>
      <c r="C40" s="2876">
        <v>590.08512347999999</v>
      </c>
      <c r="D40" s="2877">
        <v>188.84033872000001</v>
      </c>
      <c r="E40" s="2878">
        <v>1131.31262881</v>
      </c>
      <c r="F40" s="2879">
        <v>76.995389119999999</v>
      </c>
      <c r="G40" s="2880">
        <v>0</v>
      </c>
      <c r="H40" s="2881">
        <v>8.5166912499999992</v>
      </c>
      <c r="I40" s="2882">
        <v>6.4187904800000002</v>
      </c>
      <c r="J40" s="2883">
        <v>2002.16896187</v>
      </c>
      <c r="K40" s="2884">
        <v>4.1404206200000004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01" t="s">
        <v>18</v>
      </c>
      <c r="B42" s="3102" t="s">
        <v>18</v>
      </c>
      <c r="C42" s="3103">
        <v>12093.36093013</v>
      </c>
      <c r="D42" s="3104">
        <v>3399.3365578299999</v>
      </c>
      <c r="E42" s="3105">
        <v>10870.58787571</v>
      </c>
      <c r="F42" s="3106">
        <v>531.67127094</v>
      </c>
      <c r="G42" s="3107">
        <v>0</v>
      </c>
      <c r="H42" s="3108">
        <v>129.68503319999999</v>
      </c>
      <c r="I42" s="3109">
        <v>4752.9562814399997</v>
      </c>
      <c r="J42" s="3110">
        <v>31777.597949250001</v>
      </c>
      <c r="K42" s="3111">
        <v>54.059707400000001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2024-06-11T12:58:27Z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