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Y:\8 STATUTORY REPORTS\FY 2023-24\(11) February 2024\SEBI M-AAUM\AMC Website\T30B30\"/>
    </mc:Choice>
  </mc:AlternateContent>
  <xr:revisionPtr revIDLastSave="0" documentId="13_ncr:1_{F2BCB553-4C03-4B4B-8795-7E575B01EC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H101" i="1" l="1"/>
  <c r="BG101" i="1"/>
  <c r="BF101" i="1"/>
  <c r="BB101" i="1"/>
  <c r="AZ101" i="1"/>
  <c r="AY101" i="1"/>
  <c r="AX101" i="1"/>
  <c r="AT101" i="1"/>
  <c r="AR101" i="1"/>
  <c r="AQ101" i="1"/>
  <c r="AP101" i="1"/>
  <c r="AL101" i="1"/>
  <c r="AJ101" i="1"/>
  <c r="AI101" i="1"/>
  <c r="AH101" i="1"/>
  <c r="AD101" i="1"/>
  <c r="AB101" i="1"/>
  <c r="AA101" i="1"/>
  <c r="Z101" i="1"/>
  <c r="V101" i="1"/>
  <c r="T101" i="1"/>
  <c r="S101" i="1"/>
  <c r="R101" i="1"/>
  <c r="N101" i="1"/>
  <c r="L101" i="1"/>
  <c r="K101" i="1"/>
  <c r="J101" i="1"/>
  <c r="F101" i="1"/>
  <c r="D101" i="1"/>
  <c r="C101" i="1"/>
  <c r="BK100" i="1"/>
  <c r="BJ100" i="1"/>
  <c r="BJ101" i="1" s="1"/>
  <c r="BI100" i="1"/>
  <c r="BI101" i="1" s="1"/>
  <c r="BH100" i="1"/>
  <c r="BG100" i="1"/>
  <c r="BF100" i="1"/>
  <c r="BE100" i="1"/>
  <c r="BE101" i="1" s="1"/>
  <c r="BD100" i="1"/>
  <c r="BD101" i="1" s="1"/>
  <c r="BC100" i="1"/>
  <c r="BC101" i="1" s="1"/>
  <c r="BB100" i="1"/>
  <c r="BA100" i="1"/>
  <c r="BA101" i="1" s="1"/>
  <c r="AZ100" i="1"/>
  <c r="AY100" i="1"/>
  <c r="AX100" i="1"/>
  <c r="AW100" i="1"/>
  <c r="AW101" i="1" s="1"/>
  <c r="AV100" i="1"/>
  <c r="AV101" i="1" s="1"/>
  <c r="AU100" i="1"/>
  <c r="AU101" i="1" s="1"/>
  <c r="AT100" i="1"/>
  <c r="AS100" i="1"/>
  <c r="AS101" i="1" s="1"/>
  <c r="AR100" i="1"/>
  <c r="AQ100" i="1"/>
  <c r="AP100" i="1"/>
  <c r="AO100" i="1"/>
  <c r="AO101" i="1" s="1"/>
  <c r="AN100" i="1"/>
  <c r="AN101" i="1" s="1"/>
  <c r="AM100" i="1"/>
  <c r="AM101" i="1" s="1"/>
  <c r="AL100" i="1"/>
  <c r="AK100" i="1"/>
  <c r="AK101" i="1" s="1"/>
  <c r="AJ100" i="1"/>
  <c r="AI100" i="1"/>
  <c r="AH100" i="1"/>
  <c r="AG100" i="1"/>
  <c r="AG101" i="1" s="1"/>
  <c r="AF100" i="1"/>
  <c r="AF101" i="1" s="1"/>
  <c r="AE100" i="1"/>
  <c r="AE101" i="1" s="1"/>
  <c r="AD100" i="1"/>
  <c r="AC100" i="1"/>
  <c r="AC101" i="1" s="1"/>
  <c r="AB100" i="1"/>
  <c r="AA100" i="1"/>
  <c r="Z100" i="1"/>
  <c r="Y100" i="1"/>
  <c r="Y101" i="1" s="1"/>
  <c r="X100" i="1"/>
  <c r="X101" i="1" s="1"/>
  <c r="W100" i="1"/>
  <c r="W101" i="1" s="1"/>
  <c r="V100" i="1"/>
  <c r="U100" i="1"/>
  <c r="U101" i="1" s="1"/>
  <c r="T100" i="1"/>
  <c r="S100" i="1"/>
  <c r="R100" i="1"/>
  <c r="Q100" i="1"/>
  <c r="Q101" i="1" s="1"/>
  <c r="P100" i="1"/>
  <c r="P101" i="1" s="1"/>
  <c r="O100" i="1"/>
  <c r="O101" i="1" s="1"/>
  <c r="N100" i="1"/>
  <c r="M100" i="1"/>
  <c r="M101" i="1" s="1"/>
  <c r="L100" i="1"/>
  <c r="K100" i="1"/>
  <c r="J100" i="1"/>
  <c r="I100" i="1"/>
  <c r="I101" i="1" s="1"/>
  <c r="H100" i="1"/>
  <c r="H101" i="1" s="1"/>
  <c r="G100" i="1"/>
  <c r="G101" i="1" s="1"/>
  <c r="F100" i="1"/>
  <c r="E100" i="1"/>
  <c r="E101" i="1" s="1"/>
  <c r="D100" i="1"/>
  <c r="C100" i="1"/>
  <c r="BK99" i="1"/>
  <c r="BK101" i="1" s="1"/>
  <c r="BJ93" i="1"/>
  <c r="BI93" i="1"/>
  <c r="BH93" i="1"/>
  <c r="BG93" i="1"/>
  <c r="BF93" i="1"/>
  <c r="BB93" i="1"/>
  <c r="BA93" i="1"/>
  <c r="AZ93" i="1"/>
  <c r="AY93" i="1"/>
  <c r="AX93" i="1"/>
  <c r="AT93" i="1"/>
  <c r="AS93" i="1"/>
  <c r="AR93" i="1"/>
  <c r="AQ93" i="1"/>
  <c r="AP93" i="1"/>
  <c r="AL93" i="1"/>
  <c r="AK93" i="1"/>
  <c r="AJ93" i="1"/>
  <c r="AI93" i="1"/>
  <c r="AH93" i="1"/>
  <c r="AD93" i="1"/>
  <c r="AC93" i="1"/>
  <c r="AB93" i="1"/>
  <c r="AA93" i="1"/>
  <c r="Z93" i="1"/>
  <c r="V93" i="1"/>
  <c r="U93" i="1"/>
  <c r="T93" i="1"/>
  <c r="S93" i="1"/>
  <c r="R93" i="1"/>
  <c r="N93" i="1"/>
  <c r="M93" i="1"/>
  <c r="L93" i="1"/>
  <c r="K93" i="1"/>
  <c r="J93" i="1"/>
  <c r="F93" i="1"/>
  <c r="E93" i="1"/>
  <c r="D93" i="1"/>
  <c r="C93" i="1"/>
  <c r="BK92" i="1"/>
  <c r="BJ92" i="1"/>
  <c r="BI92" i="1"/>
  <c r="BH92" i="1"/>
  <c r="BG92" i="1"/>
  <c r="BF92" i="1"/>
  <c r="BE92" i="1"/>
  <c r="BE93" i="1" s="1"/>
  <c r="BD92" i="1"/>
  <c r="BD93" i="1" s="1"/>
  <c r="BC92" i="1"/>
  <c r="BC93" i="1" s="1"/>
  <c r="BB92" i="1"/>
  <c r="BA92" i="1"/>
  <c r="AZ92" i="1"/>
  <c r="AY92" i="1"/>
  <c r="AX92" i="1"/>
  <c r="AW92" i="1"/>
  <c r="AW93" i="1" s="1"/>
  <c r="AV92" i="1"/>
  <c r="AV93" i="1" s="1"/>
  <c r="AU92" i="1"/>
  <c r="AU93" i="1" s="1"/>
  <c r="AT92" i="1"/>
  <c r="AS92" i="1"/>
  <c r="AR92" i="1"/>
  <c r="AQ92" i="1"/>
  <c r="AP92" i="1"/>
  <c r="AO92" i="1"/>
  <c r="AO93" i="1" s="1"/>
  <c r="AN92" i="1"/>
  <c r="AN93" i="1" s="1"/>
  <c r="AM92" i="1"/>
  <c r="AM93" i="1" s="1"/>
  <c r="AL92" i="1"/>
  <c r="AK92" i="1"/>
  <c r="AJ92" i="1"/>
  <c r="AI92" i="1"/>
  <c r="AH92" i="1"/>
  <c r="AG92" i="1"/>
  <c r="AG93" i="1" s="1"/>
  <c r="AF92" i="1"/>
  <c r="AF93" i="1" s="1"/>
  <c r="AE92" i="1"/>
  <c r="AE93" i="1" s="1"/>
  <c r="AD92" i="1"/>
  <c r="AC92" i="1"/>
  <c r="AB92" i="1"/>
  <c r="AA92" i="1"/>
  <c r="Z92" i="1"/>
  <c r="Y92" i="1"/>
  <c r="Y93" i="1" s="1"/>
  <c r="X92" i="1"/>
  <c r="X93" i="1" s="1"/>
  <c r="W92" i="1"/>
  <c r="W93" i="1" s="1"/>
  <c r="V92" i="1"/>
  <c r="U92" i="1"/>
  <c r="T92" i="1"/>
  <c r="S92" i="1"/>
  <c r="R92" i="1"/>
  <c r="Q92" i="1"/>
  <c r="Q93" i="1" s="1"/>
  <c r="P92" i="1"/>
  <c r="P93" i="1" s="1"/>
  <c r="O92" i="1"/>
  <c r="O93" i="1" s="1"/>
  <c r="N92" i="1"/>
  <c r="M92" i="1"/>
  <c r="L92" i="1"/>
  <c r="K92" i="1"/>
  <c r="J92" i="1"/>
  <c r="I92" i="1"/>
  <c r="I93" i="1" s="1"/>
  <c r="H92" i="1"/>
  <c r="H93" i="1" s="1"/>
  <c r="G92" i="1"/>
  <c r="G93" i="1" s="1"/>
  <c r="F92" i="1"/>
  <c r="E92" i="1"/>
  <c r="D92" i="1"/>
  <c r="C92" i="1"/>
  <c r="BK91" i="1"/>
  <c r="BK93" i="1" s="1"/>
  <c r="BJ87" i="1"/>
  <c r="BE87" i="1"/>
  <c r="BC87" i="1"/>
  <c r="BB87" i="1"/>
  <c r="AW87" i="1"/>
  <c r="AU87" i="1"/>
  <c r="AT87" i="1"/>
  <c r="AO87" i="1"/>
  <c r="AM87" i="1"/>
  <c r="AL87" i="1"/>
  <c r="AG87" i="1"/>
  <c r="AE87" i="1"/>
  <c r="AD87" i="1"/>
  <c r="Y87" i="1"/>
  <c r="W87" i="1"/>
  <c r="V87" i="1"/>
  <c r="Q87" i="1"/>
  <c r="O87" i="1"/>
  <c r="N87" i="1"/>
  <c r="I87" i="1"/>
  <c r="G87" i="1"/>
  <c r="F87" i="1"/>
  <c r="BJ86" i="1"/>
  <c r="BI86" i="1"/>
  <c r="BH86" i="1"/>
  <c r="BG86" i="1"/>
  <c r="BF86" i="1"/>
  <c r="BE86" i="1"/>
  <c r="BD86" i="1"/>
  <c r="BC86" i="1"/>
  <c r="BB86" i="1"/>
  <c r="BA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K85" i="1"/>
  <c r="BK84" i="1"/>
  <c r="BK83" i="1"/>
  <c r="BK82" i="1"/>
  <c r="BK81" i="1"/>
  <c r="BK86" i="1" s="1"/>
  <c r="BK87" i="1" s="1"/>
  <c r="BK78" i="1"/>
  <c r="BJ78" i="1"/>
  <c r="BI78" i="1"/>
  <c r="BI87" i="1" s="1"/>
  <c r="BH78" i="1"/>
  <c r="BH87" i="1" s="1"/>
  <c r="BG78" i="1"/>
  <c r="BG87" i="1" s="1"/>
  <c r="BF78" i="1"/>
  <c r="BF87" i="1" s="1"/>
  <c r="BE78" i="1"/>
  <c r="BD78" i="1"/>
  <c r="BD87" i="1" s="1"/>
  <c r="BC78" i="1"/>
  <c r="BB78" i="1"/>
  <c r="BA78" i="1"/>
  <c r="BA87" i="1" s="1"/>
  <c r="AZ78" i="1"/>
  <c r="AZ87" i="1" s="1"/>
  <c r="AY78" i="1"/>
  <c r="AY87" i="1" s="1"/>
  <c r="AX78" i="1"/>
  <c r="AX87" i="1" s="1"/>
  <c r="AW78" i="1"/>
  <c r="AV78" i="1"/>
  <c r="AV87" i="1" s="1"/>
  <c r="AU78" i="1"/>
  <c r="AT78" i="1"/>
  <c r="AS78" i="1"/>
  <c r="AS87" i="1" s="1"/>
  <c r="AR78" i="1"/>
  <c r="AR87" i="1" s="1"/>
  <c r="AQ78" i="1"/>
  <c r="AQ87" i="1" s="1"/>
  <c r="AP78" i="1"/>
  <c r="AP87" i="1" s="1"/>
  <c r="AO78" i="1"/>
  <c r="AN78" i="1"/>
  <c r="AN87" i="1" s="1"/>
  <c r="AM78" i="1"/>
  <c r="AL78" i="1"/>
  <c r="AK78" i="1"/>
  <c r="AK87" i="1" s="1"/>
  <c r="AJ78" i="1"/>
  <c r="AJ87" i="1" s="1"/>
  <c r="AI78" i="1"/>
  <c r="AI87" i="1" s="1"/>
  <c r="AH78" i="1"/>
  <c r="AH87" i="1" s="1"/>
  <c r="AG78" i="1"/>
  <c r="AF78" i="1"/>
  <c r="AF87" i="1" s="1"/>
  <c r="AE78" i="1"/>
  <c r="AD78" i="1"/>
  <c r="AC78" i="1"/>
  <c r="AC87" i="1" s="1"/>
  <c r="AB78" i="1"/>
  <c r="AB87" i="1" s="1"/>
  <c r="AA78" i="1"/>
  <c r="AA87" i="1" s="1"/>
  <c r="Z78" i="1"/>
  <c r="Z87" i="1" s="1"/>
  <c r="Y78" i="1"/>
  <c r="X78" i="1"/>
  <c r="X87" i="1" s="1"/>
  <c r="W78" i="1"/>
  <c r="V78" i="1"/>
  <c r="U78" i="1"/>
  <c r="U87" i="1" s="1"/>
  <c r="T78" i="1"/>
  <c r="T87" i="1" s="1"/>
  <c r="S78" i="1"/>
  <c r="S87" i="1" s="1"/>
  <c r="R78" i="1"/>
  <c r="R87" i="1" s="1"/>
  <c r="Q78" i="1"/>
  <c r="P78" i="1"/>
  <c r="P87" i="1" s="1"/>
  <c r="O78" i="1"/>
  <c r="N78" i="1"/>
  <c r="M78" i="1"/>
  <c r="M87" i="1" s="1"/>
  <c r="L78" i="1"/>
  <c r="L87" i="1" s="1"/>
  <c r="K78" i="1"/>
  <c r="K87" i="1" s="1"/>
  <c r="J78" i="1"/>
  <c r="J87" i="1" s="1"/>
  <c r="I78" i="1"/>
  <c r="H78" i="1"/>
  <c r="H87" i="1" s="1"/>
  <c r="G78" i="1"/>
  <c r="F78" i="1"/>
  <c r="E78" i="1"/>
  <c r="E87" i="1" s="1"/>
  <c r="D78" i="1"/>
  <c r="D87" i="1" s="1"/>
  <c r="C78" i="1"/>
  <c r="C87" i="1" s="1"/>
  <c r="BK77" i="1"/>
  <c r="BJ73" i="1"/>
  <c r="BI73" i="1"/>
  <c r="BH73" i="1"/>
  <c r="BG73" i="1"/>
  <c r="BF73" i="1"/>
  <c r="BB73" i="1"/>
  <c r="BA73" i="1"/>
  <c r="AZ73" i="1"/>
  <c r="AY73" i="1"/>
  <c r="AX73" i="1"/>
  <c r="AT73" i="1"/>
  <c r="AS73" i="1"/>
  <c r="AR73" i="1"/>
  <c r="AQ73" i="1"/>
  <c r="AP73" i="1"/>
  <c r="AL73" i="1"/>
  <c r="AK73" i="1"/>
  <c r="AJ73" i="1"/>
  <c r="AI73" i="1"/>
  <c r="AH73" i="1"/>
  <c r="AD73" i="1"/>
  <c r="AC73" i="1"/>
  <c r="AB73" i="1"/>
  <c r="AA73" i="1"/>
  <c r="Z73" i="1"/>
  <c r="V73" i="1"/>
  <c r="U73" i="1"/>
  <c r="T73" i="1"/>
  <c r="S73" i="1"/>
  <c r="R73" i="1"/>
  <c r="N73" i="1"/>
  <c r="M73" i="1"/>
  <c r="L73" i="1"/>
  <c r="K73" i="1"/>
  <c r="J73" i="1"/>
  <c r="F73" i="1"/>
  <c r="E73" i="1"/>
  <c r="D73" i="1"/>
  <c r="C73" i="1"/>
  <c r="BJ72" i="1"/>
  <c r="BI72" i="1"/>
  <c r="BH72" i="1"/>
  <c r="BG72" i="1"/>
  <c r="BF72" i="1"/>
  <c r="BE72" i="1"/>
  <c r="BE73" i="1" s="1"/>
  <c r="BD72" i="1"/>
  <c r="BD73" i="1" s="1"/>
  <c r="BC72" i="1"/>
  <c r="BC73" i="1" s="1"/>
  <c r="BB72" i="1"/>
  <c r="BA72" i="1"/>
  <c r="AZ72" i="1"/>
  <c r="AY72" i="1"/>
  <c r="AX72" i="1"/>
  <c r="AW72" i="1"/>
  <c r="AW73" i="1" s="1"/>
  <c r="AV72" i="1"/>
  <c r="AV73" i="1" s="1"/>
  <c r="AU72" i="1"/>
  <c r="AU73" i="1" s="1"/>
  <c r="AT72" i="1"/>
  <c r="AS72" i="1"/>
  <c r="AR72" i="1"/>
  <c r="AQ72" i="1"/>
  <c r="AP72" i="1"/>
  <c r="AO72" i="1"/>
  <c r="AO73" i="1" s="1"/>
  <c r="AN72" i="1"/>
  <c r="AN73" i="1" s="1"/>
  <c r="AM72" i="1"/>
  <c r="AM73" i="1" s="1"/>
  <c r="AL72" i="1"/>
  <c r="AK72" i="1"/>
  <c r="AJ72" i="1"/>
  <c r="AI72" i="1"/>
  <c r="AH72" i="1"/>
  <c r="AG72" i="1"/>
  <c r="AG73" i="1" s="1"/>
  <c r="AF72" i="1"/>
  <c r="AF73" i="1" s="1"/>
  <c r="AE72" i="1"/>
  <c r="AE73" i="1" s="1"/>
  <c r="AD72" i="1"/>
  <c r="AC72" i="1"/>
  <c r="AB72" i="1"/>
  <c r="AA72" i="1"/>
  <c r="Z72" i="1"/>
  <c r="Y72" i="1"/>
  <c r="Y73" i="1" s="1"/>
  <c r="X72" i="1"/>
  <c r="X73" i="1" s="1"/>
  <c r="W72" i="1"/>
  <c r="W73" i="1" s="1"/>
  <c r="V72" i="1"/>
  <c r="U72" i="1"/>
  <c r="T72" i="1"/>
  <c r="S72" i="1"/>
  <c r="R72" i="1"/>
  <c r="Q72" i="1"/>
  <c r="Q73" i="1" s="1"/>
  <c r="P72" i="1"/>
  <c r="P73" i="1" s="1"/>
  <c r="O72" i="1"/>
  <c r="O73" i="1" s="1"/>
  <c r="N72" i="1"/>
  <c r="M72" i="1"/>
  <c r="L72" i="1"/>
  <c r="K72" i="1"/>
  <c r="J72" i="1"/>
  <c r="I72" i="1"/>
  <c r="I73" i="1" s="1"/>
  <c r="H72" i="1"/>
  <c r="H73" i="1" s="1"/>
  <c r="G72" i="1"/>
  <c r="G73" i="1" s="1"/>
  <c r="F72" i="1"/>
  <c r="E72" i="1"/>
  <c r="D72" i="1"/>
  <c r="C72" i="1"/>
  <c r="BK71" i="1"/>
  <c r="BK70" i="1"/>
  <c r="BJ66" i="1"/>
  <c r="BE66" i="1"/>
  <c r="BD66" i="1"/>
  <c r="BC66" i="1"/>
  <c r="BB66" i="1"/>
  <c r="AW66" i="1"/>
  <c r="AV66" i="1"/>
  <c r="AU66" i="1"/>
  <c r="AT66" i="1"/>
  <c r="AO66" i="1"/>
  <c r="AN66" i="1"/>
  <c r="AM66" i="1"/>
  <c r="AL66" i="1"/>
  <c r="AG66" i="1"/>
  <c r="AF66" i="1"/>
  <c r="AE66" i="1"/>
  <c r="AD66" i="1"/>
  <c r="Y66" i="1"/>
  <c r="X66" i="1"/>
  <c r="W66" i="1"/>
  <c r="V66" i="1"/>
  <c r="Q66" i="1"/>
  <c r="P66" i="1"/>
  <c r="O66" i="1"/>
  <c r="N66" i="1"/>
  <c r="I66" i="1"/>
  <c r="H66" i="1"/>
  <c r="G66" i="1"/>
  <c r="F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J44" i="1"/>
  <c r="BI44" i="1"/>
  <c r="BI66" i="1" s="1"/>
  <c r="BH44" i="1"/>
  <c r="BH66" i="1" s="1"/>
  <c r="BG44" i="1"/>
  <c r="BG66" i="1" s="1"/>
  <c r="BF44" i="1"/>
  <c r="BF66" i="1" s="1"/>
  <c r="BE44" i="1"/>
  <c r="BD44" i="1"/>
  <c r="BC44" i="1"/>
  <c r="BB44" i="1"/>
  <c r="BA44" i="1"/>
  <c r="BA66" i="1" s="1"/>
  <c r="AZ44" i="1"/>
  <c r="AZ66" i="1" s="1"/>
  <c r="AY44" i="1"/>
  <c r="AY66" i="1" s="1"/>
  <c r="AX44" i="1"/>
  <c r="AX66" i="1" s="1"/>
  <c r="AW44" i="1"/>
  <c r="AV44" i="1"/>
  <c r="AU44" i="1"/>
  <c r="AT44" i="1"/>
  <c r="AS44" i="1"/>
  <c r="AS66" i="1" s="1"/>
  <c r="AR44" i="1"/>
  <c r="AR66" i="1" s="1"/>
  <c r="AQ44" i="1"/>
  <c r="AQ66" i="1" s="1"/>
  <c r="AP44" i="1"/>
  <c r="AP66" i="1" s="1"/>
  <c r="AO44" i="1"/>
  <c r="AN44" i="1"/>
  <c r="AM44" i="1"/>
  <c r="AL44" i="1"/>
  <c r="AK44" i="1"/>
  <c r="AK66" i="1" s="1"/>
  <c r="AJ44" i="1"/>
  <c r="AJ66" i="1" s="1"/>
  <c r="AI44" i="1"/>
  <c r="AI66" i="1" s="1"/>
  <c r="AH44" i="1"/>
  <c r="AH66" i="1" s="1"/>
  <c r="AG44" i="1"/>
  <c r="AF44" i="1"/>
  <c r="AE44" i="1"/>
  <c r="AD44" i="1"/>
  <c r="AC44" i="1"/>
  <c r="AC66" i="1" s="1"/>
  <c r="AB44" i="1"/>
  <c r="AB66" i="1" s="1"/>
  <c r="AA44" i="1"/>
  <c r="AA66" i="1" s="1"/>
  <c r="Z44" i="1"/>
  <c r="Z66" i="1" s="1"/>
  <c r="Y44" i="1"/>
  <c r="X44" i="1"/>
  <c r="W44" i="1"/>
  <c r="V44" i="1"/>
  <c r="U44" i="1"/>
  <c r="U66" i="1" s="1"/>
  <c r="T44" i="1"/>
  <c r="T66" i="1" s="1"/>
  <c r="S44" i="1"/>
  <c r="S66" i="1" s="1"/>
  <c r="R44" i="1"/>
  <c r="R66" i="1" s="1"/>
  <c r="Q44" i="1"/>
  <c r="P44" i="1"/>
  <c r="O44" i="1"/>
  <c r="N44" i="1"/>
  <c r="M44" i="1"/>
  <c r="M66" i="1" s="1"/>
  <c r="L44" i="1"/>
  <c r="L66" i="1" s="1"/>
  <c r="K44" i="1"/>
  <c r="K66" i="1" s="1"/>
  <c r="J44" i="1"/>
  <c r="J66" i="1" s="1"/>
  <c r="I44" i="1"/>
  <c r="H44" i="1"/>
  <c r="G44" i="1"/>
  <c r="F44" i="1"/>
  <c r="E44" i="1"/>
  <c r="E66" i="1" s="1"/>
  <c r="D44" i="1"/>
  <c r="D66" i="1" s="1"/>
  <c r="C44" i="1"/>
  <c r="C66" i="1" s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7" i="1" s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J95" i="1" s="1"/>
  <c r="BI12" i="1"/>
  <c r="BI38" i="1" s="1"/>
  <c r="BI95" i="1" s="1"/>
  <c r="BH12" i="1"/>
  <c r="BH38" i="1" s="1"/>
  <c r="BH95" i="1" s="1"/>
  <c r="BG12" i="1"/>
  <c r="BG38" i="1" s="1"/>
  <c r="BF12" i="1"/>
  <c r="BF38" i="1" s="1"/>
  <c r="BE12" i="1"/>
  <c r="BE38" i="1" s="1"/>
  <c r="BE95" i="1" s="1"/>
  <c r="BD12" i="1"/>
  <c r="BD38" i="1" s="1"/>
  <c r="BD95" i="1" s="1"/>
  <c r="BC12" i="1"/>
  <c r="BC38" i="1" s="1"/>
  <c r="BB12" i="1"/>
  <c r="BB38" i="1" s="1"/>
  <c r="BB95" i="1" s="1"/>
  <c r="BA12" i="1"/>
  <c r="BA38" i="1" s="1"/>
  <c r="BA95" i="1" s="1"/>
  <c r="AZ12" i="1"/>
  <c r="AZ38" i="1" s="1"/>
  <c r="AZ95" i="1" s="1"/>
  <c r="AY12" i="1"/>
  <c r="AY38" i="1" s="1"/>
  <c r="AX12" i="1"/>
  <c r="AX38" i="1" s="1"/>
  <c r="AW12" i="1"/>
  <c r="AW38" i="1" s="1"/>
  <c r="AW95" i="1" s="1"/>
  <c r="AV12" i="1"/>
  <c r="AV38" i="1" s="1"/>
  <c r="AV95" i="1" s="1"/>
  <c r="AU12" i="1"/>
  <c r="AU38" i="1" s="1"/>
  <c r="AT12" i="1"/>
  <c r="AT38" i="1" s="1"/>
  <c r="AT95" i="1" s="1"/>
  <c r="AS12" i="1"/>
  <c r="AS38" i="1" s="1"/>
  <c r="AS95" i="1" s="1"/>
  <c r="AR12" i="1"/>
  <c r="AR38" i="1" s="1"/>
  <c r="AR95" i="1" s="1"/>
  <c r="AQ12" i="1"/>
  <c r="AQ38" i="1" s="1"/>
  <c r="AP12" i="1"/>
  <c r="AP38" i="1" s="1"/>
  <c r="AO12" i="1"/>
  <c r="AO38" i="1" s="1"/>
  <c r="AO95" i="1" s="1"/>
  <c r="AN12" i="1"/>
  <c r="AN38" i="1" s="1"/>
  <c r="AN95" i="1" s="1"/>
  <c r="AM12" i="1"/>
  <c r="AM38" i="1" s="1"/>
  <c r="AL12" i="1"/>
  <c r="AL38" i="1" s="1"/>
  <c r="AL95" i="1" s="1"/>
  <c r="AK12" i="1"/>
  <c r="AK38" i="1" s="1"/>
  <c r="AK95" i="1" s="1"/>
  <c r="AJ12" i="1"/>
  <c r="AJ38" i="1" s="1"/>
  <c r="AJ95" i="1" s="1"/>
  <c r="AI12" i="1"/>
  <c r="AI38" i="1" s="1"/>
  <c r="AH12" i="1"/>
  <c r="AH38" i="1" s="1"/>
  <c r="AG12" i="1"/>
  <c r="AG38" i="1" s="1"/>
  <c r="AG95" i="1" s="1"/>
  <c r="AF12" i="1"/>
  <c r="AF38" i="1" s="1"/>
  <c r="AF95" i="1" s="1"/>
  <c r="AE12" i="1"/>
  <c r="AE38" i="1" s="1"/>
  <c r="AD12" i="1"/>
  <c r="AD38" i="1" s="1"/>
  <c r="AD95" i="1" s="1"/>
  <c r="AC12" i="1"/>
  <c r="AC38" i="1" s="1"/>
  <c r="AC95" i="1" s="1"/>
  <c r="AB12" i="1"/>
  <c r="AB38" i="1" s="1"/>
  <c r="AB95" i="1" s="1"/>
  <c r="AA12" i="1"/>
  <c r="AA38" i="1" s="1"/>
  <c r="Z12" i="1"/>
  <c r="Z38" i="1" s="1"/>
  <c r="Y12" i="1"/>
  <c r="Y38" i="1" s="1"/>
  <c r="Y95" i="1" s="1"/>
  <c r="X12" i="1"/>
  <c r="X38" i="1" s="1"/>
  <c r="X95" i="1" s="1"/>
  <c r="W12" i="1"/>
  <c r="W38" i="1" s="1"/>
  <c r="V12" i="1"/>
  <c r="V38" i="1" s="1"/>
  <c r="V95" i="1" s="1"/>
  <c r="U12" i="1"/>
  <c r="U38" i="1" s="1"/>
  <c r="U95" i="1" s="1"/>
  <c r="T12" i="1"/>
  <c r="T38" i="1" s="1"/>
  <c r="T95" i="1" s="1"/>
  <c r="S12" i="1"/>
  <c r="S38" i="1" s="1"/>
  <c r="R12" i="1"/>
  <c r="R38" i="1" s="1"/>
  <c r="Q12" i="1"/>
  <c r="Q38" i="1" s="1"/>
  <c r="Q95" i="1" s="1"/>
  <c r="P12" i="1"/>
  <c r="P38" i="1" s="1"/>
  <c r="P95" i="1" s="1"/>
  <c r="O12" i="1"/>
  <c r="O38" i="1" s="1"/>
  <c r="N12" i="1"/>
  <c r="N38" i="1" s="1"/>
  <c r="N95" i="1" s="1"/>
  <c r="M12" i="1"/>
  <c r="M38" i="1" s="1"/>
  <c r="M95" i="1" s="1"/>
  <c r="L12" i="1"/>
  <c r="L38" i="1" s="1"/>
  <c r="L95" i="1" s="1"/>
  <c r="K12" i="1"/>
  <c r="K38" i="1" s="1"/>
  <c r="J12" i="1"/>
  <c r="J38" i="1" s="1"/>
  <c r="I12" i="1"/>
  <c r="I38" i="1" s="1"/>
  <c r="I95" i="1" s="1"/>
  <c r="H12" i="1"/>
  <c r="H38" i="1" s="1"/>
  <c r="H95" i="1" s="1"/>
  <c r="G12" i="1"/>
  <c r="G38" i="1" s="1"/>
  <c r="F12" i="1"/>
  <c r="F38" i="1" s="1"/>
  <c r="F95" i="1" s="1"/>
  <c r="E12" i="1"/>
  <c r="E38" i="1" s="1"/>
  <c r="E95" i="1" s="1"/>
  <c r="D12" i="1"/>
  <c r="D38" i="1" s="1"/>
  <c r="D95" i="1" s="1"/>
  <c r="C12" i="1"/>
  <c r="C38" i="1" s="1"/>
  <c r="BK11" i="1"/>
  <c r="BK10" i="1"/>
  <c r="BK9" i="1"/>
  <c r="C95" i="1" l="1"/>
  <c r="K95" i="1"/>
  <c r="S95" i="1"/>
  <c r="AA95" i="1"/>
  <c r="AI95" i="1"/>
  <c r="AQ95" i="1"/>
  <c r="AY95" i="1"/>
  <c r="BG95" i="1"/>
  <c r="G95" i="1"/>
  <c r="O95" i="1"/>
  <c r="AU95" i="1"/>
  <c r="BC95" i="1"/>
  <c r="BK66" i="1"/>
  <c r="W95" i="1"/>
  <c r="BK73" i="1"/>
  <c r="AM95" i="1"/>
  <c r="AE95" i="1"/>
  <c r="J95" i="1"/>
  <c r="R95" i="1"/>
  <c r="Z95" i="1"/>
  <c r="AH95" i="1"/>
  <c r="AP95" i="1"/>
  <c r="AX95" i="1"/>
  <c r="BF95" i="1"/>
  <c r="BK12" i="1"/>
  <c r="BK38" i="1" s="1"/>
  <c r="BK95" i="1" s="1"/>
  <c r="BK72" i="1"/>
</calcChain>
</file>

<file path=xl/sharedStrings.xml><?xml version="1.0" encoding="utf-8"?>
<sst xmlns="http://schemas.openxmlformats.org/spreadsheetml/2006/main" count="189" uniqueCount="148">
  <si>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</si>
  <si>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</si>
  <si>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</si>
  <si>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</si>
  <si>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</si>
  <si>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</si>
  <si>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</si>
  <si>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</si>
  <si>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</si>
  <si>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</si>
  <si>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</si>
  <si>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</si>
  <si>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</si>
  <si>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</si>
  <si>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</si>
  <si>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</si>
  <si>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</si>
  <si>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</si>
  <si>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</si>
  <si>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</si>
  <si>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</si>
  <si>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</si>
  <si>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</si>
  <si>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</si>
  <si>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</si>
  <si>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</si>
  <si>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</si>
  <si>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</si>
  <si>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</si>
  <si>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</si>
  <si>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</si>
  <si>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</si>
  <si>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</si>
  <si>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</si>
  <si>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</si>
  <si>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</si>
  <si>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</si>
  <si>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</si>
  <si>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</si>
  <si>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</si>
  <si>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</si>
  <si>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</si>
  <si>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</si>
  <si>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</si>
  <si>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</si>
  <si>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</si>
  <si>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</si>
  <si>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</si>
  <si>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</si>
  <si>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</si>
  <si>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</si>
  <si>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</si>
  <si>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</si>
  <si>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</si>
  <si>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</si>
  <si>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</si>
  <si>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</si>
  <si>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</si>
  <si>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2024-02-29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</si>
  <si>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</si>
  <si>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</si>
  <si>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</si>
  <si>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</si>
  <si>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</si>
  <si>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</si>
  <si>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</si>
  <si>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</si>
  <si>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</si>
  <si>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</si>
  <si>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</si>
  <si>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</si>
  <si>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</si>
  <si>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</si>
  <si>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</si>
  <si>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</si>
  <si>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</si>
  <si>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</si>
  <si>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</si>
  <si>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</si>
  <si>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</si>
  <si>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</si>
  <si>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</si>
  <si>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</si>
  <si>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</si>
  <si>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CONSERVATIVE HYBRID FUND</t>
  </si>
  <si>
    <t>LIC MF LOW DURATION FUND</t>
  </si>
  <si>
    <t>LIC MF MEDIUM TO LONG DURATION BOND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</si>
  <si>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</si>
  <si>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</si>
  <si>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</si>
  <si>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</si>
  <si>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</si>
  <si>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</si>
  <si>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</si>
  <si>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</si>
  <si>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</si>
  <si>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</si>
  <si>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</si>
  <si>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</si>
  <si>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</si>
  <si>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</si>
  <si>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</si>
  <si>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</si>
  <si>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</si>
  <si>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</si>
  <si>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</si>
  <si>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</si>
  <si>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</si>
  <si>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</si>
  <si>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</si>
  <si>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</si>
  <si>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</si>
  <si>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</si>
  <si>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</si>
  <si>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</si>
  <si>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</si>
  <si>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</si>
  <si>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</si>
  <si>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</si>
  <si>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</si>
  <si>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</si>
  <si>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</si>
  <si>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</si>
  <si>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</si>
  <si>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</si>
  <si>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</si>
  <si>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</si>
  <si>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NIFTY MIDCAP 100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</si>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</sst>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090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8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8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112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 applyAlignment="1">
      <alignment horizontal="right"/>
    </xf>
    <xf numFmtId="0" fontId="2598" fillId="2590" borderId="2591" xfId="0" applyFont="1" applyFill="1" applyBorder="1" applyAlignment="1">
      <alignment horizontal="right"/>
    </xf>
    <xf numFmtId="0" fontId="2599" fillId="2591" borderId="2592" xfId="0" applyFont="1" applyFill="1" applyBorder="1"/>
    <xf numFmtId="0" fontId="2600" fillId="2592" borderId="2593" xfId="0" applyFont="1" applyFill="1" applyBorder="1"/>
    <xf numFmtId="0" fontId="2601" fillId="2593" borderId="2594" xfId="0" applyFont="1" applyFill="1" applyBorder="1"/>
    <xf numFmtId="0" fontId="2602" fillId="2594" borderId="2595" xfId="0" applyFont="1" applyFill="1" applyBorder="1"/>
    <xf numFmtId="0" fontId="2603" fillId="2595" borderId="2596" xfId="0" applyFont="1" applyFill="1" applyBorder="1"/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0" fontId="2665" fillId="2657" borderId="2658" xfId="0" applyFont="1" applyFill="1" applyBorder="1" applyAlignment="1">
      <alignment horizontal="right"/>
    </xf>
    <xf numFmtId="0" fontId="2666" fillId="2658" borderId="2659" xfId="0" applyFont="1" applyFill="1" applyBorder="1" applyAlignment="1">
      <alignment horizontal="right"/>
    </xf>
    <xf numFmtId="0" fontId="2667" fillId="2659" borderId="2660" xfId="0" applyFont="1" applyFill="1" applyBorder="1" applyAlignment="1">
      <alignment horizontal="right"/>
    </xf>
    <xf numFmtId="0" fontId="2668" fillId="2660" borderId="2661" xfId="0" applyFont="1" applyFill="1" applyBorder="1"/>
    <xf numFmtId="0" fontId="2669" fillId="2661" borderId="2662" xfId="0" applyFont="1" applyFill="1" applyBorder="1"/>
    <xf numFmtId="0" fontId="2670" fillId="2662" borderId="2663" xfId="0" applyFont="1" applyFill="1" applyBorder="1"/>
    <xf numFmtId="0" fontId="2671" fillId="2663" borderId="2664" xfId="0" applyFont="1" applyFill="1" applyBorder="1"/>
    <xf numFmtId="0" fontId="2672" fillId="2664" borderId="2665" xfId="0" applyFont="1" applyFill="1" applyBorder="1"/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4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4" fontId="2705" fillId="2697" borderId="2698" xfId="0" applyNumberFormat="1" applyFont="1" applyFill="1" applyBorder="1" applyAlignment="1">
      <alignment horizontal="right"/>
    </xf>
    <xf numFmtId="164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4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4" fontId="2715" fillId="2707" borderId="2708" xfId="0" applyNumberFormat="1" applyFont="1" applyFill="1" applyBorder="1" applyAlignment="1">
      <alignment horizontal="right"/>
    </xf>
    <xf numFmtId="164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4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164" fontId="2721" fillId="2713" borderId="2714" xfId="0" applyNumberFormat="1" applyFont="1" applyFill="1" applyBorder="1" applyAlignment="1">
      <alignment horizontal="right"/>
    </xf>
    <xf numFmtId="164" fontId="2722" fillId="2714" borderId="2715" xfId="0" applyNumberFormat="1" applyFont="1" applyFill="1" applyBorder="1" applyAlignment="1">
      <alignment horizontal="right"/>
    </xf>
    <xf numFmtId="164" fontId="2723" fillId="2715" borderId="2716" xfId="0" applyNumberFormat="1" applyFont="1" applyFill="1" applyBorder="1" applyAlignment="1">
      <alignment horizontal="right"/>
    </xf>
    <xf numFmtId="164" fontId="2724" fillId="2716" borderId="2717" xfId="0" applyNumberFormat="1" applyFont="1" applyFill="1" applyBorder="1" applyAlignment="1">
      <alignment horizontal="right"/>
    </xf>
    <xf numFmtId="164" fontId="2725" fillId="2717" borderId="2718" xfId="0" applyNumberFormat="1" applyFont="1" applyFill="1" applyBorder="1" applyAlignment="1">
      <alignment horizontal="right"/>
    </xf>
    <xf numFmtId="164" fontId="2726" fillId="2718" borderId="2719" xfId="0" applyNumberFormat="1" applyFont="1" applyFill="1" applyBorder="1" applyAlignment="1">
      <alignment horizontal="right"/>
    </xf>
    <xf numFmtId="164" fontId="2727" fillId="2719" borderId="2720" xfId="0" applyNumberFormat="1" applyFont="1" applyFill="1" applyBorder="1" applyAlignment="1">
      <alignment horizontal="right"/>
    </xf>
    <xf numFmtId="164" fontId="2728" fillId="2720" borderId="2721" xfId="0" applyNumberFormat="1" applyFont="1" applyFill="1" applyBorder="1" applyAlignment="1">
      <alignment horizontal="right"/>
    </xf>
    <xf numFmtId="164" fontId="2729" fillId="2721" borderId="2722" xfId="0" applyNumberFormat="1" applyFont="1" applyFill="1" applyBorder="1" applyAlignment="1">
      <alignment horizontal="right"/>
    </xf>
    <xf numFmtId="164" fontId="2730" fillId="2722" borderId="2723" xfId="0" applyNumberFormat="1" applyFont="1" applyFill="1" applyBorder="1" applyAlignment="1">
      <alignment horizontal="right"/>
    </xf>
    <xf numFmtId="164" fontId="2731" fillId="2723" borderId="2724" xfId="0" applyNumberFormat="1" applyFont="1" applyFill="1" applyBorder="1" applyAlignment="1">
      <alignment horizontal="right"/>
    </xf>
    <xf numFmtId="164" fontId="2732" fillId="2724" borderId="2725" xfId="0" applyNumberFormat="1" applyFont="1" applyFill="1" applyBorder="1" applyAlignment="1">
      <alignment horizontal="right"/>
    </xf>
    <xf numFmtId="164" fontId="2733" fillId="2725" borderId="2726" xfId="0" applyNumberFormat="1" applyFont="1" applyFill="1" applyBorder="1" applyAlignment="1">
      <alignment horizontal="right"/>
    </xf>
    <xf numFmtId="0" fontId="2734" fillId="2726" borderId="2727" xfId="0" applyFont="1" applyFill="1" applyBorder="1" applyAlignment="1">
      <alignment horizontal="right"/>
    </xf>
    <xf numFmtId="0" fontId="2735" fillId="2727" borderId="2728" xfId="0" applyFont="1" applyFill="1" applyBorder="1" applyAlignment="1">
      <alignment horizontal="right"/>
    </xf>
    <xf numFmtId="0" fontId="2736" fillId="2728" borderId="2729" xfId="0" applyFont="1" applyFill="1" applyBorder="1"/>
    <xf numFmtId="0" fontId="2737" fillId="2729" borderId="2730" xfId="0" applyFont="1" applyFill="1" applyBorder="1"/>
    <xf numFmtId="0" fontId="2738" fillId="2730" borderId="2731" xfId="0" applyFont="1" applyFill="1" applyBorder="1"/>
    <xf numFmtId="0" fontId="2739" fillId="2731" borderId="2732" xfId="0" applyFont="1" applyFill="1" applyBorder="1"/>
    <xf numFmtId="164" fontId="2740" fillId="2732" borderId="2733" xfId="0" applyNumberFormat="1" applyFont="1" applyFill="1" applyBorder="1"/>
    <xf numFmtId="164" fontId="2741" fillId="2733" borderId="2734" xfId="0" applyNumberFormat="1" applyFont="1" applyFill="1" applyBorder="1"/>
    <xf numFmtId="164" fontId="2742" fillId="2734" borderId="2735" xfId="0" applyNumberFormat="1" applyFont="1" applyFill="1" applyBorder="1"/>
    <xf numFmtId="164" fontId="2743" fillId="2735" borderId="2736" xfId="0" applyNumberFormat="1" applyFont="1" applyFill="1" applyBorder="1"/>
    <xf numFmtId="164" fontId="2744" fillId="2736" borderId="2737" xfId="0" applyNumberFormat="1" applyFont="1" applyFill="1" applyBorder="1"/>
    <xf numFmtId="164" fontId="2745" fillId="2737" borderId="2738" xfId="0" applyNumberFormat="1" applyFont="1" applyFill="1" applyBorder="1"/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7" fillId="3009" borderId="3010" xfId="4" applyNumberFormat="1" applyFont="1" applyFill="1" applyBorder="1" applyAlignment="1" applyProtection="1">
      <alignment horizontal="right"/>
    </xf>
    <xf numFmtId="2" fontId="3018" fillId="3010" borderId="3011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/>
    </xf>
    <xf numFmtId="2" fontId="3020" fillId="3012" borderId="3013" xfId="4" applyNumberFormat="1" applyFont="1" applyFill="1" applyBorder="1" applyAlignment="1" applyProtection="1">
      <alignment horizontal="right"/>
    </xf>
    <xf numFmtId="2" fontId="3021" fillId="3013" borderId="3014" xfId="4" applyNumberFormat="1" applyFont="1" applyFill="1" applyBorder="1" applyAlignment="1" applyProtection="1">
      <alignment horizontal="right"/>
    </xf>
    <xf numFmtId="2" fontId="3022" fillId="3014" borderId="3015" xfId="4" applyNumberFormat="1" applyFont="1" applyFill="1" applyBorder="1" applyAlignment="1" applyProtection="1">
      <alignment horizontal="right"/>
    </xf>
    <xf numFmtId="2" fontId="3023" fillId="3015" borderId="3016" xfId="4" applyNumberFormat="1" applyFont="1" applyFill="1" applyBorder="1" applyAlignment="1" applyProtection="1">
      <alignment horizontal="right"/>
    </xf>
    <xf numFmtId="2" fontId="3024" fillId="3016" borderId="3017" xfId="4" applyNumberFormat="1" applyFont="1" applyFill="1" applyBorder="1" applyAlignment="1" applyProtection="1">
      <alignment horizontal="right"/>
    </xf>
    <xf numFmtId="2" fontId="3025" fillId="3017" borderId="3018" xfId="4" applyNumberFormat="1" applyFont="1" applyFill="1" applyBorder="1" applyAlignment="1" applyProtection="1">
      <alignment horizontal="right"/>
    </xf>
    <xf numFmtId="2" fontId="3026" fillId="3018" borderId="3019" xfId="4" applyNumberFormat="1" applyFont="1" applyFill="1" applyBorder="1" applyAlignment="1" applyProtection="1">
      <alignment horizontal="right"/>
    </xf>
    <xf numFmtId="2" fontId="3027" fillId="3019" borderId="3020" xfId="4" applyNumberFormat="1" applyFont="1" applyFill="1" applyBorder="1" applyAlignment="1" applyProtection="1">
      <alignment horizontal="right"/>
    </xf>
    <xf numFmtId="2" fontId="3028" fillId="3020" borderId="3021" xfId="4" applyNumberFormat="1" applyFont="1" applyFill="1" applyBorder="1" applyAlignment="1" applyProtection="1">
      <alignment horizontal="right"/>
    </xf>
    <xf numFmtId="2" fontId="3029" fillId="3021" borderId="3022" xfId="4" applyNumberFormat="1" applyFont="1" applyFill="1" applyBorder="1" applyAlignment="1" applyProtection="1">
      <alignment horizontal="right"/>
    </xf>
    <xf numFmtId="2" fontId="3030" fillId="3022" borderId="3023" xfId="4" applyNumberFormat="1" applyFont="1" applyFill="1" applyBorder="1" applyAlignment="1" applyProtection="1">
      <alignment horizontal="right"/>
    </xf>
    <xf numFmtId="2" fontId="3031" fillId="3023" borderId="3024" xfId="4" applyNumberFormat="1" applyFont="1" applyFill="1" applyBorder="1" applyAlignment="1" applyProtection="1">
      <alignment horizontal="right"/>
    </xf>
    <xf numFmtId="2" fontId="3032" fillId="3024" borderId="3025" xfId="4" applyNumberFormat="1" applyFont="1" applyFill="1" applyBorder="1" applyAlignment="1" applyProtection="1">
      <alignment horizontal="right"/>
    </xf>
    <xf numFmtId="2" fontId="3033" fillId="3025" borderId="3026" xfId="4" applyNumberFormat="1" applyFont="1" applyFill="1" applyBorder="1" applyAlignment="1" applyProtection="1">
      <alignment horizontal="right"/>
    </xf>
    <xf numFmtId="2" fontId="3034" fillId="3026" borderId="3027" xfId="4" applyNumberFormat="1" applyFont="1" applyFill="1" applyBorder="1" applyAlignment="1" applyProtection="1">
      <alignment horizontal="right"/>
    </xf>
    <xf numFmtId="2" fontId="3035" fillId="3027" borderId="3028" xfId="4" applyNumberFormat="1" applyFont="1" applyFill="1" applyBorder="1" applyAlignment="1" applyProtection="1">
      <alignment horizontal="right"/>
    </xf>
    <xf numFmtId="2" fontId="3036" fillId="3028" borderId="3029" xfId="4" applyNumberFormat="1" applyFont="1" applyFill="1" applyBorder="1" applyAlignment="1" applyProtection="1">
      <alignment horizontal="right"/>
    </xf>
    <xf numFmtId="2" fontId="3037" fillId="3029" borderId="3030" xfId="4" applyNumberFormat="1" applyFont="1" applyFill="1" applyBorder="1" applyAlignment="1" applyProtection="1">
      <alignment horizontal="right"/>
    </xf>
    <xf numFmtId="2" fontId="3038" fillId="3030" borderId="3031" xfId="4" applyNumberFormat="1" applyFont="1" applyFill="1" applyBorder="1" applyAlignment="1" applyProtection="1">
      <alignment horizontal="right"/>
    </xf>
    <xf numFmtId="2" fontId="3039" fillId="3031" borderId="3032" xfId="4" applyNumberFormat="1" applyFont="1" applyFill="1" applyBorder="1" applyAlignment="1" applyProtection="1">
      <alignment horizontal="right"/>
    </xf>
    <xf numFmtId="2" fontId="3040" fillId="3032" borderId="3033" xfId="4" applyNumberFormat="1" applyFont="1" applyFill="1" applyBorder="1" applyAlignment="1" applyProtection="1">
      <alignment horizontal="right"/>
    </xf>
    <xf numFmtId="2" fontId="3041" fillId="3033" borderId="3034" xfId="4" applyNumberFormat="1" applyFont="1" applyFill="1" applyBorder="1" applyAlignment="1" applyProtection="1">
      <alignment horizontal="right"/>
    </xf>
    <xf numFmtId="2" fontId="3042" fillId="3034" borderId="3035" xfId="4" applyNumberFormat="1" applyFont="1" applyFill="1" applyBorder="1" applyAlignment="1" applyProtection="1">
      <alignment horizontal="right"/>
    </xf>
    <xf numFmtId="2" fontId="3043" fillId="3035" borderId="3036" xfId="4" applyNumberFormat="1" applyFont="1" applyFill="1" applyBorder="1" applyAlignment="1" applyProtection="1">
      <alignment horizontal="right"/>
    </xf>
    <xf numFmtId="2" fontId="3044" fillId="3036" borderId="3037" xfId="4" applyNumberFormat="1" applyFont="1" applyFill="1" applyBorder="1" applyAlignment="1" applyProtection="1">
      <alignment horizontal="right"/>
    </xf>
    <xf numFmtId="2" fontId="3045" fillId="3037" borderId="3038" xfId="4" applyNumberFormat="1" applyFont="1" applyFill="1" applyBorder="1" applyAlignment="1" applyProtection="1">
      <alignment horizontal="right"/>
    </xf>
    <xf numFmtId="2" fontId="3046" fillId="3038" borderId="3039" xfId="4" applyNumberFormat="1" applyFont="1" applyFill="1" applyBorder="1" applyAlignment="1" applyProtection="1">
      <alignment horizontal="right"/>
    </xf>
    <xf numFmtId="2" fontId="3047" fillId="3039" borderId="3040" xfId="4" applyNumberFormat="1" applyFont="1" applyFill="1" applyBorder="1" applyAlignment="1" applyProtection="1">
      <alignment horizontal="right"/>
    </xf>
    <xf numFmtId="2" fontId="3048" fillId="3040" borderId="3041" xfId="4" applyNumberFormat="1" applyFont="1" applyFill="1" applyBorder="1" applyAlignment="1" applyProtection="1">
      <alignment horizontal="right"/>
    </xf>
    <xf numFmtId="2" fontId="3049" fillId="3041" borderId="3042" xfId="4" applyNumberFormat="1" applyFont="1" applyFill="1" applyBorder="1" applyAlignment="1" applyProtection="1">
      <alignment horizontal="right"/>
    </xf>
    <xf numFmtId="2" fontId="3050" fillId="3042" borderId="3043" xfId="4" applyNumberFormat="1" applyFont="1" applyFill="1" applyBorder="1" applyAlignment="1" applyProtection="1">
      <alignment horizontal="right"/>
    </xf>
    <xf numFmtId="2" fontId="3051" fillId="3043" borderId="3044" xfId="4" applyNumberFormat="1" applyFont="1" applyFill="1" applyBorder="1" applyAlignment="1" applyProtection="1">
      <alignment horizontal="right"/>
    </xf>
    <xf numFmtId="2" fontId="3052" fillId="3044" borderId="3045" xfId="4" applyNumberFormat="1" applyFont="1" applyFill="1" applyBorder="1" applyAlignment="1" applyProtection="1">
      <alignment horizontal="right"/>
    </xf>
    <xf numFmtId="2" fontId="3053" fillId="3045" borderId="3046" xfId="4" applyNumberFormat="1" applyFont="1" applyFill="1" applyBorder="1" applyAlignment="1" applyProtection="1">
      <alignment horizontal="right"/>
    </xf>
    <xf numFmtId="2" fontId="3054" fillId="3046" borderId="3047" xfId="4" applyNumberFormat="1" applyFont="1" applyFill="1" applyBorder="1" applyAlignment="1" applyProtection="1">
      <alignment horizontal="right"/>
    </xf>
    <xf numFmtId="2" fontId="3055" fillId="3047" borderId="3048" xfId="4" applyNumberFormat="1" applyFont="1" applyFill="1" applyBorder="1" applyAlignment="1" applyProtection="1">
      <alignment horizontal="right"/>
    </xf>
    <xf numFmtId="2" fontId="3056" fillId="3048" borderId="3049" xfId="4" applyNumberFormat="1" applyFont="1" applyFill="1" applyBorder="1" applyAlignment="1" applyProtection="1">
      <alignment horizontal="right"/>
    </xf>
    <xf numFmtId="2" fontId="3057" fillId="3049" borderId="3050" xfId="4" applyNumberFormat="1" applyFont="1" applyFill="1" applyBorder="1" applyAlignment="1" applyProtection="1">
      <alignment horizontal="right"/>
    </xf>
    <xf numFmtId="2" fontId="3058" fillId="3050" borderId="3051" xfId="4" applyNumberFormat="1" applyFont="1" applyFill="1" applyBorder="1" applyAlignment="1" applyProtection="1">
      <alignment horizontal="right"/>
    </xf>
    <xf numFmtId="2" fontId="3059" fillId="3051" borderId="3052" xfId="4" applyNumberFormat="1" applyFont="1" applyFill="1" applyBorder="1" applyAlignment="1" applyProtection="1">
      <alignment horizontal="right"/>
    </xf>
    <xf numFmtId="2" fontId="3060" fillId="3052" borderId="3053" xfId="4" applyNumberFormat="1" applyFont="1" applyFill="1" applyBorder="1" applyAlignment="1" applyProtection="1">
      <alignment horizontal="right"/>
    </xf>
    <xf numFmtId="2" fontId="3061" fillId="3053" borderId="3054" xfId="4" applyNumberFormat="1" applyFont="1" applyFill="1" applyBorder="1" applyAlignment="1" applyProtection="1">
      <alignment horizontal="right"/>
    </xf>
    <xf numFmtId="2" fontId="3062" fillId="3054" borderId="3055" xfId="4" applyNumberFormat="1" applyFont="1" applyFill="1" applyBorder="1" applyAlignment="1" applyProtection="1">
      <alignment horizontal="right"/>
    </xf>
    <xf numFmtId="2" fontId="3063" fillId="3055" borderId="3056" xfId="4" applyNumberFormat="1" applyFont="1" applyFill="1" applyBorder="1" applyAlignment="1" applyProtection="1">
      <alignment horizontal="right"/>
    </xf>
    <xf numFmtId="2" fontId="3064" fillId="3056" borderId="3057" xfId="4" applyNumberFormat="1" applyFont="1" applyFill="1" applyBorder="1" applyAlignment="1" applyProtection="1">
      <alignment horizontal="right"/>
    </xf>
    <xf numFmtId="2" fontId="3065" fillId="3057" borderId="3058" xfId="4" applyNumberFormat="1" applyFont="1" applyFill="1" applyBorder="1" applyAlignment="1" applyProtection="1">
      <alignment horizontal="right"/>
    </xf>
    <xf numFmtId="2" fontId="3066" fillId="3058" borderId="3059" xfId="4" applyNumberFormat="1" applyFont="1" applyFill="1" applyBorder="1" applyAlignment="1" applyProtection="1">
      <alignment horizontal="right"/>
    </xf>
    <xf numFmtId="2" fontId="3067" fillId="3059" borderId="3060" xfId="4" applyNumberFormat="1" applyFont="1" applyFill="1" applyBorder="1" applyAlignment="1" applyProtection="1">
      <alignment horizontal="right"/>
    </xf>
    <xf numFmtId="2" fontId="3068" fillId="3060" borderId="3061" xfId="4" applyNumberFormat="1" applyFont="1" applyFill="1" applyBorder="1" applyAlignment="1" applyProtection="1">
      <alignment horizontal="right"/>
    </xf>
    <xf numFmtId="2" fontId="3069" fillId="3061" borderId="3062" xfId="4" applyNumberFormat="1" applyFont="1" applyFill="1" applyBorder="1" applyAlignment="1" applyProtection="1">
      <alignment horizontal="right"/>
    </xf>
    <xf numFmtId="2" fontId="3070" fillId="3062" borderId="3063" xfId="4" applyNumberFormat="1" applyFont="1" applyFill="1" applyBorder="1" applyAlignment="1" applyProtection="1">
      <alignment horizontal="right"/>
    </xf>
    <xf numFmtId="2" fontId="3071" fillId="3063" borderId="3064" xfId="4" applyNumberFormat="1" applyFont="1" applyFill="1" applyBorder="1" applyAlignment="1" applyProtection="1">
      <alignment horizontal="right"/>
    </xf>
    <xf numFmtId="2" fontId="3072" fillId="3064" borderId="3065" xfId="4" applyNumberFormat="1" applyFont="1" applyFill="1" applyBorder="1" applyAlignment="1" applyProtection="1">
      <alignment horizontal="right"/>
    </xf>
    <xf numFmtId="2" fontId="3073" fillId="3065" borderId="3066" xfId="4" applyNumberFormat="1" applyFont="1" applyFill="1" applyBorder="1" applyAlignment="1" applyProtection="1">
      <alignment horizontal="right"/>
    </xf>
    <xf numFmtId="2" fontId="3074" fillId="3066" borderId="3067" xfId="4" applyNumberFormat="1" applyFont="1" applyFill="1" applyBorder="1" applyAlignment="1" applyProtection="1">
      <alignment horizontal="right"/>
    </xf>
    <xf numFmtId="2" fontId="3075" fillId="3067" borderId="3068" xfId="4" applyNumberFormat="1" applyFont="1" applyFill="1" applyBorder="1" applyAlignment="1" applyProtection="1">
      <alignment horizontal="right"/>
    </xf>
    <xf numFmtId="2" fontId="3076" fillId="3068" borderId="3069" xfId="4" applyNumberFormat="1" applyFont="1" applyFill="1" applyBorder="1" applyAlignment="1" applyProtection="1">
      <alignment horizontal="right"/>
    </xf>
    <xf numFmtId="2" fontId="3077" fillId="3069" borderId="3070" xfId="4" applyNumberFormat="1" applyFont="1" applyFill="1" applyBorder="1" applyAlignment="1" applyProtection="1">
      <alignment horizontal="right"/>
    </xf>
    <xf numFmtId="2" fontId="3078" fillId="3070" borderId="3071" xfId="4" applyNumberFormat="1" applyFont="1" applyFill="1" applyBorder="1" applyAlignment="1" applyProtection="1">
      <alignment horizontal="right"/>
    </xf>
    <xf numFmtId="2" fontId="3081" fillId="3073" borderId="3074" xfId="4" applyNumberFormat="1" applyFont="1" applyFill="1" applyBorder="1" applyAlignment="1" applyProtection="1">
      <alignment horizontal="right" vertical="center"/>
    </xf>
    <xf numFmtId="2" fontId="3082" fillId="3074" borderId="3075" xfId="4" applyNumberFormat="1" applyFont="1" applyFill="1" applyBorder="1" applyAlignment="1" applyProtection="1">
      <alignment horizontal="right" vertical="center"/>
    </xf>
    <xf numFmtId="2" fontId="3083" fillId="3075" borderId="3076" xfId="4" applyNumberFormat="1" applyFont="1" applyFill="1" applyBorder="1" applyAlignment="1" applyProtection="1">
      <alignment horizontal="right" vertical="center"/>
    </xf>
    <xf numFmtId="2" fontId="3084" fillId="3076" borderId="3077" xfId="4" applyNumberFormat="1" applyFont="1" applyFill="1" applyBorder="1" applyAlignment="1" applyProtection="1">
      <alignment horizontal="right" vertical="center"/>
    </xf>
    <xf numFmtId="2" fontId="3085" fillId="3077" borderId="3078" xfId="4" applyNumberFormat="1" applyFont="1" applyFill="1" applyBorder="1" applyAlignment="1" applyProtection="1">
      <alignment horizontal="right" vertical="center"/>
    </xf>
    <xf numFmtId="2" fontId="3086" fillId="3078" borderId="3079" xfId="4" applyNumberFormat="1" applyFont="1" applyFill="1" applyBorder="1" applyAlignment="1" applyProtection="1">
      <alignment horizontal="right" vertical="center"/>
    </xf>
    <xf numFmtId="2" fontId="3087" fillId="3079" borderId="3080" xfId="4" applyNumberFormat="1" applyFont="1" applyFill="1" applyBorder="1" applyAlignment="1" applyProtection="1">
      <alignment horizontal="right" vertical="center"/>
    </xf>
    <xf numFmtId="2" fontId="3088" fillId="3080" borderId="3081" xfId="4" applyNumberFormat="1" applyFont="1" applyFill="1" applyBorder="1" applyAlignment="1" applyProtection="1">
      <alignment horizontal="right" vertical="center"/>
    </xf>
    <xf numFmtId="2" fontId="3089" fillId="3081" borderId="3082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79" fillId="3071" borderId="3072" xfId="3" applyNumberFormat="1" applyFont="1" applyFill="1" applyBorder="1" applyAlignment="1">
      <alignment horizontal="center" vertical="top" wrapText="1"/>
    </xf>
    <xf numFmtId="0" fontId="3080" fillId="3072" borderId="3073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90" zoomScaleNormal="90" zoomScalePageLayoutView="60" workbookViewId="0"/>
  </sheetViews>
  <sheetFormatPr defaultColWidth="9" defaultRowHeight="14.5"/>
  <cols>
    <col min="1" max="1" width="10.81640625" style="1" customWidth="1"/>
    <col min="2" max="2" width="65.1796875" style="1" customWidth="1"/>
    <col min="3" max="63" width="11.5429687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3103" t="s">
        <v>0</v>
      </c>
      <c r="B2" s="3103" t="s">
        <v>1</v>
      </c>
      <c r="C2" s="3107" t="s">
        <v>58</v>
      </c>
      <c r="D2" s="3101"/>
      <c r="E2" s="3101"/>
      <c r="F2" s="3101"/>
      <c r="G2" s="3101"/>
      <c r="H2" s="3101"/>
      <c r="I2" s="3101"/>
      <c r="J2" s="3101"/>
      <c r="K2" s="3101"/>
      <c r="L2" s="3101"/>
      <c r="M2" s="3101"/>
      <c r="N2" s="3101"/>
      <c r="O2" s="3101"/>
      <c r="P2" s="3101"/>
      <c r="Q2" s="3101"/>
      <c r="R2" s="3101"/>
      <c r="S2" s="3101"/>
      <c r="T2" s="3101"/>
      <c r="U2" s="3101"/>
      <c r="V2" s="3101"/>
      <c r="W2" s="3101"/>
      <c r="X2" s="3101"/>
      <c r="Y2" s="3101"/>
      <c r="Z2" s="3101"/>
      <c r="AA2" s="3101"/>
      <c r="AB2" s="3101"/>
      <c r="AC2" s="3101"/>
      <c r="AD2" s="3101"/>
      <c r="AE2" s="3101"/>
      <c r="AF2" s="3101"/>
      <c r="AG2" s="3101"/>
      <c r="AH2" s="3101"/>
      <c r="AI2" s="3101"/>
      <c r="AJ2" s="3101"/>
      <c r="AK2" s="3101"/>
      <c r="AL2" s="3101"/>
      <c r="AM2" s="3101"/>
      <c r="AN2" s="3101"/>
      <c r="AO2" s="3101"/>
      <c r="AP2" s="3101"/>
      <c r="AQ2" s="3101"/>
      <c r="AR2" s="3101"/>
      <c r="AS2" s="3101"/>
      <c r="AT2" s="3101"/>
      <c r="AU2" s="3101"/>
      <c r="AV2" s="3101"/>
      <c r="AW2" s="3101"/>
      <c r="AX2" s="3101"/>
      <c r="AY2" s="3101"/>
      <c r="AZ2" s="3101"/>
      <c r="BA2" s="3101"/>
      <c r="BB2" s="3101"/>
      <c r="BC2" s="3101"/>
      <c r="BD2" s="3101"/>
      <c r="BE2" s="3101"/>
      <c r="BF2" s="3101"/>
      <c r="BG2" s="3101"/>
      <c r="BH2" s="3101"/>
      <c r="BI2" s="3101"/>
      <c r="BJ2" s="3101"/>
      <c r="BK2" s="3105" t="s">
        <v>2</v>
      </c>
    </row>
    <row r="3" spans="1:75" ht="18" customHeight="1">
      <c r="A3" s="3103"/>
      <c r="B3" s="3103"/>
      <c r="C3" s="3101" t="s">
        <v>3</v>
      </c>
      <c r="D3" s="3101"/>
      <c r="E3" s="3101"/>
      <c r="F3" s="3101"/>
      <c r="G3" s="3101"/>
      <c r="H3" s="3101"/>
      <c r="I3" s="3101"/>
      <c r="J3" s="3101"/>
      <c r="K3" s="3101"/>
      <c r="L3" s="3101"/>
      <c r="M3" s="3101"/>
      <c r="N3" s="3101"/>
      <c r="O3" s="3101"/>
      <c r="P3" s="3101"/>
      <c r="Q3" s="3101"/>
      <c r="R3" s="3101"/>
      <c r="S3" s="3101"/>
      <c r="T3" s="3101"/>
      <c r="U3" s="3101"/>
      <c r="V3" s="3101"/>
      <c r="W3" s="3101" t="s">
        <v>4</v>
      </c>
      <c r="X3" s="3101"/>
      <c r="Y3" s="3101"/>
      <c r="Z3" s="3101"/>
      <c r="AA3" s="3101"/>
      <c r="AB3" s="3101"/>
      <c r="AC3" s="3101"/>
      <c r="AD3" s="3101"/>
      <c r="AE3" s="3101"/>
      <c r="AF3" s="3101"/>
      <c r="AG3" s="3101"/>
      <c r="AH3" s="3101"/>
      <c r="AI3" s="3101"/>
      <c r="AJ3" s="3101"/>
      <c r="AK3" s="3101"/>
      <c r="AL3" s="3101"/>
      <c r="AM3" s="3101"/>
      <c r="AN3" s="3101"/>
      <c r="AO3" s="3101"/>
      <c r="AP3" s="3101"/>
      <c r="AQ3" s="3101" t="s">
        <v>5</v>
      </c>
      <c r="AR3" s="3101"/>
      <c r="AS3" s="3101"/>
      <c r="AT3" s="3101"/>
      <c r="AU3" s="3101"/>
      <c r="AV3" s="3101"/>
      <c r="AW3" s="3101"/>
      <c r="AX3" s="3101"/>
      <c r="AY3" s="3101"/>
      <c r="AZ3" s="3101"/>
      <c r="BA3" s="3101"/>
      <c r="BB3" s="3101"/>
      <c r="BC3" s="3101"/>
      <c r="BD3" s="3101"/>
      <c r="BE3" s="3101"/>
      <c r="BF3" s="3101"/>
      <c r="BG3" s="3101"/>
      <c r="BH3" s="3101"/>
      <c r="BI3" s="3101"/>
      <c r="BJ3" s="3101"/>
      <c r="BK3" s="3105"/>
    </row>
    <row r="4" spans="1:75">
      <c r="A4" s="3103"/>
      <c r="B4" s="3103"/>
      <c r="C4" s="3102" t="s">
        <v>6</v>
      </c>
      <c r="D4" s="3102"/>
      <c r="E4" s="3102"/>
      <c r="F4" s="3102"/>
      <c r="G4" s="3102"/>
      <c r="H4" s="3102"/>
      <c r="I4" s="3102"/>
      <c r="J4" s="3102"/>
      <c r="K4" s="3102"/>
      <c r="L4" s="3102"/>
      <c r="M4" s="3102" t="s">
        <v>7</v>
      </c>
      <c r="N4" s="3102"/>
      <c r="O4" s="3102"/>
      <c r="P4" s="3102"/>
      <c r="Q4" s="3102"/>
      <c r="R4" s="3102"/>
      <c r="S4" s="3102"/>
      <c r="T4" s="3102"/>
      <c r="U4" s="3102"/>
      <c r="V4" s="3102"/>
      <c r="W4" s="3102" t="s">
        <v>6</v>
      </c>
      <c r="X4" s="3102"/>
      <c r="Y4" s="3102"/>
      <c r="Z4" s="3102"/>
      <c r="AA4" s="3102"/>
      <c r="AB4" s="3102"/>
      <c r="AC4" s="3102"/>
      <c r="AD4" s="3102"/>
      <c r="AE4" s="3102"/>
      <c r="AF4" s="3102"/>
      <c r="AG4" s="3102" t="s">
        <v>7</v>
      </c>
      <c r="AH4" s="3102"/>
      <c r="AI4" s="3102"/>
      <c r="AJ4" s="3102"/>
      <c r="AK4" s="3102"/>
      <c r="AL4" s="3102"/>
      <c r="AM4" s="3102"/>
      <c r="AN4" s="3102"/>
      <c r="AO4" s="3102"/>
      <c r="AP4" s="3102"/>
      <c r="AQ4" s="3102" t="s">
        <v>6</v>
      </c>
      <c r="AR4" s="3102"/>
      <c r="AS4" s="3102"/>
      <c r="AT4" s="3102"/>
      <c r="AU4" s="3102"/>
      <c r="AV4" s="3102"/>
      <c r="AW4" s="3102"/>
      <c r="AX4" s="3102"/>
      <c r="AY4" s="3102"/>
      <c r="AZ4" s="3102"/>
      <c r="BA4" s="3102" t="s">
        <v>7</v>
      </c>
      <c r="BB4" s="3102"/>
      <c r="BC4" s="3102"/>
      <c r="BD4" s="3102"/>
      <c r="BE4" s="3102"/>
      <c r="BF4" s="3102"/>
      <c r="BG4" s="3102"/>
      <c r="BH4" s="3102"/>
      <c r="BI4" s="3102"/>
      <c r="BJ4" s="3102"/>
      <c r="BK4" s="3105"/>
    </row>
    <row r="5" spans="1:75" ht="15" customHeight="1">
      <c r="A5" s="3103"/>
      <c r="B5" s="3103"/>
      <c r="C5" s="3101" t="s">
        <v>8</v>
      </c>
      <c r="D5" s="3101"/>
      <c r="E5" s="3101"/>
      <c r="F5" s="3101"/>
      <c r="G5" s="3101"/>
      <c r="H5" s="3101" t="s">
        <v>9</v>
      </c>
      <c r="I5" s="3101"/>
      <c r="J5" s="3101"/>
      <c r="K5" s="3101"/>
      <c r="L5" s="3101"/>
      <c r="M5" s="3101" t="s">
        <v>8</v>
      </c>
      <c r="N5" s="3101"/>
      <c r="O5" s="3101"/>
      <c r="P5" s="3101"/>
      <c r="Q5" s="3101"/>
      <c r="R5" s="3101" t="s">
        <v>9</v>
      </c>
      <c r="S5" s="3101"/>
      <c r="T5" s="3101"/>
      <c r="U5" s="3101"/>
      <c r="V5" s="3101"/>
      <c r="W5" s="3101" t="s">
        <v>8</v>
      </c>
      <c r="X5" s="3101"/>
      <c r="Y5" s="3101"/>
      <c r="Z5" s="3101"/>
      <c r="AA5" s="3101"/>
      <c r="AB5" s="3101" t="s">
        <v>9</v>
      </c>
      <c r="AC5" s="3101"/>
      <c r="AD5" s="3101"/>
      <c r="AE5" s="3101"/>
      <c r="AF5" s="3101"/>
      <c r="AG5" s="3101" t="s">
        <v>8</v>
      </c>
      <c r="AH5" s="3101"/>
      <c r="AI5" s="3101"/>
      <c r="AJ5" s="3101"/>
      <c r="AK5" s="3101"/>
      <c r="AL5" s="3101" t="s">
        <v>9</v>
      </c>
      <c r="AM5" s="3101"/>
      <c r="AN5" s="3101"/>
      <c r="AO5" s="3101"/>
      <c r="AP5" s="3101"/>
      <c r="AQ5" s="3101" t="s">
        <v>8</v>
      </c>
      <c r="AR5" s="3101"/>
      <c r="AS5" s="3101"/>
      <c r="AT5" s="3101"/>
      <c r="AU5" s="3101"/>
      <c r="AV5" s="3101" t="s">
        <v>9</v>
      </c>
      <c r="AW5" s="3101"/>
      <c r="AX5" s="3101"/>
      <c r="AY5" s="3101"/>
      <c r="AZ5" s="3101"/>
      <c r="BA5" s="3101" t="s">
        <v>8</v>
      </c>
      <c r="BB5" s="3101"/>
      <c r="BC5" s="3101"/>
      <c r="BD5" s="3101"/>
      <c r="BE5" s="3101"/>
      <c r="BF5" s="3101" t="s">
        <v>9</v>
      </c>
      <c r="BG5" s="3101"/>
      <c r="BH5" s="3101"/>
      <c r="BI5" s="3101"/>
      <c r="BJ5" s="3101"/>
      <c r="BK5" s="3105"/>
    </row>
    <row r="6" spans="1:75" ht="15" customHeight="1">
      <c r="A6" s="3104"/>
      <c r="B6" s="3104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106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1829.1132327800001</v>
      </c>
      <c r="E9" s="32">
        <v>302.73809209000001</v>
      </c>
      <c r="F9" s="33">
        <v>0</v>
      </c>
      <c r="G9" s="34">
        <v>0</v>
      </c>
      <c r="H9" s="35">
        <v>25.224319359999999</v>
      </c>
      <c r="I9" s="36">
        <v>5152.6266389499997</v>
      </c>
      <c r="J9" s="37">
        <v>2755.61779553</v>
      </c>
      <c r="K9" s="38">
        <v>0</v>
      </c>
      <c r="L9" s="39">
        <v>195.03346630999999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15.41141723</v>
      </c>
      <c r="S9" s="46">
        <v>108.29121188000001</v>
      </c>
      <c r="T9" s="47">
        <v>54.884519849999997</v>
      </c>
      <c r="U9" s="48">
        <v>0</v>
      </c>
      <c r="V9" s="49">
        <v>25.235379569999999</v>
      </c>
      <c r="W9" s="50">
        <v>0</v>
      </c>
      <c r="X9" s="51">
        <v>0.2433139</v>
      </c>
      <c r="Y9" s="52">
        <v>0</v>
      </c>
      <c r="Z9" s="53">
        <v>0</v>
      </c>
      <c r="AA9" s="54">
        <v>0</v>
      </c>
      <c r="AB9" s="55">
        <v>1.6414826600000001</v>
      </c>
      <c r="AC9" s="56">
        <v>33.330238940000001</v>
      </c>
      <c r="AD9" s="57">
        <v>7.2745743300000001</v>
      </c>
      <c r="AE9" s="58">
        <v>0</v>
      </c>
      <c r="AF9" s="59">
        <v>41.87078546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1.28739504</v>
      </c>
      <c r="AM9" s="66">
        <v>189.87641153999999</v>
      </c>
      <c r="AN9" s="67">
        <v>17.60787668</v>
      </c>
      <c r="AO9" s="68">
        <v>0</v>
      </c>
      <c r="AP9" s="69">
        <v>9.2335143800000008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17.514017129999999</v>
      </c>
      <c r="AW9" s="76">
        <v>717.70568406999996</v>
      </c>
      <c r="AX9" s="77">
        <v>0.71273189999999997</v>
      </c>
      <c r="AY9" s="78">
        <v>0</v>
      </c>
      <c r="AZ9" s="79">
        <v>71.152575420000005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7.8262643799999996</v>
      </c>
      <c r="BG9" s="86">
        <v>6.8575615000000001</v>
      </c>
      <c r="BH9" s="87">
        <v>11.43105843</v>
      </c>
      <c r="BI9" s="88">
        <v>0</v>
      </c>
      <c r="BJ9" s="89">
        <v>8.3995929599999997</v>
      </c>
      <c r="BK9" s="90">
        <f>SUM(C9:BJ9)</f>
        <v>11608.141152270002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0.20012208000000001</v>
      </c>
      <c r="E10" s="94">
        <v>0</v>
      </c>
      <c r="F10" s="95">
        <v>0</v>
      </c>
      <c r="G10" s="96">
        <v>0</v>
      </c>
      <c r="H10" s="97">
        <v>0.19677001999999999</v>
      </c>
      <c r="I10" s="98">
        <v>13.569429919999999</v>
      </c>
      <c r="J10" s="99">
        <v>1.79459E-3</v>
      </c>
      <c r="K10" s="100">
        <v>0</v>
      </c>
      <c r="L10" s="101">
        <v>8.7204282299999996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0.18107846999999999</v>
      </c>
      <c r="S10" s="108">
        <v>0.27508893000000001</v>
      </c>
      <c r="T10" s="109">
        <v>0</v>
      </c>
      <c r="U10" s="110">
        <v>0</v>
      </c>
      <c r="V10" s="111">
        <v>0.34680306999999999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3.108969E-2</v>
      </c>
      <c r="AC10" s="118">
        <v>0</v>
      </c>
      <c r="AD10" s="119">
        <v>0</v>
      </c>
      <c r="AE10" s="120">
        <v>0</v>
      </c>
      <c r="AF10" s="121">
        <v>0.17347151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5.1520110000000001E-2</v>
      </c>
      <c r="AM10" s="128">
        <v>0</v>
      </c>
      <c r="AN10" s="129">
        <v>0</v>
      </c>
      <c r="AO10" s="130">
        <v>0</v>
      </c>
      <c r="AP10" s="131">
        <v>0.14376934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0.65474726000000005</v>
      </c>
      <c r="AW10" s="138">
        <v>6.9901197499999999</v>
      </c>
      <c r="AX10" s="139">
        <v>0</v>
      </c>
      <c r="AY10" s="140">
        <v>0</v>
      </c>
      <c r="AZ10" s="141">
        <v>1.91964454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0.29216764000000001</v>
      </c>
      <c r="BG10" s="148">
        <v>0</v>
      </c>
      <c r="BH10" s="149">
        <v>6.3938209999999995E-2</v>
      </c>
      <c r="BI10" s="150">
        <v>0</v>
      </c>
      <c r="BJ10" s="151">
        <v>0.89516161999999999</v>
      </c>
      <c r="BK10" s="152">
        <f>SUM(C10:BJ10)</f>
        <v>34.707144980000002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0.61482095000000003</v>
      </c>
      <c r="E11" s="156">
        <v>0</v>
      </c>
      <c r="F11" s="157">
        <v>0</v>
      </c>
      <c r="G11" s="158">
        <v>0</v>
      </c>
      <c r="H11" s="159">
        <v>0.27370704000000001</v>
      </c>
      <c r="I11" s="160">
        <v>174.24228604000001</v>
      </c>
      <c r="J11" s="161">
        <v>17.410607250000002</v>
      </c>
      <c r="K11" s="162">
        <v>0</v>
      </c>
      <c r="L11" s="163">
        <v>0.77231011000000005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0.17741303</v>
      </c>
      <c r="S11" s="170">
        <v>3.76140323</v>
      </c>
      <c r="T11" s="171">
        <v>13.94587975</v>
      </c>
      <c r="U11" s="172">
        <v>0</v>
      </c>
      <c r="V11" s="173">
        <v>6.8649804000000003</v>
      </c>
      <c r="W11" s="174">
        <v>0</v>
      </c>
      <c r="X11" s="175">
        <v>108.03660426</v>
      </c>
      <c r="Y11" s="176">
        <v>0</v>
      </c>
      <c r="Z11" s="177">
        <v>0</v>
      </c>
      <c r="AA11" s="178">
        <v>0</v>
      </c>
      <c r="AB11" s="179">
        <v>0</v>
      </c>
      <c r="AC11" s="180">
        <v>0</v>
      </c>
      <c r="AD11" s="181">
        <v>0.29021612000000002</v>
      </c>
      <c r="AE11" s="182">
        <v>0</v>
      </c>
      <c r="AF11" s="183">
        <v>6.6100000000000002E-6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6.0310399999999997E-3</v>
      </c>
      <c r="AM11" s="190">
        <v>0</v>
      </c>
      <c r="AN11" s="191">
        <v>8.6994013799999994</v>
      </c>
      <c r="AO11" s="192">
        <v>0</v>
      </c>
      <c r="AP11" s="193">
        <v>0.42330320999999999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0.47835412999999999</v>
      </c>
      <c r="AW11" s="200">
        <v>154.50573535999999</v>
      </c>
      <c r="AX11" s="201">
        <v>0.68968987000000004</v>
      </c>
      <c r="AY11" s="202">
        <v>0</v>
      </c>
      <c r="AZ11" s="203">
        <v>1.1244792800000001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0.46832333999999998</v>
      </c>
      <c r="BG11" s="210">
        <v>0.34677586999999999</v>
      </c>
      <c r="BH11" s="211">
        <v>0.41401847000000003</v>
      </c>
      <c r="BI11" s="212">
        <v>0</v>
      </c>
      <c r="BJ11" s="213">
        <v>0.79377260000000005</v>
      </c>
      <c r="BK11" s="214">
        <f>SUM(C11:BJ11)</f>
        <v>494.34011934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1829.9281758100001</v>
      </c>
      <c r="E12" s="7">
        <f t="shared" si="0"/>
        <v>302.73809209000001</v>
      </c>
      <c r="F12" s="7">
        <f t="shared" si="0"/>
        <v>0</v>
      </c>
      <c r="G12" s="7">
        <f t="shared" si="0"/>
        <v>0</v>
      </c>
      <c r="H12" s="7">
        <f t="shared" si="0"/>
        <v>25.694796419999999</v>
      </c>
      <c r="I12" s="7">
        <f t="shared" si="0"/>
        <v>5340.4383549100003</v>
      </c>
      <c r="J12" s="7">
        <f t="shared" si="0"/>
        <v>2773.0301973699998</v>
      </c>
      <c r="K12" s="7">
        <f t="shared" si="0"/>
        <v>0</v>
      </c>
      <c r="L12" s="7">
        <f t="shared" si="0"/>
        <v>204.52620465000001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15.769908729999999</v>
      </c>
      <c r="S12" s="7">
        <f t="shared" si="0"/>
        <v>112.32770404</v>
      </c>
      <c r="T12" s="7">
        <f t="shared" si="0"/>
        <v>68.830399599999993</v>
      </c>
      <c r="U12" s="7">
        <f t="shared" si="0"/>
        <v>0</v>
      </c>
      <c r="V12" s="7">
        <f t="shared" si="0"/>
        <v>32.44716304</v>
      </c>
      <c r="W12" s="7">
        <f t="shared" si="0"/>
        <v>0</v>
      </c>
      <c r="X12" s="7">
        <f t="shared" si="0"/>
        <v>108.27991816000001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1.67257235</v>
      </c>
      <c r="AC12" s="7">
        <f t="shared" si="0"/>
        <v>33.330238940000001</v>
      </c>
      <c r="AD12" s="7">
        <f t="shared" si="0"/>
        <v>7.5647904500000003</v>
      </c>
      <c r="AE12" s="7">
        <f t="shared" si="0"/>
        <v>0</v>
      </c>
      <c r="AF12" s="7">
        <f t="shared" si="0"/>
        <v>42.044263579999999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1.3449461900000002</v>
      </c>
      <c r="AM12" s="7">
        <f t="shared" si="0"/>
        <v>189.87641153999999</v>
      </c>
      <c r="AN12" s="7">
        <f t="shared" si="0"/>
        <v>26.307278060000002</v>
      </c>
      <c r="AO12" s="7">
        <f t="shared" si="0"/>
        <v>0</v>
      </c>
      <c r="AP12" s="7">
        <f t="shared" si="0"/>
        <v>9.8005869300000015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18.647118519999999</v>
      </c>
      <c r="AW12" s="7">
        <f t="shared" si="0"/>
        <v>879.20153917999994</v>
      </c>
      <c r="AX12" s="7">
        <f t="shared" si="0"/>
        <v>1.4024217700000001</v>
      </c>
      <c r="AY12" s="7">
        <f t="shared" si="0"/>
        <v>0</v>
      </c>
      <c r="AZ12" s="7">
        <f t="shared" si="0"/>
        <v>74.196699240000001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8.5867553599999997</v>
      </c>
      <c r="BG12" s="7">
        <f t="shared" si="0"/>
        <v>7.2043373700000002</v>
      </c>
      <c r="BH12" s="7">
        <f t="shared" si="0"/>
        <v>11.90901511</v>
      </c>
      <c r="BI12" s="7">
        <f t="shared" si="0"/>
        <v>0</v>
      </c>
      <c r="BJ12" s="7">
        <f t="shared" si="0"/>
        <v>10.08852718</v>
      </c>
      <c r="BK12" s="7">
        <f t="shared" si="0"/>
        <v>12137.188416590003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0.77968627999999995</v>
      </c>
      <c r="E15" s="221">
        <v>0</v>
      </c>
      <c r="F15" s="222">
        <v>0</v>
      </c>
      <c r="G15" s="223">
        <v>0</v>
      </c>
      <c r="H15" s="224">
        <v>2.4424205099999998</v>
      </c>
      <c r="I15" s="225">
        <v>2.77460058</v>
      </c>
      <c r="J15" s="226">
        <v>0</v>
      </c>
      <c r="K15" s="227">
        <v>0</v>
      </c>
      <c r="L15" s="228">
        <v>3.3147913899999999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0.69126286999999997</v>
      </c>
      <c r="S15" s="235">
        <v>4.3006075800000003</v>
      </c>
      <c r="T15" s="236">
        <v>0</v>
      </c>
      <c r="U15" s="237">
        <v>0</v>
      </c>
      <c r="V15" s="238">
        <v>0.42781004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6.2641180000000005E-2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1.497242E-2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1.6251841499999999</v>
      </c>
      <c r="AW15" s="265">
        <v>24.210934120000001</v>
      </c>
      <c r="AX15" s="266">
        <v>8.5015000000000004E-4</v>
      </c>
      <c r="AY15" s="267">
        <v>0</v>
      </c>
      <c r="AZ15" s="268">
        <v>4.0643926700000002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0.61739573000000003</v>
      </c>
      <c r="BG15" s="275">
        <v>0.69746797000000005</v>
      </c>
      <c r="BH15" s="276">
        <v>0</v>
      </c>
      <c r="BI15" s="277">
        <v>0</v>
      </c>
      <c r="BJ15" s="278">
        <v>0.59217178999999998</v>
      </c>
      <c r="BK15" s="279">
        <f>SUM(C15:BJ15)</f>
        <v>46.617189429999996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0.77968627999999995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2.4424205099999998</v>
      </c>
      <c r="I16" s="7">
        <f t="shared" si="1"/>
        <v>2.77460058</v>
      </c>
      <c r="J16" s="7">
        <f t="shared" si="1"/>
        <v>0</v>
      </c>
      <c r="K16" s="7">
        <f t="shared" si="1"/>
        <v>0</v>
      </c>
      <c r="L16" s="7">
        <f t="shared" si="1"/>
        <v>3.3147913899999999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0.69126286999999997</v>
      </c>
      <c r="S16" s="7">
        <f t="shared" si="1"/>
        <v>4.3006075800000003</v>
      </c>
      <c r="T16" s="7">
        <f t="shared" si="1"/>
        <v>0</v>
      </c>
      <c r="U16" s="7">
        <f t="shared" si="1"/>
        <v>0</v>
      </c>
      <c r="V16" s="7">
        <f t="shared" si="1"/>
        <v>0.42781004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6.2641180000000005E-2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1.497242E-2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1.6251841499999999</v>
      </c>
      <c r="AW16" s="7">
        <f t="shared" si="1"/>
        <v>24.210934120000001</v>
      </c>
      <c r="AX16" s="7">
        <f t="shared" si="1"/>
        <v>8.5015000000000004E-4</v>
      </c>
      <c r="AY16" s="7">
        <f t="shared" si="1"/>
        <v>0</v>
      </c>
      <c r="AZ16" s="7">
        <f t="shared" si="1"/>
        <v>4.0643926700000002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0.61739573000000003</v>
      </c>
      <c r="BG16" s="7">
        <f t="shared" si="1"/>
        <v>0.69746797000000005</v>
      </c>
      <c r="BH16" s="7">
        <f t="shared" si="1"/>
        <v>0</v>
      </c>
      <c r="BI16" s="7">
        <f t="shared" si="1"/>
        <v>0</v>
      </c>
      <c r="BJ16" s="7">
        <f t="shared" si="1"/>
        <v>0.59217178999999998</v>
      </c>
      <c r="BK16" s="7">
        <f t="shared" si="1"/>
        <v>46.617189429999996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106.31048219</v>
      </c>
      <c r="E31" s="481">
        <v>0</v>
      </c>
      <c r="F31" s="482">
        <v>0</v>
      </c>
      <c r="G31" s="483">
        <v>0</v>
      </c>
      <c r="H31" s="484">
        <v>6.3693699700000002</v>
      </c>
      <c r="I31" s="485">
        <v>931.70280372000002</v>
      </c>
      <c r="J31" s="486">
        <v>3.5606649999999997E-2</v>
      </c>
      <c r="K31" s="487">
        <v>0</v>
      </c>
      <c r="L31" s="488">
        <v>33.782517669999997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3.0044891200000001</v>
      </c>
      <c r="S31" s="495">
        <v>18.653198150000001</v>
      </c>
      <c r="T31" s="496">
        <v>18.379899049999999</v>
      </c>
      <c r="U31" s="497">
        <v>0</v>
      </c>
      <c r="V31" s="498">
        <v>3.10540233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0.89395930999999995</v>
      </c>
      <c r="AC31" s="505">
        <v>0.52734059</v>
      </c>
      <c r="AD31" s="506">
        <v>0</v>
      </c>
      <c r="AE31" s="507">
        <v>0</v>
      </c>
      <c r="AF31" s="508">
        <v>2.1459329299999998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0.77283341999999999</v>
      </c>
      <c r="AM31" s="515">
        <v>2.1229970000000001E-2</v>
      </c>
      <c r="AN31" s="516">
        <v>0</v>
      </c>
      <c r="AO31" s="517">
        <v>0</v>
      </c>
      <c r="AP31" s="518">
        <v>0.34878682999999999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48.299039290000003</v>
      </c>
      <c r="AW31" s="525">
        <v>9.6619504200000002</v>
      </c>
      <c r="AX31" s="526">
        <v>3.6843100000000001E-3</v>
      </c>
      <c r="AY31" s="527">
        <v>0</v>
      </c>
      <c r="AZ31" s="528">
        <v>79.519233349999993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31.030558129999999</v>
      </c>
      <c r="BG31" s="535">
        <v>12.31800207</v>
      </c>
      <c r="BH31" s="536">
        <v>11.24218799</v>
      </c>
      <c r="BI31" s="537">
        <v>0</v>
      </c>
      <c r="BJ31" s="538">
        <v>25.858251840000001</v>
      </c>
      <c r="BK31" s="539">
        <f t="shared" ref="BK31:BK36" si="5">SUM(C31:BJ31)</f>
        <v>1343.9867593000004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1.1779962900000001</v>
      </c>
      <c r="E32" s="543">
        <v>0</v>
      </c>
      <c r="F32" s="544">
        <v>0</v>
      </c>
      <c r="G32" s="545">
        <v>0</v>
      </c>
      <c r="H32" s="546">
        <v>1.6472072099999999</v>
      </c>
      <c r="I32" s="547">
        <v>0.22454556000000001</v>
      </c>
      <c r="J32" s="548">
        <v>0</v>
      </c>
      <c r="K32" s="549">
        <v>0</v>
      </c>
      <c r="L32" s="550">
        <v>1.20156481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0.69246339000000001</v>
      </c>
      <c r="S32" s="557">
        <v>0.23271302999999999</v>
      </c>
      <c r="T32" s="558">
        <v>0</v>
      </c>
      <c r="U32" s="559">
        <v>0</v>
      </c>
      <c r="V32" s="560">
        <v>0.16771836000000001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0.12203501</v>
      </c>
      <c r="AC32" s="567">
        <v>0</v>
      </c>
      <c r="AD32" s="568">
        <v>0</v>
      </c>
      <c r="AE32" s="569">
        <v>0</v>
      </c>
      <c r="AF32" s="570">
        <v>5.8579510000000001E-2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8.6394750000000006E-2</v>
      </c>
      <c r="AM32" s="577">
        <v>0</v>
      </c>
      <c r="AN32" s="578">
        <v>0</v>
      </c>
      <c r="AO32" s="579">
        <v>0</v>
      </c>
      <c r="AP32" s="580">
        <v>2.2738200000000002E-3</v>
      </c>
      <c r="AQ32" s="581">
        <v>0</v>
      </c>
      <c r="AR32" s="582">
        <v>1.3464999999999999E-4</v>
      </c>
      <c r="AS32" s="583">
        <v>0</v>
      </c>
      <c r="AT32" s="584">
        <v>0</v>
      </c>
      <c r="AU32" s="585">
        <v>0</v>
      </c>
      <c r="AV32" s="586">
        <v>26.163160000000001</v>
      </c>
      <c r="AW32" s="587">
        <v>2.1779510200000001</v>
      </c>
      <c r="AX32" s="588">
        <v>0</v>
      </c>
      <c r="AY32" s="589">
        <v>0</v>
      </c>
      <c r="AZ32" s="590">
        <v>7.1109272499999996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5.8824308500000004</v>
      </c>
      <c r="BG32" s="597">
        <v>0.83167179000000002</v>
      </c>
      <c r="BH32" s="598">
        <v>0</v>
      </c>
      <c r="BI32" s="599">
        <v>0</v>
      </c>
      <c r="BJ32" s="600">
        <v>4.5903605499999998</v>
      </c>
      <c r="BK32" s="601">
        <f t="shared" si="5"/>
        <v>52.370127849999996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43.410990099999999</v>
      </c>
      <c r="E33" s="605">
        <v>50.436822540000001</v>
      </c>
      <c r="F33" s="606">
        <v>0</v>
      </c>
      <c r="G33" s="607">
        <v>0</v>
      </c>
      <c r="H33" s="608">
        <v>8.5677540899999993</v>
      </c>
      <c r="I33" s="609">
        <v>564.73451855999997</v>
      </c>
      <c r="J33" s="610">
        <v>11.95829496</v>
      </c>
      <c r="K33" s="611">
        <v>0</v>
      </c>
      <c r="L33" s="612">
        <v>53.852134659999997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5.7912347899999999</v>
      </c>
      <c r="S33" s="619">
        <v>23.28382654</v>
      </c>
      <c r="T33" s="620">
        <v>53.436952429999998</v>
      </c>
      <c r="U33" s="621">
        <v>0</v>
      </c>
      <c r="V33" s="622">
        <v>6.68935485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0.21148944</v>
      </c>
      <c r="AC33" s="629">
        <v>6.5405669399999997</v>
      </c>
      <c r="AD33" s="630">
        <v>0.70200890000000005</v>
      </c>
      <c r="AE33" s="631">
        <v>0</v>
      </c>
      <c r="AF33" s="632">
        <v>3.3817787099999999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0.40241535</v>
      </c>
      <c r="AM33" s="639">
        <v>1.0863861100000001</v>
      </c>
      <c r="AN33" s="640">
        <v>8.5307493599999997</v>
      </c>
      <c r="AO33" s="641">
        <v>0</v>
      </c>
      <c r="AP33" s="642">
        <v>2.26488033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78.500641689999995</v>
      </c>
      <c r="AW33" s="649">
        <v>75.260087049999996</v>
      </c>
      <c r="AX33" s="650">
        <v>1.07131716</v>
      </c>
      <c r="AY33" s="651">
        <v>0</v>
      </c>
      <c r="AZ33" s="652">
        <v>103.34596867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62.152384089999998</v>
      </c>
      <c r="BG33" s="659">
        <v>8.8721017799999995</v>
      </c>
      <c r="BH33" s="660">
        <v>18.023471229999998</v>
      </c>
      <c r="BI33" s="661">
        <v>0</v>
      </c>
      <c r="BJ33" s="662">
        <v>40.536378550000002</v>
      </c>
      <c r="BK33" s="663">
        <f t="shared" si="5"/>
        <v>1233.0445088800002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0.87393982999999997</v>
      </c>
      <c r="E34" s="667">
        <v>0</v>
      </c>
      <c r="F34" s="668">
        <v>0</v>
      </c>
      <c r="G34" s="669">
        <v>0</v>
      </c>
      <c r="H34" s="670">
        <v>1.3407708599999999</v>
      </c>
      <c r="I34" s="671">
        <v>42.313799959999997</v>
      </c>
      <c r="J34" s="672">
        <v>11.833071950000001</v>
      </c>
      <c r="K34" s="673">
        <v>0</v>
      </c>
      <c r="L34" s="674">
        <v>12.31155053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0.97252667999999998</v>
      </c>
      <c r="S34" s="681">
        <v>2.1892478</v>
      </c>
      <c r="T34" s="682">
        <v>4.9440602</v>
      </c>
      <c r="U34" s="683">
        <v>0</v>
      </c>
      <c r="V34" s="684">
        <v>0.86224414000000005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1.0911560300000001</v>
      </c>
      <c r="AC34" s="691">
        <v>1.5708839800000001</v>
      </c>
      <c r="AD34" s="692">
        <v>0</v>
      </c>
      <c r="AE34" s="693">
        <v>0</v>
      </c>
      <c r="AF34" s="694">
        <v>2.0803935299999998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1.0861935599999999</v>
      </c>
      <c r="AM34" s="701">
        <v>0.10326158000000001</v>
      </c>
      <c r="AN34" s="702">
        <v>0.77480526999999999</v>
      </c>
      <c r="AO34" s="703">
        <v>0</v>
      </c>
      <c r="AP34" s="704">
        <v>0.99672044000000004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23.217987409999999</v>
      </c>
      <c r="AW34" s="711">
        <v>25.048019419999999</v>
      </c>
      <c r="AX34" s="712">
        <v>6.9087100000000002E-3</v>
      </c>
      <c r="AY34" s="713">
        <v>0</v>
      </c>
      <c r="AZ34" s="714">
        <v>40.712412919999998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4.6367946900000003</v>
      </c>
      <c r="BG34" s="721">
        <v>0.29833374000000001</v>
      </c>
      <c r="BH34" s="722">
        <v>0.23115819000000001</v>
      </c>
      <c r="BI34" s="723">
        <v>0</v>
      </c>
      <c r="BJ34" s="724">
        <v>4.9837541500000002</v>
      </c>
      <c r="BK34" s="725">
        <f t="shared" si="5"/>
        <v>184.47999557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0.68685092999999997</v>
      </c>
      <c r="E35" s="729">
        <v>0</v>
      </c>
      <c r="F35" s="730">
        <v>0</v>
      </c>
      <c r="G35" s="731">
        <v>0</v>
      </c>
      <c r="H35" s="732">
        <v>3.1916106000000002</v>
      </c>
      <c r="I35" s="733">
        <v>9.4378285099999992</v>
      </c>
      <c r="J35" s="734">
        <v>0</v>
      </c>
      <c r="K35" s="735">
        <v>0</v>
      </c>
      <c r="L35" s="736">
        <v>8.26125577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1.5195516499999999</v>
      </c>
      <c r="S35" s="743">
        <v>0.19677184</v>
      </c>
      <c r="T35" s="744">
        <v>10.48080053</v>
      </c>
      <c r="U35" s="745">
        <v>0</v>
      </c>
      <c r="V35" s="746">
        <v>1.14986207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0.76347061999999999</v>
      </c>
      <c r="AC35" s="753">
        <v>7.537642E-2</v>
      </c>
      <c r="AD35" s="754">
        <v>0</v>
      </c>
      <c r="AE35" s="755">
        <v>0</v>
      </c>
      <c r="AF35" s="756">
        <v>2.2616467600000001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0.28794044000000002</v>
      </c>
      <c r="AM35" s="763">
        <v>0</v>
      </c>
      <c r="AN35" s="764">
        <v>0</v>
      </c>
      <c r="AO35" s="765">
        <v>0</v>
      </c>
      <c r="AP35" s="766">
        <v>0.55219081999999997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5.4107075199999999</v>
      </c>
      <c r="AW35" s="773">
        <v>9.4354465199999993</v>
      </c>
      <c r="AX35" s="774">
        <v>0</v>
      </c>
      <c r="AY35" s="775">
        <v>0</v>
      </c>
      <c r="AZ35" s="776">
        <v>21.00801233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4.66381435</v>
      </c>
      <c r="BG35" s="783">
        <v>2.1955594600000001</v>
      </c>
      <c r="BH35" s="784">
        <v>42.050878519999998</v>
      </c>
      <c r="BI35" s="785">
        <v>0</v>
      </c>
      <c r="BJ35" s="786">
        <v>8.2025440199999995</v>
      </c>
      <c r="BK35" s="787">
        <f t="shared" si="5"/>
        <v>131.83211967999998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0.60809515999999997</v>
      </c>
      <c r="E36" s="791">
        <v>0</v>
      </c>
      <c r="F36" s="792">
        <v>0</v>
      </c>
      <c r="G36" s="793">
        <v>0</v>
      </c>
      <c r="H36" s="794">
        <v>1.1773364799999999</v>
      </c>
      <c r="I36" s="795">
        <v>144.15615323</v>
      </c>
      <c r="J36" s="796">
        <v>3.8196645400000002</v>
      </c>
      <c r="K36" s="797">
        <v>0</v>
      </c>
      <c r="L36" s="798">
        <v>8.9665339199999998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0.66520588000000003</v>
      </c>
      <c r="S36" s="805">
        <v>1.56350064</v>
      </c>
      <c r="T36" s="806">
        <v>3.8841058999999998</v>
      </c>
      <c r="U36" s="807">
        <v>0</v>
      </c>
      <c r="V36" s="808">
        <v>4.8030645700000001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1.33391068</v>
      </c>
      <c r="AC36" s="815">
        <v>2.6768402500000001</v>
      </c>
      <c r="AD36" s="816">
        <v>0.42587572000000001</v>
      </c>
      <c r="AE36" s="817">
        <v>0</v>
      </c>
      <c r="AF36" s="818">
        <v>20.154161949999999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1.39163908</v>
      </c>
      <c r="AM36" s="825">
        <v>0.3397925</v>
      </c>
      <c r="AN36" s="826">
        <v>3.23224533</v>
      </c>
      <c r="AO36" s="827">
        <v>0</v>
      </c>
      <c r="AP36" s="828">
        <v>8.2315157200000009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4.33489857</v>
      </c>
      <c r="AW36" s="835">
        <v>41.715662109999997</v>
      </c>
      <c r="AX36" s="836">
        <v>0</v>
      </c>
      <c r="AY36" s="837">
        <v>0</v>
      </c>
      <c r="AZ36" s="838">
        <v>7.7997217000000001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1.30654436</v>
      </c>
      <c r="BG36" s="845">
        <v>0.19725627000000001</v>
      </c>
      <c r="BH36" s="846">
        <v>0.78529309000000003</v>
      </c>
      <c r="BI36" s="847">
        <v>0</v>
      </c>
      <c r="BJ36" s="848">
        <v>1.8913066999999999</v>
      </c>
      <c r="BK36" s="849">
        <f t="shared" si="5"/>
        <v>265.46032435000001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153.0683545</v>
      </c>
      <c r="E37" s="7">
        <f t="shared" si="6"/>
        <v>50.436822540000001</v>
      </c>
      <c r="F37" s="7">
        <f t="shared" si="6"/>
        <v>0</v>
      </c>
      <c r="G37" s="7">
        <f t="shared" si="6"/>
        <v>0</v>
      </c>
      <c r="H37" s="7">
        <f t="shared" si="6"/>
        <v>22.294049210000001</v>
      </c>
      <c r="I37" s="7">
        <f t="shared" si="6"/>
        <v>1692.56964954</v>
      </c>
      <c r="J37" s="7">
        <f t="shared" si="6"/>
        <v>27.646638100000001</v>
      </c>
      <c r="K37" s="7">
        <f t="shared" si="6"/>
        <v>0</v>
      </c>
      <c r="L37" s="7">
        <f t="shared" si="6"/>
        <v>118.37555736000002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12.64547151</v>
      </c>
      <c r="S37" s="7">
        <f t="shared" si="6"/>
        <v>46.119257999999995</v>
      </c>
      <c r="T37" s="7">
        <f t="shared" si="6"/>
        <v>91.125818109999983</v>
      </c>
      <c r="U37" s="7">
        <f t="shared" si="6"/>
        <v>0</v>
      </c>
      <c r="V37" s="7">
        <f t="shared" si="6"/>
        <v>16.777646319999999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4.4160210900000001</v>
      </c>
      <c r="AC37" s="7">
        <f t="shared" si="6"/>
        <v>11.391008179999998</v>
      </c>
      <c r="AD37" s="7">
        <f t="shared" si="6"/>
        <v>1.1278846200000001</v>
      </c>
      <c r="AE37" s="7">
        <f t="shared" si="6"/>
        <v>0</v>
      </c>
      <c r="AF37" s="7">
        <f t="shared" si="6"/>
        <v>30.082493389999996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4.0274165999999996</v>
      </c>
      <c r="AM37" s="7">
        <f t="shared" si="6"/>
        <v>1.5506701600000001</v>
      </c>
      <c r="AN37" s="7">
        <f t="shared" si="6"/>
        <v>12.537799959999999</v>
      </c>
      <c r="AO37" s="7">
        <f t="shared" si="6"/>
        <v>0</v>
      </c>
      <c r="AP37" s="7">
        <f t="shared" si="6"/>
        <v>12.396367960000001</v>
      </c>
      <c r="AQ37" s="7">
        <f t="shared" si="6"/>
        <v>0</v>
      </c>
      <c r="AR37" s="7">
        <f t="shared" si="6"/>
        <v>1.3464999999999999E-4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185.92643448000001</v>
      </c>
      <c r="AW37" s="7">
        <f t="shared" si="6"/>
        <v>163.29911654</v>
      </c>
      <c r="AX37" s="7">
        <f t="shared" si="6"/>
        <v>1.0819101799999999</v>
      </c>
      <c r="AY37" s="7">
        <f t="shared" si="6"/>
        <v>0</v>
      </c>
      <c r="AZ37" s="7">
        <f t="shared" si="6"/>
        <v>259.49627622000003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109.67252646999999</v>
      </c>
      <c r="BG37" s="7">
        <f t="shared" si="6"/>
        <v>24.712925110000004</v>
      </c>
      <c r="BH37" s="7">
        <f t="shared" si="6"/>
        <v>72.332989019999985</v>
      </c>
      <c r="BI37" s="7">
        <f t="shared" si="6"/>
        <v>0</v>
      </c>
      <c r="BJ37" s="7">
        <f t="shared" si="6"/>
        <v>86.062595810000005</v>
      </c>
      <c r="BK37" s="7">
        <f t="shared" si="6"/>
        <v>3211.1738356300007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1983.7762165900006</v>
      </c>
      <c r="E38" s="7">
        <f t="shared" si="7"/>
        <v>353.17491462999999</v>
      </c>
      <c r="F38" s="7">
        <f t="shared" si="7"/>
        <v>0</v>
      </c>
      <c r="G38" s="7">
        <f t="shared" si="7"/>
        <v>0</v>
      </c>
      <c r="H38" s="7">
        <f t="shared" si="7"/>
        <v>50.431266139999998</v>
      </c>
      <c r="I38" s="7">
        <f t="shared" si="7"/>
        <v>7035.7826050300009</v>
      </c>
      <c r="J38" s="7">
        <f t="shared" si="7"/>
        <v>2800.6768354699998</v>
      </c>
      <c r="K38" s="7">
        <f t="shared" si="7"/>
        <v>0</v>
      </c>
      <c r="L38" s="7">
        <f t="shared" si="7"/>
        <v>326.21655340000001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29.10664311</v>
      </c>
      <c r="S38" s="7">
        <f t="shared" si="7"/>
        <v>162.74756961999998</v>
      </c>
      <c r="T38" s="7">
        <f t="shared" si="7"/>
        <v>159.95621770999998</v>
      </c>
      <c r="U38" s="7">
        <f t="shared" si="7"/>
        <v>0</v>
      </c>
      <c r="V38" s="7">
        <f t="shared" si="7"/>
        <v>49.652619399999999</v>
      </c>
      <c r="W38" s="7">
        <f t="shared" si="7"/>
        <v>0</v>
      </c>
      <c r="X38" s="7">
        <f t="shared" si="7"/>
        <v>108.27991816000001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6.1512346200000003</v>
      </c>
      <c r="AC38" s="7">
        <f t="shared" si="7"/>
        <v>44.721247120000001</v>
      </c>
      <c r="AD38" s="7">
        <f t="shared" si="7"/>
        <v>8.6926750699999999</v>
      </c>
      <c r="AE38" s="7">
        <f t="shared" si="7"/>
        <v>0</v>
      </c>
      <c r="AF38" s="7">
        <f t="shared" si="7"/>
        <v>72.126756970000002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5.3873352099999998</v>
      </c>
      <c r="AM38" s="7">
        <f t="shared" si="7"/>
        <v>191.42708169999995</v>
      </c>
      <c r="AN38" s="7">
        <f t="shared" si="7"/>
        <v>38.845078020000003</v>
      </c>
      <c r="AO38" s="7">
        <f t="shared" si="7"/>
        <v>0</v>
      </c>
      <c r="AP38" s="7">
        <f t="shared" si="7"/>
        <v>22.196954890000004</v>
      </c>
      <c r="AQ38" s="7">
        <f t="shared" si="7"/>
        <v>0</v>
      </c>
      <c r="AR38" s="7">
        <f t="shared" si="7"/>
        <v>1.3464999999999999E-4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206.19873715</v>
      </c>
      <c r="AW38" s="7">
        <f t="shared" si="7"/>
        <v>1066.71158984</v>
      </c>
      <c r="AX38" s="7">
        <f t="shared" si="7"/>
        <v>2.4851821000000003</v>
      </c>
      <c r="AY38" s="7">
        <f t="shared" si="7"/>
        <v>0</v>
      </c>
      <c r="AZ38" s="7">
        <f t="shared" si="7"/>
        <v>337.75736813000003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118.87667755999999</v>
      </c>
      <c r="BG38" s="7">
        <f t="shared" si="7"/>
        <v>32.614730449999996</v>
      </c>
      <c r="BH38" s="7">
        <f t="shared" si="7"/>
        <v>84.242004129999998</v>
      </c>
      <c r="BI38" s="7">
        <f t="shared" si="7"/>
        <v>0</v>
      </c>
      <c r="BJ38" s="7">
        <f t="shared" si="7"/>
        <v>96.743294780000014</v>
      </c>
      <c r="BK38" s="7">
        <f t="shared" si="7"/>
        <v>15394.979441650003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1.3565387200000001</v>
      </c>
      <c r="E42" s="859">
        <v>0</v>
      </c>
      <c r="F42" s="860">
        <v>0</v>
      </c>
      <c r="G42" s="861">
        <v>0</v>
      </c>
      <c r="H42" s="862">
        <v>43.828374699999998</v>
      </c>
      <c r="I42" s="863">
        <v>1.1721340499999999</v>
      </c>
      <c r="J42" s="864">
        <v>0</v>
      </c>
      <c r="K42" s="865">
        <v>0</v>
      </c>
      <c r="L42" s="866">
        <v>6.1617589199999996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33.301157699999997</v>
      </c>
      <c r="S42" s="873">
        <v>1.4226296899999999</v>
      </c>
      <c r="T42" s="874">
        <v>0</v>
      </c>
      <c r="U42" s="875">
        <v>0</v>
      </c>
      <c r="V42" s="876">
        <v>3.2121358400000002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94.106854060000003</v>
      </c>
      <c r="AC42" s="883">
        <v>4.2556484000000001</v>
      </c>
      <c r="AD42" s="884">
        <v>0</v>
      </c>
      <c r="AE42" s="885">
        <v>0</v>
      </c>
      <c r="AF42" s="886">
        <v>15.8348967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75.296989400000001</v>
      </c>
      <c r="AM42" s="893">
        <v>1.8204028299999999</v>
      </c>
      <c r="AN42" s="894">
        <v>0</v>
      </c>
      <c r="AO42" s="895">
        <v>0</v>
      </c>
      <c r="AP42" s="896">
        <v>8.0544741399999999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359.23118092999999</v>
      </c>
      <c r="AW42" s="903">
        <v>25.591367680000001</v>
      </c>
      <c r="AX42" s="904">
        <v>0</v>
      </c>
      <c r="AY42" s="905">
        <v>0</v>
      </c>
      <c r="AZ42" s="906">
        <v>78.825297419999998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204.30427576</v>
      </c>
      <c r="BG42" s="913">
        <v>10.50698369</v>
      </c>
      <c r="BH42" s="914">
        <v>0</v>
      </c>
      <c r="BI42" s="915">
        <v>0</v>
      </c>
      <c r="BJ42" s="916">
        <v>37.812103749999999</v>
      </c>
      <c r="BK42" s="917">
        <f>SUM(C42:BJ42)</f>
        <v>1006.0952043799999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1.21165977</v>
      </c>
      <c r="E43" s="921">
        <v>0</v>
      </c>
      <c r="F43" s="922">
        <v>0</v>
      </c>
      <c r="G43" s="923">
        <v>0</v>
      </c>
      <c r="H43" s="924">
        <v>9.0814050000000002</v>
      </c>
      <c r="I43" s="925">
        <v>0</v>
      </c>
      <c r="J43" s="926">
        <v>0</v>
      </c>
      <c r="K43" s="927">
        <v>0</v>
      </c>
      <c r="L43" s="928">
        <v>0.48696918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6.0812131699999998</v>
      </c>
      <c r="S43" s="935">
        <v>0</v>
      </c>
      <c r="T43" s="936">
        <v>0</v>
      </c>
      <c r="U43" s="937">
        <v>0</v>
      </c>
      <c r="V43" s="938">
        <v>0.50363822000000003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0.99213189999999996</v>
      </c>
      <c r="AC43" s="945">
        <v>0</v>
      </c>
      <c r="AD43" s="946">
        <v>0</v>
      </c>
      <c r="AE43" s="947">
        <v>0</v>
      </c>
      <c r="AF43" s="948">
        <v>1.9203099999999999E-3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0.61251286000000005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239.59301829</v>
      </c>
      <c r="AW43" s="965">
        <v>0.86615224999999996</v>
      </c>
      <c r="AX43" s="966">
        <v>0</v>
      </c>
      <c r="AY43" s="967">
        <v>0</v>
      </c>
      <c r="AZ43" s="968">
        <v>15.779763129999999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200.96065666999999</v>
      </c>
      <c r="BG43" s="975">
        <v>0.31713715999999997</v>
      </c>
      <c r="BH43" s="976">
        <v>0</v>
      </c>
      <c r="BI43" s="977">
        <v>0</v>
      </c>
      <c r="BJ43" s="978">
        <v>3.2024268400000002</v>
      </c>
      <c r="BK43" s="979">
        <f>SUM(C43:BJ43)</f>
        <v>479.69060475000003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2.5681984900000003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52.909779700000001</v>
      </c>
      <c r="I44" s="7">
        <f t="shared" si="8"/>
        <v>1.1721340499999999</v>
      </c>
      <c r="J44" s="7">
        <f t="shared" si="8"/>
        <v>0</v>
      </c>
      <c r="K44" s="7">
        <f t="shared" si="8"/>
        <v>0</v>
      </c>
      <c r="L44" s="7">
        <f t="shared" si="8"/>
        <v>6.6487280999999996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39.382370869999995</v>
      </c>
      <c r="S44" s="7">
        <f t="shared" si="8"/>
        <v>1.4226296899999999</v>
      </c>
      <c r="T44" s="7">
        <f t="shared" si="8"/>
        <v>0</v>
      </c>
      <c r="U44" s="7">
        <f t="shared" si="8"/>
        <v>0</v>
      </c>
      <c r="V44" s="7">
        <f t="shared" si="8"/>
        <v>3.7157740600000002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95.098985960000007</v>
      </c>
      <c r="AC44" s="7">
        <f t="shared" si="8"/>
        <v>4.2556484000000001</v>
      </c>
      <c r="AD44" s="7">
        <f t="shared" si="8"/>
        <v>0</v>
      </c>
      <c r="AE44" s="7">
        <f t="shared" si="8"/>
        <v>0</v>
      </c>
      <c r="AF44" s="7">
        <f t="shared" si="8"/>
        <v>15.836817009999999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75.909502259999996</v>
      </c>
      <c r="AM44" s="7">
        <f t="shared" si="8"/>
        <v>1.8204028299999999</v>
      </c>
      <c r="AN44" s="7">
        <f t="shared" si="8"/>
        <v>0</v>
      </c>
      <c r="AO44" s="7">
        <f t="shared" si="8"/>
        <v>0</v>
      </c>
      <c r="AP44" s="7">
        <f t="shared" si="8"/>
        <v>8.0544741399999999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598.82419921999997</v>
      </c>
      <c r="AW44" s="7">
        <f t="shared" si="8"/>
        <v>26.45751993</v>
      </c>
      <c r="AX44" s="7">
        <f t="shared" si="8"/>
        <v>0</v>
      </c>
      <c r="AY44" s="7">
        <f t="shared" si="8"/>
        <v>0</v>
      </c>
      <c r="AZ44" s="7">
        <f t="shared" si="8"/>
        <v>94.60506054999999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405.26493242999999</v>
      </c>
      <c r="BG44" s="7">
        <f t="shared" si="8"/>
        <v>10.82412085</v>
      </c>
      <c r="BH44" s="7">
        <f t="shared" si="8"/>
        <v>0</v>
      </c>
      <c r="BI44" s="7">
        <f t="shared" si="8"/>
        <v>0</v>
      </c>
      <c r="BJ44" s="7">
        <f t="shared" si="8"/>
        <v>41.01453059</v>
      </c>
      <c r="BK44" s="7">
        <f t="shared" si="8"/>
        <v>1485.78580913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0.65298942999999998</v>
      </c>
      <c r="E47" s="986">
        <v>0</v>
      </c>
      <c r="F47" s="987">
        <v>0</v>
      </c>
      <c r="G47" s="988">
        <v>0</v>
      </c>
      <c r="H47" s="989">
        <v>0.28548158000000001</v>
      </c>
      <c r="I47" s="990">
        <v>78.465382930000004</v>
      </c>
      <c r="J47" s="991">
        <v>0</v>
      </c>
      <c r="K47" s="992">
        <v>0</v>
      </c>
      <c r="L47" s="993">
        <v>6.3840629800000004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0.31924201000000002</v>
      </c>
      <c r="S47" s="1000">
        <v>0.11513896</v>
      </c>
      <c r="T47" s="1001">
        <v>0</v>
      </c>
      <c r="U47" s="1002">
        <v>0</v>
      </c>
      <c r="V47" s="1003">
        <v>3.2146880000000003E-2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0.18361598000000001</v>
      </c>
      <c r="AC47" s="1010">
        <v>4.0480200000000003E-3</v>
      </c>
      <c r="AD47" s="1011">
        <v>0</v>
      </c>
      <c r="AE47" s="1012">
        <v>0</v>
      </c>
      <c r="AF47" s="1013">
        <v>0.17477202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4.4529729999999997E-2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1.29831293</v>
      </c>
      <c r="AW47" s="1030">
        <v>3.2390948399999999</v>
      </c>
      <c r="AX47" s="1031">
        <v>0</v>
      </c>
      <c r="AY47" s="1032">
        <v>0</v>
      </c>
      <c r="AZ47" s="1033">
        <v>13.873025139999999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0.49706888999999999</v>
      </c>
      <c r="BG47" s="1040">
        <v>6.5813900000000003E-3</v>
      </c>
      <c r="BH47" s="1041">
        <v>0</v>
      </c>
      <c r="BI47" s="1042">
        <v>0</v>
      </c>
      <c r="BJ47" s="1043">
        <v>0.73688608</v>
      </c>
      <c r="BK47" s="1044">
        <f t="shared" ref="BK47:BK64" si="9">SUM(C47:BJ47)</f>
        <v>106.31237978999998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0.92362949999999999</v>
      </c>
      <c r="E48" s="1048">
        <v>0</v>
      </c>
      <c r="F48" s="1049">
        <v>0</v>
      </c>
      <c r="G48" s="1050">
        <v>0</v>
      </c>
      <c r="H48" s="1051">
        <v>11.055810490000001</v>
      </c>
      <c r="I48" s="1052">
        <v>48.159509329999999</v>
      </c>
      <c r="J48" s="1053">
        <v>0</v>
      </c>
      <c r="K48" s="1054">
        <v>0</v>
      </c>
      <c r="L48" s="1055">
        <v>22.179265390000001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7.0115296999999996</v>
      </c>
      <c r="S48" s="1062">
        <v>9.5888124799999996</v>
      </c>
      <c r="T48" s="1063">
        <v>21.041524410000001</v>
      </c>
      <c r="U48" s="1064">
        <v>0</v>
      </c>
      <c r="V48" s="1065">
        <v>7.9533543499999997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24.238787389999999</v>
      </c>
      <c r="AC48" s="1072">
        <v>8.3125340699999999</v>
      </c>
      <c r="AD48" s="1073">
        <v>0</v>
      </c>
      <c r="AE48" s="1074">
        <v>0</v>
      </c>
      <c r="AF48" s="1075">
        <v>48.261926459999998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30.29264362</v>
      </c>
      <c r="AM48" s="1082">
        <v>2.7109204999999998</v>
      </c>
      <c r="AN48" s="1083">
        <v>0</v>
      </c>
      <c r="AO48" s="1084">
        <v>0</v>
      </c>
      <c r="AP48" s="1085">
        <v>36.419046469999998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100.30911455</v>
      </c>
      <c r="AW48" s="1092">
        <v>30.414367380000002</v>
      </c>
      <c r="AX48" s="1093">
        <v>0</v>
      </c>
      <c r="AY48" s="1094">
        <v>0</v>
      </c>
      <c r="AZ48" s="1095">
        <v>291.74530719000001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79.138807670000006</v>
      </c>
      <c r="BG48" s="1102">
        <v>16.194109940000001</v>
      </c>
      <c r="BH48" s="1103">
        <v>0</v>
      </c>
      <c r="BI48" s="1104">
        <v>0</v>
      </c>
      <c r="BJ48" s="1105">
        <v>115.30888974</v>
      </c>
      <c r="BK48" s="1106">
        <f t="shared" si="9"/>
        <v>911.25989063000009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0.81551949999999995</v>
      </c>
      <c r="E49" s="1110">
        <v>0</v>
      </c>
      <c r="F49" s="1111">
        <v>0</v>
      </c>
      <c r="G49" s="1112">
        <v>0</v>
      </c>
      <c r="H49" s="1113">
        <v>5.3527949499999998</v>
      </c>
      <c r="I49" s="1114">
        <v>9.6149703399999993</v>
      </c>
      <c r="J49" s="1115">
        <v>0</v>
      </c>
      <c r="K49" s="1116">
        <v>0</v>
      </c>
      <c r="L49" s="1117">
        <v>4.6298676800000003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3.69544798</v>
      </c>
      <c r="S49" s="1124">
        <v>0.82795350999999995</v>
      </c>
      <c r="T49" s="1125">
        <v>0</v>
      </c>
      <c r="U49" s="1126">
        <v>0</v>
      </c>
      <c r="V49" s="1127">
        <v>3.6457703499999998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21.138717209999999</v>
      </c>
      <c r="AC49" s="1134">
        <v>2.4040292000000001</v>
      </c>
      <c r="AD49" s="1135">
        <v>0</v>
      </c>
      <c r="AE49" s="1136">
        <v>0</v>
      </c>
      <c r="AF49" s="1137">
        <v>15.237426299999999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20.184869809999999</v>
      </c>
      <c r="AM49" s="1144">
        <v>1.9561760100000001</v>
      </c>
      <c r="AN49" s="1145">
        <v>0</v>
      </c>
      <c r="AO49" s="1146">
        <v>0</v>
      </c>
      <c r="AP49" s="1147">
        <v>9.0301167099999997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45.920092259999997</v>
      </c>
      <c r="AW49" s="1154">
        <v>9.5104648699999998</v>
      </c>
      <c r="AX49" s="1155">
        <v>3.95503E-3</v>
      </c>
      <c r="AY49" s="1156">
        <v>0</v>
      </c>
      <c r="AZ49" s="1157">
        <v>75.526727469999997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30.842075619999999</v>
      </c>
      <c r="BG49" s="1164">
        <v>6.5081150399999999</v>
      </c>
      <c r="BH49" s="1165">
        <v>5.1658139999999998E-2</v>
      </c>
      <c r="BI49" s="1166">
        <v>0</v>
      </c>
      <c r="BJ49" s="1167">
        <v>30.165681289999998</v>
      </c>
      <c r="BK49" s="1168">
        <f t="shared" si="9"/>
        <v>297.06242926999994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0.10996742</v>
      </c>
      <c r="E50" s="1172">
        <v>0</v>
      </c>
      <c r="F50" s="1173">
        <v>0</v>
      </c>
      <c r="G50" s="1174">
        <v>0</v>
      </c>
      <c r="H50" s="1175">
        <v>0.37192519000000002</v>
      </c>
      <c r="I50" s="1176">
        <v>0</v>
      </c>
      <c r="J50" s="1177">
        <v>0</v>
      </c>
      <c r="K50" s="1178">
        <v>0</v>
      </c>
      <c r="L50" s="1179">
        <v>0.2252227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0.32439491999999998</v>
      </c>
      <c r="S50" s="1186">
        <v>0</v>
      </c>
      <c r="T50" s="1187">
        <v>0</v>
      </c>
      <c r="U50" s="1188">
        <v>0</v>
      </c>
      <c r="V50" s="1189">
        <v>2.1761050000000001E-2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1.526213E-2</v>
      </c>
      <c r="AM50" s="1206">
        <v>0</v>
      </c>
      <c r="AN50" s="1207">
        <v>0</v>
      </c>
      <c r="AO50" s="1208">
        <v>0</v>
      </c>
      <c r="AP50" s="1209">
        <v>2.5041029999999999E-2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8.2090634700000003</v>
      </c>
      <c r="AW50" s="1216">
        <v>0.38822303000000002</v>
      </c>
      <c r="AX50" s="1217">
        <v>0</v>
      </c>
      <c r="AY50" s="1218">
        <v>0</v>
      </c>
      <c r="AZ50" s="1219">
        <v>0.62320403999999996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4.0972738499999997</v>
      </c>
      <c r="BG50" s="1226">
        <v>0</v>
      </c>
      <c r="BH50" s="1227">
        <v>0</v>
      </c>
      <c r="BI50" s="1228">
        <v>0</v>
      </c>
      <c r="BJ50" s="1229">
        <v>0.96338555000000003</v>
      </c>
      <c r="BK50" s="1230">
        <f t="shared" si="9"/>
        <v>15.374724379999998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0.15417871</v>
      </c>
      <c r="E51" s="1234">
        <v>0</v>
      </c>
      <c r="F51" s="1235">
        <v>0</v>
      </c>
      <c r="G51" s="1236">
        <v>0</v>
      </c>
      <c r="H51" s="1237">
        <v>1.81412043</v>
      </c>
      <c r="I51" s="1238">
        <v>4.4596999999999996E-3</v>
      </c>
      <c r="J51" s="1239">
        <v>0</v>
      </c>
      <c r="K51" s="1240">
        <v>0</v>
      </c>
      <c r="L51" s="1241">
        <v>2.3775158200000002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1.44766843</v>
      </c>
      <c r="S51" s="1248">
        <v>0</v>
      </c>
      <c r="T51" s="1249">
        <v>0</v>
      </c>
      <c r="U51" s="1250">
        <v>0</v>
      </c>
      <c r="V51" s="1251">
        <v>0.25792495999999998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25.871202759999999</v>
      </c>
      <c r="AC51" s="1258">
        <v>2.71214106</v>
      </c>
      <c r="AD51" s="1259">
        <v>0.24941806999999999</v>
      </c>
      <c r="AE51" s="1260">
        <v>0</v>
      </c>
      <c r="AF51" s="1261">
        <v>28.209956349999999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22.715551680000001</v>
      </c>
      <c r="AM51" s="1268">
        <v>2.0409692499999998</v>
      </c>
      <c r="AN51" s="1269">
        <v>0</v>
      </c>
      <c r="AO51" s="1270">
        <v>0</v>
      </c>
      <c r="AP51" s="1271">
        <v>13.519317109999999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3.8787420799999999</v>
      </c>
      <c r="AW51" s="1278">
        <v>0.39961070999999998</v>
      </c>
      <c r="AX51" s="1279">
        <v>0</v>
      </c>
      <c r="AY51" s="1280">
        <v>0</v>
      </c>
      <c r="AZ51" s="1281">
        <v>5.6492018399999999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1.47297912</v>
      </c>
      <c r="BG51" s="1288">
        <v>1.7584999999999999E-4</v>
      </c>
      <c r="BH51" s="1289">
        <v>0</v>
      </c>
      <c r="BI51" s="1290">
        <v>0</v>
      </c>
      <c r="BJ51" s="1291">
        <v>1.7505787500000001</v>
      </c>
      <c r="BK51" s="1292">
        <f t="shared" si="9"/>
        <v>114.52571268000001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1.2311634</v>
      </c>
      <c r="E52" s="1296">
        <v>0</v>
      </c>
      <c r="F52" s="1297">
        <v>0</v>
      </c>
      <c r="G52" s="1298">
        <v>0</v>
      </c>
      <c r="H52" s="1299">
        <v>18.247778709999999</v>
      </c>
      <c r="I52" s="1300">
        <v>20.244401969999998</v>
      </c>
      <c r="J52" s="1301">
        <v>0</v>
      </c>
      <c r="K52" s="1302">
        <v>0</v>
      </c>
      <c r="L52" s="1303">
        <v>10.73545277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9.3108309200000008</v>
      </c>
      <c r="S52" s="1310">
        <v>0.86504139999999996</v>
      </c>
      <c r="T52" s="1311">
        <v>0</v>
      </c>
      <c r="U52" s="1312">
        <v>0</v>
      </c>
      <c r="V52" s="1313">
        <v>2.57869941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67.855461790000007</v>
      </c>
      <c r="AC52" s="1320">
        <v>1.59980868</v>
      </c>
      <c r="AD52" s="1321">
        <v>0</v>
      </c>
      <c r="AE52" s="1322">
        <v>0</v>
      </c>
      <c r="AF52" s="1323">
        <v>28.63465454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57.480842899999999</v>
      </c>
      <c r="AM52" s="1330">
        <v>1.70656085</v>
      </c>
      <c r="AN52" s="1331">
        <v>0</v>
      </c>
      <c r="AO52" s="1332">
        <v>0</v>
      </c>
      <c r="AP52" s="1333">
        <v>13.780676420000001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408.85275873000001</v>
      </c>
      <c r="AW52" s="1340">
        <v>33.438420880000002</v>
      </c>
      <c r="AX52" s="1341">
        <v>0</v>
      </c>
      <c r="AY52" s="1342">
        <v>0</v>
      </c>
      <c r="AZ52" s="1343">
        <v>119.14295811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107.03804151999999</v>
      </c>
      <c r="BG52" s="1350">
        <v>3.3862373799999999</v>
      </c>
      <c r="BH52" s="1351">
        <v>2.0099999999999998E-6</v>
      </c>
      <c r="BI52" s="1352">
        <v>0</v>
      </c>
      <c r="BJ52" s="1353">
        <v>37.103844719999998</v>
      </c>
      <c r="BK52" s="1354">
        <f t="shared" si="9"/>
        <v>943.2336371099999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0.18627151</v>
      </c>
      <c r="E53" s="1358">
        <v>0</v>
      </c>
      <c r="F53" s="1359">
        <v>0</v>
      </c>
      <c r="G53" s="1360">
        <v>0</v>
      </c>
      <c r="H53" s="1361">
        <v>2.8634096499999999</v>
      </c>
      <c r="I53" s="1362">
        <v>5.9612199999999997E-3</v>
      </c>
      <c r="J53" s="1363">
        <v>0</v>
      </c>
      <c r="K53" s="1364">
        <v>0</v>
      </c>
      <c r="L53" s="1365">
        <v>0.81052711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1.8465338</v>
      </c>
      <c r="S53" s="1372">
        <v>5.6219539999999998E-2</v>
      </c>
      <c r="T53" s="1373">
        <v>0</v>
      </c>
      <c r="U53" s="1374">
        <v>0</v>
      </c>
      <c r="V53" s="1375">
        <v>0.22447238999999999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33.449619429999998</v>
      </c>
      <c r="AC53" s="1382">
        <v>0.96406765000000005</v>
      </c>
      <c r="AD53" s="1383">
        <v>0</v>
      </c>
      <c r="AE53" s="1384">
        <v>0</v>
      </c>
      <c r="AF53" s="1385">
        <v>22.241414370000001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33.97288425</v>
      </c>
      <c r="AM53" s="1392">
        <v>2.4310929699999999</v>
      </c>
      <c r="AN53" s="1393">
        <v>0</v>
      </c>
      <c r="AO53" s="1394">
        <v>0</v>
      </c>
      <c r="AP53" s="1395">
        <v>11.04084636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8.4961862900000007</v>
      </c>
      <c r="AW53" s="1402">
        <v>1.1749327199999999</v>
      </c>
      <c r="AX53" s="1403">
        <v>0</v>
      </c>
      <c r="AY53" s="1404">
        <v>0</v>
      </c>
      <c r="AZ53" s="1405">
        <v>5.6755684200000003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3.7819275999999999</v>
      </c>
      <c r="BG53" s="1412">
        <v>8.9739009999999994E-2</v>
      </c>
      <c r="BH53" s="1413">
        <v>0</v>
      </c>
      <c r="BI53" s="1414">
        <v>0</v>
      </c>
      <c r="BJ53" s="1415">
        <v>1.6902295899999999</v>
      </c>
      <c r="BK53" s="1416">
        <f t="shared" si="9"/>
        <v>131.00190387999999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8.6105269999999998E-2</v>
      </c>
      <c r="E54" s="1420">
        <v>0</v>
      </c>
      <c r="F54" s="1421">
        <v>0</v>
      </c>
      <c r="G54" s="1422">
        <v>0</v>
      </c>
      <c r="H54" s="1423">
        <v>1.7531342700000001</v>
      </c>
      <c r="I54" s="1424">
        <v>3.00748762</v>
      </c>
      <c r="J54" s="1425">
        <v>0</v>
      </c>
      <c r="K54" s="1426">
        <v>0</v>
      </c>
      <c r="L54" s="1427">
        <v>1.1415181000000001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1.31780816</v>
      </c>
      <c r="S54" s="1434">
        <v>1.2212819999999999E-2</v>
      </c>
      <c r="T54" s="1435">
        <v>0</v>
      </c>
      <c r="U54" s="1436">
        <v>0</v>
      </c>
      <c r="V54" s="1437">
        <v>0.46746584000000002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12.02065183</v>
      </c>
      <c r="AC54" s="1444">
        <v>0.26295673000000003</v>
      </c>
      <c r="AD54" s="1445">
        <v>0</v>
      </c>
      <c r="AE54" s="1446">
        <v>0</v>
      </c>
      <c r="AF54" s="1447">
        <v>14.012525930000001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10.98940417</v>
      </c>
      <c r="AM54" s="1454">
        <v>0.43853083999999998</v>
      </c>
      <c r="AN54" s="1455">
        <v>0</v>
      </c>
      <c r="AO54" s="1456">
        <v>0</v>
      </c>
      <c r="AP54" s="1457">
        <v>4.9785189299999999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3.8618427899999999</v>
      </c>
      <c r="AW54" s="1464">
        <v>1.0123598899999999</v>
      </c>
      <c r="AX54" s="1465">
        <v>0</v>
      </c>
      <c r="AY54" s="1466">
        <v>0</v>
      </c>
      <c r="AZ54" s="1467">
        <v>3.1657419199999999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1.8979038399999999</v>
      </c>
      <c r="BG54" s="1474">
        <v>0.10800845000000001</v>
      </c>
      <c r="BH54" s="1475">
        <v>0</v>
      </c>
      <c r="BI54" s="1476">
        <v>0</v>
      </c>
      <c r="BJ54" s="1477">
        <v>0.83517244999999996</v>
      </c>
      <c r="BK54" s="1478">
        <f t="shared" si="9"/>
        <v>61.369349849999999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1.7207646000000001</v>
      </c>
      <c r="E55" s="1482">
        <v>0</v>
      </c>
      <c r="F55" s="1483">
        <v>0</v>
      </c>
      <c r="G55" s="1484">
        <v>0</v>
      </c>
      <c r="H55" s="1485">
        <v>6.03466302</v>
      </c>
      <c r="I55" s="1486">
        <v>12.777833790000001</v>
      </c>
      <c r="J55" s="1487">
        <v>0</v>
      </c>
      <c r="K55" s="1488">
        <v>0</v>
      </c>
      <c r="L55" s="1489">
        <v>4.1649430399999998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3.94939668</v>
      </c>
      <c r="S55" s="1496">
        <v>1.45610862</v>
      </c>
      <c r="T55" s="1497">
        <v>0</v>
      </c>
      <c r="U55" s="1498">
        <v>0</v>
      </c>
      <c r="V55" s="1499">
        <v>1.6726889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0.91698327999999996</v>
      </c>
      <c r="AC55" s="1506">
        <v>0.21094030999999999</v>
      </c>
      <c r="AD55" s="1507">
        <v>0</v>
      </c>
      <c r="AE55" s="1508">
        <v>0</v>
      </c>
      <c r="AF55" s="1509">
        <v>2.0981833499999998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0.85842015000000005</v>
      </c>
      <c r="AM55" s="1516">
        <v>1.5658809999999999E-2</v>
      </c>
      <c r="AN55" s="1517">
        <v>0</v>
      </c>
      <c r="AO55" s="1518">
        <v>0</v>
      </c>
      <c r="AP55" s="1519">
        <v>0.21798512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66.903008990000004</v>
      </c>
      <c r="AW55" s="1526">
        <v>7.5665144399999997</v>
      </c>
      <c r="AX55" s="1527">
        <v>0</v>
      </c>
      <c r="AY55" s="1528">
        <v>0</v>
      </c>
      <c r="AZ55" s="1529">
        <v>22.582591050000001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35.84262322</v>
      </c>
      <c r="BG55" s="1536">
        <v>4.1903111800000001</v>
      </c>
      <c r="BH55" s="1537">
        <v>1.1014597399999999</v>
      </c>
      <c r="BI55" s="1538">
        <v>0</v>
      </c>
      <c r="BJ55" s="1539">
        <v>14.417574159999999</v>
      </c>
      <c r="BK55" s="1540">
        <f t="shared" si="9"/>
        <v>188.69865245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3.2447314700000001</v>
      </c>
      <c r="E56" s="1544">
        <v>0</v>
      </c>
      <c r="F56" s="1545">
        <v>0</v>
      </c>
      <c r="G56" s="1546">
        <v>0</v>
      </c>
      <c r="H56" s="1547">
        <v>53.89556279</v>
      </c>
      <c r="I56" s="1548">
        <v>304.54565601000002</v>
      </c>
      <c r="J56" s="1549">
        <v>0</v>
      </c>
      <c r="K56" s="1550">
        <v>0</v>
      </c>
      <c r="L56" s="1551">
        <v>32.958369449999999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39.317778490000002</v>
      </c>
      <c r="S56" s="1558">
        <v>59.00693725</v>
      </c>
      <c r="T56" s="1559">
        <v>5.0350819999999998E-2</v>
      </c>
      <c r="U56" s="1560">
        <v>0</v>
      </c>
      <c r="V56" s="1561">
        <v>15.479547119999999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44.561481180000001</v>
      </c>
      <c r="AC56" s="1568">
        <v>8.1121169200000001</v>
      </c>
      <c r="AD56" s="1569">
        <v>0</v>
      </c>
      <c r="AE56" s="1570">
        <v>0</v>
      </c>
      <c r="AF56" s="1571">
        <v>32.855362270000001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47.57488438</v>
      </c>
      <c r="AM56" s="1578">
        <v>2.3846698700000002</v>
      </c>
      <c r="AN56" s="1579">
        <v>0</v>
      </c>
      <c r="AO56" s="1580">
        <v>0</v>
      </c>
      <c r="AP56" s="1581">
        <v>23.949299709999998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536.40867058000003</v>
      </c>
      <c r="AW56" s="1588">
        <v>70.901094520000001</v>
      </c>
      <c r="AX56" s="1589">
        <v>0</v>
      </c>
      <c r="AY56" s="1590">
        <v>0</v>
      </c>
      <c r="AZ56" s="1591">
        <v>415.37408601999999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468.04718765000001</v>
      </c>
      <c r="BG56" s="1598">
        <v>107.65579743000001</v>
      </c>
      <c r="BH56" s="1599">
        <v>3.9677821899999999</v>
      </c>
      <c r="BI56" s="1600">
        <v>0</v>
      </c>
      <c r="BJ56" s="1601">
        <v>290.47958392999999</v>
      </c>
      <c r="BK56" s="1602">
        <f t="shared" si="9"/>
        <v>2560.77095005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1.8692268000000001</v>
      </c>
      <c r="E57" s="1606">
        <v>0</v>
      </c>
      <c r="F57" s="1607">
        <v>0</v>
      </c>
      <c r="G57" s="1608">
        <v>0</v>
      </c>
      <c r="H57" s="1609">
        <v>44.7547158</v>
      </c>
      <c r="I57" s="1610">
        <v>154.56845823</v>
      </c>
      <c r="J57" s="1611">
        <v>0</v>
      </c>
      <c r="K57" s="1612">
        <v>0</v>
      </c>
      <c r="L57" s="1613">
        <v>21.763325900000002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26.113657289999999</v>
      </c>
      <c r="S57" s="1620">
        <v>11.455843460000001</v>
      </c>
      <c r="T57" s="1621">
        <v>0</v>
      </c>
      <c r="U57" s="1622">
        <v>0</v>
      </c>
      <c r="V57" s="1623">
        <v>9.9819587999999992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148.94222422000001</v>
      </c>
      <c r="AC57" s="1630">
        <v>4.4446596200000004</v>
      </c>
      <c r="AD57" s="1631">
        <v>0</v>
      </c>
      <c r="AE57" s="1632">
        <v>0</v>
      </c>
      <c r="AF57" s="1633">
        <v>66.834212750000006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144.74718246</v>
      </c>
      <c r="AM57" s="1640">
        <v>4.8516700999999998</v>
      </c>
      <c r="AN57" s="1641">
        <v>0</v>
      </c>
      <c r="AO57" s="1642">
        <v>0</v>
      </c>
      <c r="AP57" s="1643">
        <v>38.913064929999997</v>
      </c>
      <c r="AQ57" s="1644">
        <v>0</v>
      </c>
      <c r="AR57" s="1645">
        <v>1.2317E-4</v>
      </c>
      <c r="AS57" s="1646">
        <v>0</v>
      </c>
      <c r="AT57" s="1647">
        <v>0</v>
      </c>
      <c r="AU57" s="1648">
        <v>0</v>
      </c>
      <c r="AV57" s="1649">
        <v>264.92593986000003</v>
      </c>
      <c r="AW57" s="1650">
        <v>18.39311515</v>
      </c>
      <c r="AX57" s="1651">
        <v>0</v>
      </c>
      <c r="AY57" s="1652">
        <v>0</v>
      </c>
      <c r="AZ57" s="1653">
        <v>138.38803396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176.62664706000001</v>
      </c>
      <c r="BG57" s="1660">
        <v>5.0410387999999999</v>
      </c>
      <c r="BH57" s="1661">
        <v>3.2066820000000003E-2</v>
      </c>
      <c r="BI57" s="1662">
        <v>0</v>
      </c>
      <c r="BJ57" s="1663">
        <v>92.541313729999999</v>
      </c>
      <c r="BK57" s="1664">
        <f t="shared" si="9"/>
        <v>1375.18847891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0.15101935</v>
      </c>
      <c r="E58" s="1668">
        <v>0</v>
      </c>
      <c r="F58" s="1669">
        <v>0</v>
      </c>
      <c r="G58" s="1670">
        <v>0</v>
      </c>
      <c r="H58" s="1671">
        <v>1.2341870399999999</v>
      </c>
      <c r="I58" s="1672">
        <v>9.0267459999999994E-2</v>
      </c>
      <c r="J58" s="1673">
        <v>0</v>
      </c>
      <c r="K58" s="1674">
        <v>0</v>
      </c>
      <c r="L58" s="1675">
        <v>1.2304550400000001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0.73564958999999996</v>
      </c>
      <c r="S58" s="1682">
        <v>0</v>
      </c>
      <c r="T58" s="1683">
        <v>0</v>
      </c>
      <c r="U58" s="1684">
        <v>0</v>
      </c>
      <c r="V58" s="1685">
        <v>0.43440973999999999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27.393765890000001</v>
      </c>
      <c r="AC58" s="1692">
        <v>3.5574523600000001</v>
      </c>
      <c r="AD58" s="1693">
        <v>0</v>
      </c>
      <c r="AE58" s="1694">
        <v>0</v>
      </c>
      <c r="AF58" s="1695">
        <v>20.373150129999999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28.123300400000002</v>
      </c>
      <c r="AM58" s="1702">
        <v>2.2437320500000002</v>
      </c>
      <c r="AN58" s="1703">
        <v>0</v>
      </c>
      <c r="AO58" s="1704">
        <v>0</v>
      </c>
      <c r="AP58" s="1705">
        <v>10.71453868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4.3257277399999996</v>
      </c>
      <c r="AW58" s="1712">
        <v>0.12999108000000001</v>
      </c>
      <c r="AX58" s="1713">
        <v>0</v>
      </c>
      <c r="AY58" s="1714">
        <v>0</v>
      </c>
      <c r="AZ58" s="1715">
        <v>2.33461382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2.2107966999999999</v>
      </c>
      <c r="BG58" s="1722">
        <v>0.29690450000000002</v>
      </c>
      <c r="BH58" s="1723">
        <v>0.10655004999999999</v>
      </c>
      <c r="BI58" s="1724">
        <v>0</v>
      </c>
      <c r="BJ58" s="1725">
        <v>1.0787435599999999</v>
      </c>
      <c r="BK58" s="1726">
        <f t="shared" si="9"/>
        <v>106.76525518000001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0.31970968</v>
      </c>
      <c r="E59" s="1730">
        <v>0</v>
      </c>
      <c r="F59" s="1731">
        <v>0</v>
      </c>
      <c r="G59" s="1732">
        <v>0</v>
      </c>
      <c r="H59" s="1733">
        <v>5.0277668000000002</v>
      </c>
      <c r="I59" s="1734">
        <v>0.94044393999999998</v>
      </c>
      <c r="J59" s="1735">
        <v>0</v>
      </c>
      <c r="K59" s="1736">
        <v>0</v>
      </c>
      <c r="L59" s="1737">
        <v>1.57500467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3.1261882999999999</v>
      </c>
      <c r="S59" s="1744">
        <v>0.12974933999999999</v>
      </c>
      <c r="T59" s="1745">
        <v>0</v>
      </c>
      <c r="U59" s="1746">
        <v>0</v>
      </c>
      <c r="V59" s="1747">
        <v>0.82436390000000004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68.192007349999997</v>
      </c>
      <c r="AC59" s="1754">
        <v>6.1663643600000002</v>
      </c>
      <c r="AD59" s="1755">
        <v>0</v>
      </c>
      <c r="AE59" s="1756">
        <v>0</v>
      </c>
      <c r="AF59" s="1757">
        <v>31.18930537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62.094799000000002</v>
      </c>
      <c r="AM59" s="1764">
        <v>1.4487812099999999</v>
      </c>
      <c r="AN59" s="1765">
        <v>0</v>
      </c>
      <c r="AO59" s="1766">
        <v>0</v>
      </c>
      <c r="AP59" s="1767">
        <v>12.41940954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20.586010859999998</v>
      </c>
      <c r="AW59" s="1774">
        <v>0.29853218999999998</v>
      </c>
      <c r="AX59" s="1775">
        <v>0</v>
      </c>
      <c r="AY59" s="1776">
        <v>0</v>
      </c>
      <c r="AZ59" s="1777">
        <v>9.8468743500000002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9.37860738</v>
      </c>
      <c r="BG59" s="1784">
        <v>1.7662072799999999</v>
      </c>
      <c r="BH59" s="1785">
        <v>0</v>
      </c>
      <c r="BI59" s="1786">
        <v>0</v>
      </c>
      <c r="BJ59" s="1787">
        <v>6.1521407799999999</v>
      </c>
      <c r="BK59" s="1788">
        <f t="shared" si="9"/>
        <v>241.48226629999999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0.98647454000000001</v>
      </c>
      <c r="E60" s="1792">
        <v>0</v>
      </c>
      <c r="F60" s="1793">
        <v>0</v>
      </c>
      <c r="G60" s="1794">
        <v>0</v>
      </c>
      <c r="H60" s="1795">
        <v>4.9874836599999997</v>
      </c>
      <c r="I60" s="1796">
        <v>41.85900075</v>
      </c>
      <c r="J60" s="1797">
        <v>0</v>
      </c>
      <c r="K60" s="1798">
        <v>0</v>
      </c>
      <c r="L60" s="1799">
        <v>8.1939725699999997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4.4142941999999996</v>
      </c>
      <c r="S60" s="1806">
        <v>14.479650510000001</v>
      </c>
      <c r="T60" s="1807">
        <v>2.2347061899999998</v>
      </c>
      <c r="U60" s="1808">
        <v>0</v>
      </c>
      <c r="V60" s="1809">
        <v>7.9684311000000001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16.46995647</v>
      </c>
      <c r="AC60" s="1816">
        <v>3.77834615</v>
      </c>
      <c r="AD60" s="1817">
        <v>0</v>
      </c>
      <c r="AE60" s="1818">
        <v>0</v>
      </c>
      <c r="AF60" s="1819">
        <v>37.444340930000003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20.52259093</v>
      </c>
      <c r="AM60" s="1826">
        <v>4.2908752000000003</v>
      </c>
      <c r="AN60" s="1827">
        <v>0</v>
      </c>
      <c r="AO60" s="1828">
        <v>0</v>
      </c>
      <c r="AP60" s="1829">
        <v>32.998856879999998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103.86614301</v>
      </c>
      <c r="AW60" s="1836">
        <v>24.96974359</v>
      </c>
      <c r="AX60" s="1837">
        <v>0</v>
      </c>
      <c r="AY60" s="1838">
        <v>0</v>
      </c>
      <c r="AZ60" s="1839">
        <v>285.64900455999998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96.413510220000006</v>
      </c>
      <c r="BG60" s="1846">
        <v>30.11985971</v>
      </c>
      <c r="BH60" s="1847">
        <v>5.6435150000000003E-2</v>
      </c>
      <c r="BI60" s="1848">
        <v>0</v>
      </c>
      <c r="BJ60" s="1849">
        <v>150.51675703000001</v>
      </c>
      <c r="BK60" s="1850">
        <f t="shared" si="9"/>
        <v>892.22043335000001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2.5740109800000002</v>
      </c>
      <c r="E61" s="1854">
        <v>0</v>
      </c>
      <c r="F61" s="1855">
        <v>0</v>
      </c>
      <c r="G61" s="1856">
        <v>0</v>
      </c>
      <c r="H61" s="1857">
        <v>19.913816529999998</v>
      </c>
      <c r="I61" s="1858">
        <v>49.892719399999997</v>
      </c>
      <c r="J61" s="1859">
        <v>0</v>
      </c>
      <c r="K61" s="1860">
        <v>0</v>
      </c>
      <c r="L61" s="1861">
        <v>9.1518004699999995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10.755531380000001</v>
      </c>
      <c r="S61" s="1868">
        <v>24.751910649999999</v>
      </c>
      <c r="T61" s="1869">
        <v>0.33321098999999998</v>
      </c>
      <c r="U61" s="1870">
        <v>0</v>
      </c>
      <c r="V61" s="1871">
        <v>4.0684863599999996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32.872358419999998</v>
      </c>
      <c r="AC61" s="1878">
        <v>1.3446631899999999</v>
      </c>
      <c r="AD61" s="1879">
        <v>0</v>
      </c>
      <c r="AE61" s="1880">
        <v>0</v>
      </c>
      <c r="AF61" s="1881">
        <v>10.69972145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21.17461037</v>
      </c>
      <c r="AM61" s="1888">
        <v>0.46816407999999998</v>
      </c>
      <c r="AN61" s="1889">
        <v>0.36662446999999998</v>
      </c>
      <c r="AO61" s="1890">
        <v>0</v>
      </c>
      <c r="AP61" s="1891">
        <v>1.8087394699999999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47.166253269999999</v>
      </c>
      <c r="AW61" s="1898">
        <v>1.4751939000000001</v>
      </c>
      <c r="AX61" s="1899">
        <v>0</v>
      </c>
      <c r="AY61" s="1900">
        <v>0</v>
      </c>
      <c r="AZ61" s="1901">
        <v>15.258152519999999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16.178596590000001</v>
      </c>
      <c r="BG61" s="1908">
        <v>3.36345546</v>
      </c>
      <c r="BH61" s="1909">
        <v>0</v>
      </c>
      <c r="BI61" s="1910">
        <v>0</v>
      </c>
      <c r="BJ61" s="1911">
        <v>5.9858813800000004</v>
      </c>
      <c r="BK61" s="1912">
        <f t="shared" si="9"/>
        <v>279.60390133000004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9.9944339699999993</v>
      </c>
      <c r="I62" s="1920">
        <v>0.12429099</v>
      </c>
      <c r="J62" s="1921">
        <v>0</v>
      </c>
      <c r="K62" s="1922">
        <v>0</v>
      </c>
      <c r="L62" s="1923">
        <v>2.1107481699999999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6.3666012800000003</v>
      </c>
      <c r="S62" s="1930">
        <v>1.7260000000000001E-5</v>
      </c>
      <c r="T62" s="1931">
        <v>0</v>
      </c>
      <c r="U62" s="1932">
        <v>0</v>
      </c>
      <c r="V62" s="1933">
        <v>0.42388207999999999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10.087146150000001</v>
      </c>
      <c r="AC62" s="1940">
        <v>7.3212650000000004E-2</v>
      </c>
      <c r="AD62" s="1941">
        <v>0</v>
      </c>
      <c r="AE62" s="1942">
        <v>0</v>
      </c>
      <c r="AF62" s="1943">
        <v>2.5083752600000002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5.5996231600000002</v>
      </c>
      <c r="AM62" s="1950">
        <v>5.3959739999999999E-2</v>
      </c>
      <c r="AN62" s="1951">
        <v>0</v>
      </c>
      <c r="AO62" s="1952">
        <v>0</v>
      </c>
      <c r="AP62" s="1953">
        <v>0.23259084999999999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17.240378440000001</v>
      </c>
      <c r="AW62" s="1960">
        <v>1.1543326700000001</v>
      </c>
      <c r="AX62" s="1961">
        <v>0</v>
      </c>
      <c r="AY62" s="1962">
        <v>0</v>
      </c>
      <c r="AZ62" s="1963">
        <v>10.37651076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3.3317068700000001</v>
      </c>
      <c r="BG62" s="1970">
        <v>0</v>
      </c>
      <c r="BH62" s="1971">
        <v>0</v>
      </c>
      <c r="BI62" s="1972">
        <v>0</v>
      </c>
      <c r="BJ62" s="1973">
        <v>5.7416889999999998E-2</v>
      </c>
      <c r="BK62" s="1974">
        <f t="shared" si="9"/>
        <v>69.735227190000018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0.49705357999999999</v>
      </c>
      <c r="E63" s="1978">
        <v>0</v>
      </c>
      <c r="F63" s="1979">
        <v>0</v>
      </c>
      <c r="G63" s="1980">
        <v>0</v>
      </c>
      <c r="H63" s="1981">
        <v>11.63001101</v>
      </c>
      <c r="I63" s="1982">
        <v>24.735169070000001</v>
      </c>
      <c r="J63" s="1983">
        <v>0</v>
      </c>
      <c r="K63" s="1984">
        <v>0</v>
      </c>
      <c r="L63" s="1985">
        <v>4.4976348100000001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4.6209604200000003</v>
      </c>
      <c r="S63" s="1992">
        <v>6.5043934400000003</v>
      </c>
      <c r="T63" s="1993">
        <v>0</v>
      </c>
      <c r="U63" s="1994">
        <v>0</v>
      </c>
      <c r="V63" s="1995">
        <v>1.33851505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0.17751189000000001</v>
      </c>
      <c r="AC63" s="2002">
        <v>0</v>
      </c>
      <c r="AD63" s="2003">
        <v>0</v>
      </c>
      <c r="AE63" s="2004">
        <v>0</v>
      </c>
      <c r="AF63" s="2005">
        <v>0.22415193999999999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0.10453155</v>
      </c>
      <c r="AM63" s="2012">
        <v>0</v>
      </c>
      <c r="AN63" s="2013">
        <v>0</v>
      </c>
      <c r="AO63" s="2014">
        <v>0</v>
      </c>
      <c r="AP63" s="2015">
        <v>2.456502E-2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13.63145679</v>
      </c>
      <c r="AW63" s="2022">
        <v>0.33164336</v>
      </c>
      <c r="AX63" s="2023">
        <v>0</v>
      </c>
      <c r="AY63" s="2024">
        <v>0</v>
      </c>
      <c r="AZ63" s="2025">
        <v>3.4189632099999998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5.1808894199999997</v>
      </c>
      <c r="BG63" s="2032">
        <v>0.84321988000000003</v>
      </c>
      <c r="BH63" s="2033">
        <v>0</v>
      </c>
      <c r="BI63" s="2034">
        <v>0</v>
      </c>
      <c r="BJ63" s="2035">
        <v>1.7616277300000001</v>
      </c>
      <c r="BK63" s="2036">
        <f t="shared" si="9"/>
        <v>79.522298169999999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0.26259352000000002</v>
      </c>
      <c r="E64" s="2040">
        <v>0</v>
      </c>
      <c r="F64" s="2041">
        <v>0</v>
      </c>
      <c r="G64" s="2042">
        <v>0</v>
      </c>
      <c r="H64" s="2043">
        <v>9.7059215000000005</v>
      </c>
      <c r="I64" s="2044">
        <v>0.94159172999999996</v>
      </c>
      <c r="J64" s="2045">
        <v>0</v>
      </c>
      <c r="K64" s="2046">
        <v>0</v>
      </c>
      <c r="L64" s="2047">
        <v>8.4960873600000006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7.4134678799999998</v>
      </c>
      <c r="S64" s="2054">
        <v>0.10378157</v>
      </c>
      <c r="T64" s="2055">
        <v>0</v>
      </c>
      <c r="U64" s="2056">
        <v>0</v>
      </c>
      <c r="V64" s="2057">
        <v>1.02551952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38.659570109999997</v>
      </c>
      <c r="AC64" s="2064">
        <v>1.4684481300000001</v>
      </c>
      <c r="AD64" s="2065">
        <v>0</v>
      </c>
      <c r="AE64" s="2066">
        <v>0</v>
      </c>
      <c r="AF64" s="2067">
        <v>15.43548861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43.77108681</v>
      </c>
      <c r="AM64" s="2074">
        <v>2.1774360399999999</v>
      </c>
      <c r="AN64" s="2075">
        <v>0</v>
      </c>
      <c r="AO64" s="2076">
        <v>0</v>
      </c>
      <c r="AP64" s="2077">
        <v>10.99429883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27.407038</v>
      </c>
      <c r="AW64" s="2084">
        <v>2.1578719899999999</v>
      </c>
      <c r="AX64" s="2085">
        <v>0</v>
      </c>
      <c r="AY64" s="2086">
        <v>0</v>
      </c>
      <c r="AZ64" s="2087">
        <v>14.62269285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16.081858409999999</v>
      </c>
      <c r="BG64" s="2094">
        <v>1.30818693</v>
      </c>
      <c r="BH64" s="2095">
        <v>0</v>
      </c>
      <c r="BI64" s="2096">
        <v>0</v>
      </c>
      <c r="BJ64" s="2097">
        <v>10.139939589999999</v>
      </c>
      <c r="BK64" s="2098">
        <f t="shared" si="9"/>
        <v>212.17287937999998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70</v>
      </c>
      <c r="C65" s="7">
        <f t="shared" ref="C65:BK65" si="10">SUM(C47:C64)</f>
        <v>0</v>
      </c>
      <c r="D65" s="7">
        <f t="shared" si="10"/>
        <v>15.78540926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208.92301738999998</v>
      </c>
      <c r="I65" s="7">
        <f t="shared" si="10"/>
        <v>749.97760447999997</v>
      </c>
      <c r="J65" s="7">
        <f t="shared" si="10"/>
        <v>0</v>
      </c>
      <c r="K65" s="7">
        <f t="shared" si="10"/>
        <v>0</v>
      </c>
      <c r="L65" s="7">
        <f t="shared" si="10"/>
        <v>142.62577402999997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132.08698142999998</v>
      </c>
      <c r="S65" s="7">
        <f t="shared" si="10"/>
        <v>129.35377080999999</v>
      </c>
      <c r="T65" s="7">
        <f t="shared" si="10"/>
        <v>23.659792410000001</v>
      </c>
      <c r="U65" s="7">
        <f t="shared" si="10"/>
        <v>0</v>
      </c>
      <c r="V65" s="7">
        <f t="shared" si="10"/>
        <v>58.39939780000001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573.03106134999996</v>
      </c>
      <c r="AC65" s="7">
        <f t="shared" si="10"/>
        <v>45.415789100000005</v>
      </c>
      <c r="AD65" s="7">
        <f t="shared" si="10"/>
        <v>0.24941806999999999</v>
      </c>
      <c r="AE65" s="7">
        <f t="shared" si="10"/>
        <v>0</v>
      </c>
      <c r="AF65" s="7">
        <f t="shared" si="10"/>
        <v>376.43496803000005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550.26701750000007</v>
      </c>
      <c r="AM65" s="7">
        <f t="shared" si="10"/>
        <v>29.219197520000002</v>
      </c>
      <c r="AN65" s="7">
        <f t="shared" si="10"/>
        <v>0.36662446999999998</v>
      </c>
      <c r="AO65" s="7">
        <f t="shared" si="10"/>
        <v>0</v>
      </c>
      <c r="AP65" s="7">
        <f t="shared" si="10"/>
        <v>221.06691206000002</v>
      </c>
      <c r="AQ65" s="7">
        <f t="shared" si="10"/>
        <v>0</v>
      </c>
      <c r="AR65" s="7">
        <f t="shared" si="10"/>
        <v>1.2317E-4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1683.2867406400001</v>
      </c>
      <c r="AW65" s="7">
        <f t="shared" si="10"/>
        <v>206.95550721000001</v>
      </c>
      <c r="AX65" s="7">
        <f t="shared" si="10"/>
        <v>3.95503E-3</v>
      </c>
      <c r="AY65" s="7">
        <f t="shared" si="10"/>
        <v>0</v>
      </c>
      <c r="AZ65" s="7">
        <f t="shared" si="10"/>
        <v>1433.2532572299999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1058.0585016300001</v>
      </c>
      <c r="BG65" s="7">
        <f t="shared" si="10"/>
        <v>180.87794823000004</v>
      </c>
      <c r="BH65" s="7">
        <f t="shared" si="10"/>
        <v>5.3159540999999999</v>
      </c>
      <c r="BI65" s="7">
        <f t="shared" si="10"/>
        <v>0</v>
      </c>
      <c r="BJ65" s="7">
        <f t="shared" si="10"/>
        <v>761.68564694999998</v>
      </c>
      <c r="BK65" s="7">
        <f t="shared" si="10"/>
        <v>8586.3003699000019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00" t="s">
        <v>114</v>
      </c>
      <c r="C66" s="7">
        <f t="shared" ref="C66:BK66" si="11">SUM(C42:C65)/2</f>
        <v>0</v>
      </c>
      <c r="D66" s="7">
        <f t="shared" si="11"/>
        <v>18.353607749999998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261.83279708999999</v>
      </c>
      <c r="I66" s="7">
        <f t="shared" si="11"/>
        <v>751.14973852999992</v>
      </c>
      <c r="J66" s="7">
        <f t="shared" si="11"/>
        <v>0</v>
      </c>
      <c r="K66" s="7">
        <f t="shared" si="11"/>
        <v>0</v>
      </c>
      <c r="L66" s="7">
        <f t="shared" si="11"/>
        <v>149.27450212999997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171.46935229999997</v>
      </c>
      <c r="S66" s="7">
        <f t="shared" si="11"/>
        <v>130.77640049999999</v>
      </c>
      <c r="T66" s="7">
        <f t="shared" si="11"/>
        <v>23.659792410000001</v>
      </c>
      <c r="U66" s="7">
        <f t="shared" si="11"/>
        <v>0</v>
      </c>
      <c r="V66" s="7">
        <f t="shared" si="11"/>
        <v>62.115171860000004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668.13004731000001</v>
      </c>
      <c r="AC66" s="7">
        <f t="shared" si="11"/>
        <v>49.671437500000003</v>
      </c>
      <c r="AD66" s="7">
        <f t="shared" si="11"/>
        <v>0.24941806999999999</v>
      </c>
      <c r="AE66" s="7">
        <f t="shared" si="11"/>
        <v>0</v>
      </c>
      <c r="AF66" s="7">
        <f t="shared" si="11"/>
        <v>392.27178504000005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626.17651976000002</v>
      </c>
      <c r="AM66" s="7">
        <f t="shared" si="11"/>
        <v>31.039600350000004</v>
      </c>
      <c r="AN66" s="7">
        <f t="shared" si="11"/>
        <v>0.36662446999999998</v>
      </c>
      <c r="AO66" s="7">
        <f t="shared" si="11"/>
        <v>0</v>
      </c>
      <c r="AP66" s="7">
        <f t="shared" si="11"/>
        <v>229.12138620000002</v>
      </c>
      <c r="AQ66" s="7">
        <f t="shared" si="11"/>
        <v>0</v>
      </c>
      <c r="AR66" s="7">
        <f t="shared" si="11"/>
        <v>1.2317E-4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2282.1109398600001</v>
      </c>
      <c r="AW66" s="7">
        <f t="shared" si="11"/>
        <v>233.41302714</v>
      </c>
      <c r="AX66" s="7">
        <f t="shared" si="11"/>
        <v>3.95503E-3</v>
      </c>
      <c r="AY66" s="7">
        <f t="shared" si="11"/>
        <v>0</v>
      </c>
      <c r="AZ66" s="7">
        <f t="shared" si="11"/>
        <v>1527.8583177799999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1463.3234340600002</v>
      </c>
      <c r="BG66" s="7">
        <f t="shared" si="11"/>
        <v>191.70206908000003</v>
      </c>
      <c r="BH66" s="7">
        <f t="shared" si="11"/>
        <v>5.3159540999999999</v>
      </c>
      <c r="BI66" s="7">
        <f t="shared" si="11"/>
        <v>0</v>
      </c>
      <c r="BJ66" s="7">
        <f t="shared" si="11"/>
        <v>802.70017754000003</v>
      </c>
      <c r="BK66" s="7">
        <f t="shared" si="11"/>
        <v>10072.08617903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5" t="s">
        <v>116</v>
      </c>
      <c r="C70" s="2106">
        <v>0</v>
      </c>
      <c r="D70" s="2107">
        <v>0.83383079000000004</v>
      </c>
      <c r="E70" s="2108">
        <v>0</v>
      </c>
      <c r="F70" s="2109">
        <v>0</v>
      </c>
      <c r="G70" s="2110">
        <v>0</v>
      </c>
      <c r="H70" s="2111">
        <v>6.7789007799999998</v>
      </c>
      <c r="I70" s="2112">
        <v>2.3093626600000001</v>
      </c>
      <c r="J70" s="2113">
        <v>0</v>
      </c>
      <c r="K70" s="2114">
        <v>0</v>
      </c>
      <c r="L70" s="2115">
        <v>13.73163886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3.62485949</v>
      </c>
      <c r="S70" s="2122">
        <v>1.2430073500000001</v>
      </c>
      <c r="T70" s="2123">
        <v>0</v>
      </c>
      <c r="U70" s="2124">
        <v>0</v>
      </c>
      <c r="V70" s="2125">
        <v>3.97798768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52.146787689999996</v>
      </c>
      <c r="AC70" s="2132">
        <v>2.24358857</v>
      </c>
      <c r="AD70" s="2133">
        <v>0</v>
      </c>
      <c r="AE70" s="2134">
        <v>0</v>
      </c>
      <c r="AF70" s="2135">
        <v>40.417635150000002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48.009990010000003</v>
      </c>
      <c r="AM70" s="2142">
        <v>4.4009069700000003</v>
      </c>
      <c r="AN70" s="2143">
        <v>0</v>
      </c>
      <c r="AO70" s="2144">
        <v>0</v>
      </c>
      <c r="AP70" s="2145">
        <v>20.567608100000001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66.856401219999995</v>
      </c>
      <c r="AW70" s="2152">
        <v>12.384048140000001</v>
      </c>
      <c r="AX70" s="2153">
        <v>0</v>
      </c>
      <c r="AY70" s="2154">
        <v>0</v>
      </c>
      <c r="AZ70" s="2155">
        <v>130.89365466000001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35.982990239999999</v>
      </c>
      <c r="BG70" s="2162">
        <v>10.93064236</v>
      </c>
      <c r="BH70" s="2163">
        <v>0</v>
      </c>
      <c r="BI70" s="2164">
        <v>0</v>
      </c>
      <c r="BJ70" s="2165">
        <v>50.037767270000003</v>
      </c>
      <c r="BK70" s="2166">
        <f>SUM(C70:BJ70)</f>
        <v>507.37160798999997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1.4106759999999999E-2</v>
      </c>
      <c r="E71" s="2170">
        <v>0</v>
      </c>
      <c r="F71" s="2171">
        <v>0</v>
      </c>
      <c r="G71" s="2172">
        <v>0</v>
      </c>
      <c r="H71" s="2173">
        <v>0.25462877</v>
      </c>
      <c r="I71" s="2174">
        <v>8.1747999999999999E-4</v>
      </c>
      <c r="J71" s="2175">
        <v>0</v>
      </c>
      <c r="K71" s="2176">
        <v>0</v>
      </c>
      <c r="L71" s="2177">
        <v>4.1733989999999999E-2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9.1385560000000005E-2</v>
      </c>
      <c r="S71" s="2184">
        <v>0</v>
      </c>
      <c r="T71" s="2185">
        <v>0</v>
      </c>
      <c r="U71" s="2186">
        <v>0</v>
      </c>
      <c r="V71" s="2187">
        <v>0.16297750999999999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0.90190113000000005</v>
      </c>
      <c r="AC71" s="2194">
        <v>0.13175356999999999</v>
      </c>
      <c r="AD71" s="2195">
        <v>0</v>
      </c>
      <c r="AE71" s="2196">
        <v>0</v>
      </c>
      <c r="AF71" s="2197">
        <v>0.59884192999999997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0.74688995999999996</v>
      </c>
      <c r="AM71" s="2204">
        <v>0</v>
      </c>
      <c r="AN71" s="2205">
        <v>0</v>
      </c>
      <c r="AO71" s="2206">
        <v>0</v>
      </c>
      <c r="AP71" s="2207">
        <v>0.4405384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1.6160164400000001</v>
      </c>
      <c r="AW71" s="2214">
        <v>1.18548122</v>
      </c>
      <c r="AX71" s="2215">
        <v>0</v>
      </c>
      <c r="AY71" s="2216">
        <v>0</v>
      </c>
      <c r="AZ71" s="2217">
        <v>5.1505574000000003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0.52664624000000004</v>
      </c>
      <c r="BG71" s="2224">
        <v>0</v>
      </c>
      <c r="BH71" s="2225">
        <v>0</v>
      </c>
      <c r="BI71" s="2226">
        <v>0</v>
      </c>
      <c r="BJ71" s="2227">
        <v>0.54799260000000005</v>
      </c>
      <c r="BK71" s="2228">
        <f>SUM(C71:BJ71)</f>
        <v>12.41226896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66</v>
      </c>
      <c r="C72" s="7">
        <f t="shared" ref="C72:BK72" si="12">SUM(C70:C71)</f>
        <v>0</v>
      </c>
      <c r="D72" s="7">
        <f t="shared" si="12"/>
        <v>0.84793755000000004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7.0335295499999999</v>
      </c>
      <c r="I72" s="7">
        <f t="shared" si="12"/>
        <v>2.3101801399999999</v>
      </c>
      <c r="J72" s="7">
        <f t="shared" si="12"/>
        <v>0</v>
      </c>
      <c r="K72" s="7">
        <f t="shared" si="12"/>
        <v>0</v>
      </c>
      <c r="L72" s="7">
        <f t="shared" si="12"/>
        <v>13.773372850000001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3.7162450499999999</v>
      </c>
      <c r="S72" s="7">
        <f t="shared" si="12"/>
        <v>1.2430073500000001</v>
      </c>
      <c r="T72" s="7">
        <f t="shared" si="12"/>
        <v>0</v>
      </c>
      <c r="U72" s="7">
        <f t="shared" si="12"/>
        <v>0</v>
      </c>
      <c r="V72" s="7">
        <f t="shared" si="12"/>
        <v>4.1409651900000002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53.048688819999995</v>
      </c>
      <c r="AC72" s="7">
        <f t="shared" si="12"/>
        <v>2.3753421399999999</v>
      </c>
      <c r="AD72" s="7">
        <f t="shared" si="12"/>
        <v>0</v>
      </c>
      <c r="AE72" s="7">
        <f t="shared" si="12"/>
        <v>0</v>
      </c>
      <c r="AF72" s="7">
        <f t="shared" si="12"/>
        <v>41.016477080000001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48.75687997</v>
      </c>
      <c r="AM72" s="7">
        <f t="shared" si="12"/>
        <v>4.4009069700000003</v>
      </c>
      <c r="AN72" s="7">
        <f t="shared" si="12"/>
        <v>0</v>
      </c>
      <c r="AO72" s="7">
        <f t="shared" si="12"/>
        <v>0</v>
      </c>
      <c r="AP72" s="7">
        <f t="shared" si="12"/>
        <v>21.008146500000002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68.472417659999991</v>
      </c>
      <c r="AW72" s="7">
        <f t="shared" si="12"/>
        <v>13.569529360000001</v>
      </c>
      <c r="AX72" s="7">
        <f t="shared" si="12"/>
        <v>0</v>
      </c>
      <c r="AY72" s="7">
        <f t="shared" si="12"/>
        <v>0</v>
      </c>
      <c r="AZ72" s="7">
        <f t="shared" si="12"/>
        <v>136.04421206000001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36.509636479999998</v>
      </c>
      <c r="BG72" s="7">
        <f t="shared" si="12"/>
        <v>10.93064236</v>
      </c>
      <c r="BH72" s="7">
        <f t="shared" si="12"/>
        <v>0</v>
      </c>
      <c r="BI72" s="7">
        <f t="shared" si="12"/>
        <v>0</v>
      </c>
      <c r="BJ72" s="7">
        <f t="shared" si="12"/>
        <v>50.585759870000004</v>
      </c>
      <c r="BK72" s="7">
        <f t="shared" si="12"/>
        <v>519.78387694999992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30" t="s">
        <v>118</v>
      </c>
      <c r="C73" s="7">
        <f t="shared" ref="C73:BK73" si="13">SUM(C70:C72)/2</f>
        <v>0</v>
      </c>
      <c r="D73" s="7">
        <f t="shared" si="13"/>
        <v>0.84793755000000004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7.0335295499999999</v>
      </c>
      <c r="I73" s="7">
        <f t="shared" si="13"/>
        <v>2.3101801399999999</v>
      </c>
      <c r="J73" s="7">
        <f t="shared" si="13"/>
        <v>0</v>
      </c>
      <c r="K73" s="7">
        <f t="shared" si="13"/>
        <v>0</v>
      </c>
      <c r="L73" s="7">
        <f t="shared" si="13"/>
        <v>13.773372850000001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3.7162450499999999</v>
      </c>
      <c r="S73" s="7">
        <f t="shared" si="13"/>
        <v>1.2430073500000001</v>
      </c>
      <c r="T73" s="7">
        <f t="shared" si="13"/>
        <v>0</v>
      </c>
      <c r="U73" s="7">
        <f t="shared" si="13"/>
        <v>0</v>
      </c>
      <c r="V73" s="7">
        <f t="shared" si="13"/>
        <v>4.1409651900000002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53.048688819999995</v>
      </c>
      <c r="AC73" s="7">
        <f t="shared" si="13"/>
        <v>2.3753421399999999</v>
      </c>
      <c r="AD73" s="7">
        <f t="shared" si="13"/>
        <v>0</v>
      </c>
      <c r="AE73" s="7">
        <f t="shared" si="13"/>
        <v>0</v>
      </c>
      <c r="AF73" s="7">
        <f t="shared" si="13"/>
        <v>41.016477080000001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48.75687997</v>
      </c>
      <c r="AM73" s="7">
        <f t="shared" si="13"/>
        <v>4.4009069700000003</v>
      </c>
      <c r="AN73" s="7">
        <f t="shared" si="13"/>
        <v>0</v>
      </c>
      <c r="AO73" s="7">
        <f t="shared" si="13"/>
        <v>0</v>
      </c>
      <c r="AP73" s="7">
        <f t="shared" si="13"/>
        <v>21.008146500000002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68.472417659999991</v>
      </c>
      <c r="AW73" s="7">
        <f t="shared" si="13"/>
        <v>13.569529360000001</v>
      </c>
      <c r="AX73" s="7">
        <f t="shared" si="13"/>
        <v>0</v>
      </c>
      <c r="AY73" s="7">
        <f t="shared" si="13"/>
        <v>0</v>
      </c>
      <c r="AZ73" s="7">
        <f t="shared" si="13"/>
        <v>136.04421206000001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36.509636479999998</v>
      </c>
      <c r="BG73" s="7">
        <f t="shared" si="13"/>
        <v>10.93064236</v>
      </c>
      <c r="BH73" s="7">
        <f t="shared" si="13"/>
        <v>0</v>
      </c>
      <c r="BI73" s="7">
        <f t="shared" si="13"/>
        <v>0</v>
      </c>
      <c r="BJ73" s="7">
        <f t="shared" si="13"/>
        <v>50.585759870000004</v>
      </c>
      <c r="BK73" s="7">
        <f t="shared" si="13"/>
        <v>519.78387694999992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1.1367107400000001</v>
      </c>
      <c r="AS77" s="2278">
        <v>0</v>
      </c>
      <c r="AT77" s="2279">
        <v>0</v>
      </c>
      <c r="AU77" s="2280">
        <v>0</v>
      </c>
      <c r="AV77" s="2281">
        <v>11.03318664</v>
      </c>
      <c r="AW77" s="2282">
        <v>48.612783929999999</v>
      </c>
      <c r="AX77" s="2283">
        <v>0</v>
      </c>
      <c r="AY77" s="2284">
        <v>0</v>
      </c>
      <c r="AZ77" s="2285">
        <v>32.875788280000002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6.0634327299999997</v>
      </c>
      <c r="BG77" s="2292">
        <v>0.94444877000000005</v>
      </c>
      <c r="BH77" s="2293">
        <v>0</v>
      </c>
      <c r="BI77" s="2294">
        <v>0</v>
      </c>
      <c r="BJ77" s="2295">
        <v>10.28756907</v>
      </c>
      <c r="BK77" s="2296">
        <f>SUM(C77:BJ77)</f>
        <v>110.95392016000001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1.1367107400000001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11.03318664</v>
      </c>
      <c r="AW78" s="7">
        <f t="shared" si="14"/>
        <v>48.612783929999999</v>
      </c>
      <c r="AX78" s="7">
        <f t="shared" si="14"/>
        <v>0</v>
      </c>
      <c r="AY78" s="7">
        <f t="shared" si="14"/>
        <v>0</v>
      </c>
      <c r="AZ78" s="7">
        <f t="shared" si="14"/>
        <v>32.875788280000002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6.0634327299999997</v>
      </c>
      <c r="BG78" s="7">
        <f t="shared" si="14"/>
        <v>0.94444877000000005</v>
      </c>
      <c r="BH78" s="7">
        <f t="shared" si="14"/>
        <v>0</v>
      </c>
      <c r="BI78" s="7">
        <f t="shared" si="14"/>
        <v>0</v>
      </c>
      <c r="BJ78" s="7">
        <f t="shared" si="14"/>
        <v>10.28756907</v>
      </c>
      <c r="BK78" s="7">
        <f t="shared" si="14"/>
        <v>110.95392016000001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634.03102394999996</v>
      </c>
      <c r="AS81" s="2343">
        <v>0</v>
      </c>
      <c r="AT81" s="2344">
        <v>0</v>
      </c>
      <c r="AU81" s="2345">
        <v>0</v>
      </c>
      <c r="AV81" s="2346">
        <v>1.2125606499999999</v>
      </c>
      <c r="AW81" s="2347">
        <v>30.574686400000001</v>
      </c>
      <c r="AX81" s="2348">
        <v>0</v>
      </c>
      <c r="AY81" s="2349">
        <v>0</v>
      </c>
      <c r="AZ81" s="2350">
        <v>29.78978498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1.39968347</v>
      </c>
      <c r="BG81" s="2357">
        <v>0</v>
      </c>
      <c r="BH81" s="2358">
        <v>0</v>
      </c>
      <c r="BI81" s="2359">
        <v>0</v>
      </c>
      <c r="BJ81" s="2360">
        <v>1.1760676000000001</v>
      </c>
      <c r="BK81" s="2361">
        <f>SUM(C81:BJ81)</f>
        <v>698.18380705000004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608.90302690999999</v>
      </c>
      <c r="AS82" s="2405">
        <v>0</v>
      </c>
      <c r="AT82" s="2406">
        <v>0</v>
      </c>
      <c r="AU82" s="2407">
        <v>0</v>
      </c>
      <c r="AV82" s="2408">
        <v>0.77943145999999996</v>
      </c>
      <c r="AW82" s="2409">
        <v>191.91525455999999</v>
      </c>
      <c r="AX82" s="2410">
        <v>0</v>
      </c>
      <c r="AY82" s="2411">
        <v>0</v>
      </c>
      <c r="AZ82" s="2412">
        <v>2.44059158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0.64619077999999996</v>
      </c>
      <c r="BG82" s="2419">
        <v>5.98436009</v>
      </c>
      <c r="BH82" s="2420">
        <v>0</v>
      </c>
      <c r="BI82" s="2421">
        <v>0</v>
      </c>
      <c r="BJ82" s="2422">
        <v>0.87810485999999999</v>
      </c>
      <c r="BK82" s="2423">
        <f>SUM(C82:BJ82)</f>
        <v>811.54696023999998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514.23537017000001</v>
      </c>
      <c r="AS83" s="2467">
        <v>0</v>
      </c>
      <c r="AT83" s="2468">
        <v>0</v>
      </c>
      <c r="AU83" s="2469">
        <v>0</v>
      </c>
      <c r="AV83" s="2470">
        <v>0.84924518999999998</v>
      </c>
      <c r="AW83" s="2471">
        <v>1460.3904598300001</v>
      </c>
      <c r="AX83" s="2472">
        <v>0</v>
      </c>
      <c r="AY83" s="2473">
        <v>0</v>
      </c>
      <c r="AZ83" s="2474">
        <v>9.6962803700000002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0.72553380999999995</v>
      </c>
      <c r="BG83" s="2481">
        <v>0.49427285999999998</v>
      </c>
      <c r="BH83" s="2482">
        <v>0</v>
      </c>
      <c r="BI83" s="2483">
        <v>0</v>
      </c>
      <c r="BJ83" s="2484">
        <v>1.4406105499999999</v>
      </c>
      <c r="BK83" s="2485">
        <f>SUM(C83:BJ83)</f>
        <v>1987.8317727799999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278.31282694999999</v>
      </c>
      <c r="AS84" s="2529">
        <v>0</v>
      </c>
      <c r="AT84" s="2530">
        <v>0</v>
      </c>
      <c r="AU84" s="2531">
        <v>0</v>
      </c>
      <c r="AV84" s="2532">
        <v>0.65338711000000005</v>
      </c>
      <c r="AW84" s="2533">
        <v>4.0326862700000001</v>
      </c>
      <c r="AX84" s="2534">
        <v>0</v>
      </c>
      <c r="AY84" s="2535">
        <v>0</v>
      </c>
      <c r="AZ84" s="2536">
        <v>1.02951484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0.64991529000000003</v>
      </c>
      <c r="BG84" s="2543">
        <v>1.63967E-3</v>
      </c>
      <c r="BH84" s="2544">
        <v>0</v>
      </c>
      <c r="BI84" s="2545">
        <v>0</v>
      </c>
      <c r="BJ84" s="2546">
        <v>0.74404912999999995</v>
      </c>
      <c r="BK84" s="2547">
        <f>SUM(C84:BJ84)</f>
        <v>285.42401925999997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609.08467142999996</v>
      </c>
      <c r="AS85" s="2591">
        <v>0</v>
      </c>
      <c r="AT85" s="2592">
        <v>0</v>
      </c>
      <c r="AU85" s="2593">
        <v>0</v>
      </c>
      <c r="AV85" s="2594">
        <v>0.67127086000000002</v>
      </c>
      <c r="AW85" s="2595">
        <v>123.19649016</v>
      </c>
      <c r="AX85" s="2596">
        <v>0</v>
      </c>
      <c r="AY85" s="2597">
        <v>0</v>
      </c>
      <c r="AZ85" s="2598">
        <v>27.40142294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0.39536386000000001</v>
      </c>
      <c r="BG85" s="2605">
        <v>4.1301560200000003</v>
      </c>
      <c r="BH85" s="2606">
        <v>0</v>
      </c>
      <c r="BI85" s="2607">
        <v>0</v>
      </c>
      <c r="BJ85" s="2608">
        <v>0.15845502</v>
      </c>
      <c r="BK85" s="2609">
        <f>SUM(C85:BJ85)</f>
        <v>765.03783028999999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10" t="s">
        <v>70</v>
      </c>
      <c r="C86" s="7">
        <f t="shared" ref="C86:BK86" si="15">SUM(C81:C85)</f>
        <v>0</v>
      </c>
      <c r="D86" s="7">
        <f t="shared" si="15"/>
        <v>0</v>
      </c>
      <c r="E86" s="7">
        <f t="shared" si="15"/>
        <v>0</v>
      </c>
      <c r="F86" s="7">
        <f t="shared" si="15"/>
        <v>0</v>
      </c>
      <c r="G86" s="7">
        <f t="shared" si="15"/>
        <v>0</v>
      </c>
      <c r="H86" s="7">
        <f t="shared" si="15"/>
        <v>0</v>
      </c>
      <c r="I86" s="7">
        <f t="shared" si="15"/>
        <v>0</v>
      </c>
      <c r="J86" s="7">
        <f t="shared" si="15"/>
        <v>0</v>
      </c>
      <c r="K86" s="7">
        <f t="shared" si="15"/>
        <v>0</v>
      </c>
      <c r="L86" s="7">
        <f t="shared" si="15"/>
        <v>0</v>
      </c>
      <c r="M86" s="7">
        <f t="shared" si="15"/>
        <v>0</v>
      </c>
      <c r="N86" s="7">
        <f t="shared" si="15"/>
        <v>0</v>
      </c>
      <c r="O86" s="7">
        <f t="shared" si="15"/>
        <v>0</v>
      </c>
      <c r="P86" s="7">
        <f t="shared" si="15"/>
        <v>0</v>
      </c>
      <c r="Q86" s="7">
        <f t="shared" si="15"/>
        <v>0</v>
      </c>
      <c r="R86" s="7">
        <f t="shared" si="15"/>
        <v>0</v>
      </c>
      <c r="S86" s="7">
        <f t="shared" si="15"/>
        <v>0</v>
      </c>
      <c r="T86" s="7">
        <f t="shared" si="15"/>
        <v>0</v>
      </c>
      <c r="U86" s="7">
        <f t="shared" si="15"/>
        <v>0</v>
      </c>
      <c r="V86" s="7">
        <f t="shared" si="15"/>
        <v>0</v>
      </c>
      <c r="W86" s="7">
        <f t="shared" si="15"/>
        <v>0</v>
      </c>
      <c r="X86" s="7">
        <f t="shared" si="15"/>
        <v>0</v>
      </c>
      <c r="Y86" s="7">
        <f t="shared" si="15"/>
        <v>0</v>
      </c>
      <c r="Z86" s="7">
        <f t="shared" si="15"/>
        <v>0</v>
      </c>
      <c r="AA86" s="7">
        <f t="shared" si="15"/>
        <v>0</v>
      </c>
      <c r="AB86" s="7">
        <f t="shared" si="15"/>
        <v>0</v>
      </c>
      <c r="AC86" s="7">
        <f t="shared" si="15"/>
        <v>0</v>
      </c>
      <c r="AD86" s="7">
        <f t="shared" si="15"/>
        <v>0</v>
      </c>
      <c r="AE86" s="7">
        <f t="shared" si="15"/>
        <v>0</v>
      </c>
      <c r="AF86" s="7">
        <f t="shared" si="15"/>
        <v>0</v>
      </c>
      <c r="AG86" s="7">
        <f t="shared" si="15"/>
        <v>0</v>
      </c>
      <c r="AH86" s="7">
        <f t="shared" si="15"/>
        <v>0</v>
      </c>
      <c r="AI86" s="7">
        <f t="shared" si="15"/>
        <v>0</v>
      </c>
      <c r="AJ86" s="7">
        <f t="shared" si="15"/>
        <v>0</v>
      </c>
      <c r="AK86" s="7">
        <f t="shared" si="15"/>
        <v>0</v>
      </c>
      <c r="AL86" s="7">
        <f t="shared" si="15"/>
        <v>0</v>
      </c>
      <c r="AM86" s="7">
        <f t="shared" si="15"/>
        <v>0</v>
      </c>
      <c r="AN86" s="7">
        <f t="shared" si="15"/>
        <v>0</v>
      </c>
      <c r="AO86" s="7">
        <f t="shared" si="15"/>
        <v>0</v>
      </c>
      <c r="AP86" s="7">
        <f t="shared" si="15"/>
        <v>0</v>
      </c>
      <c r="AQ86" s="7">
        <f t="shared" si="15"/>
        <v>0</v>
      </c>
      <c r="AR86" s="7">
        <f t="shared" si="15"/>
        <v>2644.5669194099996</v>
      </c>
      <c r="AS86" s="7">
        <f t="shared" si="15"/>
        <v>0</v>
      </c>
      <c r="AT86" s="7">
        <f t="shared" si="15"/>
        <v>0</v>
      </c>
      <c r="AU86" s="7">
        <f t="shared" si="15"/>
        <v>0</v>
      </c>
      <c r="AV86" s="7">
        <f t="shared" si="15"/>
        <v>4.16589527</v>
      </c>
      <c r="AW86" s="7">
        <f t="shared" si="15"/>
        <v>1810.1095772200001</v>
      </c>
      <c r="AX86" s="7">
        <f t="shared" si="15"/>
        <v>0</v>
      </c>
      <c r="AY86" s="7">
        <f t="shared" si="15"/>
        <v>0</v>
      </c>
      <c r="AZ86" s="7">
        <f t="shared" si="15"/>
        <v>70.357594710000001</v>
      </c>
      <c r="BA86" s="7">
        <f t="shared" si="15"/>
        <v>0</v>
      </c>
      <c r="BB86" s="7">
        <f t="shared" si="15"/>
        <v>0</v>
      </c>
      <c r="BC86" s="7">
        <f t="shared" si="15"/>
        <v>0</v>
      </c>
      <c r="BD86" s="7">
        <f t="shared" si="15"/>
        <v>0</v>
      </c>
      <c r="BE86" s="7">
        <f t="shared" si="15"/>
        <v>0</v>
      </c>
      <c r="BF86" s="7">
        <f t="shared" si="15"/>
        <v>3.8166872099999996</v>
      </c>
      <c r="BG86" s="7">
        <f t="shared" si="15"/>
        <v>10.61042864</v>
      </c>
      <c r="BH86" s="7">
        <f t="shared" si="15"/>
        <v>0</v>
      </c>
      <c r="BI86" s="7">
        <f t="shared" si="15"/>
        <v>0</v>
      </c>
      <c r="BJ86" s="7">
        <f t="shared" si="15"/>
        <v>4.3972871599999994</v>
      </c>
      <c r="BK86" s="7">
        <f t="shared" si="15"/>
        <v>4548.02438962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11" t="s">
        <v>129</v>
      </c>
      <c r="C87" s="7">
        <f t="shared" ref="C87:BK87" si="16">SUM(C77:C86)/2</f>
        <v>0</v>
      </c>
      <c r="D87" s="7">
        <f t="shared" si="16"/>
        <v>0</v>
      </c>
      <c r="E87" s="7">
        <f t="shared" si="16"/>
        <v>0</v>
      </c>
      <c r="F87" s="7">
        <f t="shared" si="16"/>
        <v>0</v>
      </c>
      <c r="G87" s="7">
        <f t="shared" si="16"/>
        <v>0</v>
      </c>
      <c r="H87" s="7">
        <f t="shared" si="16"/>
        <v>0</v>
      </c>
      <c r="I87" s="7">
        <f t="shared" si="16"/>
        <v>0</v>
      </c>
      <c r="J87" s="7">
        <f t="shared" si="16"/>
        <v>0</v>
      </c>
      <c r="K87" s="7">
        <f t="shared" si="16"/>
        <v>0</v>
      </c>
      <c r="L87" s="7">
        <f t="shared" si="16"/>
        <v>0</v>
      </c>
      <c r="M87" s="7">
        <f t="shared" si="16"/>
        <v>0</v>
      </c>
      <c r="N87" s="7">
        <f t="shared" si="16"/>
        <v>0</v>
      </c>
      <c r="O87" s="7">
        <f t="shared" si="16"/>
        <v>0</v>
      </c>
      <c r="P87" s="7">
        <f t="shared" si="16"/>
        <v>0</v>
      </c>
      <c r="Q87" s="7">
        <f t="shared" si="16"/>
        <v>0</v>
      </c>
      <c r="R87" s="7">
        <f t="shared" si="16"/>
        <v>0</v>
      </c>
      <c r="S87" s="7">
        <f t="shared" si="16"/>
        <v>0</v>
      </c>
      <c r="T87" s="7">
        <f t="shared" si="16"/>
        <v>0</v>
      </c>
      <c r="U87" s="7">
        <f t="shared" si="16"/>
        <v>0</v>
      </c>
      <c r="V87" s="7">
        <f t="shared" si="16"/>
        <v>0</v>
      </c>
      <c r="W87" s="7">
        <f t="shared" si="16"/>
        <v>0</v>
      </c>
      <c r="X87" s="7">
        <f t="shared" si="16"/>
        <v>0</v>
      </c>
      <c r="Y87" s="7">
        <f t="shared" si="16"/>
        <v>0</v>
      </c>
      <c r="Z87" s="7">
        <f t="shared" si="16"/>
        <v>0</v>
      </c>
      <c r="AA87" s="7">
        <f t="shared" si="16"/>
        <v>0</v>
      </c>
      <c r="AB87" s="7">
        <f t="shared" si="16"/>
        <v>0</v>
      </c>
      <c r="AC87" s="7">
        <f t="shared" si="16"/>
        <v>0</v>
      </c>
      <c r="AD87" s="7">
        <f t="shared" si="16"/>
        <v>0</v>
      </c>
      <c r="AE87" s="7">
        <f t="shared" si="16"/>
        <v>0</v>
      </c>
      <c r="AF87" s="7">
        <f t="shared" si="16"/>
        <v>0</v>
      </c>
      <c r="AG87" s="7">
        <f t="shared" si="16"/>
        <v>0</v>
      </c>
      <c r="AH87" s="7">
        <f t="shared" si="16"/>
        <v>0</v>
      </c>
      <c r="AI87" s="7">
        <f t="shared" si="16"/>
        <v>0</v>
      </c>
      <c r="AJ87" s="7">
        <f t="shared" si="16"/>
        <v>0</v>
      </c>
      <c r="AK87" s="7">
        <f t="shared" si="16"/>
        <v>0</v>
      </c>
      <c r="AL87" s="7">
        <f t="shared" si="16"/>
        <v>0</v>
      </c>
      <c r="AM87" s="7">
        <f t="shared" si="16"/>
        <v>0</v>
      </c>
      <c r="AN87" s="7">
        <f t="shared" si="16"/>
        <v>0</v>
      </c>
      <c r="AO87" s="7">
        <f t="shared" si="16"/>
        <v>0</v>
      </c>
      <c r="AP87" s="7">
        <f t="shared" si="16"/>
        <v>0</v>
      </c>
      <c r="AQ87" s="7">
        <f t="shared" si="16"/>
        <v>0</v>
      </c>
      <c r="AR87" s="7">
        <f t="shared" si="16"/>
        <v>2645.7036301499998</v>
      </c>
      <c r="AS87" s="7">
        <f t="shared" si="16"/>
        <v>0</v>
      </c>
      <c r="AT87" s="7">
        <f t="shared" si="16"/>
        <v>0</v>
      </c>
      <c r="AU87" s="7">
        <f t="shared" si="16"/>
        <v>0</v>
      </c>
      <c r="AV87" s="7">
        <f t="shared" si="16"/>
        <v>15.199081910000002</v>
      </c>
      <c r="AW87" s="7">
        <f t="shared" si="16"/>
        <v>1858.7223611500001</v>
      </c>
      <c r="AX87" s="7">
        <f t="shared" si="16"/>
        <v>0</v>
      </c>
      <c r="AY87" s="7">
        <f t="shared" si="16"/>
        <v>0</v>
      </c>
      <c r="AZ87" s="7">
        <f t="shared" si="16"/>
        <v>103.23338299</v>
      </c>
      <c r="BA87" s="7">
        <f t="shared" si="16"/>
        <v>0</v>
      </c>
      <c r="BB87" s="7">
        <f t="shared" si="16"/>
        <v>0</v>
      </c>
      <c r="BC87" s="7">
        <f t="shared" si="16"/>
        <v>0</v>
      </c>
      <c r="BD87" s="7">
        <f t="shared" si="16"/>
        <v>0</v>
      </c>
      <c r="BE87" s="7">
        <f t="shared" si="16"/>
        <v>0</v>
      </c>
      <c r="BF87" s="7">
        <f t="shared" si="16"/>
        <v>9.8801199400000002</v>
      </c>
      <c r="BG87" s="7">
        <f t="shared" si="16"/>
        <v>11.55487741</v>
      </c>
      <c r="BH87" s="7">
        <f t="shared" si="16"/>
        <v>0</v>
      </c>
      <c r="BI87" s="7">
        <f t="shared" si="16"/>
        <v>0</v>
      </c>
      <c r="BJ87" s="7">
        <f t="shared" si="16"/>
        <v>14.684856230000001</v>
      </c>
      <c r="BK87" s="7">
        <f t="shared" si="16"/>
        <v>4658.97830978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3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 ht="20" customHeight="1">
      <c r="A89" s="2613" t="s">
        <v>130</v>
      </c>
      <c r="B89" s="261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2615" t="s">
        <v>61</v>
      </c>
      <c r="B90" s="2614" t="s">
        <v>15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6" t="s">
        <v>73</v>
      </c>
      <c r="C91" s="2617">
        <v>0</v>
      </c>
      <c r="D91" s="2618">
        <v>0</v>
      </c>
      <c r="E91" s="2619">
        <v>0</v>
      </c>
      <c r="F91" s="2620">
        <v>0</v>
      </c>
      <c r="G91" s="2621">
        <v>0</v>
      </c>
      <c r="H91" s="2622">
        <v>0</v>
      </c>
      <c r="I91" s="2623">
        <v>0</v>
      </c>
      <c r="J91" s="2624">
        <v>0</v>
      </c>
      <c r="K91" s="2625">
        <v>0</v>
      </c>
      <c r="L91" s="2626">
        <v>0</v>
      </c>
      <c r="M91" s="2627">
        <v>0</v>
      </c>
      <c r="N91" s="2628">
        <v>0</v>
      </c>
      <c r="O91" s="2629">
        <v>0</v>
      </c>
      <c r="P91" s="2630">
        <v>0</v>
      </c>
      <c r="Q91" s="2631">
        <v>0</v>
      </c>
      <c r="R91" s="2632">
        <v>0</v>
      </c>
      <c r="S91" s="2633">
        <v>0</v>
      </c>
      <c r="T91" s="2634">
        <v>0</v>
      </c>
      <c r="U91" s="2635">
        <v>0</v>
      </c>
      <c r="V91" s="2636">
        <v>0</v>
      </c>
      <c r="W91" s="2637">
        <v>0</v>
      </c>
      <c r="X91" s="2638">
        <v>0</v>
      </c>
      <c r="Y91" s="2639">
        <v>0</v>
      </c>
      <c r="Z91" s="2640">
        <v>0</v>
      </c>
      <c r="AA91" s="2641">
        <v>0</v>
      </c>
      <c r="AB91" s="2642">
        <v>0</v>
      </c>
      <c r="AC91" s="2643">
        <v>0</v>
      </c>
      <c r="AD91" s="2644">
        <v>0</v>
      </c>
      <c r="AE91" s="2645">
        <v>0</v>
      </c>
      <c r="AF91" s="2646">
        <v>0</v>
      </c>
      <c r="AG91" s="2647">
        <v>0</v>
      </c>
      <c r="AH91" s="2648">
        <v>0</v>
      </c>
      <c r="AI91" s="2649">
        <v>0</v>
      </c>
      <c r="AJ91" s="2650">
        <v>0</v>
      </c>
      <c r="AK91" s="2651">
        <v>0</v>
      </c>
      <c r="AL91" s="2652">
        <v>0</v>
      </c>
      <c r="AM91" s="2653">
        <v>0</v>
      </c>
      <c r="AN91" s="2654">
        <v>0</v>
      </c>
      <c r="AO91" s="2655">
        <v>0</v>
      </c>
      <c r="AP91" s="2656">
        <v>0</v>
      </c>
      <c r="AQ91" s="2657">
        <v>0</v>
      </c>
      <c r="AR91" s="2658">
        <v>0</v>
      </c>
      <c r="AS91" s="2659">
        <v>0</v>
      </c>
      <c r="AT91" s="2660">
        <v>0</v>
      </c>
      <c r="AU91" s="2661">
        <v>0</v>
      </c>
      <c r="AV91" s="2662">
        <v>0</v>
      </c>
      <c r="AW91" s="2663">
        <v>0</v>
      </c>
      <c r="AX91" s="2664">
        <v>0</v>
      </c>
      <c r="AY91" s="2665">
        <v>0</v>
      </c>
      <c r="AZ91" s="2666">
        <v>0</v>
      </c>
      <c r="BA91" s="2667">
        <v>0</v>
      </c>
      <c r="BB91" s="2668">
        <v>0</v>
      </c>
      <c r="BC91" s="2669">
        <v>0</v>
      </c>
      <c r="BD91" s="2670">
        <v>0</v>
      </c>
      <c r="BE91" s="2671">
        <v>0</v>
      </c>
      <c r="BF91" s="2672">
        <v>0</v>
      </c>
      <c r="BG91" s="2673">
        <v>0</v>
      </c>
      <c r="BH91" s="2674">
        <v>0</v>
      </c>
      <c r="BI91" s="2675">
        <v>0</v>
      </c>
      <c r="BJ91" s="2676">
        <v>0</v>
      </c>
      <c r="BK91" s="2677">
        <f>SUM(C91:BJ91)</f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78" t="s">
        <v>66</v>
      </c>
      <c r="C92" s="7">
        <f t="shared" ref="C92:BK92" si="17">SUM(C91:C91)</f>
        <v>0</v>
      </c>
      <c r="D92" s="7">
        <f t="shared" si="17"/>
        <v>0</v>
      </c>
      <c r="E92" s="7">
        <f t="shared" si="17"/>
        <v>0</v>
      </c>
      <c r="F92" s="7">
        <f t="shared" si="17"/>
        <v>0</v>
      </c>
      <c r="G92" s="7">
        <f t="shared" si="17"/>
        <v>0</v>
      </c>
      <c r="H92" s="7">
        <f t="shared" si="17"/>
        <v>0</v>
      </c>
      <c r="I92" s="7">
        <f t="shared" si="17"/>
        <v>0</v>
      </c>
      <c r="J92" s="7">
        <f t="shared" si="17"/>
        <v>0</v>
      </c>
      <c r="K92" s="7">
        <f t="shared" si="17"/>
        <v>0</v>
      </c>
      <c r="L92" s="7">
        <f t="shared" si="17"/>
        <v>0</v>
      </c>
      <c r="M92" s="7">
        <f t="shared" si="17"/>
        <v>0</v>
      </c>
      <c r="N92" s="7">
        <f t="shared" si="17"/>
        <v>0</v>
      </c>
      <c r="O92" s="7">
        <f t="shared" si="17"/>
        <v>0</v>
      </c>
      <c r="P92" s="7">
        <f t="shared" si="17"/>
        <v>0</v>
      </c>
      <c r="Q92" s="7">
        <f t="shared" si="17"/>
        <v>0</v>
      </c>
      <c r="R92" s="7">
        <f t="shared" si="17"/>
        <v>0</v>
      </c>
      <c r="S92" s="7">
        <f t="shared" si="17"/>
        <v>0</v>
      </c>
      <c r="T92" s="7">
        <f t="shared" si="17"/>
        <v>0</v>
      </c>
      <c r="U92" s="7">
        <f t="shared" si="17"/>
        <v>0</v>
      </c>
      <c r="V92" s="7">
        <f t="shared" si="17"/>
        <v>0</v>
      </c>
      <c r="W92" s="7">
        <f t="shared" si="17"/>
        <v>0</v>
      </c>
      <c r="X92" s="7">
        <f t="shared" si="17"/>
        <v>0</v>
      </c>
      <c r="Y92" s="7">
        <f t="shared" si="17"/>
        <v>0</v>
      </c>
      <c r="Z92" s="7">
        <f t="shared" si="17"/>
        <v>0</v>
      </c>
      <c r="AA92" s="7">
        <f t="shared" si="17"/>
        <v>0</v>
      </c>
      <c r="AB92" s="7">
        <f t="shared" si="17"/>
        <v>0</v>
      </c>
      <c r="AC92" s="7">
        <f t="shared" si="17"/>
        <v>0</v>
      </c>
      <c r="AD92" s="7">
        <f t="shared" si="17"/>
        <v>0</v>
      </c>
      <c r="AE92" s="7">
        <f t="shared" si="17"/>
        <v>0</v>
      </c>
      <c r="AF92" s="7">
        <f t="shared" si="17"/>
        <v>0</v>
      </c>
      <c r="AG92" s="7">
        <f t="shared" si="17"/>
        <v>0</v>
      </c>
      <c r="AH92" s="7">
        <f t="shared" si="17"/>
        <v>0</v>
      </c>
      <c r="AI92" s="7">
        <f t="shared" si="17"/>
        <v>0</v>
      </c>
      <c r="AJ92" s="7">
        <f t="shared" si="17"/>
        <v>0</v>
      </c>
      <c r="AK92" s="7">
        <f t="shared" si="17"/>
        <v>0</v>
      </c>
      <c r="AL92" s="7">
        <f t="shared" si="17"/>
        <v>0</v>
      </c>
      <c r="AM92" s="7">
        <f t="shared" si="17"/>
        <v>0</v>
      </c>
      <c r="AN92" s="7">
        <f t="shared" si="17"/>
        <v>0</v>
      </c>
      <c r="AO92" s="7">
        <f t="shared" si="17"/>
        <v>0</v>
      </c>
      <c r="AP92" s="7">
        <f t="shared" si="17"/>
        <v>0</v>
      </c>
      <c r="AQ92" s="7">
        <f t="shared" si="17"/>
        <v>0</v>
      </c>
      <c r="AR92" s="7">
        <f t="shared" si="17"/>
        <v>0</v>
      </c>
      <c r="AS92" s="7">
        <f t="shared" si="17"/>
        <v>0</v>
      </c>
      <c r="AT92" s="7">
        <f t="shared" si="17"/>
        <v>0</v>
      </c>
      <c r="AU92" s="7">
        <f t="shared" si="17"/>
        <v>0</v>
      </c>
      <c r="AV92" s="7">
        <f t="shared" si="17"/>
        <v>0</v>
      </c>
      <c r="AW92" s="7">
        <f t="shared" si="17"/>
        <v>0</v>
      </c>
      <c r="AX92" s="7">
        <f t="shared" si="17"/>
        <v>0</v>
      </c>
      <c r="AY92" s="7">
        <f t="shared" si="17"/>
        <v>0</v>
      </c>
      <c r="AZ92" s="7">
        <f t="shared" si="17"/>
        <v>0</v>
      </c>
      <c r="BA92" s="7">
        <f t="shared" si="17"/>
        <v>0</v>
      </c>
      <c r="BB92" s="7">
        <f t="shared" si="17"/>
        <v>0</v>
      </c>
      <c r="BC92" s="7">
        <f t="shared" si="17"/>
        <v>0</v>
      </c>
      <c r="BD92" s="7">
        <f t="shared" si="17"/>
        <v>0</v>
      </c>
      <c r="BE92" s="7">
        <f t="shared" si="17"/>
        <v>0</v>
      </c>
      <c r="BF92" s="7">
        <f t="shared" si="17"/>
        <v>0</v>
      </c>
      <c r="BG92" s="7">
        <f t="shared" si="17"/>
        <v>0</v>
      </c>
      <c r="BH92" s="7">
        <f t="shared" si="17"/>
        <v>0</v>
      </c>
      <c r="BI92" s="7">
        <f t="shared" si="17"/>
        <v>0</v>
      </c>
      <c r="BJ92" s="7">
        <f t="shared" si="17"/>
        <v>0</v>
      </c>
      <c r="BK92" s="7">
        <f t="shared" si="17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679" t="s">
        <v>131</v>
      </c>
      <c r="C93" s="7">
        <f t="shared" ref="C93:BK93" si="18">SUM(C91:C92)/2</f>
        <v>0</v>
      </c>
      <c r="D93" s="7">
        <f t="shared" si="18"/>
        <v>0</v>
      </c>
      <c r="E93" s="7">
        <f t="shared" si="18"/>
        <v>0</v>
      </c>
      <c r="F93" s="7">
        <f t="shared" si="18"/>
        <v>0</v>
      </c>
      <c r="G93" s="7">
        <f t="shared" si="18"/>
        <v>0</v>
      </c>
      <c r="H93" s="7">
        <f t="shared" si="18"/>
        <v>0</v>
      </c>
      <c r="I93" s="7">
        <f t="shared" si="18"/>
        <v>0</v>
      </c>
      <c r="J93" s="7">
        <f t="shared" si="18"/>
        <v>0</v>
      </c>
      <c r="K93" s="7">
        <f t="shared" si="18"/>
        <v>0</v>
      </c>
      <c r="L93" s="7">
        <f t="shared" si="18"/>
        <v>0</v>
      </c>
      <c r="M93" s="7">
        <f t="shared" si="18"/>
        <v>0</v>
      </c>
      <c r="N93" s="7">
        <f t="shared" si="18"/>
        <v>0</v>
      </c>
      <c r="O93" s="7">
        <f t="shared" si="18"/>
        <v>0</v>
      </c>
      <c r="P93" s="7">
        <f t="shared" si="18"/>
        <v>0</v>
      </c>
      <c r="Q93" s="7">
        <f t="shared" si="18"/>
        <v>0</v>
      </c>
      <c r="R93" s="7">
        <f t="shared" si="18"/>
        <v>0</v>
      </c>
      <c r="S93" s="7">
        <f t="shared" si="18"/>
        <v>0</v>
      </c>
      <c r="T93" s="7">
        <f t="shared" si="18"/>
        <v>0</v>
      </c>
      <c r="U93" s="7">
        <f t="shared" si="18"/>
        <v>0</v>
      </c>
      <c r="V93" s="7">
        <f t="shared" si="18"/>
        <v>0</v>
      </c>
      <c r="W93" s="7">
        <f t="shared" si="18"/>
        <v>0</v>
      </c>
      <c r="X93" s="7">
        <f t="shared" si="18"/>
        <v>0</v>
      </c>
      <c r="Y93" s="7">
        <f t="shared" si="18"/>
        <v>0</v>
      </c>
      <c r="Z93" s="7">
        <f t="shared" si="18"/>
        <v>0</v>
      </c>
      <c r="AA93" s="7">
        <f t="shared" si="18"/>
        <v>0</v>
      </c>
      <c r="AB93" s="7">
        <f t="shared" si="18"/>
        <v>0</v>
      </c>
      <c r="AC93" s="7">
        <f t="shared" si="18"/>
        <v>0</v>
      </c>
      <c r="AD93" s="7">
        <f t="shared" si="18"/>
        <v>0</v>
      </c>
      <c r="AE93" s="7">
        <f t="shared" si="18"/>
        <v>0</v>
      </c>
      <c r="AF93" s="7">
        <f t="shared" si="18"/>
        <v>0</v>
      </c>
      <c r="AG93" s="7">
        <f t="shared" si="18"/>
        <v>0</v>
      </c>
      <c r="AH93" s="7">
        <f t="shared" si="18"/>
        <v>0</v>
      </c>
      <c r="AI93" s="7">
        <f t="shared" si="18"/>
        <v>0</v>
      </c>
      <c r="AJ93" s="7">
        <f t="shared" si="18"/>
        <v>0</v>
      </c>
      <c r="AK93" s="7">
        <f t="shared" si="18"/>
        <v>0</v>
      </c>
      <c r="AL93" s="7">
        <f t="shared" si="18"/>
        <v>0</v>
      </c>
      <c r="AM93" s="7">
        <f t="shared" si="18"/>
        <v>0</v>
      </c>
      <c r="AN93" s="7">
        <f t="shared" si="18"/>
        <v>0</v>
      </c>
      <c r="AO93" s="7">
        <f t="shared" si="18"/>
        <v>0</v>
      </c>
      <c r="AP93" s="7">
        <f t="shared" si="18"/>
        <v>0</v>
      </c>
      <c r="AQ93" s="7">
        <f t="shared" si="18"/>
        <v>0</v>
      </c>
      <c r="AR93" s="7">
        <f t="shared" si="18"/>
        <v>0</v>
      </c>
      <c r="AS93" s="7">
        <f t="shared" si="18"/>
        <v>0</v>
      </c>
      <c r="AT93" s="7">
        <f t="shared" si="18"/>
        <v>0</v>
      </c>
      <c r="AU93" s="7">
        <f t="shared" si="18"/>
        <v>0</v>
      </c>
      <c r="AV93" s="7">
        <f t="shared" si="18"/>
        <v>0</v>
      </c>
      <c r="AW93" s="7">
        <f t="shared" si="18"/>
        <v>0</v>
      </c>
      <c r="AX93" s="7">
        <f t="shared" si="18"/>
        <v>0</v>
      </c>
      <c r="AY93" s="7">
        <f t="shared" si="18"/>
        <v>0</v>
      </c>
      <c r="AZ93" s="7">
        <f t="shared" si="18"/>
        <v>0</v>
      </c>
      <c r="BA93" s="7">
        <f t="shared" si="18"/>
        <v>0</v>
      </c>
      <c r="BB93" s="7">
        <f t="shared" si="18"/>
        <v>0</v>
      </c>
      <c r="BC93" s="7">
        <f t="shared" si="18"/>
        <v>0</v>
      </c>
      <c r="BD93" s="7">
        <f t="shared" si="18"/>
        <v>0</v>
      </c>
      <c r="BE93" s="7">
        <f t="shared" si="18"/>
        <v>0</v>
      </c>
      <c r="BF93" s="7">
        <f t="shared" si="18"/>
        <v>0</v>
      </c>
      <c r="BG93" s="7">
        <f t="shared" si="18"/>
        <v>0</v>
      </c>
      <c r="BH93" s="7">
        <f t="shared" si="18"/>
        <v>0</v>
      </c>
      <c r="BI93" s="7">
        <f t="shared" si="18"/>
        <v>0</v>
      </c>
      <c r="BJ93" s="7">
        <f t="shared" si="18"/>
        <v>0</v>
      </c>
      <c r="BK93" s="7">
        <f t="shared" si="18"/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2680" t="s">
        <v>2</v>
      </c>
      <c r="C95" s="7">
        <f t="shared" ref="C95:BK95" si="19">SUM(,C38,C66,C73,C87,C93)</f>
        <v>0</v>
      </c>
      <c r="D95" s="7">
        <f t="shared" si="19"/>
        <v>2002.9777618900007</v>
      </c>
      <c r="E95" s="7">
        <f t="shared" si="19"/>
        <v>353.17491462999999</v>
      </c>
      <c r="F95" s="7">
        <f t="shared" si="19"/>
        <v>0</v>
      </c>
      <c r="G95" s="7">
        <f t="shared" si="19"/>
        <v>0</v>
      </c>
      <c r="H95" s="7">
        <f t="shared" si="19"/>
        <v>319.29759278</v>
      </c>
      <c r="I95" s="7">
        <f t="shared" si="19"/>
        <v>7789.2425237000007</v>
      </c>
      <c r="J95" s="7">
        <f t="shared" si="19"/>
        <v>2800.6768354699998</v>
      </c>
      <c r="K95" s="7">
        <f t="shared" si="19"/>
        <v>0</v>
      </c>
      <c r="L95" s="7">
        <f t="shared" si="19"/>
        <v>489.26442837999997</v>
      </c>
      <c r="M95" s="7">
        <f t="shared" si="19"/>
        <v>0</v>
      </c>
      <c r="N95" s="7">
        <f t="shared" si="19"/>
        <v>0</v>
      </c>
      <c r="O95" s="7">
        <f t="shared" si="19"/>
        <v>0</v>
      </c>
      <c r="P95" s="7">
        <f t="shared" si="19"/>
        <v>0</v>
      </c>
      <c r="Q95" s="7">
        <f t="shared" si="19"/>
        <v>0</v>
      </c>
      <c r="R95" s="7">
        <f t="shared" si="19"/>
        <v>204.29224045999996</v>
      </c>
      <c r="S95" s="7">
        <f t="shared" si="19"/>
        <v>294.76697746999997</v>
      </c>
      <c r="T95" s="7">
        <f t="shared" si="19"/>
        <v>183.61601011999997</v>
      </c>
      <c r="U95" s="7">
        <f t="shared" si="19"/>
        <v>0</v>
      </c>
      <c r="V95" s="7">
        <f t="shared" si="19"/>
        <v>115.90875645</v>
      </c>
      <c r="W95" s="7">
        <f t="shared" si="19"/>
        <v>0</v>
      </c>
      <c r="X95" s="7">
        <f t="shared" si="19"/>
        <v>108.27991816000001</v>
      </c>
      <c r="Y95" s="7">
        <f t="shared" si="19"/>
        <v>0</v>
      </c>
      <c r="Z95" s="7">
        <f t="shared" si="19"/>
        <v>0</v>
      </c>
      <c r="AA95" s="7">
        <f t="shared" si="19"/>
        <v>0</v>
      </c>
      <c r="AB95" s="7">
        <f t="shared" si="19"/>
        <v>727.32997075000003</v>
      </c>
      <c r="AC95" s="7">
        <f t="shared" si="19"/>
        <v>96.768026760000012</v>
      </c>
      <c r="AD95" s="7">
        <f t="shared" si="19"/>
        <v>8.9420931400000008</v>
      </c>
      <c r="AE95" s="7">
        <f t="shared" si="19"/>
        <v>0</v>
      </c>
      <c r="AF95" s="7">
        <f t="shared" si="19"/>
        <v>505.41501909000004</v>
      </c>
      <c r="AG95" s="7">
        <f t="shared" si="19"/>
        <v>0</v>
      </c>
      <c r="AH95" s="7">
        <f t="shared" si="19"/>
        <v>0</v>
      </c>
      <c r="AI95" s="7">
        <f t="shared" si="19"/>
        <v>0</v>
      </c>
      <c r="AJ95" s="7">
        <f t="shared" si="19"/>
        <v>0</v>
      </c>
      <c r="AK95" s="7">
        <f t="shared" si="19"/>
        <v>0</v>
      </c>
      <c r="AL95" s="7">
        <f t="shared" si="19"/>
        <v>680.32073493999997</v>
      </c>
      <c r="AM95" s="7">
        <f t="shared" si="19"/>
        <v>226.86758901999994</v>
      </c>
      <c r="AN95" s="7">
        <f t="shared" si="19"/>
        <v>39.21170249</v>
      </c>
      <c r="AO95" s="7">
        <f t="shared" si="19"/>
        <v>0</v>
      </c>
      <c r="AP95" s="7">
        <f t="shared" si="19"/>
        <v>272.32648759</v>
      </c>
      <c r="AQ95" s="7">
        <f t="shared" si="19"/>
        <v>0</v>
      </c>
      <c r="AR95" s="7">
        <f t="shared" si="19"/>
        <v>2645.7038879699999</v>
      </c>
      <c r="AS95" s="7">
        <f t="shared" si="19"/>
        <v>0</v>
      </c>
      <c r="AT95" s="7">
        <f t="shared" si="19"/>
        <v>0</v>
      </c>
      <c r="AU95" s="7">
        <f t="shared" si="19"/>
        <v>0</v>
      </c>
      <c r="AV95" s="7">
        <f t="shared" si="19"/>
        <v>2571.98117658</v>
      </c>
      <c r="AW95" s="7">
        <f t="shared" si="19"/>
        <v>3172.4165074900002</v>
      </c>
      <c r="AX95" s="7">
        <f t="shared" si="19"/>
        <v>2.4891371300000005</v>
      </c>
      <c r="AY95" s="7">
        <f t="shared" si="19"/>
        <v>0</v>
      </c>
      <c r="AZ95" s="7">
        <f t="shared" si="19"/>
        <v>2104.8932809600001</v>
      </c>
      <c r="BA95" s="7">
        <f t="shared" si="19"/>
        <v>0</v>
      </c>
      <c r="BB95" s="7">
        <f t="shared" si="19"/>
        <v>0</v>
      </c>
      <c r="BC95" s="7">
        <f t="shared" si="19"/>
        <v>0</v>
      </c>
      <c r="BD95" s="7">
        <f t="shared" si="19"/>
        <v>0</v>
      </c>
      <c r="BE95" s="7">
        <f t="shared" si="19"/>
        <v>0</v>
      </c>
      <c r="BF95" s="7">
        <f t="shared" si="19"/>
        <v>1628.5898680400001</v>
      </c>
      <c r="BG95" s="7">
        <f t="shared" si="19"/>
        <v>246.80231930000002</v>
      </c>
      <c r="BH95" s="7">
        <f t="shared" si="19"/>
        <v>89.557958229999997</v>
      </c>
      <c r="BI95" s="7">
        <f t="shared" si="19"/>
        <v>0</v>
      </c>
      <c r="BJ95" s="7">
        <f t="shared" si="19"/>
        <v>964.71408842000017</v>
      </c>
      <c r="BK95" s="7">
        <f t="shared" si="19"/>
        <v>30645.827807410005</v>
      </c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 ht="20" customHeight="1">
      <c r="A97" s="2682" t="s">
        <v>132</v>
      </c>
      <c r="B97" s="2681" t="s">
        <v>133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2684" t="s">
        <v>61</v>
      </c>
      <c r="B98" s="2683" t="s">
        <v>133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5" t="s">
        <v>134</v>
      </c>
      <c r="C99" s="2686">
        <v>0</v>
      </c>
      <c r="D99" s="2687">
        <v>0</v>
      </c>
      <c r="E99" s="2688">
        <v>0</v>
      </c>
      <c r="F99" s="2689">
        <v>0</v>
      </c>
      <c r="G99" s="2690">
        <v>0</v>
      </c>
      <c r="H99" s="2691">
        <v>3.6301892599999999</v>
      </c>
      <c r="I99" s="2692">
        <v>3.4124719999999997E-2</v>
      </c>
      <c r="J99" s="2693">
        <v>0</v>
      </c>
      <c r="K99" s="2694">
        <v>0</v>
      </c>
      <c r="L99" s="2695">
        <v>1.36725133</v>
      </c>
      <c r="M99" s="2696">
        <v>0</v>
      </c>
      <c r="N99" s="2697">
        <v>0</v>
      </c>
      <c r="O99" s="2698">
        <v>0</v>
      </c>
      <c r="P99" s="2699">
        <v>0</v>
      </c>
      <c r="Q99" s="2700">
        <v>0</v>
      </c>
      <c r="R99" s="2701">
        <v>2.1664301300000002</v>
      </c>
      <c r="S99" s="2702">
        <v>0</v>
      </c>
      <c r="T99" s="2703">
        <v>0</v>
      </c>
      <c r="U99" s="2704">
        <v>0</v>
      </c>
      <c r="V99" s="2705">
        <v>0.25401240000000003</v>
      </c>
      <c r="W99" s="2706">
        <v>0</v>
      </c>
      <c r="X99" s="2707">
        <v>0</v>
      </c>
      <c r="Y99" s="2708">
        <v>0</v>
      </c>
      <c r="Z99" s="2709">
        <v>0</v>
      </c>
      <c r="AA99" s="2710">
        <v>0</v>
      </c>
      <c r="AB99" s="2711">
        <v>13.70988882</v>
      </c>
      <c r="AC99" s="2712">
        <v>0.39484685000000003</v>
      </c>
      <c r="AD99" s="2713">
        <v>0</v>
      </c>
      <c r="AE99" s="2714">
        <v>0</v>
      </c>
      <c r="AF99" s="2715">
        <v>2.7897615099999999</v>
      </c>
      <c r="AG99" s="2716">
        <v>0</v>
      </c>
      <c r="AH99" s="2717">
        <v>0</v>
      </c>
      <c r="AI99" s="2718">
        <v>0</v>
      </c>
      <c r="AJ99" s="2719">
        <v>0</v>
      </c>
      <c r="AK99" s="2720">
        <v>0</v>
      </c>
      <c r="AL99" s="2721">
        <v>9.6090766199999997</v>
      </c>
      <c r="AM99" s="2722">
        <v>7.7725390000000005E-2</v>
      </c>
      <c r="AN99" s="2723">
        <v>0</v>
      </c>
      <c r="AO99" s="2724">
        <v>0</v>
      </c>
      <c r="AP99" s="2725">
        <v>0.43946703999999998</v>
      </c>
      <c r="AQ99" s="2726">
        <v>0</v>
      </c>
      <c r="AR99" s="2727">
        <v>0</v>
      </c>
      <c r="AS99" s="2728">
        <v>0</v>
      </c>
      <c r="AT99" s="2729">
        <v>0</v>
      </c>
      <c r="AU99" s="2730">
        <v>0</v>
      </c>
      <c r="AV99" s="2731">
        <v>6.7222807800000002</v>
      </c>
      <c r="AW99" s="2732">
        <v>0.35633502</v>
      </c>
      <c r="AX99" s="2733">
        <v>0</v>
      </c>
      <c r="AY99" s="2734">
        <v>0</v>
      </c>
      <c r="AZ99" s="2735">
        <v>2.15247813</v>
      </c>
      <c r="BA99" s="2736">
        <v>0</v>
      </c>
      <c r="BB99" s="2737">
        <v>0</v>
      </c>
      <c r="BC99" s="2738">
        <v>0</v>
      </c>
      <c r="BD99" s="2739">
        <v>0</v>
      </c>
      <c r="BE99" s="2740">
        <v>0</v>
      </c>
      <c r="BF99" s="2741">
        <v>1.91716412</v>
      </c>
      <c r="BG99" s="2742">
        <v>3.4470630000000002E-2</v>
      </c>
      <c r="BH99" s="2743">
        <v>0</v>
      </c>
      <c r="BI99" s="2744">
        <v>0</v>
      </c>
      <c r="BJ99" s="2745">
        <v>0.20697305999999999</v>
      </c>
      <c r="BK99" s="2746">
        <f>SUM(C99:BJ99)</f>
        <v>45.862475810000007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748" t="s">
        <v>66</v>
      </c>
      <c r="C100" s="7">
        <f t="shared" ref="C100:BK100" si="20">SUM(C99:C99)</f>
        <v>0</v>
      </c>
      <c r="D100" s="7">
        <f t="shared" si="20"/>
        <v>0</v>
      </c>
      <c r="E100" s="7">
        <f t="shared" si="20"/>
        <v>0</v>
      </c>
      <c r="F100" s="7">
        <f t="shared" si="20"/>
        <v>0</v>
      </c>
      <c r="G100" s="7">
        <f t="shared" si="20"/>
        <v>0</v>
      </c>
      <c r="H100" s="7">
        <f t="shared" si="20"/>
        <v>3.6301892599999999</v>
      </c>
      <c r="I100" s="7">
        <f t="shared" si="20"/>
        <v>3.4124719999999997E-2</v>
      </c>
      <c r="J100" s="7">
        <f t="shared" si="20"/>
        <v>0</v>
      </c>
      <c r="K100" s="7">
        <f t="shared" si="20"/>
        <v>0</v>
      </c>
      <c r="L100" s="7">
        <f t="shared" si="20"/>
        <v>1.36725133</v>
      </c>
      <c r="M100" s="7">
        <f t="shared" si="20"/>
        <v>0</v>
      </c>
      <c r="N100" s="7">
        <f t="shared" si="20"/>
        <v>0</v>
      </c>
      <c r="O100" s="7">
        <f t="shared" si="20"/>
        <v>0</v>
      </c>
      <c r="P100" s="7">
        <f t="shared" si="20"/>
        <v>0</v>
      </c>
      <c r="Q100" s="7">
        <f t="shared" si="20"/>
        <v>0</v>
      </c>
      <c r="R100" s="7">
        <f t="shared" si="20"/>
        <v>2.1664301300000002</v>
      </c>
      <c r="S100" s="7">
        <f t="shared" si="20"/>
        <v>0</v>
      </c>
      <c r="T100" s="7">
        <f t="shared" si="20"/>
        <v>0</v>
      </c>
      <c r="U100" s="7">
        <f t="shared" si="20"/>
        <v>0</v>
      </c>
      <c r="V100" s="7">
        <f t="shared" si="20"/>
        <v>0.25401240000000003</v>
      </c>
      <c r="W100" s="7">
        <f t="shared" si="20"/>
        <v>0</v>
      </c>
      <c r="X100" s="7">
        <f t="shared" si="20"/>
        <v>0</v>
      </c>
      <c r="Y100" s="7">
        <f t="shared" si="20"/>
        <v>0</v>
      </c>
      <c r="Z100" s="7">
        <f t="shared" si="20"/>
        <v>0</v>
      </c>
      <c r="AA100" s="7">
        <f t="shared" si="20"/>
        <v>0</v>
      </c>
      <c r="AB100" s="7">
        <f t="shared" si="20"/>
        <v>13.70988882</v>
      </c>
      <c r="AC100" s="7">
        <f t="shared" si="20"/>
        <v>0.39484685000000003</v>
      </c>
      <c r="AD100" s="7">
        <f t="shared" si="20"/>
        <v>0</v>
      </c>
      <c r="AE100" s="7">
        <f t="shared" si="20"/>
        <v>0</v>
      </c>
      <c r="AF100" s="7">
        <f t="shared" si="20"/>
        <v>2.7897615099999999</v>
      </c>
      <c r="AG100" s="7">
        <f t="shared" si="20"/>
        <v>0</v>
      </c>
      <c r="AH100" s="7">
        <f t="shared" si="20"/>
        <v>0</v>
      </c>
      <c r="AI100" s="7">
        <f t="shared" si="20"/>
        <v>0</v>
      </c>
      <c r="AJ100" s="7">
        <f t="shared" si="20"/>
        <v>0</v>
      </c>
      <c r="AK100" s="7">
        <f t="shared" si="20"/>
        <v>0</v>
      </c>
      <c r="AL100" s="7">
        <f t="shared" si="20"/>
        <v>9.6090766199999997</v>
      </c>
      <c r="AM100" s="7">
        <f t="shared" si="20"/>
        <v>7.7725390000000005E-2</v>
      </c>
      <c r="AN100" s="7">
        <f t="shared" si="20"/>
        <v>0</v>
      </c>
      <c r="AO100" s="7">
        <f t="shared" si="20"/>
        <v>0</v>
      </c>
      <c r="AP100" s="7">
        <f t="shared" si="20"/>
        <v>0.43946703999999998</v>
      </c>
      <c r="AQ100" s="7">
        <f t="shared" si="20"/>
        <v>0</v>
      </c>
      <c r="AR100" s="7">
        <f t="shared" si="20"/>
        <v>0</v>
      </c>
      <c r="AS100" s="7">
        <f t="shared" si="20"/>
        <v>0</v>
      </c>
      <c r="AT100" s="7">
        <f t="shared" si="20"/>
        <v>0</v>
      </c>
      <c r="AU100" s="7">
        <f t="shared" si="20"/>
        <v>0</v>
      </c>
      <c r="AV100" s="7">
        <f t="shared" si="20"/>
        <v>6.7222807800000002</v>
      </c>
      <c r="AW100" s="7">
        <f t="shared" si="20"/>
        <v>0.35633502</v>
      </c>
      <c r="AX100" s="7">
        <f t="shared" si="20"/>
        <v>0</v>
      </c>
      <c r="AY100" s="7">
        <f t="shared" si="20"/>
        <v>0</v>
      </c>
      <c r="AZ100" s="7">
        <f t="shared" si="20"/>
        <v>2.15247813</v>
      </c>
      <c r="BA100" s="7">
        <f t="shared" si="20"/>
        <v>0</v>
      </c>
      <c r="BB100" s="7">
        <f t="shared" si="20"/>
        <v>0</v>
      </c>
      <c r="BC100" s="7">
        <f t="shared" si="20"/>
        <v>0</v>
      </c>
      <c r="BD100" s="7">
        <f t="shared" si="20"/>
        <v>0</v>
      </c>
      <c r="BE100" s="7">
        <f t="shared" si="20"/>
        <v>0</v>
      </c>
      <c r="BF100" s="7">
        <f t="shared" si="20"/>
        <v>1.91716412</v>
      </c>
      <c r="BG100" s="7">
        <f t="shared" si="20"/>
        <v>3.4470630000000002E-2</v>
      </c>
      <c r="BH100" s="7">
        <f t="shared" si="20"/>
        <v>0</v>
      </c>
      <c r="BI100" s="7">
        <f t="shared" si="20"/>
        <v>0</v>
      </c>
      <c r="BJ100" s="7">
        <f t="shared" si="20"/>
        <v>0.20697305999999999</v>
      </c>
      <c r="BK100" s="7">
        <f t="shared" si="20"/>
        <v>45.862475810000007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747" t="s">
        <v>135</v>
      </c>
      <c r="C101" s="7">
        <f t="shared" ref="C101:BK101" si="21">SUM(C99:C100)/2</f>
        <v>0</v>
      </c>
      <c r="D101" s="7">
        <f t="shared" si="21"/>
        <v>0</v>
      </c>
      <c r="E101" s="7">
        <f t="shared" si="21"/>
        <v>0</v>
      </c>
      <c r="F101" s="7">
        <f t="shared" si="21"/>
        <v>0</v>
      </c>
      <c r="G101" s="7">
        <f t="shared" si="21"/>
        <v>0</v>
      </c>
      <c r="H101" s="7">
        <f t="shared" si="21"/>
        <v>3.6301892599999999</v>
      </c>
      <c r="I101" s="7">
        <f t="shared" si="21"/>
        <v>3.4124719999999997E-2</v>
      </c>
      <c r="J101" s="7">
        <f t="shared" si="21"/>
        <v>0</v>
      </c>
      <c r="K101" s="7">
        <f t="shared" si="21"/>
        <v>0</v>
      </c>
      <c r="L101" s="7">
        <f t="shared" si="21"/>
        <v>1.36725133</v>
      </c>
      <c r="M101" s="7">
        <f t="shared" si="21"/>
        <v>0</v>
      </c>
      <c r="N101" s="7">
        <f t="shared" si="21"/>
        <v>0</v>
      </c>
      <c r="O101" s="7">
        <f t="shared" si="21"/>
        <v>0</v>
      </c>
      <c r="P101" s="7">
        <f t="shared" si="21"/>
        <v>0</v>
      </c>
      <c r="Q101" s="7">
        <f t="shared" si="21"/>
        <v>0</v>
      </c>
      <c r="R101" s="7">
        <f t="shared" si="21"/>
        <v>2.1664301300000002</v>
      </c>
      <c r="S101" s="7">
        <f t="shared" si="21"/>
        <v>0</v>
      </c>
      <c r="T101" s="7">
        <f t="shared" si="21"/>
        <v>0</v>
      </c>
      <c r="U101" s="7">
        <f t="shared" si="21"/>
        <v>0</v>
      </c>
      <c r="V101" s="7">
        <f t="shared" si="21"/>
        <v>0.25401240000000003</v>
      </c>
      <c r="W101" s="7">
        <f t="shared" si="21"/>
        <v>0</v>
      </c>
      <c r="X101" s="7">
        <f t="shared" si="21"/>
        <v>0</v>
      </c>
      <c r="Y101" s="7">
        <f t="shared" si="21"/>
        <v>0</v>
      </c>
      <c r="Z101" s="7">
        <f t="shared" si="21"/>
        <v>0</v>
      </c>
      <c r="AA101" s="7">
        <f t="shared" si="21"/>
        <v>0</v>
      </c>
      <c r="AB101" s="7">
        <f t="shared" si="21"/>
        <v>13.70988882</v>
      </c>
      <c r="AC101" s="7">
        <f t="shared" si="21"/>
        <v>0.39484685000000003</v>
      </c>
      <c r="AD101" s="7">
        <f t="shared" si="21"/>
        <v>0</v>
      </c>
      <c r="AE101" s="7">
        <f t="shared" si="21"/>
        <v>0</v>
      </c>
      <c r="AF101" s="7">
        <f t="shared" si="21"/>
        <v>2.7897615099999999</v>
      </c>
      <c r="AG101" s="7">
        <f t="shared" si="21"/>
        <v>0</v>
      </c>
      <c r="AH101" s="7">
        <f t="shared" si="21"/>
        <v>0</v>
      </c>
      <c r="AI101" s="7">
        <f t="shared" si="21"/>
        <v>0</v>
      </c>
      <c r="AJ101" s="7">
        <f t="shared" si="21"/>
        <v>0</v>
      </c>
      <c r="AK101" s="7">
        <f t="shared" si="21"/>
        <v>0</v>
      </c>
      <c r="AL101" s="7">
        <f t="shared" si="21"/>
        <v>9.6090766199999997</v>
      </c>
      <c r="AM101" s="7">
        <f t="shared" si="21"/>
        <v>7.7725390000000005E-2</v>
      </c>
      <c r="AN101" s="7">
        <f t="shared" si="21"/>
        <v>0</v>
      </c>
      <c r="AO101" s="7">
        <f t="shared" si="21"/>
        <v>0</v>
      </c>
      <c r="AP101" s="7">
        <f t="shared" si="21"/>
        <v>0.43946703999999998</v>
      </c>
      <c r="AQ101" s="7">
        <f t="shared" si="21"/>
        <v>0</v>
      </c>
      <c r="AR101" s="7">
        <f t="shared" si="21"/>
        <v>0</v>
      </c>
      <c r="AS101" s="7">
        <f t="shared" si="21"/>
        <v>0</v>
      </c>
      <c r="AT101" s="7">
        <f t="shared" si="21"/>
        <v>0</v>
      </c>
      <c r="AU101" s="7">
        <f t="shared" si="21"/>
        <v>0</v>
      </c>
      <c r="AV101" s="7">
        <f t="shared" si="21"/>
        <v>6.7222807800000002</v>
      </c>
      <c r="AW101" s="7">
        <f t="shared" si="21"/>
        <v>0.35633502</v>
      </c>
      <c r="AX101" s="7">
        <f t="shared" si="21"/>
        <v>0</v>
      </c>
      <c r="AY101" s="7">
        <f t="shared" si="21"/>
        <v>0</v>
      </c>
      <c r="AZ101" s="7">
        <f t="shared" si="21"/>
        <v>2.15247813</v>
      </c>
      <c r="BA101" s="7">
        <f t="shared" si="21"/>
        <v>0</v>
      </c>
      <c r="BB101" s="7">
        <f t="shared" si="21"/>
        <v>0</v>
      </c>
      <c r="BC101" s="7">
        <f t="shared" si="21"/>
        <v>0</v>
      </c>
      <c r="BD101" s="7">
        <f t="shared" si="21"/>
        <v>0</v>
      </c>
      <c r="BE101" s="7">
        <f t="shared" si="21"/>
        <v>0</v>
      </c>
      <c r="BF101" s="7">
        <f t="shared" si="21"/>
        <v>1.91716412</v>
      </c>
      <c r="BG101" s="7">
        <f t="shared" si="21"/>
        <v>3.4470630000000002E-2</v>
      </c>
      <c r="BH101" s="7">
        <f t="shared" si="21"/>
        <v>0</v>
      </c>
      <c r="BI101" s="7">
        <f t="shared" si="21"/>
        <v>0</v>
      </c>
      <c r="BJ101" s="7">
        <f t="shared" si="21"/>
        <v>0.20697305999999999</v>
      </c>
      <c r="BK101" s="7">
        <f t="shared" si="21"/>
        <v>45.862475810000007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749" t="s">
        <v>136</v>
      </c>
      <c r="B108" s="3"/>
      <c r="C108" s="7"/>
      <c r="D108" s="7"/>
      <c r="E108" s="7"/>
      <c r="F108" s="7"/>
      <c r="G108" s="7"/>
      <c r="H108" s="7"/>
      <c r="I108" s="2753" t="s">
        <v>137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2750" t="s">
        <v>138</v>
      </c>
      <c r="B109" s="3"/>
      <c r="C109" s="7"/>
      <c r="D109" s="7"/>
      <c r="E109" s="7"/>
      <c r="F109" s="7"/>
      <c r="G109" s="7"/>
      <c r="H109" s="7"/>
      <c r="I109" s="2754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755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2756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751" t="s">
        <v>142</v>
      </c>
      <c r="B112" s="3"/>
      <c r="C112" s="7"/>
      <c r="D112" s="7"/>
      <c r="E112" s="7"/>
      <c r="F112" s="7"/>
      <c r="G112" s="7"/>
      <c r="H112" s="7"/>
      <c r="I112" s="2757" t="s">
        <v>143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2752" t="s">
        <v>144</v>
      </c>
      <c r="B113" s="3"/>
      <c r="C113" s="7"/>
      <c r="D113" s="7"/>
      <c r="E113" s="7"/>
      <c r="F113" s="7"/>
      <c r="G113" s="7"/>
      <c r="H113" s="7"/>
      <c r="I113" s="2758" t="s">
        <v>145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108" t="s">
        <v>146</v>
      </c>
      <c r="B1" s="3108"/>
      <c r="C1" s="3108"/>
      <c r="D1" s="3108"/>
      <c r="E1" s="3108"/>
      <c r="F1" s="3108"/>
      <c r="G1" s="3108"/>
      <c r="H1" s="3108"/>
      <c r="I1" s="3108"/>
      <c r="J1" s="3108"/>
      <c r="K1" s="3108"/>
    </row>
    <row r="2" spans="1:1023">
      <c r="A2" s="3109" t="s">
        <v>147</v>
      </c>
      <c r="B2" s="3109"/>
      <c r="C2" s="3109"/>
      <c r="D2" s="3109"/>
      <c r="E2" s="3109"/>
      <c r="F2" s="3109"/>
      <c r="G2" s="3109"/>
      <c r="H2" s="3109"/>
      <c r="I2" s="3109"/>
      <c r="J2" s="3109"/>
      <c r="K2" s="3109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768">
        <v>1.9930099999999999E-3</v>
      </c>
      <c r="D4" s="2769">
        <v>2.318067E-2</v>
      </c>
      <c r="E4" s="2770">
        <v>0.72210089</v>
      </c>
      <c r="F4" s="2771">
        <v>9.1282900000000007E-3</v>
      </c>
      <c r="G4" s="2772">
        <v>0</v>
      </c>
      <c r="H4" s="2773">
        <v>0</v>
      </c>
      <c r="I4" s="2774">
        <v>1.6591100000000001E-3</v>
      </c>
      <c r="J4" s="2775">
        <v>0.75806198000000002</v>
      </c>
      <c r="K4" s="2776">
        <v>4.7996999999999997E-4</v>
      </c>
    </row>
    <row r="5" spans="1:1023">
      <c r="A5" s="11">
        <v>2</v>
      </c>
      <c r="B5" s="13" t="s">
        <v>21</v>
      </c>
      <c r="C5" s="2939">
        <v>3.9330770799999999</v>
      </c>
      <c r="D5" s="2940">
        <v>56.812163439999999</v>
      </c>
      <c r="E5" s="2941">
        <v>103.66944540999999</v>
      </c>
      <c r="F5" s="2942">
        <v>4.2822937799999998</v>
      </c>
      <c r="G5" s="2943">
        <v>0</v>
      </c>
      <c r="H5" s="2944">
        <v>0.87665530999999997</v>
      </c>
      <c r="I5" s="2945">
        <v>0.40777792000000002</v>
      </c>
      <c r="J5" s="2946">
        <v>169.98141294000001</v>
      </c>
      <c r="K5" s="2947">
        <v>0.54729587000000002</v>
      </c>
    </row>
    <row r="6" spans="1:1023">
      <c r="A6" s="11">
        <v>3</v>
      </c>
      <c r="B6" s="12" t="s">
        <v>22</v>
      </c>
      <c r="C6" s="2804">
        <v>1.4365599999999999E-2</v>
      </c>
      <c r="D6" s="2805">
        <v>5.7031289999999998E-2</v>
      </c>
      <c r="E6" s="2806">
        <v>4.0196240999999997</v>
      </c>
      <c r="F6" s="2807">
        <v>4.3018199999999999E-2</v>
      </c>
      <c r="G6" s="2808">
        <v>0</v>
      </c>
      <c r="H6" s="2809">
        <v>5.1152000000000003E-3</v>
      </c>
      <c r="I6" s="2810">
        <v>4.5260999999999999E-4</v>
      </c>
      <c r="J6" s="2811">
        <v>4.1396069899999999</v>
      </c>
      <c r="K6" s="2812">
        <v>8.6899400000000002E-2</v>
      </c>
    </row>
    <row r="7" spans="1:1023">
      <c r="A7" s="11">
        <v>4</v>
      </c>
      <c r="B7" s="13" t="s">
        <v>23</v>
      </c>
      <c r="C7" s="2831">
        <v>8.3144552399999991</v>
      </c>
      <c r="D7" s="2832">
        <v>8.4918808699999992</v>
      </c>
      <c r="E7" s="2833">
        <v>98.724887019999997</v>
      </c>
      <c r="F7" s="2834">
        <v>10.595733259999999</v>
      </c>
      <c r="G7" s="2835">
        <v>0</v>
      </c>
      <c r="H7" s="2836">
        <v>0.24586731000000001</v>
      </c>
      <c r="I7" s="2837">
        <v>5.6166760000000003E-2</v>
      </c>
      <c r="J7" s="2838">
        <v>126.42899045999999</v>
      </c>
      <c r="K7" s="2839">
        <v>0.54424755000000002</v>
      </c>
    </row>
    <row r="8" spans="1:1023">
      <c r="A8" s="11">
        <v>5</v>
      </c>
      <c r="B8" s="13" t="s">
        <v>24</v>
      </c>
      <c r="C8" s="3020">
        <v>3.6296549200000001</v>
      </c>
      <c r="D8" s="3021">
        <v>10.37240851</v>
      </c>
      <c r="E8" s="3022">
        <v>230.33640554999999</v>
      </c>
      <c r="F8" s="3023">
        <v>7.2784245500000004</v>
      </c>
      <c r="G8" s="3024">
        <v>0</v>
      </c>
      <c r="H8" s="3025">
        <v>0.34603564999999997</v>
      </c>
      <c r="I8" s="3026">
        <v>0.50888546000000001</v>
      </c>
      <c r="J8" s="3027">
        <v>252.47181465</v>
      </c>
      <c r="K8" s="3028">
        <v>0.70595923000000005</v>
      </c>
    </row>
    <row r="9" spans="1:1023">
      <c r="A9" s="11">
        <v>6</v>
      </c>
      <c r="B9" s="13" t="s">
        <v>25</v>
      </c>
      <c r="C9" s="2786">
        <v>1.1973724100000001</v>
      </c>
      <c r="D9" s="2787">
        <v>2.2131621400000001</v>
      </c>
      <c r="E9" s="2788">
        <v>34.82879157</v>
      </c>
      <c r="F9" s="2789">
        <v>1.4065161500000001</v>
      </c>
      <c r="G9" s="2790">
        <v>0</v>
      </c>
      <c r="H9" s="2791">
        <v>0.25901205999999999</v>
      </c>
      <c r="I9" s="2792">
        <v>0.82963913</v>
      </c>
      <c r="J9" s="2793">
        <v>40.734493450000002</v>
      </c>
      <c r="K9" s="2794">
        <v>0.32713339000000002</v>
      </c>
    </row>
    <row r="10" spans="1:1023">
      <c r="A10" s="11">
        <v>7</v>
      </c>
      <c r="B10" s="13" t="s">
        <v>26</v>
      </c>
      <c r="C10" s="2813">
        <v>184.71091145</v>
      </c>
      <c r="D10" s="2814">
        <v>35.555293159999998</v>
      </c>
      <c r="E10" s="2815">
        <v>177.01145500000001</v>
      </c>
      <c r="F10" s="2816">
        <v>11.018027</v>
      </c>
      <c r="G10" s="2817">
        <v>0</v>
      </c>
      <c r="H10" s="2818">
        <v>0.87349116999999998</v>
      </c>
      <c r="I10" s="2819">
        <v>0.27373660999999999</v>
      </c>
      <c r="J10" s="2820">
        <v>409.44291437999999</v>
      </c>
      <c r="K10" s="2821">
        <v>0.50073308999999999</v>
      </c>
    </row>
    <row r="11" spans="1:1023">
      <c r="A11" s="11">
        <v>8</v>
      </c>
      <c r="B11" s="12" t="s">
        <v>27</v>
      </c>
      <c r="C11" s="2777">
        <v>2.3101650000000001E-2</v>
      </c>
      <c r="D11" s="2778">
        <v>0.30700813999999998</v>
      </c>
      <c r="E11" s="2779">
        <v>1.1171327</v>
      </c>
      <c r="F11" s="2780">
        <v>0.13041204000000001</v>
      </c>
      <c r="G11" s="2781">
        <v>0</v>
      </c>
      <c r="H11" s="2782">
        <v>0</v>
      </c>
      <c r="I11" s="2783">
        <v>1.247966E-2</v>
      </c>
      <c r="J11" s="2784">
        <v>1.5901341899999999</v>
      </c>
      <c r="K11" s="2785">
        <v>2.5723880000000001E-2</v>
      </c>
    </row>
    <row r="12" spans="1:1023">
      <c r="A12" s="11">
        <v>9</v>
      </c>
      <c r="B12" s="12" t="s">
        <v>28</v>
      </c>
      <c r="C12" s="3065">
        <v>6.0000000000000002E-6</v>
      </c>
      <c r="D12" s="3066">
        <v>0.42845547</v>
      </c>
      <c r="E12" s="3067">
        <v>0.10106943</v>
      </c>
      <c r="F12" s="3068">
        <v>3.6268999999999999E-4</v>
      </c>
      <c r="G12" s="3069">
        <v>0</v>
      </c>
      <c r="H12" s="3070">
        <v>0</v>
      </c>
      <c r="I12" s="3071">
        <v>5.3558000000000002E-4</v>
      </c>
      <c r="J12" s="3072">
        <v>0.53042917999999994</v>
      </c>
      <c r="K12" s="3073">
        <v>0</v>
      </c>
    </row>
    <row r="13" spans="1:1023">
      <c r="A13" s="11">
        <v>10</v>
      </c>
      <c r="B13" s="13" t="s">
        <v>29</v>
      </c>
      <c r="C13" s="2930">
        <v>1.3918584199999999</v>
      </c>
      <c r="D13" s="2931">
        <v>7.67914531</v>
      </c>
      <c r="E13" s="2932">
        <v>56.746805870000003</v>
      </c>
      <c r="F13" s="2933">
        <v>2.6753932200000001</v>
      </c>
      <c r="G13" s="2934">
        <v>0</v>
      </c>
      <c r="H13" s="2935">
        <v>0.14606733</v>
      </c>
      <c r="I13" s="2936">
        <v>9.3403769999999997E-2</v>
      </c>
      <c r="J13" s="2937">
        <v>68.732673919999996</v>
      </c>
      <c r="K13" s="2938">
        <v>0.45668431999999998</v>
      </c>
    </row>
    <row r="14" spans="1:1023">
      <c r="A14" s="11">
        <v>11</v>
      </c>
      <c r="B14" s="13" t="s">
        <v>30</v>
      </c>
      <c r="C14" s="2957">
        <v>572.50550025999996</v>
      </c>
      <c r="D14" s="2958">
        <v>213.33041462</v>
      </c>
      <c r="E14" s="2959">
        <v>794.19953528999997</v>
      </c>
      <c r="F14" s="2960">
        <v>52.795366000000001</v>
      </c>
      <c r="G14" s="2961">
        <v>0</v>
      </c>
      <c r="H14" s="2962">
        <v>1.4685120899999999</v>
      </c>
      <c r="I14" s="2963">
        <v>14.4839082</v>
      </c>
      <c r="J14" s="2964">
        <v>1648.7832364400001</v>
      </c>
      <c r="K14" s="2965">
        <v>2.2577884199999998</v>
      </c>
    </row>
    <row r="15" spans="1:1023">
      <c r="A15" s="11">
        <v>12</v>
      </c>
      <c r="B15" s="13" t="s">
        <v>31</v>
      </c>
      <c r="C15" s="2948">
        <v>337.97447303000001</v>
      </c>
      <c r="D15" s="2949">
        <v>12.966541619999999</v>
      </c>
      <c r="E15" s="2950">
        <v>149.55693671</v>
      </c>
      <c r="F15" s="2951">
        <v>5.0586244300000001</v>
      </c>
      <c r="G15" s="2952">
        <v>0</v>
      </c>
      <c r="H15" s="2953">
        <v>1.17089866</v>
      </c>
      <c r="I15" s="2954">
        <v>11.099758720000001</v>
      </c>
      <c r="J15" s="2955">
        <v>517.82723315999999</v>
      </c>
      <c r="K15" s="2956">
        <v>1.25880619</v>
      </c>
    </row>
    <row r="16" spans="1:1023">
      <c r="A16" s="11">
        <v>13</v>
      </c>
      <c r="B16" s="13" t="s">
        <v>32</v>
      </c>
      <c r="C16" s="2795">
        <v>0.41361143</v>
      </c>
      <c r="D16" s="2796">
        <v>0.76264894999999999</v>
      </c>
      <c r="E16" s="2797">
        <v>30.169174720000001</v>
      </c>
      <c r="F16" s="2798">
        <v>0.95577884000000002</v>
      </c>
      <c r="G16" s="2799">
        <v>0</v>
      </c>
      <c r="H16" s="2800">
        <v>0.16637013</v>
      </c>
      <c r="I16" s="2801">
        <v>5.7050360000000001E-2</v>
      </c>
      <c r="J16" s="2802">
        <v>32.524634429999999</v>
      </c>
      <c r="K16" s="2803">
        <v>0.39015598000000001</v>
      </c>
    </row>
    <row r="17" spans="1:11">
      <c r="A17" s="11">
        <v>14</v>
      </c>
      <c r="B17" s="13" t="s">
        <v>33</v>
      </c>
      <c r="C17" s="2840">
        <v>0.25542700000000002</v>
      </c>
      <c r="D17" s="2841">
        <v>1.5052091299999999</v>
      </c>
      <c r="E17" s="2842">
        <v>28.501248460000003</v>
      </c>
      <c r="F17" s="2843">
        <v>1.02105873</v>
      </c>
      <c r="G17" s="2844">
        <v>0</v>
      </c>
      <c r="H17" s="2845">
        <v>2.6712699999999999E-2</v>
      </c>
      <c r="I17" s="2846">
        <v>1.6881380000000001E-2</v>
      </c>
      <c r="J17" s="2847">
        <v>31.326537389999999</v>
      </c>
      <c r="K17" s="2848">
        <v>4.8663100000000001E-2</v>
      </c>
    </row>
    <row r="18" spans="1:11">
      <c r="A18" s="11">
        <v>15</v>
      </c>
      <c r="B18" s="13" t="s">
        <v>34</v>
      </c>
      <c r="C18" s="2993">
        <v>35.549420099999999</v>
      </c>
      <c r="D18" s="2994">
        <v>30.722821190000001</v>
      </c>
      <c r="E18" s="2995">
        <v>425.96921071999998</v>
      </c>
      <c r="F18" s="2996">
        <v>20.247847</v>
      </c>
      <c r="G18" s="2997">
        <v>0</v>
      </c>
      <c r="H18" s="2998">
        <v>1.00057722</v>
      </c>
      <c r="I18" s="2999">
        <v>2.5492385999999998</v>
      </c>
      <c r="J18" s="3000">
        <v>516.03911483000002</v>
      </c>
      <c r="K18" s="3001">
        <v>0.50717334000000003</v>
      </c>
    </row>
    <row r="19" spans="1:11">
      <c r="A19" s="11">
        <v>16</v>
      </c>
      <c r="B19" s="13" t="s">
        <v>35</v>
      </c>
      <c r="C19" s="2984">
        <v>567.68500389999997</v>
      </c>
      <c r="D19" s="2985">
        <v>158.83181540999999</v>
      </c>
      <c r="E19" s="2986">
        <v>661.89705220999997</v>
      </c>
      <c r="F19" s="2987">
        <v>37.18821861</v>
      </c>
      <c r="G19" s="2988">
        <v>0</v>
      </c>
      <c r="H19" s="2989">
        <v>6.6170532800000004</v>
      </c>
      <c r="I19" s="2990">
        <v>7.6896769100000002</v>
      </c>
      <c r="J19" s="2991">
        <v>1439.9088203199999</v>
      </c>
      <c r="K19" s="2992">
        <v>3.2597231299999998</v>
      </c>
    </row>
    <row r="20" spans="1:11">
      <c r="A20" s="11">
        <v>17</v>
      </c>
      <c r="B20" s="13" t="s">
        <v>36</v>
      </c>
      <c r="C20" s="2966">
        <v>19.714769570000001</v>
      </c>
      <c r="D20" s="2967">
        <v>43.997603269999999</v>
      </c>
      <c r="E20" s="2968">
        <v>360.41824427</v>
      </c>
      <c r="F20" s="2969">
        <v>11.225198990000001</v>
      </c>
      <c r="G20" s="2970">
        <v>0</v>
      </c>
      <c r="H20" s="2971">
        <v>1.25038925</v>
      </c>
      <c r="I20" s="2972">
        <v>1.3484298100000001</v>
      </c>
      <c r="J20" s="2973">
        <v>437.95463515</v>
      </c>
      <c r="K20" s="2974">
        <v>0.55317254999999999</v>
      </c>
    </row>
    <row r="21" spans="1:11">
      <c r="A21" s="11">
        <v>18</v>
      </c>
      <c r="B21" s="12" t="s">
        <v>37</v>
      </c>
      <c r="C21" s="3029">
        <v>0</v>
      </c>
      <c r="D21" s="3030">
        <v>2.3859699999999998E-3</v>
      </c>
      <c r="E21" s="3031">
        <v>7.7352799999999998E-3</v>
      </c>
      <c r="F21" s="3032">
        <v>0</v>
      </c>
      <c r="G21" s="3033">
        <v>0</v>
      </c>
      <c r="H21" s="3034">
        <v>0</v>
      </c>
      <c r="I21" s="3035">
        <v>0</v>
      </c>
      <c r="J21" s="3036">
        <v>1.012125E-2</v>
      </c>
      <c r="K21" s="3037">
        <v>0</v>
      </c>
    </row>
    <row r="22" spans="1:11">
      <c r="A22" s="11">
        <v>19</v>
      </c>
      <c r="B22" s="13" t="s">
        <v>38</v>
      </c>
      <c r="C22" s="2849">
        <v>176.10491425000001</v>
      </c>
      <c r="D22" s="2850">
        <v>106.90637826</v>
      </c>
      <c r="E22" s="2851">
        <v>359.62311934000002</v>
      </c>
      <c r="F22" s="2852">
        <v>18.473460249999999</v>
      </c>
      <c r="G22" s="2853">
        <v>0</v>
      </c>
      <c r="H22" s="2854">
        <v>1.4370843799999999</v>
      </c>
      <c r="I22" s="2855">
        <v>0.93375631000000003</v>
      </c>
      <c r="J22" s="2856">
        <v>663.47871279000003</v>
      </c>
      <c r="K22" s="2857">
        <v>1.1009659700000001</v>
      </c>
    </row>
    <row r="23" spans="1:11">
      <c r="A23" s="11">
        <v>20</v>
      </c>
      <c r="B23" s="13" t="s">
        <v>39</v>
      </c>
      <c r="C23" s="3074">
        <v>7158.3056729199998</v>
      </c>
      <c r="D23" s="3075">
        <v>1322.2728844599999</v>
      </c>
      <c r="E23" s="3076">
        <v>2151.6026693700001</v>
      </c>
      <c r="F23" s="3077">
        <v>118.46536758000001</v>
      </c>
      <c r="G23" s="3078">
        <v>0</v>
      </c>
      <c r="H23" s="3079">
        <v>66.482721600000005</v>
      </c>
      <c r="I23" s="3080">
        <v>4448.4477778199998</v>
      </c>
      <c r="J23" s="3081">
        <v>15265.57709375</v>
      </c>
      <c r="K23" s="3082">
        <v>13.5663632</v>
      </c>
    </row>
    <row r="24" spans="1:11">
      <c r="A24" s="11">
        <v>21</v>
      </c>
      <c r="B24" s="12" t="s">
        <v>40</v>
      </c>
      <c r="C24" s="2822">
        <v>3.5041089999999997E-2</v>
      </c>
      <c r="D24" s="2823">
        <v>1.3471199999999999E-2</v>
      </c>
      <c r="E24" s="2824">
        <v>1.2412376700000001</v>
      </c>
      <c r="F24" s="2825">
        <v>2.8641000000000002E-4</v>
      </c>
      <c r="G24" s="2826">
        <v>0</v>
      </c>
      <c r="H24" s="2827">
        <v>1.19775E-2</v>
      </c>
      <c r="I24" s="2828">
        <v>3.49723E-3</v>
      </c>
      <c r="J24" s="2829">
        <v>1.30551108</v>
      </c>
      <c r="K24" s="2830">
        <v>9.9937000000000008E-4</v>
      </c>
    </row>
    <row r="25" spans="1:11">
      <c r="A25" s="11">
        <v>22</v>
      </c>
      <c r="B25" s="13" t="s">
        <v>41</v>
      </c>
      <c r="C25" s="3011">
        <v>2.33355969</v>
      </c>
      <c r="D25" s="3012">
        <v>0.95139700999999999</v>
      </c>
      <c r="E25" s="3013">
        <v>5.0617173500000003</v>
      </c>
      <c r="F25" s="3014">
        <v>0.25258452999999997</v>
      </c>
      <c r="G25" s="3015">
        <v>0</v>
      </c>
      <c r="H25" s="3016">
        <v>0.46264126999999999</v>
      </c>
      <c r="I25" s="3017">
        <v>4.3938900000000001E-3</v>
      </c>
      <c r="J25" s="3018">
        <v>9.0662937299999999</v>
      </c>
      <c r="K25" s="3019">
        <v>3.2788280000000003E-2</v>
      </c>
    </row>
    <row r="26" spans="1:11">
      <c r="A26" s="11">
        <v>23</v>
      </c>
      <c r="B26" s="12" t="s">
        <v>42</v>
      </c>
      <c r="C26" s="3083">
        <v>8.1735699999999998E-3</v>
      </c>
      <c r="D26" s="3084">
        <v>9.0960699999999995E-3</v>
      </c>
      <c r="E26" s="3085">
        <v>3.4781767000000001</v>
      </c>
      <c r="F26" s="3086">
        <v>2.62680092</v>
      </c>
      <c r="G26" s="3087">
        <v>0</v>
      </c>
      <c r="H26" s="3088">
        <v>0</v>
      </c>
      <c r="I26" s="3089">
        <v>8.0149999999999997E-5</v>
      </c>
      <c r="J26" s="3090">
        <v>6.1223274099999996</v>
      </c>
      <c r="K26" s="3091">
        <v>1.7627159999999999E-2</v>
      </c>
    </row>
    <row r="27" spans="1:11">
      <c r="A27" s="11">
        <v>24</v>
      </c>
      <c r="B27" s="12" t="s">
        <v>43</v>
      </c>
      <c r="C27" s="2894">
        <v>3.2001660000000001E-2</v>
      </c>
      <c r="D27" s="2895">
        <v>4.805889E-2</v>
      </c>
      <c r="E27" s="2896">
        <v>5.0326124200000004</v>
      </c>
      <c r="F27" s="2897">
        <v>6.7085729999999996E-2</v>
      </c>
      <c r="G27" s="2898">
        <v>0</v>
      </c>
      <c r="H27" s="2899">
        <v>0.19551425</v>
      </c>
      <c r="I27" s="2900">
        <v>3.7719999999999998E-5</v>
      </c>
      <c r="J27" s="2901">
        <v>5.3753106800000001</v>
      </c>
      <c r="K27" s="2902">
        <v>1.08989E-3</v>
      </c>
    </row>
    <row r="28" spans="1:11">
      <c r="A28" s="11">
        <v>25</v>
      </c>
      <c r="B28" s="13" t="s">
        <v>44</v>
      </c>
      <c r="C28" s="2903">
        <v>1401.9144034200001</v>
      </c>
      <c r="D28" s="2904">
        <v>301.72799409999999</v>
      </c>
      <c r="E28" s="2905">
        <v>412.69498646</v>
      </c>
      <c r="F28" s="2906">
        <v>16.648963089999999</v>
      </c>
      <c r="G28" s="2907">
        <v>0</v>
      </c>
      <c r="H28" s="2908">
        <v>4.7301769199999999</v>
      </c>
      <c r="I28" s="2909">
        <v>42.77177227</v>
      </c>
      <c r="J28" s="2910">
        <v>2180.48829626</v>
      </c>
      <c r="K28" s="2911">
        <v>2.87091823</v>
      </c>
    </row>
    <row r="29" spans="1:11">
      <c r="A29" s="11">
        <v>26</v>
      </c>
      <c r="B29" s="13" t="s">
        <v>45</v>
      </c>
      <c r="C29" s="2921">
        <v>124.04142514999999</v>
      </c>
      <c r="D29" s="2922">
        <v>42.150947049999999</v>
      </c>
      <c r="E29" s="2923">
        <v>262.35658554999998</v>
      </c>
      <c r="F29" s="2924">
        <v>6.6145107000000003</v>
      </c>
      <c r="G29" s="2925">
        <v>0</v>
      </c>
      <c r="H29" s="2926">
        <v>0.93653383000000001</v>
      </c>
      <c r="I29" s="2927">
        <v>0.26968878000000002</v>
      </c>
      <c r="J29" s="2928">
        <v>436.36969105999998</v>
      </c>
      <c r="K29" s="2929">
        <v>0.66345641</v>
      </c>
    </row>
    <row r="30" spans="1:11">
      <c r="A30" s="11">
        <v>27</v>
      </c>
      <c r="B30" s="13" t="s">
        <v>46</v>
      </c>
      <c r="C30" s="2885">
        <v>5.4193417900000007</v>
      </c>
      <c r="D30" s="2886">
        <v>17.88381644</v>
      </c>
      <c r="E30" s="2887">
        <v>368.03594029999999</v>
      </c>
      <c r="F30" s="2888">
        <v>17.875255079999999</v>
      </c>
      <c r="G30" s="2889">
        <v>0</v>
      </c>
      <c r="H30" s="2890">
        <v>1.48549636</v>
      </c>
      <c r="I30" s="2891">
        <v>0.96380345000000001</v>
      </c>
      <c r="J30" s="2892">
        <v>411.66365340000004</v>
      </c>
      <c r="K30" s="2893">
        <v>1.88445215</v>
      </c>
    </row>
    <row r="31" spans="1:11">
      <c r="A31" s="11">
        <v>28</v>
      </c>
      <c r="B31" s="13" t="s">
        <v>47</v>
      </c>
      <c r="C31" s="2759">
        <v>1.11070745</v>
      </c>
      <c r="D31" s="2760">
        <v>0.37030507000000001</v>
      </c>
      <c r="E31" s="2761">
        <v>6.0802607599999998</v>
      </c>
      <c r="F31" s="2762">
        <v>0.16869287999999999</v>
      </c>
      <c r="G31" s="2763">
        <v>0</v>
      </c>
      <c r="H31" s="2764">
        <v>4.6605140000000003E-2</v>
      </c>
      <c r="I31" s="2765">
        <v>9.7737299999999996E-3</v>
      </c>
      <c r="J31" s="2766">
        <v>7.7863450399999996</v>
      </c>
      <c r="K31" s="2767">
        <v>5.763426E-2</v>
      </c>
    </row>
    <row r="32" spans="1:11">
      <c r="A32" s="11">
        <v>29</v>
      </c>
      <c r="B32" s="13" t="s">
        <v>48</v>
      </c>
      <c r="C32" s="3002">
        <v>2.9651811600000002</v>
      </c>
      <c r="D32" s="3003">
        <v>8.9063807700000002</v>
      </c>
      <c r="E32" s="3004">
        <v>115.2582726</v>
      </c>
      <c r="F32" s="3005">
        <v>3.5362968800000001</v>
      </c>
      <c r="G32" s="3006">
        <v>0</v>
      </c>
      <c r="H32" s="3007">
        <v>0.65713703000000001</v>
      </c>
      <c r="I32" s="3008">
        <v>0.16297623</v>
      </c>
      <c r="J32" s="3009">
        <v>131.48624466999999</v>
      </c>
      <c r="K32" s="3010">
        <v>1.0980296599999999</v>
      </c>
    </row>
    <row r="33" spans="1:14">
      <c r="A33" s="11">
        <v>30</v>
      </c>
      <c r="B33" s="13" t="s">
        <v>49</v>
      </c>
      <c r="C33" s="2858">
        <v>17.805184759999999</v>
      </c>
      <c r="D33" s="2859">
        <v>38.935704360000003</v>
      </c>
      <c r="E33" s="2860">
        <v>249.52785750000001</v>
      </c>
      <c r="F33" s="2861">
        <v>11.92005792</v>
      </c>
      <c r="G33" s="2862">
        <v>0</v>
      </c>
      <c r="H33" s="2863">
        <v>2.18612312</v>
      </c>
      <c r="I33" s="2864">
        <v>1.3720837299999999</v>
      </c>
      <c r="J33" s="2865">
        <v>321.74701139000001</v>
      </c>
      <c r="K33" s="2866">
        <v>1.4546737199999999</v>
      </c>
    </row>
    <row r="34" spans="1:14">
      <c r="A34" s="11">
        <v>31</v>
      </c>
      <c r="B34" s="12" t="s">
        <v>50</v>
      </c>
      <c r="C34" s="2912">
        <v>1.8870899999999999E-2</v>
      </c>
      <c r="D34" s="2913">
        <v>5.1533500000000001E-3</v>
      </c>
      <c r="E34" s="2914">
        <v>10.96564467</v>
      </c>
      <c r="F34" s="2915">
        <v>0.19874840999999999</v>
      </c>
      <c r="G34" s="2916">
        <v>0</v>
      </c>
      <c r="H34" s="2917">
        <v>1.932408E-2</v>
      </c>
      <c r="I34" s="2918">
        <v>1.2640100000000001E-3</v>
      </c>
      <c r="J34" s="2919">
        <v>11.20900542</v>
      </c>
      <c r="K34" s="2920">
        <v>9.9006910000000004E-2</v>
      </c>
    </row>
    <row r="35" spans="1:14">
      <c r="A35" s="11">
        <v>32</v>
      </c>
      <c r="B35" s="13" t="s">
        <v>51</v>
      </c>
      <c r="C35" s="2975">
        <v>591.13696104999997</v>
      </c>
      <c r="D35" s="2976">
        <v>413.97200021999998</v>
      </c>
      <c r="E35" s="2977">
        <v>440.43519373999999</v>
      </c>
      <c r="F35" s="2978">
        <v>21.62423935</v>
      </c>
      <c r="G35" s="2979">
        <v>0</v>
      </c>
      <c r="H35" s="2980">
        <v>5.9804072699999997</v>
      </c>
      <c r="I35" s="2981">
        <v>2.54450032</v>
      </c>
      <c r="J35" s="2982">
        <v>1475.6933019400001</v>
      </c>
      <c r="K35" s="2983">
        <v>3.2674247200000002</v>
      </c>
    </row>
    <row r="36" spans="1:14">
      <c r="A36" s="11">
        <v>33</v>
      </c>
      <c r="B36" s="13" t="s">
        <v>52</v>
      </c>
      <c r="C36" s="2876">
        <v>54.695669539999997</v>
      </c>
      <c r="D36" s="2877">
        <v>96.967541389999994</v>
      </c>
      <c r="E36" s="2878">
        <v>365.62254207000001</v>
      </c>
      <c r="F36" s="2879">
        <v>15.43141965</v>
      </c>
      <c r="G36" s="2880">
        <v>0</v>
      </c>
      <c r="H36" s="2881">
        <v>1.8659738800000001</v>
      </c>
      <c r="I36" s="2882">
        <v>3.27786811</v>
      </c>
      <c r="J36" s="2883">
        <v>537.86101464000001</v>
      </c>
      <c r="K36" s="2884">
        <v>1.6319688999999999</v>
      </c>
    </row>
    <row r="37" spans="1:14">
      <c r="A37" s="11">
        <v>34</v>
      </c>
      <c r="B37" s="13" t="s">
        <v>53</v>
      </c>
      <c r="C37" s="3047">
        <v>0.10742451</v>
      </c>
      <c r="D37" s="3048">
        <v>0.36557021000000001</v>
      </c>
      <c r="E37" s="3049">
        <v>13.38237872</v>
      </c>
      <c r="F37" s="3050">
        <v>0.29369003999999999</v>
      </c>
      <c r="G37" s="3051">
        <v>0</v>
      </c>
      <c r="H37" s="3052">
        <v>8.0209539999999996E-2</v>
      </c>
      <c r="I37" s="3053">
        <v>2.3085200000000001E-3</v>
      </c>
      <c r="J37" s="3054">
        <v>14.23158155</v>
      </c>
      <c r="K37" s="3055">
        <v>1.5543609999999999E-2</v>
      </c>
    </row>
    <row r="38" spans="1:14">
      <c r="A38" s="11">
        <v>35</v>
      </c>
      <c r="B38" s="13" t="s">
        <v>54</v>
      </c>
      <c r="C38" s="3056">
        <v>161.26156764999999</v>
      </c>
      <c r="D38" s="3057">
        <v>115.27028346</v>
      </c>
      <c r="E38" s="3058">
        <v>1035.6213570499999</v>
      </c>
      <c r="F38" s="3059">
        <v>40.856198499999998</v>
      </c>
      <c r="G38" s="3060">
        <v>0</v>
      </c>
      <c r="H38" s="3061">
        <v>1.89291053</v>
      </c>
      <c r="I38" s="3062">
        <v>1.5103115600000001</v>
      </c>
      <c r="J38" s="3063">
        <v>1356.4126287500001</v>
      </c>
      <c r="K38" s="3064">
        <v>2.24953504</v>
      </c>
    </row>
    <row r="39" spans="1:14">
      <c r="A39" s="11">
        <v>36</v>
      </c>
      <c r="B39" s="13" t="s">
        <v>55</v>
      </c>
      <c r="C39" s="2867">
        <v>0.71811712000000005</v>
      </c>
      <c r="D39" s="2868">
        <v>8.442475</v>
      </c>
      <c r="E39" s="2869">
        <v>51.640682820000002</v>
      </c>
      <c r="F39" s="2870">
        <v>3.2141445599999998</v>
      </c>
      <c r="G39" s="2871">
        <v>0</v>
      </c>
      <c r="H39" s="2872">
        <v>0.46459988000000002</v>
      </c>
      <c r="I39" s="2873">
        <v>0.12613242</v>
      </c>
      <c r="J39" s="2874">
        <v>64.606151800000006</v>
      </c>
      <c r="K39" s="2875">
        <v>0.79204958000000003</v>
      </c>
    </row>
    <row r="40" spans="1:14">
      <c r="A40" s="11">
        <v>37</v>
      </c>
      <c r="B40" s="13" t="s">
        <v>56</v>
      </c>
      <c r="C40" s="3038">
        <v>701.85919790000003</v>
      </c>
      <c r="D40" s="3039">
        <v>198.53239857</v>
      </c>
      <c r="E40" s="3040">
        <v>1056.42808872</v>
      </c>
      <c r="F40" s="3041">
        <v>75.584672699999999</v>
      </c>
      <c r="G40" s="3042">
        <v>0</v>
      </c>
      <c r="H40" s="3043">
        <v>7.5657262200000002</v>
      </c>
      <c r="I40" s="3044">
        <v>6.1926827700000002</v>
      </c>
      <c r="J40" s="3045">
        <v>2046.1627668799999</v>
      </c>
      <c r="K40" s="3046">
        <v>3.5873093699999998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110" t="s">
        <v>18</v>
      </c>
      <c r="B42" s="3111" t="s">
        <v>18</v>
      </c>
      <c r="C42" s="3092">
        <v>12137.188416610001</v>
      </c>
      <c r="D42" s="3093">
        <v>3257.79102504</v>
      </c>
      <c r="E42" s="3094">
        <v>10072.086178989999</v>
      </c>
      <c r="F42" s="3095">
        <v>519.78387694000003</v>
      </c>
      <c r="G42" s="3096">
        <v>0</v>
      </c>
      <c r="H42" s="3097">
        <v>110.95392017</v>
      </c>
      <c r="I42" s="3098">
        <v>4548.0243896000002</v>
      </c>
      <c r="J42" s="3099">
        <v>30645.827807350001</v>
      </c>
      <c r="K42" s="3100">
        <v>45.862475799999999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Manmohan Baliga</cp:lastModifiedBy>
  <dcterms:created xsi:type="dcterms:W3CDTF">2021-05-25T08:05:00Z</dcterms:created>
  <dcterms:modified xsi:type="dcterms:W3CDTF">2024-03-12T11:15:47Z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