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10) January 2024\SEBI AAUM\AMC Website\B30T30\"/>
    </mc:Choice>
  </mc:AlternateContent>
  <xr:revisionPtr revIDLastSave="0" documentId="13_ncr:1_{D5641C58-9334-41BE-9989-B18FDD8DF8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100" i="1" l="1"/>
  <c r="BE100" i="1"/>
  <c r="BD100" i="1"/>
  <c r="AX100" i="1"/>
  <c r="AW100" i="1"/>
  <c r="AV100" i="1"/>
  <c r="AP100" i="1"/>
  <c r="AO100" i="1"/>
  <c r="AN100" i="1"/>
  <c r="AH100" i="1"/>
  <c r="AG100" i="1"/>
  <c r="AF100" i="1"/>
  <c r="Z100" i="1"/>
  <c r="Y100" i="1"/>
  <c r="X100" i="1"/>
  <c r="R100" i="1"/>
  <c r="Q100" i="1"/>
  <c r="P100" i="1"/>
  <c r="J100" i="1"/>
  <c r="I100" i="1"/>
  <c r="H100" i="1"/>
  <c r="BK99" i="1"/>
  <c r="BK100" i="1" s="1"/>
  <c r="BJ99" i="1"/>
  <c r="BJ100" i="1" s="1"/>
  <c r="BI99" i="1"/>
  <c r="BI100" i="1" s="1"/>
  <c r="BH99" i="1"/>
  <c r="BH100" i="1" s="1"/>
  <c r="BG99" i="1"/>
  <c r="BG100" i="1" s="1"/>
  <c r="BF99" i="1"/>
  <c r="BE99" i="1"/>
  <c r="BD99" i="1"/>
  <c r="BC99" i="1"/>
  <c r="BC100" i="1" s="1"/>
  <c r="BB99" i="1"/>
  <c r="BB100" i="1" s="1"/>
  <c r="BA99" i="1"/>
  <c r="BA100" i="1" s="1"/>
  <c r="AZ99" i="1"/>
  <c r="AZ100" i="1" s="1"/>
  <c r="AY99" i="1"/>
  <c r="AY100" i="1" s="1"/>
  <c r="AX99" i="1"/>
  <c r="AW99" i="1"/>
  <c r="AV99" i="1"/>
  <c r="AU99" i="1"/>
  <c r="AU100" i="1" s="1"/>
  <c r="AT99" i="1"/>
  <c r="AT100" i="1" s="1"/>
  <c r="AS99" i="1"/>
  <c r="AS100" i="1" s="1"/>
  <c r="AR99" i="1"/>
  <c r="AR100" i="1" s="1"/>
  <c r="AQ99" i="1"/>
  <c r="AQ100" i="1" s="1"/>
  <c r="AP99" i="1"/>
  <c r="AO99" i="1"/>
  <c r="AN99" i="1"/>
  <c r="AM99" i="1"/>
  <c r="AM100" i="1" s="1"/>
  <c r="AL99" i="1"/>
  <c r="AL100" i="1" s="1"/>
  <c r="AK99" i="1"/>
  <c r="AK100" i="1" s="1"/>
  <c r="AJ99" i="1"/>
  <c r="AJ100" i="1" s="1"/>
  <c r="AI99" i="1"/>
  <c r="AI100" i="1" s="1"/>
  <c r="AH99" i="1"/>
  <c r="AG99" i="1"/>
  <c r="AF99" i="1"/>
  <c r="AE99" i="1"/>
  <c r="AE100" i="1" s="1"/>
  <c r="AD99" i="1"/>
  <c r="AD100" i="1" s="1"/>
  <c r="AC99" i="1"/>
  <c r="AC100" i="1" s="1"/>
  <c r="AB99" i="1"/>
  <c r="AB100" i="1" s="1"/>
  <c r="AA99" i="1"/>
  <c r="AA100" i="1" s="1"/>
  <c r="Z99" i="1"/>
  <c r="Y99" i="1"/>
  <c r="X99" i="1"/>
  <c r="W99" i="1"/>
  <c r="W100" i="1" s="1"/>
  <c r="V99" i="1"/>
  <c r="V100" i="1" s="1"/>
  <c r="U99" i="1"/>
  <c r="U100" i="1" s="1"/>
  <c r="T99" i="1"/>
  <c r="T100" i="1" s="1"/>
  <c r="S99" i="1"/>
  <c r="S100" i="1" s="1"/>
  <c r="R99" i="1"/>
  <c r="Q99" i="1"/>
  <c r="P99" i="1"/>
  <c r="O99" i="1"/>
  <c r="O100" i="1" s="1"/>
  <c r="N99" i="1"/>
  <c r="N100" i="1" s="1"/>
  <c r="M99" i="1"/>
  <c r="M100" i="1" s="1"/>
  <c r="L99" i="1"/>
  <c r="L100" i="1" s="1"/>
  <c r="K99" i="1"/>
  <c r="K100" i="1" s="1"/>
  <c r="J99" i="1"/>
  <c r="I99" i="1"/>
  <c r="H99" i="1"/>
  <c r="G99" i="1"/>
  <c r="G100" i="1" s="1"/>
  <c r="F99" i="1"/>
  <c r="F100" i="1" s="1"/>
  <c r="E99" i="1"/>
  <c r="E100" i="1" s="1"/>
  <c r="D99" i="1"/>
  <c r="D100" i="1" s="1"/>
  <c r="C99" i="1"/>
  <c r="C100" i="1" s="1"/>
  <c r="BK98" i="1"/>
  <c r="BF92" i="1"/>
  <c r="BE92" i="1"/>
  <c r="BD92" i="1"/>
  <c r="AX92" i="1"/>
  <c r="AW92" i="1"/>
  <c r="AV92" i="1"/>
  <c r="AP92" i="1"/>
  <c r="AO92" i="1"/>
  <c r="AN92" i="1"/>
  <c r="AH92" i="1"/>
  <c r="AG92" i="1"/>
  <c r="AF92" i="1"/>
  <c r="Z92" i="1"/>
  <c r="Y92" i="1"/>
  <c r="X92" i="1"/>
  <c r="R92" i="1"/>
  <c r="Q92" i="1"/>
  <c r="P92" i="1"/>
  <c r="J92" i="1"/>
  <c r="I92" i="1"/>
  <c r="H92" i="1"/>
  <c r="BK91" i="1"/>
  <c r="BK92" i="1" s="1"/>
  <c r="BJ91" i="1"/>
  <c r="BJ92" i="1" s="1"/>
  <c r="BI91" i="1"/>
  <c r="BI92" i="1" s="1"/>
  <c r="BH91" i="1"/>
  <c r="BH92" i="1" s="1"/>
  <c r="BG91" i="1"/>
  <c r="BG92" i="1" s="1"/>
  <c r="BF91" i="1"/>
  <c r="BE91" i="1"/>
  <c r="BD91" i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W91" i="1"/>
  <c r="AV91" i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O91" i="1"/>
  <c r="AN91" i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G91" i="1"/>
  <c r="AF91" i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Y91" i="1"/>
  <c r="X91" i="1"/>
  <c r="W91" i="1"/>
  <c r="W92" i="1" s="1"/>
  <c r="V91" i="1"/>
  <c r="V92" i="1" s="1"/>
  <c r="U91" i="1"/>
  <c r="U92" i="1" s="1"/>
  <c r="T91" i="1"/>
  <c r="T92" i="1" s="1"/>
  <c r="S91" i="1"/>
  <c r="S92" i="1" s="1"/>
  <c r="R91" i="1"/>
  <c r="Q91" i="1"/>
  <c r="P91" i="1"/>
  <c r="O91" i="1"/>
  <c r="O92" i="1" s="1"/>
  <c r="N91" i="1"/>
  <c r="N92" i="1" s="1"/>
  <c r="M91" i="1"/>
  <c r="M92" i="1" s="1"/>
  <c r="L91" i="1"/>
  <c r="L92" i="1" s="1"/>
  <c r="K91" i="1"/>
  <c r="K92" i="1" s="1"/>
  <c r="J91" i="1"/>
  <c r="I91" i="1"/>
  <c r="H91" i="1"/>
  <c r="G91" i="1"/>
  <c r="G92" i="1" s="1"/>
  <c r="F91" i="1"/>
  <c r="F92" i="1" s="1"/>
  <c r="E91" i="1"/>
  <c r="E92" i="1" s="1"/>
  <c r="D91" i="1"/>
  <c r="D92" i="1" s="1"/>
  <c r="C91" i="1"/>
  <c r="C92" i="1" s="1"/>
  <c r="BK90" i="1"/>
  <c r="BI86" i="1"/>
  <c r="BH86" i="1"/>
  <c r="BG86" i="1"/>
  <c r="BA86" i="1"/>
  <c r="AZ86" i="1"/>
  <c r="AY86" i="1"/>
  <c r="AS86" i="1"/>
  <c r="AR86" i="1"/>
  <c r="AQ86" i="1"/>
  <c r="AK86" i="1"/>
  <c r="AJ86" i="1"/>
  <c r="AI86" i="1"/>
  <c r="AC86" i="1"/>
  <c r="AB86" i="1"/>
  <c r="AA86" i="1"/>
  <c r="U86" i="1"/>
  <c r="T86" i="1"/>
  <c r="S86" i="1"/>
  <c r="M86" i="1"/>
  <c r="L86" i="1"/>
  <c r="K86" i="1"/>
  <c r="E86" i="1"/>
  <c r="D86" i="1"/>
  <c r="C86" i="1"/>
  <c r="BJ85" i="1"/>
  <c r="BI85" i="1"/>
  <c r="BH85" i="1"/>
  <c r="BG85" i="1"/>
  <c r="BF85" i="1"/>
  <c r="BE85" i="1"/>
  <c r="BD85" i="1"/>
  <c r="BC85" i="1"/>
  <c r="BC86" i="1" s="1"/>
  <c r="BB85" i="1"/>
  <c r="BA85" i="1"/>
  <c r="AZ85" i="1"/>
  <c r="AY85" i="1"/>
  <c r="AX85" i="1"/>
  <c r="AW85" i="1"/>
  <c r="AV85" i="1"/>
  <c r="AU85" i="1"/>
  <c r="AU86" i="1" s="1"/>
  <c r="AT85" i="1"/>
  <c r="AS85" i="1"/>
  <c r="AR85" i="1"/>
  <c r="AQ85" i="1"/>
  <c r="AP85" i="1"/>
  <c r="AO85" i="1"/>
  <c r="AN85" i="1"/>
  <c r="AM85" i="1"/>
  <c r="AM86" i="1" s="1"/>
  <c r="AL85" i="1"/>
  <c r="AK85" i="1"/>
  <c r="AJ85" i="1"/>
  <c r="AI85" i="1"/>
  <c r="AH85" i="1"/>
  <c r="AG85" i="1"/>
  <c r="AF85" i="1"/>
  <c r="AE85" i="1"/>
  <c r="AE86" i="1" s="1"/>
  <c r="AD85" i="1"/>
  <c r="AC85" i="1"/>
  <c r="AB85" i="1"/>
  <c r="AA85" i="1"/>
  <c r="Z85" i="1"/>
  <c r="Y85" i="1"/>
  <c r="X85" i="1"/>
  <c r="W85" i="1"/>
  <c r="W86" i="1" s="1"/>
  <c r="V85" i="1"/>
  <c r="U85" i="1"/>
  <c r="T85" i="1"/>
  <c r="S85" i="1"/>
  <c r="R85" i="1"/>
  <c r="Q85" i="1"/>
  <c r="P85" i="1"/>
  <c r="O85" i="1"/>
  <c r="O86" i="1" s="1"/>
  <c r="N85" i="1"/>
  <c r="M85" i="1"/>
  <c r="L85" i="1"/>
  <c r="K85" i="1"/>
  <c r="J85" i="1"/>
  <c r="I85" i="1"/>
  <c r="H85" i="1"/>
  <c r="G85" i="1"/>
  <c r="G86" i="1" s="1"/>
  <c r="F85" i="1"/>
  <c r="E85" i="1"/>
  <c r="D85" i="1"/>
  <c r="C85" i="1"/>
  <c r="BK84" i="1"/>
  <c r="BK83" i="1"/>
  <c r="BK82" i="1"/>
  <c r="BK81" i="1"/>
  <c r="BK85" i="1" s="1"/>
  <c r="BJ78" i="1"/>
  <c r="BJ86" i="1" s="1"/>
  <c r="BI78" i="1"/>
  <c r="BH78" i="1"/>
  <c r="BG78" i="1"/>
  <c r="BF78" i="1"/>
  <c r="BF86" i="1" s="1"/>
  <c r="BE78" i="1"/>
  <c r="BE86" i="1" s="1"/>
  <c r="BD78" i="1"/>
  <c r="BD86" i="1" s="1"/>
  <c r="BC78" i="1"/>
  <c r="BB78" i="1"/>
  <c r="BB86" i="1" s="1"/>
  <c r="BA78" i="1"/>
  <c r="AZ78" i="1"/>
  <c r="AY78" i="1"/>
  <c r="AX78" i="1"/>
  <c r="AX86" i="1" s="1"/>
  <c r="AW78" i="1"/>
  <c r="AW86" i="1" s="1"/>
  <c r="AV78" i="1"/>
  <c r="AV86" i="1" s="1"/>
  <c r="AU78" i="1"/>
  <c r="AT78" i="1"/>
  <c r="AT86" i="1" s="1"/>
  <c r="AS78" i="1"/>
  <c r="AR78" i="1"/>
  <c r="AQ78" i="1"/>
  <c r="AP78" i="1"/>
  <c r="AP86" i="1" s="1"/>
  <c r="AO78" i="1"/>
  <c r="AO86" i="1" s="1"/>
  <c r="AN78" i="1"/>
  <c r="AN86" i="1" s="1"/>
  <c r="AM78" i="1"/>
  <c r="AL78" i="1"/>
  <c r="AL86" i="1" s="1"/>
  <c r="AK78" i="1"/>
  <c r="AJ78" i="1"/>
  <c r="AI78" i="1"/>
  <c r="AH78" i="1"/>
  <c r="AH86" i="1" s="1"/>
  <c r="AG78" i="1"/>
  <c r="AG86" i="1" s="1"/>
  <c r="AF78" i="1"/>
  <c r="AF86" i="1" s="1"/>
  <c r="AE78" i="1"/>
  <c r="AD78" i="1"/>
  <c r="AD86" i="1" s="1"/>
  <c r="AC78" i="1"/>
  <c r="AB78" i="1"/>
  <c r="AA78" i="1"/>
  <c r="Z78" i="1"/>
  <c r="Z86" i="1" s="1"/>
  <c r="Y78" i="1"/>
  <c r="Y86" i="1" s="1"/>
  <c r="X78" i="1"/>
  <c r="X86" i="1" s="1"/>
  <c r="W78" i="1"/>
  <c r="V78" i="1"/>
  <c r="V86" i="1" s="1"/>
  <c r="U78" i="1"/>
  <c r="T78" i="1"/>
  <c r="S78" i="1"/>
  <c r="R78" i="1"/>
  <c r="R86" i="1" s="1"/>
  <c r="Q78" i="1"/>
  <c r="Q86" i="1" s="1"/>
  <c r="P78" i="1"/>
  <c r="P86" i="1" s="1"/>
  <c r="O78" i="1"/>
  <c r="N78" i="1"/>
  <c r="N86" i="1" s="1"/>
  <c r="M78" i="1"/>
  <c r="L78" i="1"/>
  <c r="K78" i="1"/>
  <c r="J78" i="1"/>
  <c r="J86" i="1" s="1"/>
  <c r="I78" i="1"/>
  <c r="I86" i="1" s="1"/>
  <c r="H78" i="1"/>
  <c r="H86" i="1" s="1"/>
  <c r="G78" i="1"/>
  <c r="F78" i="1"/>
  <c r="F86" i="1" s="1"/>
  <c r="E78" i="1"/>
  <c r="D78" i="1"/>
  <c r="C78" i="1"/>
  <c r="BK77" i="1"/>
  <c r="BK78" i="1" s="1"/>
  <c r="BE73" i="1"/>
  <c r="BD73" i="1"/>
  <c r="BC73" i="1"/>
  <c r="AW73" i="1"/>
  <c r="AV73" i="1"/>
  <c r="AU73" i="1"/>
  <c r="AO73" i="1"/>
  <c r="AN73" i="1"/>
  <c r="AM73" i="1"/>
  <c r="AG73" i="1"/>
  <c r="AF73" i="1"/>
  <c r="AE73" i="1"/>
  <c r="Y73" i="1"/>
  <c r="X73" i="1"/>
  <c r="W73" i="1"/>
  <c r="Q73" i="1"/>
  <c r="P73" i="1"/>
  <c r="O73" i="1"/>
  <c r="I73" i="1"/>
  <c r="H73" i="1"/>
  <c r="G73" i="1"/>
  <c r="BJ72" i="1"/>
  <c r="BJ73" i="1" s="1"/>
  <c r="BI72" i="1"/>
  <c r="BI73" i="1" s="1"/>
  <c r="BH72" i="1"/>
  <c r="BH73" i="1" s="1"/>
  <c r="BG72" i="1"/>
  <c r="BG73" i="1" s="1"/>
  <c r="BF72" i="1"/>
  <c r="BF73" i="1" s="1"/>
  <c r="BE72" i="1"/>
  <c r="BD72" i="1"/>
  <c r="BC72" i="1"/>
  <c r="BB72" i="1"/>
  <c r="BB73" i="1" s="1"/>
  <c r="BA72" i="1"/>
  <c r="BA73" i="1" s="1"/>
  <c r="AZ72" i="1"/>
  <c r="AZ73" i="1" s="1"/>
  <c r="AY72" i="1"/>
  <c r="AY73" i="1" s="1"/>
  <c r="AX72" i="1"/>
  <c r="AX73" i="1" s="1"/>
  <c r="AW72" i="1"/>
  <c r="AV72" i="1"/>
  <c r="AU72" i="1"/>
  <c r="AT72" i="1"/>
  <c r="AT73" i="1" s="1"/>
  <c r="AS72" i="1"/>
  <c r="AS73" i="1" s="1"/>
  <c r="AR72" i="1"/>
  <c r="AR73" i="1" s="1"/>
  <c r="AQ72" i="1"/>
  <c r="AQ73" i="1" s="1"/>
  <c r="AP72" i="1"/>
  <c r="AP73" i="1" s="1"/>
  <c r="AO72" i="1"/>
  <c r="AN72" i="1"/>
  <c r="AM72" i="1"/>
  <c r="AL72" i="1"/>
  <c r="AL73" i="1" s="1"/>
  <c r="AK72" i="1"/>
  <c r="AK73" i="1" s="1"/>
  <c r="AJ72" i="1"/>
  <c r="AJ73" i="1" s="1"/>
  <c r="AI72" i="1"/>
  <c r="AI73" i="1" s="1"/>
  <c r="AH72" i="1"/>
  <c r="AH73" i="1" s="1"/>
  <c r="AG72" i="1"/>
  <c r="AF72" i="1"/>
  <c r="AE72" i="1"/>
  <c r="AD72" i="1"/>
  <c r="AD73" i="1" s="1"/>
  <c r="AC72" i="1"/>
  <c r="AC73" i="1" s="1"/>
  <c r="AB72" i="1"/>
  <c r="AB73" i="1" s="1"/>
  <c r="AA72" i="1"/>
  <c r="AA73" i="1" s="1"/>
  <c r="Z72" i="1"/>
  <c r="Z73" i="1" s="1"/>
  <c r="Y72" i="1"/>
  <c r="X72" i="1"/>
  <c r="W72" i="1"/>
  <c r="V72" i="1"/>
  <c r="V73" i="1" s="1"/>
  <c r="U72" i="1"/>
  <c r="U73" i="1" s="1"/>
  <c r="T72" i="1"/>
  <c r="T73" i="1" s="1"/>
  <c r="S72" i="1"/>
  <c r="S73" i="1" s="1"/>
  <c r="R72" i="1"/>
  <c r="R73" i="1" s="1"/>
  <c r="Q72" i="1"/>
  <c r="P72" i="1"/>
  <c r="O72" i="1"/>
  <c r="N72" i="1"/>
  <c r="N73" i="1" s="1"/>
  <c r="M72" i="1"/>
  <c r="M73" i="1" s="1"/>
  <c r="L72" i="1"/>
  <c r="L73" i="1" s="1"/>
  <c r="K72" i="1"/>
  <c r="K73" i="1" s="1"/>
  <c r="J72" i="1"/>
  <c r="J73" i="1" s="1"/>
  <c r="I72" i="1"/>
  <c r="H72" i="1"/>
  <c r="G72" i="1"/>
  <c r="F72" i="1"/>
  <c r="F73" i="1" s="1"/>
  <c r="E72" i="1"/>
  <c r="E73" i="1" s="1"/>
  <c r="D72" i="1"/>
  <c r="D73" i="1" s="1"/>
  <c r="C72" i="1"/>
  <c r="C73" i="1" s="1"/>
  <c r="BK71" i="1"/>
  <c r="BK70" i="1"/>
  <c r="BK72" i="1" s="1"/>
  <c r="BK73" i="1" s="1"/>
  <c r="BI66" i="1"/>
  <c r="BH66" i="1"/>
  <c r="BG66" i="1"/>
  <c r="BA66" i="1"/>
  <c r="AZ66" i="1"/>
  <c r="AY66" i="1"/>
  <c r="AS66" i="1"/>
  <c r="AR66" i="1"/>
  <c r="AQ66" i="1"/>
  <c r="AK66" i="1"/>
  <c r="AJ66" i="1"/>
  <c r="AI66" i="1"/>
  <c r="AC66" i="1"/>
  <c r="AB66" i="1"/>
  <c r="AA66" i="1"/>
  <c r="U66" i="1"/>
  <c r="T66" i="1"/>
  <c r="S66" i="1"/>
  <c r="M66" i="1"/>
  <c r="L66" i="1"/>
  <c r="K66" i="1"/>
  <c r="E66" i="1"/>
  <c r="D66" i="1"/>
  <c r="C66" i="1"/>
  <c r="BJ65" i="1"/>
  <c r="BI65" i="1"/>
  <c r="BH65" i="1"/>
  <c r="BG65" i="1"/>
  <c r="BF65" i="1"/>
  <c r="BF66" i="1" s="1"/>
  <c r="BE65" i="1"/>
  <c r="BD65" i="1"/>
  <c r="BC65" i="1"/>
  <c r="BB65" i="1"/>
  <c r="BA65" i="1"/>
  <c r="AZ65" i="1"/>
  <c r="AY65" i="1"/>
  <c r="AX65" i="1"/>
  <c r="AX66" i="1" s="1"/>
  <c r="AW65" i="1"/>
  <c r="AV65" i="1"/>
  <c r="AU65" i="1"/>
  <c r="AT65" i="1"/>
  <c r="AS65" i="1"/>
  <c r="AR65" i="1"/>
  <c r="AQ65" i="1"/>
  <c r="AP65" i="1"/>
  <c r="AP66" i="1" s="1"/>
  <c r="AO65" i="1"/>
  <c r="AN65" i="1"/>
  <c r="AM65" i="1"/>
  <c r="AL65" i="1"/>
  <c r="AK65" i="1"/>
  <c r="AJ65" i="1"/>
  <c r="AI65" i="1"/>
  <c r="AH65" i="1"/>
  <c r="AH66" i="1" s="1"/>
  <c r="AG65" i="1"/>
  <c r="AF65" i="1"/>
  <c r="AE65" i="1"/>
  <c r="AD65" i="1"/>
  <c r="AC65" i="1"/>
  <c r="AB65" i="1"/>
  <c r="AA65" i="1"/>
  <c r="Z65" i="1"/>
  <c r="Z66" i="1" s="1"/>
  <c r="Y65" i="1"/>
  <c r="X65" i="1"/>
  <c r="W65" i="1"/>
  <c r="V65" i="1"/>
  <c r="U65" i="1"/>
  <c r="T65" i="1"/>
  <c r="S65" i="1"/>
  <c r="R65" i="1"/>
  <c r="R66" i="1" s="1"/>
  <c r="Q65" i="1"/>
  <c r="P65" i="1"/>
  <c r="O65" i="1"/>
  <c r="N65" i="1"/>
  <c r="M65" i="1"/>
  <c r="L65" i="1"/>
  <c r="K65" i="1"/>
  <c r="J65" i="1"/>
  <c r="J66" i="1" s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K44" i="1"/>
  <c r="BJ44" i="1"/>
  <c r="BJ66" i="1" s="1"/>
  <c r="BI44" i="1"/>
  <c r="BH44" i="1"/>
  <c r="BG44" i="1"/>
  <c r="BF44" i="1"/>
  <c r="BE44" i="1"/>
  <c r="BE66" i="1" s="1"/>
  <c r="BD44" i="1"/>
  <c r="BD66" i="1" s="1"/>
  <c r="BC44" i="1"/>
  <c r="BC66" i="1" s="1"/>
  <c r="BB44" i="1"/>
  <c r="BB66" i="1" s="1"/>
  <c r="BA44" i="1"/>
  <c r="AZ44" i="1"/>
  <c r="AY44" i="1"/>
  <c r="AX44" i="1"/>
  <c r="AW44" i="1"/>
  <c r="AW66" i="1" s="1"/>
  <c r="AV44" i="1"/>
  <c r="AV66" i="1" s="1"/>
  <c r="AU44" i="1"/>
  <c r="AU66" i="1" s="1"/>
  <c r="AT44" i="1"/>
  <c r="AT66" i="1" s="1"/>
  <c r="AS44" i="1"/>
  <c r="AR44" i="1"/>
  <c r="AQ44" i="1"/>
  <c r="AP44" i="1"/>
  <c r="AO44" i="1"/>
  <c r="AO66" i="1" s="1"/>
  <c r="AN44" i="1"/>
  <c r="AN66" i="1" s="1"/>
  <c r="AM44" i="1"/>
  <c r="AM66" i="1" s="1"/>
  <c r="AL44" i="1"/>
  <c r="AL66" i="1" s="1"/>
  <c r="AK44" i="1"/>
  <c r="AJ44" i="1"/>
  <c r="AI44" i="1"/>
  <c r="AH44" i="1"/>
  <c r="AG44" i="1"/>
  <c r="AG66" i="1" s="1"/>
  <c r="AF44" i="1"/>
  <c r="AF66" i="1" s="1"/>
  <c r="AE44" i="1"/>
  <c r="AE66" i="1" s="1"/>
  <c r="AD44" i="1"/>
  <c r="AD66" i="1" s="1"/>
  <c r="AC44" i="1"/>
  <c r="AB44" i="1"/>
  <c r="AA44" i="1"/>
  <c r="Z44" i="1"/>
  <c r="Y44" i="1"/>
  <c r="Y66" i="1" s="1"/>
  <c r="X44" i="1"/>
  <c r="X66" i="1" s="1"/>
  <c r="W44" i="1"/>
  <c r="W66" i="1" s="1"/>
  <c r="V44" i="1"/>
  <c r="V66" i="1" s="1"/>
  <c r="U44" i="1"/>
  <c r="T44" i="1"/>
  <c r="S44" i="1"/>
  <c r="R44" i="1"/>
  <c r="Q44" i="1"/>
  <c r="Q66" i="1" s="1"/>
  <c r="P44" i="1"/>
  <c r="P66" i="1" s="1"/>
  <c r="O44" i="1"/>
  <c r="O66" i="1" s="1"/>
  <c r="N44" i="1"/>
  <c r="N66" i="1" s="1"/>
  <c r="M44" i="1"/>
  <c r="L44" i="1"/>
  <c r="K44" i="1"/>
  <c r="J44" i="1"/>
  <c r="I44" i="1"/>
  <c r="I66" i="1" s="1"/>
  <c r="H44" i="1"/>
  <c r="H66" i="1" s="1"/>
  <c r="G44" i="1"/>
  <c r="G66" i="1" s="1"/>
  <c r="F44" i="1"/>
  <c r="F66" i="1" s="1"/>
  <c r="E44" i="1"/>
  <c r="D44" i="1"/>
  <c r="C44" i="1"/>
  <c r="BK43" i="1"/>
  <c r="BK42" i="1"/>
  <c r="BK66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I12" i="1"/>
  <c r="BI38" i="1" s="1"/>
  <c r="BI94" i="1" s="1"/>
  <c r="BH12" i="1"/>
  <c r="BH38" i="1" s="1"/>
  <c r="BH94" i="1" s="1"/>
  <c r="BG12" i="1"/>
  <c r="BG38" i="1" s="1"/>
  <c r="BG94" i="1" s="1"/>
  <c r="BF12" i="1"/>
  <c r="BF38" i="1" s="1"/>
  <c r="BF94" i="1" s="1"/>
  <c r="BE12" i="1"/>
  <c r="BE38" i="1" s="1"/>
  <c r="BD12" i="1"/>
  <c r="BD38" i="1" s="1"/>
  <c r="BD94" i="1" s="1"/>
  <c r="BC12" i="1"/>
  <c r="BC38" i="1" s="1"/>
  <c r="BB12" i="1"/>
  <c r="BB38" i="1" s="1"/>
  <c r="BA12" i="1"/>
  <c r="BA38" i="1" s="1"/>
  <c r="BA94" i="1" s="1"/>
  <c r="AZ12" i="1"/>
  <c r="AZ38" i="1" s="1"/>
  <c r="AZ94" i="1" s="1"/>
  <c r="AY12" i="1"/>
  <c r="AY38" i="1" s="1"/>
  <c r="AY94" i="1" s="1"/>
  <c r="AX12" i="1"/>
  <c r="AX38" i="1" s="1"/>
  <c r="AX94" i="1" s="1"/>
  <c r="AW12" i="1"/>
  <c r="AW38" i="1" s="1"/>
  <c r="AW94" i="1" s="1"/>
  <c r="AV12" i="1"/>
  <c r="AV38" i="1" s="1"/>
  <c r="AV94" i="1" s="1"/>
  <c r="AU12" i="1"/>
  <c r="AU38" i="1" s="1"/>
  <c r="AT12" i="1"/>
  <c r="AT38" i="1" s="1"/>
  <c r="AS12" i="1"/>
  <c r="AS38" i="1" s="1"/>
  <c r="AS94" i="1" s="1"/>
  <c r="AR12" i="1"/>
  <c r="AR38" i="1" s="1"/>
  <c r="AR94" i="1" s="1"/>
  <c r="AQ12" i="1"/>
  <c r="AQ38" i="1" s="1"/>
  <c r="AQ94" i="1" s="1"/>
  <c r="AP12" i="1"/>
  <c r="AP38" i="1" s="1"/>
  <c r="AP94" i="1" s="1"/>
  <c r="AO12" i="1"/>
  <c r="AO38" i="1" s="1"/>
  <c r="AO94" i="1" s="1"/>
  <c r="AN12" i="1"/>
  <c r="AN38" i="1" s="1"/>
  <c r="AN94" i="1" s="1"/>
  <c r="AM12" i="1"/>
  <c r="AM38" i="1" s="1"/>
  <c r="AL12" i="1"/>
  <c r="AL38" i="1" s="1"/>
  <c r="AK12" i="1"/>
  <c r="AK38" i="1" s="1"/>
  <c r="AK94" i="1" s="1"/>
  <c r="AJ12" i="1"/>
  <c r="AJ38" i="1" s="1"/>
  <c r="AJ94" i="1" s="1"/>
  <c r="AI12" i="1"/>
  <c r="AI38" i="1" s="1"/>
  <c r="AI94" i="1" s="1"/>
  <c r="AH12" i="1"/>
  <c r="AH38" i="1" s="1"/>
  <c r="AH94" i="1" s="1"/>
  <c r="AG12" i="1"/>
  <c r="AG38" i="1" s="1"/>
  <c r="AG94" i="1" s="1"/>
  <c r="AF12" i="1"/>
  <c r="AF38" i="1" s="1"/>
  <c r="AF94" i="1" s="1"/>
  <c r="AE12" i="1"/>
  <c r="AE38" i="1" s="1"/>
  <c r="AD12" i="1"/>
  <c r="AD38" i="1" s="1"/>
  <c r="AC12" i="1"/>
  <c r="AC38" i="1" s="1"/>
  <c r="AC94" i="1" s="1"/>
  <c r="AB12" i="1"/>
  <c r="AB38" i="1" s="1"/>
  <c r="AB94" i="1" s="1"/>
  <c r="AA12" i="1"/>
  <c r="AA38" i="1" s="1"/>
  <c r="AA94" i="1" s="1"/>
  <c r="Z12" i="1"/>
  <c r="Z38" i="1" s="1"/>
  <c r="Z94" i="1" s="1"/>
  <c r="Y12" i="1"/>
  <c r="Y38" i="1" s="1"/>
  <c r="Y94" i="1" s="1"/>
  <c r="X12" i="1"/>
  <c r="X38" i="1" s="1"/>
  <c r="X94" i="1" s="1"/>
  <c r="W12" i="1"/>
  <c r="W38" i="1" s="1"/>
  <c r="V12" i="1"/>
  <c r="V38" i="1" s="1"/>
  <c r="U12" i="1"/>
  <c r="U38" i="1" s="1"/>
  <c r="U94" i="1" s="1"/>
  <c r="T12" i="1"/>
  <c r="T38" i="1" s="1"/>
  <c r="T94" i="1" s="1"/>
  <c r="S12" i="1"/>
  <c r="S38" i="1" s="1"/>
  <c r="S94" i="1" s="1"/>
  <c r="R12" i="1"/>
  <c r="R38" i="1" s="1"/>
  <c r="R94" i="1" s="1"/>
  <c r="Q12" i="1"/>
  <c r="Q38" i="1" s="1"/>
  <c r="Q94" i="1" s="1"/>
  <c r="P12" i="1"/>
  <c r="P38" i="1" s="1"/>
  <c r="P94" i="1" s="1"/>
  <c r="O12" i="1"/>
  <c r="O38" i="1" s="1"/>
  <c r="N12" i="1"/>
  <c r="N38" i="1" s="1"/>
  <c r="M12" i="1"/>
  <c r="M38" i="1" s="1"/>
  <c r="M94" i="1" s="1"/>
  <c r="L12" i="1"/>
  <c r="L38" i="1" s="1"/>
  <c r="L94" i="1" s="1"/>
  <c r="K12" i="1"/>
  <c r="K38" i="1" s="1"/>
  <c r="K94" i="1" s="1"/>
  <c r="J12" i="1"/>
  <c r="J38" i="1" s="1"/>
  <c r="J94" i="1" s="1"/>
  <c r="I12" i="1"/>
  <c r="I38" i="1" s="1"/>
  <c r="I94" i="1" s="1"/>
  <c r="H12" i="1"/>
  <c r="H38" i="1" s="1"/>
  <c r="H94" i="1" s="1"/>
  <c r="G12" i="1"/>
  <c r="G38" i="1" s="1"/>
  <c r="F12" i="1"/>
  <c r="F38" i="1" s="1"/>
  <c r="E12" i="1"/>
  <c r="E38" i="1" s="1"/>
  <c r="E94" i="1" s="1"/>
  <c r="D12" i="1"/>
  <c r="D38" i="1" s="1"/>
  <c r="D94" i="1" s="1"/>
  <c r="C12" i="1"/>
  <c r="C38" i="1" s="1"/>
  <c r="C94" i="1" s="1"/>
  <c r="BK11" i="1"/>
  <c r="BK10" i="1"/>
  <c r="BK9" i="1"/>
  <c r="F94" i="1" l="1"/>
  <c r="N94" i="1"/>
  <c r="V94" i="1"/>
  <c r="AD94" i="1"/>
  <c r="AL94" i="1"/>
  <c r="AT94" i="1"/>
  <c r="BB94" i="1"/>
  <c r="BJ94" i="1"/>
  <c r="W94" i="1"/>
  <c r="AE94" i="1"/>
  <c r="AM94" i="1"/>
  <c r="AU94" i="1"/>
  <c r="BC94" i="1"/>
  <c r="BK38" i="1"/>
  <c r="BK94" i="1" s="1"/>
  <c r="G94" i="1"/>
  <c r="O94" i="1"/>
  <c r="BE94" i="1"/>
  <c r="BK86" i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<sst xmlns="http://schemas.openxmlformats.org/spreadsheetml/2006/main" count="188" uniqueCount="147">
  <si>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</si>
  <si>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</si>
  <si>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</si>
  <si>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</si>
  <si>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</si>
  <si>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</si>
  <si>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</si>
  <si>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</si>
  <si>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</si>
  <si>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</si>
  <si>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</si>
  <si>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</si>
  <si>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</si>
  <si>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</si>
  <si>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</si>
  <si>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</si>
  <si>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</si>
  <si>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</si>
  <si>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</si>
  <si>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</si>
  <si>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</si>
  <si>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</si>
  <si>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</si>
  <si>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</si>
  <si>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</si>
  <si>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</si>
  <si>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</si>
  <si>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</si>
  <si>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</si>
  <si>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</si>
  <si>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</si>
  <si>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</si>
  <si>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</si>
  <si>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</si>
  <si>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</si>
  <si>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</si>
  <si>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</si>
  <si>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</si>
  <si>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</si>
  <si>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</si>
  <si>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</si>
  <si>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</si>
  <si>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</si>
  <si>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</si>
  <si>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</si>
  <si>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</si>
  <si>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</si>
  <si>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</si>
  <si>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</si>
  <si>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</si>
  <si>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</si>
  <si>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</si>
  <si>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</si>
  <si>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</si>
  <si>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</si>
  <si>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</si>
  <si>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</si>
  <si>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</si>
  <si>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2024-01-31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</si>
  <si>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</si>
  <si>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</si>
  <si>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</si>
  <si>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</si>
  <si>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</si>
  <si>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</si>
  <si>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</si>
  <si>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</si>
  <si>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</si>
  <si>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</si>
  <si>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</si>
  <si>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</si>
  <si>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</si>
  <si>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</si>
  <si>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</si>
  <si>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</si>
  <si>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</si>
  <si>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</si>
  <si>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</si>
  <si>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</si>
  <si>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</si>
  <si>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</si>
  <si>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</si>
  <si>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</si>
  <si>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</si>
  <si>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CONSERVATIVE HYBRID FUND</t>
  </si>
  <si>
    <t>LIC MF LOW DURATION FUND</t>
  </si>
  <si>
    <t>LIC MF MEDIUM TO LONG DURATION BOND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</si>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</sst>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2" width="12.54296875" style="1" customWidth="1"/>
    <col min="63" max="63" width="10.8164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1881.68450087</v>
      </c>
      <c r="E9" s="32">
        <v>300.96413782000002</v>
      </c>
      <c r="F9" s="33">
        <v>0</v>
      </c>
      <c r="G9" s="34">
        <v>0</v>
      </c>
      <c r="H9" s="35">
        <v>25.315188590000002</v>
      </c>
      <c r="I9" s="36">
        <v>5182.5978032000003</v>
      </c>
      <c r="J9" s="37">
        <v>2238.0646124499999</v>
      </c>
      <c r="K9" s="38">
        <v>0</v>
      </c>
      <c r="L9" s="39">
        <v>193.73575961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15.53202317</v>
      </c>
      <c r="S9" s="46">
        <v>95.553156270000002</v>
      </c>
      <c r="T9" s="47">
        <v>60.993484909999999</v>
      </c>
      <c r="U9" s="48">
        <v>0</v>
      </c>
      <c r="V9" s="49">
        <v>27.971736790000001</v>
      </c>
      <c r="W9" s="50">
        <v>0</v>
      </c>
      <c r="X9" s="51">
        <v>19.57862574</v>
      </c>
      <c r="Y9" s="52">
        <v>0</v>
      </c>
      <c r="Z9" s="53">
        <v>0</v>
      </c>
      <c r="AA9" s="54">
        <v>0</v>
      </c>
      <c r="AB9" s="55">
        <v>1.6605035399999999</v>
      </c>
      <c r="AC9" s="56">
        <v>33.53077184</v>
      </c>
      <c r="AD9" s="57">
        <v>7.6431949899999996</v>
      </c>
      <c r="AE9" s="58">
        <v>0</v>
      </c>
      <c r="AF9" s="59">
        <v>24.236574950000001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1.33941157</v>
      </c>
      <c r="AM9" s="66">
        <v>124.96082609</v>
      </c>
      <c r="AN9" s="67">
        <v>16.26074191</v>
      </c>
      <c r="AO9" s="68">
        <v>0</v>
      </c>
      <c r="AP9" s="69">
        <v>10.394837600000001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17.444086930000001</v>
      </c>
      <c r="AW9" s="76">
        <v>625.11064410999995</v>
      </c>
      <c r="AX9" s="77">
        <v>25.136474360000001</v>
      </c>
      <c r="AY9" s="78">
        <v>0</v>
      </c>
      <c r="AZ9" s="79">
        <v>71.652241849999996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7.8085796399999996</v>
      </c>
      <c r="BG9" s="86">
        <v>7.6469071700000004</v>
      </c>
      <c r="BH9" s="87">
        <v>5.64594211</v>
      </c>
      <c r="BI9" s="88">
        <v>0</v>
      </c>
      <c r="BJ9" s="89">
        <v>8.7395586299999994</v>
      </c>
      <c r="BK9" s="90">
        <f>SUM(C9:BJ9)</f>
        <v>11031.202326710001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0.19902019000000001</v>
      </c>
      <c r="E10" s="94">
        <v>0</v>
      </c>
      <c r="F10" s="95">
        <v>0</v>
      </c>
      <c r="G10" s="96">
        <v>0</v>
      </c>
      <c r="H10" s="97">
        <v>0.20344339</v>
      </c>
      <c r="I10" s="98">
        <v>13.05958568</v>
      </c>
      <c r="J10" s="99">
        <v>1.7847099999999999E-3</v>
      </c>
      <c r="K10" s="100">
        <v>0</v>
      </c>
      <c r="L10" s="101">
        <v>3.6116027499999999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0.17417378</v>
      </c>
      <c r="S10" s="108">
        <v>0.27357426000000001</v>
      </c>
      <c r="T10" s="109">
        <v>0</v>
      </c>
      <c r="U10" s="110">
        <v>0</v>
      </c>
      <c r="V10" s="111">
        <v>0.35454258999999999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3.0929430000000001E-2</v>
      </c>
      <c r="AC10" s="118">
        <v>4.9440129999999999E-2</v>
      </c>
      <c r="AD10" s="119">
        <v>0</v>
      </c>
      <c r="AE10" s="120">
        <v>0</v>
      </c>
      <c r="AF10" s="121">
        <v>0.18250490999999999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5.9459779999999997E-2</v>
      </c>
      <c r="AM10" s="128">
        <v>7.1800310000000006E-2</v>
      </c>
      <c r="AN10" s="129">
        <v>0</v>
      </c>
      <c r="AO10" s="130">
        <v>0</v>
      </c>
      <c r="AP10" s="131">
        <v>0.15804246999999999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0.66137931000000005</v>
      </c>
      <c r="AW10" s="138">
        <v>7.60658878</v>
      </c>
      <c r="AX10" s="139">
        <v>0</v>
      </c>
      <c r="AY10" s="140">
        <v>0</v>
      </c>
      <c r="AZ10" s="141">
        <v>2.1701634400000001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0.35282806999999999</v>
      </c>
      <c r="BG10" s="148">
        <v>9.7590000000000006E-5</v>
      </c>
      <c r="BH10" s="149">
        <v>6.3608629999999999E-2</v>
      </c>
      <c r="BI10" s="150">
        <v>0</v>
      </c>
      <c r="BJ10" s="151">
        <v>0.98258151000000005</v>
      </c>
      <c r="BK10" s="152">
        <f>SUM(C10:BJ10)</f>
        <v>30.267151710000007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0.86960287999999997</v>
      </c>
      <c r="E11" s="156">
        <v>0</v>
      </c>
      <c r="F11" s="157">
        <v>0</v>
      </c>
      <c r="G11" s="158">
        <v>0</v>
      </c>
      <c r="H11" s="159">
        <v>0.26689244000000001</v>
      </c>
      <c r="I11" s="160">
        <v>123.79617541</v>
      </c>
      <c r="J11" s="161">
        <v>19.91829658</v>
      </c>
      <c r="K11" s="162">
        <v>0</v>
      </c>
      <c r="L11" s="163">
        <v>0.80100163000000002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0.15814924999999999</v>
      </c>
      <c r="S11" s="170">
        <v>0.98003275000000001</v>
      </c>
      <c r="T11" s="171">
        <v>10.320384389999999</v>
      </c>
      <c r="U11" s="172">
        <v>0</v>
      </c>
      <c r="V11" s="173">
        <v>8.9742260999999992</v>
      </c>
      <c r="W11" s="174">
        <v>0</v>
      </c>
      <c r="X11" s="175">
        <v>93.114036569999996</v>
      </c>
      <c r="Y11" s="176">
        <v>0</v>
      </c>
      <c r="Z11" s="177">
        <v>0</v>
      </c>
      <c r="AA11" s="178">
        <v>0</v>
      </c>
      <c r="AB11" s="179">
        <v>1.207E-3</v>
      </c>
      <c r="AC11" s="180">
        <v>0</v>
      </c>
      <c r="AD11" s="181">
        <v>0.26155019000000002</v>
      </c>
      <c r="AE11" s="182">
        <v>0</v>
      </c>
      <c r="AF11" s="183">
        <v>1.6134599999999999E-3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6.8278599999999998E-3</v>
      </c>
      <c r="AM11" s="190">
        <v>0</v>
      </c>
      <c r="AN11" s="191">
        <v>5.6464945799999997</v>
      </c>
      <c r="AO11" s="192">
        <v>0</v>
      </c>
      <c r="AP11" s="193">
        <v>1.510797E-2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0.56737318000000003</v>
      </c>
      <c r="AW11" s="200">
        <v>125.25167298</v>
      </c>
      <c r="AX11" s="201">
        <v>0.83908987000000002</v>
      </c>
      <c r="AY11" s="202">
        <v>0</v>
      </c>
      <c r="AZ11" s="203">
        <v>1.2564216100000001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0.42843086000000002</v>
      </c>
      <c r="BG11" s="210">
        <v>0.60461743000000001</v>
      </c>
      <c r="BH11" s="211">
        <v>0</v>
      </c>
      <c r="BI11" s="212">
        <v>0</v>
      </c>
      <c r="BJ11" s="213">
        <v>0.74550835000000004</v>
      </c>
      <c r="BK11" s="214">
        <f>SUM(C11:BJ11)</f>
        <v>394.82471334000002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1882.75312394</v>
      </c>
      <c r="E12" s="7">
        <f t="shared" si="0"/>
        <v>300.96413782000002</v>
      </c>
      <c r="F12" s="7">
        <f t="shared" si="0"/>
        <v>0</v>
      </c>
      <c r="G12" s="7">
        <f t="shared" si="0"/>
        <v>0</v>
      </c>
      <c r="H12" s="7">
        <f t="shared" si="0"/>
        <v>25.785524420000002</v>
      </c>
      <c r="I12" s="7">
        <f t="shared" si="0"/>
        <v>5319.45356429</v>
      </c>
      <c r="J12" s="7">
        <f t="shared" si="0"/>
        <v>2257.9846937399998</v>
      </c>
      <c r="K12" s="7">
        <f t="shared" si="0"/>
        <v>0</v>
      </c>
      <c r="L12" s="7">
        <f t="shared" si="0"/>
        <v>198.14836399000001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15.8643462</v>
      </c>
      <c r="S12" s="7">
        <f t="shared" si="0"/>
        <v>96.806763280000013</v>
      </c>
      <c r="T12" s="7">
        <f t="shared" si="0"/>
        <v>71.313869299999993</v>
      </c>
      <c r="U12" s="7">
        <f t="shared" si="0"/>
        <v>0</v>
      </c>
      <c r="V12" s="7">
        <f t="shared" si="0"/>
        <v>37.300505479999998</v>
      </c>
      <c r="W12" s="7">
        <f t="shared" si="0"/>
        <v>0</v>
      </c>
      <c r="X12" s="7">
        <f t="shared" si="0"/>
        <v>112.69266231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1.6926399699999999</v>
      </c>
      <c r="AC12" s="7">
        <f t="shared" si="0"/>
        <v>33.580211970000001</v>
      </c>
      <c r="AD12" s="7">
        <f t="shared" si="0"/>
        <v>7.9047451799999999</v>
      </c>
      <c r="AE12" s="7">
        <f t="shared" si="0"/>
        <v>0</v>
      </c>
      <c r="AF12" s="7">
        <f t="shared" si="0"/>
        <v>24.420693320000002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1.4056992100000001</v>
      </c>
      <c r="AM12" s="7">
        <f t="shared" si="0"/>
        <v>125.0326264</v>
      </c>
      <c r="AN12" s="7">
        <f t="shared" si="0"/>
        <v>21.907236489999999</v>
      </c>
      <c r="AO12" s="7">
        <f t="shared" si="0"/>
        <v>0</v>
      </c>
      <c r="AP12" s="7">
        <f t="shared" si="0"/>
        <v>10.567988040000001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18.672839420000003</v>
      </c>
      <c r="AW12" s="7">
        <f t="shared" si="0"/>
        <v>757.96890586999996</v>
      </c>
      <c r="AX12" s="7">
        <f t="shared" si="0"/>
        <v>25.97556423</v>
      </c>
      <c r="AY12" s="7">
        <f t="shared" si="0"/>
        <v>0</v>
      </c>
      <c r="AZ12" s="7">
        <f t="shared" si="0"/>
        <v>75.078826899999996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8.5898385699999995</v>
      </c>
      <c r="BG12" s="7">
        <f t="shared" si="0"/>
        <v>8.2516221900000009</v>
      </c>
      <c r="BH12" s="7">
        <f t="shared" si="0"/>
        <v>5.7095507400000001</v>
      </c>
      <c r="BI12" s="7">
        <f t="shared" si="0"/>
        <v>0</v>
      </c>
      <c r="BJ12" s="7">
        <f t="shared" si="0"/>
        <v>10.467648489999998</v>
      </c>
      <c r="BK12" s="7">
        <f t="shared" si="0"/>
        <v>11456.294191760002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0.76543797000000002</v>
      </c>
      <c r="E15" s="221">
        <v>0</v>
      </c>
      <c r="F15" s="222">
        <v>0</v>
      </c>
      <c r="G15" s="223">
        <v>0</v>
      </c>
      <c r="H15" s="224">
        <v>2.4206498999999999</v>
      </c>
      <c r="I15" s="225">
        <v>2.7238964000000001</v>
      </c>
      <c r="J15" s="226">
        <v>0</v>
      </c>
      <c r="K15" s="227">
        <v>0</v>
      </c>
      <c r="L15" s="228">
        <v>3.38404061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0.66937592999999995</v>
      </c>
      <c r="S15" s="235">
        <v>4.2220165300000003</v>
      </c>
      <c r="T15" s="236">
        <v>0</v>
      </c>
      <c r="U15" s="237">
        <v>0</v>
      </c>
      <c r="V15" s="238">
        <v>0.41319508999999999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6.2871090000000004E-2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1.4700039999999999E-2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1.5899573199999999</v>
      </c>
      <c r="AW15" s="265">
        <v>23.782707819999999</v>
      </c>
      <c r="AX15" s="266">
        <v>8.3511999999999996E-4</v>
      </c>
      <c r="AY15" s="267">
        <v>0</v>
      </c>
      <c r="AZ15" s="268">
        <v>4.1105781199999996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0.58430278999999996</v>
      </c>
      <c r="BG15" s="275">
        <v>0.68513246000000005</v>
      </c>
      <c r="BH15" s="276">
        <v>0</v>
      </c>
      <c r="BI15" s="277">
        <v>0</v>
      </c>
      <c r="BJ15" s="278">
        <v>0.56612622000000001</v>
      </c>
      <c r="BK15" s="279">
        <f>SUM(C15:BJ15)</f>
        <v>45.99582341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0.76543797000000002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2.4206498999999999</v>
      </c>
      <c r="I16" s="7">
        <f t="shared" si="1"/>
        <v>2.7238964000000001</v>
      </c>
      <c r="J16" s="7">
        <f t="shared" si="1"/>
        <v>0</v>
      </c>
      <c r="K16" s="7">
        <f t="shared" si="1"/>
        <v>0</v>
      </c>
      <c r="L16" s="7">
        <f t="shared" si="1"/>
        <v>3.38404061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0.66937592999999995</v>
      </c>
      <c r="S16" s="7">
        <f t="shared" si="1"/>
        <v>4.2220165300000003</v>
      </c>
      <c r="T16" s="7">
        <f t="shared" si="1"/>
        <v>0</v>
      </c>
      <c r="U16" s="7">
        <f t="shared" si="1"/>
        <v>0</v>
      </c>
      <c r="V16" s="7">
        <f t="shared" si="1"/>
        <v>0.41319508999999999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6.2871090000000004E-2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1.4700039999999999E-2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1.5899573199999999</v>
      </c>
      <c r="AW16" s="7">
        <f t="shared" si="1"/>
        <v>23.782707819999999</v>
      </c>
      <c r="AX16" s="7">
        <f t="shared" si="1"/>
        <v>8.3511999999999996E-4</v>
      </c>
      <c r="AY16" s="7">
        <f t="shared" si="1"/>
        <v>0</v>
      </c>
      <c r="AZ16" s="7">
        <f t="shared" si="1"/>
        <v>4.1105781199999996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0.58430278999999996</v>
      </c>
      <c r="BG16" s="7">
        <f t="shared" si="1"/>
        <v>0.68513246000000005</v>
      </c>
      <c r="BH16" s="7">
        <f t="shared" si="1"/>
        <v>0</v>
      </c>
      <c r="BI16" s="7">
        <f t="shared" si="1"/>
        <v>0</v>
      </c>
      <c r="BJ16" s="7">
        <f t="shared" si="1"/>
        <v>0.56612622000000001</v>
      </c>
      <c r="BK16" s="7">
        <f t="shared" si="1"/>
        <v>45.99582341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105.41570802</v>
      </c>
      <c r="E31" s="481">
        <v>0</v>
      </c>
      <c r="F31" s="482">
        <v>0</v>
      </c>
      <c r="G31" s="483">
        <v>0</v>
      </c>
      <c r="H31" s="484">
        <v>6.5608421400000001</v>
      </c>
      <c r="I31" s="485">
        <v>923.84462176</v>
      </c>
      <c r="J31" s="486">
        <v>2.5664940000000001E-2</v>
      </c>
      <c r="K31" s="487">
        <v>0</v>
      </c>
      <c r="L31" s="488">
        <v>33.799503829999999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3.0516123899999998</v>
      </c>
      <c r="S31" s="495">
        <v>18.5009014</v>
      </c>
      <c r="T31" s="496">
        <v>11.65153024</v>
      </c>
      <c r="U31" s="497">
        <v>0</v>
      </c>
      <c r="V31" s="498">
        <v>3.1707750799999999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0.90317261000000004</v>
      </c>
      <c r="AC31" s="505">
        <v>0.52311735999999998</v>
      </c>
      <c r="AD31" s="506">
        <v>0</v>
      </c>
      <c r="AE31" s="507">
        <v>0</v>
      </c>
      <c r="AF31" s="508">
        <v>2.2614052199999999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0.80267849999999996</v>
      </c>
      <c r="AM31" s="515">
        <v>2.1059950000000001E-2</v>
      </c>
      <c r="AN31" s="516">
        <v>0</v>
      </c>
      <c r="AO31" s="517">
        <v>0</v>
      </c>
      <c r="AP31" s="518">
        <v>0.34995088000000002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48.947423049999998</v>
      </c>
      <c r="AW31" s="525">
        <v>8.2430782399999991</v>
      </c>
      <c r="AX31" s="526">
        <v>2.3431E-4</v>
      </c>
      <c r="AY31" s="527">
        <v>0</v>
      </c>
      <c r="AZ31" s="528">
        <v>80.40662537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31.220329329999998</v>
      </c>
      <c r="BG31" s="535">
        <v>10.40539366</v>
      </c>
      <c r="BH31" s="536">
        <v>10.388271919999999</v>
      </c>
      <c r="BI31" s="537">
        <v>0</v>
      </c>
      <c r="BJ31" s="538">
        <v>26.727396379999998</v>
      </c>
      <c r="BK31" s="539">
        <f t="shared" ref="BK31:BK36" si="5">SUM(C31:BJ31)</f>
        <v>1327.2212965800004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1.1666178199999999</v>
      </c>
      <c r="E32" s="543">
        <v>0</v>
      </c>
      <c r="F32" s="544">
        <v>0</v>
      </c>
      <c r="G32" s="545">
        <v>0</v>
      </c>
      <c r="H32" s="546">
        <v>1.6301887100000001</v>
      </c>
      <c r="I32" s="547">
        <v>0.22237662999999999</v>
      </c>
      <c r="J32" s="548">
        <v>0</v>
      </c>
      <c r="K32" s="549">
        <v>0</v>
      </c>
      <c r="L32" s="550">
        <v>1.18989262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0.69143679999999996</v>
      </c>
      <c r="S32" s="557">
        <v>0.23046521</v>
      </c>
      <c r="T32" s="558">
        <v>0</v>
      </c>
      <c r="U32" s="559">
        <v>0</v>
      </c>
      <c r="V32" s="560">
        <v>0.16612207000000001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0.12690187</v>
      </c>
      <c r="AC32" s="567">
        <v>0</v>
      </c>
      <c r="AD32" s="568">
        <v>0</v>
      </c>
      <c r="AE32" s="569">
        <v>0</v>
      </c>
      <c r="AF32" s="570">
        <v>6.0231470000000002E-2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8.7652930000000004E-2</v>
      </c>
      <c r="AM32" s="577">
        <v>0</v>
      </c>
      <c r="AN32" s="578">
        <v>0</v>
      </c>
      <c r="AO32" s="579">
        <v>0</v>
      </c>
      <c r="AP32" s="580">
        <v>2.2813500000000001E-3</v>
      </c>
      <c r="AQ32" s="581">
        <v>0</v>
      </c>
      <c r="AR32" s="582">
        <v>1.3346000000000001E-4</v>
      </c>
      <c r="AS32" s="583">
        <v>0</v>
      </c>
      <c r="AT32" s="584">
        <v>0</v>
      </c>
      <c r="AU32" s="585">
        <v>0</v>
      </c>
      <c r="AV32" s="586">
        <v>26.32900343</v>
      </c>
      <c r="AW32" s="587">
        <v>2.2964019499999999</v>
      </c>
      <c r="AX32" s="588">
        <v>0</v>
      </c>
      <c r="AY32" s="589">
        <v>0</v>
      </c>
      <c r="AZ32" s="590">
        <v>7.0933149899999997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5.84172505</v>
      </c>
      <c r="BG32" s="597">
        <v>0.82431372000000003</v>
      </c>
      <c r="BH32" s="598">
        <v>0</v>
      </c>
      <c r="BI32" s="599">
        <v>0</v>
      </c>
      <c r="BJ32" s="600">
        <v>4.8535958199999998</v>
      </c>
      <c r="BK32" s="601">
        <f t="shared" si="5"/>
        <v>52.812655900000003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43.146487399999998</v>
      </c>
      <c r="E33" s="605">
        <v>48.51690859</v>
      </c>
      <c r="F33" s="606">
        <v>0</v>
      </c>
      <c r="G33" s="607">
        <v>0</v>
      </c>
      <c r="H33" s="608">
        <v>8.5027178800000005</v>
      </c>
      <c r="I33" s="609">
        <v>555.62432640999998</v>
      </c>
      <c r="J33" s="610">
        <v>12.017499170000001</v>
      </c>
      <c r="K33" s="611">
        <v>0</v>
      </c>
      <c r="L33" s="612">
        <v>50.687289589999999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5.7624042700000002</v>
      </c>
      <c r="S33" s="619">
        <v>18.880909129999999</v>
      </c>
      <c r="T33" s="620">
        <v>54.714940040000002</v>
      </c>
      <c r="U33" s="621">
        <v>0</v>
      </c>
      <c r="V33" s="622">
        <v>7.3751697299999996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0.18198402999999999</v>
      </c>
      <c r="AC33" s="629">
        <v>9.4867804000000007</v>
      </c>
      <c r="AD33" s="630">
        <v>9.6812140000000005E-2</v>
      </c>
      <c r="AE33" s="631">
        <v>0</v>
      </c>
      <c r="AF33" s="632">
        <v>4.1997991299999997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0.37758370000000002</v>
      </c>
      <c r="AM33" s="639">
        <v>0.11613879000000001</v>
      </c>
      <c r="AN33" s="640">
        <v>8.7099443599999997</v>
      </c>
      <c r="AO33" s="641">
        <v>0</v>
      </c>
      <c r="AP33" s="642">
        <v>1.98658739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78.596693860000002</v>
      </c>
      <c r="AW33" s="649">
        <v>80.283981969999999</v>
      </c>
      <c r="AX33" s="650">
        <v>1.0653938000000001</v>
      </c>
      <c r="AY33" s="651">
        <v>0</v>
      </c>
      <c r="AZ33" s="652">
        <v>99.921281239999999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63.000309199999997</v>
      </c>
      <c r="BG33" s="659">
        <v>9.1150900000000004</v>
      </c>
      <c r="BH33" s="660">
        <v>17.479899169999999</v>
      </c>
      <c r="BI33" s="661">
        <v>0</v>
      </c>
      <c r="BJ33" s="662">
        <v>42.302851150000002</v>
      </c>
      <c r="BK33" s="663">
        <f t="shared" si="5"/>
        <v>1222.1497825399997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0.85945369999999999</v>
      </c>
      <c r="E34" s="667">
        <v>0</v>
      </c>
      <c r="F34" s="668">
        <v>0</v>
      </c>
      <c r="G34" s="669">
        <v>0</v>
      </c>
      <c r="H34" s="670">
        <v>1.3296176900000001</v>
      </c>
      <c r="I34" s="671">
        <v>41.493716740000004</v>
      </c>
      <c r="J34" s="672">
        <v>11.694695340000001</v>
      </c>
      <c r="K34" s="673">
        <v>0</v>
      </c>
      <c r="L34" s="674">
        <v>12.130182749999999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0.96630866000000004</v>
      </c>
      <c r="S34" s="681">
        <v>2.0355857099999999</v>
      </c>
      <c r="T34" s="682">
        <v>5.6390510599999999</v>
      </c>
      <c r="U34" s="683">
        <v>0</v>
      </c>
      <c r="V34" s="684">
        <v>0.94600282000000002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1.0796933200000001</v>
      </c>
      <c r="AC34" s="691">
        <v>1.5461287100000001</v>
      </c>
      <c r="AD34" s="692">
        <v>0</v>
      </c>
      <c r="AE34" s="693">
        <v>0</v>
      </c>
      <c r="AF34" s="694">
        <v>2.0747527799999999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1.0683916499999999</v>
      </c>
      <c r="AM34" s="701">
        <v>0.11365252000000001</v>
      </c>
      <c r="AN34" s="702">
        <v>0.17286006000000001</v>
      </c>
      <c r="AO34" s="703">
        <v>0</v>
      </c>
      <c r="AP34" s="704">
        <v>1.10358811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22.961415209999998</v>
      </c>
      <c r="AW34" s="711">
        <v>24.864299819999999</v>
      </c>
      <c r="AX34" s="712">
        <v>1.2310000000000001E-5</v>
      </c>
      <c r="AY34" s="713">
        <v>0</v>
      </c>
      <c r="AZ34" s="714">
        <v>40.503551629999997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4.5604575799999996</v>
      </c>
      <c r="BG34" s="721">
        <v>0.23500038000000001</v>
      </c>
      <c r="BH34" s="722">
        <v>0.22751541</v>
      </c>
      <c r="BI34" s="723">
        <v>0</v>
      </c>
      <c r="BJ34" s="724">
        <v>4.8687943999999996</v>
      </c>
      <c r="BK34" s="725">
        <f t="shared" si="5"/>
        <v>182.47472836000003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0.68120630000000004</v>
      </c>
      <c r="E35" s="729">
        <v>0</v>
      </c>
      <c r="F35" s="730">
        <v>0</v>
      </c>
      <c r="G35" s="731">
        <v>0</v>
      </c>
      <c r="H35" s="732">
        <v>3.2025656100000002</v>
      </c>
      <c r="I35" s="733">
        <v>9.3693383699999995</v>
      </c>
      <c r="J35" s="734">
        <v>0</v>
      </c>
      <c r="K35" s="735">
        <v>0</v>
      </c>
      <c r="L35" s="736">
        <v>8.4786320899999996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1.5350366499999999</v>
      </c>
      <c r="S35" s="743">
        <v>0.19603488999999999</v>
      </c>
      <c r="T35" s="744">
        <v>10.623256850000001</v>
      </c>
      <c r="U35" s="745">
        <v>0</v>
      </c>
      <c r="V35" s="746">
        <v>1.13879022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0.77183754000000004</v>
      </c>
      <c r="AC35" s="753">
        <v>7.4816309999999997E-2</v>
      </c>
      <c r="AD35" s="754">
        <v>0</v>
      </c>
      <c r="AE35" s="755">
        <v>0</v>
      </c>
      <c r="AF35" s="756">
        <v>2.3778994500000001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0.29931458</v>
      </c>
      <c r="AM35" s="763">
        <v>0</v>
      </c>
      <c r="AN35" s="764">
        <v>0</v>
      </c>
      <c r="AO35" s="765">
        <v>0</v>
      </c>
      <c r="AP35" s="766">
        <v>0.54851276999999998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5.4447293200000004</v>
      </c>
      <c r="AW35" s="773">
        <v>12.235224280000001</v>
      </c>
      <c r="AX35" s="774">
        <v>0</v>
      </c>
      <c r="AY35" s="775">
        <v>0</v>
      </c>
      <c r="AZ35" s="776">
        <v>21.378213540000001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4.5117027700000003</v>
      </c>
      <c r="BG35" s="783">
        <v>2.0108879599999998</v>
      </c>
      <c r="BH35" s="784">
        <v>40.783456209999997</v>
      </c>
      <c r="BI35" s="785">
        <v>0</v>
      </c>
      <c r="BJ35" s="786">
        <v>7.7759750700000003</v>
      </c>
      <c r="BK35" s="787">
        <f t="shared" si="5"/>
        <v>133.43743078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0.60454637</v>
      </c>
      <c r="E36" s="791">
        <v>0</v>
      </c>
      <c r="F36" s="792">
        <v>0</v>
      </c>
      <c r="G36" s="793">
        <v>0</v>
      </c>
      <c r="H36" s="794">
        <v>1.17573755</v>
      </c>
      <c r="I36" s="795">
        <v>15.589044830000001</v>
      </c>
      <c r="J36" s="796">
        <v>0.98571871</v>
      </c>
      <c r="K36" s="797">
        <v>0</v>
      </c>
      <c r="L36" s="798">
        <v>8.0227930399999998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0.73000186</v>
      </c>
      <c r="S36" s="805">
        <v>1.5543761899999999</v>
      </c>
      <c r="T36" s="806">
        <v>1.7248256399999999</v>
      </c>
      <c r="U36" s="807">
        <v>0</v>
      </c>
      <c r="V36" s="808">
        <v>4.7727735500000001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1.3254310499999999</v>
      </c>
      <c r="AC36" s="815">
        <v>3.0286778499999998</v>
      </c>
      <c r="AD36" s="816">
        <v>0.73033490000000001</v>
      </c>
      <c r="AE36" s="817">
        <v>0</v>
      </c>
      <c r="AF36" s="818">
        <v>20.9041125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1.3959757399999999</v>
      </c>
      <c r="AM36" s="825">
        <v>0.35281772</v>
      </c>
      <c r="AN36" s="826">
        <v>3.21526186</v>
      </c>
      <c r="AO36" s="827">
        <v>0</v>
      </c>
      <c r="AP36" s="828">
        <v>8.6284710400000009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4.1720192300000001</v>
      </c>
      <c r="AW36" s="835">
        <v>40.686626009999998</v>
      </c>
      <c r="AX36" s="836">
        <v>0</v>
      </c>
      <c r="AY36" s="837">
        <v>0</v>
      </c>
      <c r="AZ36" s="838">
        <v>7.8276126399999999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1.31537664</v>
      </c>
      <c r="BG36" s="845">
        <v>0.19529705999999999</v>
      </c>
      <c r="BH36" s="846">
        <v>0.11843408</v>
      </c>
      <c r="BI36" s="847">
        <v>0</v>
      </c>
      <c r="BJ36" s="848">
        <v>1.9640062899999999</v>
      </c>
      <c r="BK36" s="849">
        <f t="shared" si="5"/>
        <v>131.02027235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151.87401961</v>
      </c>
      <c r="E37" s="7">
        <f t="shared" si="6"/>
        <v>48.51690859</v>
      </c>
      <c r="F37" s="7">
        <f t="shared" si="6"/>
        <v>0</v>
      </c>
      <c r="G37" s="7">
        <f t="shared" si="6"/>
        <v>0</v>
      </c>
      <c r="H37" s="7">
        <f t="shared" si="6"/>
        <v>22.401669580000004</v>
      </c>
      <c r="I37" s="7">
        <f t="shared" si="6"/>
        <v>1546.14342474</v>
      </c>
      <c r="J37" s="7">
        <f t="shared" si="6"/>
        <v>24.723578160000002</v>
      </c>
      <c r="K37" s="7">
        <f t="shared" si="6"/>
        <v>0</v>
      </c>
      <c r="L37" s="7">
        <f t="shared" si="6"/>
        <v>114.30829392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12.736800629999999</v>
      </c>
      <c r="S37" s="7">
        <f t="shared" si="6"/>
        <v>41.39827253</v>
      </c>
      <c r="T37" s="7">
        <f t="shared" si="6"/>
        <v>84.353603830000011</v>
      </c>
      <c r="U37" s="7">
        <f t="shared" si="6"/>
        <v>0</v>
      </c>
      <c r="V37" s="7">
        <f t="shared" si="6"/>
        <v>17.569633469999999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4.3890204199999996</v>
      </c>
      <c r="AC37" s="7">
        <f t="shared" si="6"/>
        <v>14.659520629999999</v>
      </c>
      <c r="AD37" s="7">
        <f t="shared" si="6"/>
        <v>0.82714704000000006</v>
      </c>
      <c r="AE37" s="7">
        <f t="shared" si="6"/>
        <v>0</v>
      </c>
      <c r="AF37" s="7">
        <f t="shared" si="6"/>
        <v>31.878200549999999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4.0315970999999999</v>
      </c>
      <c r="AM37" s="7">
        <f t="shared" si="6"/>
        <v>0.60366898000000002</v>
      </c>
      <c r="AN37" s="7">
        <f t="shared" si="6"/>
        <v>12.098066279999999</v>
      </c>
      <c r="AO37" s="7">
        <f t="shared" si="6"/>
        <v>0</v>
      </c>
      <c r="AP37" s="7">
        <f t="shared" si="6"/>
        <v>12.619391540000001</v>
      </c>
      <c r="AQ37" s="7">
        <f t="shared" si="6"/>
        <v>0</v>
      </c>
      <c r="AR37" s="7">
        <f t="shared" si="6"/>
        <v>1.3346000000000001E-4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186.45128409999998</v>
      </c>
      <c r="AW37" s="7">
        <f t="shared" si="6"/>
        <v>168.60961226999999</v>
      </c>
      <c r="AX37" s="7">
        <f t="shared" si="6"/>
        <v>1.06564042</v>
      </c>
      <c r="AY37" s="7">
        <f t="shared" si="6"/>
        <v>0</v>
      </c>
      <c r="AZ37" s="7">
        <f t="shared" si="6"/>
        <v>257.13059941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110.44990057</v>
      </c>
      <c r="BG37" s="7">
        <f t="shared" si="6"/>
        <v>22.785982779999998</v>
      </c>
      <c r="BH37" s="7">
        <f t="shared" si="6"/>
        <v>68.997576789999997</v>
      </c>
      <c r="BI37" s="7">
        <f t="shared" si="6"/>
        <v>0</v>
      </c>
      <c r="BJ37" s="7">
        <f t="shared" si="6"/>
        <v>88.492619110000007</v>
      </c>
      <c r="BK37" s="7">
        <f t="shared" si="6"/>
        <v>3049.1161665100003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2035.39258152</v>
      </c>
      <c r="E38" s="7">
        <f t="shared" si="7"/>
        <v>349.48104640999998</v>
      </c>
      <c r="F38" s="7">
        <f t="shared" si="7"/>
        <v>0</v>
      </c>
      <c r="G38" s="7">
        <f t="shared" si="7"/>
        <v>0</v>
      </c>
      <c r="H38" s="7">
        <f t="shared" si="7"/>
        <v>50.607843900000006</v>
      </c>
      <c r="I38" s="7">
        <f t="shared" si="7"/>
        <v>6868.3208854299992</v>
      </c>
      <c r="J38" s="7">
        <f t="shared" si="7"/>
        <v>2282.7082718999995</v>
      </c>
      <c r="K38" s="7">
        <f t="shared" si="7"/>
        <v>0</v>
      </c>
      <c r="L38" s="7">
        <f t="shared" si="7"/>
        <v>315.84069851999999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29.270522760000002</v>
      </c>
      <c r="S38" s="7">
        <f t="shared" si="7"/>
        <v>142.42705233999999</v>
      </c>
      <c r="T38" s="7">
        <f t="shared" si="7"/>
        <v>155.66747312999999</v>
      </c>
      <c r="U38" s="7">
        <f t="shared" si="7"/>
        <v>0</v>
      </c>
      <c r="V38" s="7">
        <f t="shared" si="7"/>
        <v>55.28333404</v>
      </c>
      <c r="W38" s="7">
        <f t="shared" si="7"/>
        <v>0</v>
      </c>
      <c r="X38" s="7">
        <f t="shared" si="7"/>
        <v>112.69266231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6.1445314799999995</v>
      </c>
      <c r="AC38" s="7">
        <f t="shared" si="7"/>
        <v>48.239732600000004</v>
      </c>
      <c r="AD38" s="7">
        <f t="shared" si="7"/>
        <v>8.7318922200000006</v>
      </c>
      <c r="AE38" s="7">
        <f t="shared" si="7"/>
        <v>0</v>
      </c>
      <c r="AF38" s="7">
        <f t="shared" si="7"/>
        <v>56.298893870000001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5.4519963499999999</v>
      </c>
      <c r="AM38" s="7">
        <f t="shared" si="7"/>
        <v>125.63629537999999</v>
      </c>
      <c r="AN38" s="7">
        <f t="shared" si="7"/>
        <v>34.00530277</v>
      </c>
      <c r="AO38" s="7">
        <f t="shared" si="7"/>
        <v>0</v>
      </c>
      <c r="AP38" s="7">
        <f t="shared" si="7"/>
        <v>23.187379580000002</v>
      </c>
      <c r="AQ38" s="7">
        <f t="shared" si="7"/>
        <v>0</v>
      </c>
      <c r="AR38" s="7">
        <f t="shared" si="7"/>
        <v>1.3346000000000001E-4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206.71408083999998</v>
      </c>
      <c r="AW38" s="7">
        <f t="shared" si="7"/>
        <v>950.36122596000007</v>
      </c>
      <c r="AX38" s="7">
        <f t="shared" si="7"/>
        <v>27.042039770000002</v>
      </c>
      <c r="AY38" s="7">
        <f t="shared" si="7"/>
        <v>0</v>
      </c>
      <c r="AZ38" s="7">
        <f t="shared" si="7"/>
        <v>336.32000443000004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119.62404193</v>
      </c>
      <c r="BG38" s="7">
        <f t="shared" si="7"/>
        <v>31.722737429999999</v>
      </c>
      <c r="BH38" s="7">
        <f t="shared" si="7"/>
        <v>74.707127529999994</v>
      </c>
      <c r="BI38" s="7">
        <f t="shared" si="7"/>
        <v>0</v>
      </c>
      <c r="BJ38" s="7">
        <f t="shared" si="7"/>
        <v>99.52639382000001</v>
      </c>
      <c r="BK38" s="7">
        <f t="shared" si="7"/>
        <v>14551.406181680004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1.34457808</v>
      </c>
      <c r="E42" s="859">
        <v>0</v>
      </c>
      <c r="F42" s="860">
        <v>0</v>
      </c>
      <c r="G42" s="861">
        <v>0</v>
      </c>
      <c r="H42" s="862">
        <v>43.717499510000003</v>
      </c>
      <c r="I42" s="863">
        <v>1.1605111100000001</v>
      </c>
      <c r="J42" s="864">
        <v>0</v>
      </c>
      <c r="K42" s="865">
        <v>0</v>
      </c>
      <c r="L42" s="866">
        <v>6.1001741100000002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33.161404949999998</v>
      </c>
      <c r="S42" s="873">
        <v>1.4142910500000001</v>
      </c>
      <c r="T42" s="874">
        <v>0</v>
      </c>
      <c r="U42" s="875">
        <v>0</v>
      </c>
      <c r="V42" s="876">
        <v>3.21626586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94.347862550000002</v>
      </c>
      <c r="AC42" s="883">
        <v>4.2874010900000004</v>
      </c>
      <c r="AD42" s="884">
        <v>0</v>
      </c>
      <c r="AE42" s="885">
        <v>0</v>
      </c>
      <c r="AF42" s="886">
        <v>16.08264402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75.621187460000002</v>
      </c>
      <c r="AM42" s="893">
        <v>1.89458544</v>
      </c>
      <c r="AN42" s="894">
        <v>0</v>
      </c>
      <c r="AO42" s="895">
        <v>0</v>
      </c>
      <c r="AP42" s="896">
        <v>8.0834308299999993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358.76570200999998</v>
      </c>
      <c r="AW42" s="903">
        <v>25.519210390000001</v>
      </c>
      <c r="AX42" s="904">
        <v>0</v>
      </c>
      <c r="AY42" s="905">
        <v>0</v>
      </c>
      <c r="AZ42" s="906">
        <v>79.160998320000004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203.62048422000001</v>
      </c>
      <c r="BG42" s="913">
        <v>10.35094668</v>
      </c>
      <c r="BH42" s="914">
        <v>0</v>
      </c>
      <c r="BI42" s="915">
        <v>0</v>
      </c>
      <c r="BJ42" s="916">
        <v>37.844165689999997</v>
      </c>
      <c r="BK42" s="917">
        <f>SUM(C42:BJ42)</f>
        <v>1005.69334337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1.2001742200000001</v>
      </c>
      <c r="E43" s="921">
        <v>0</v>
      </c>
      <c r="F43" s="922">
        <v>0</v>
      </c>
      <c r="G43" s="923">
        <v>0</v>
      </c>
      <c r="H43" s="924">
        <v>9.0825884800000001</v>
      </c>
      <c r="I43" s="925">
        <v>0</v>
      </c>
      <c r="J43" s="926">
        <v>0</v>
      </c>
      <c r="K43" s="927">
        <v>0</v>
      </c>
      <c r="L43" s="928">
        <v>0.57122311999999997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5.9959263199999997</v>
      </c>
      <c r="S43" s="935">
        <v>0</v>
      </c>
      <c r="T43" s="936">
        <v>0</v>
      </c>
      <c r="U43" s="937">
        <v>0</v>
      </c>
      <c r="V43" s="938">
        <v>0.40897407000000002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0.98012096000000004</v>
      </c>
      <c r="AC43" s="945">
        <v>0</v>
      </c>
      <c r="AD43" s="946">
        <v>0</v>
      </c>
      <c r="AE43" s="947">
        <v>0</v>
      </c>
      <c r="AF43" s="948">
        <v>1.90373E-3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0.60258555999999996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239.09757316</v>
      </c>
      <c r="AW43" s="965">
        <v>0.86257437000000003</v>
      </c>
      <c r="AX43" s="966">
        <v>0</v>
      </c>
      <c r="AY43" s="967">
        <v>0</v>
      </c>
      <c r="AZ43" s="968">
        <v>15.67119858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199.70634613999999</v>
      </c>
      <c r="BG43" s="975">
        <v>0.31320615000000002</v>
      </c>
      <c r="BH43" s="976">
        <v>0</v>
      </c>
      <c r="BI43" s="977">
        <v>0</v>
      </c>
      <c r="BJ43" s="978">
        <v>3.1541994</v>
      </c>
      <c r="BK43" s="979">
        <f>SUM(C43:BJ43)</f>
        <v>477.64859425999998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2.5447522999999999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52.800087990000002</v>
      </c>
      <c r="I44" s="7">
        <f t="shared" si="8"/>
        <v>1.1605111100000001</v>
      </c>
      <c r="J44" s="7">
        <f t="shared" si="8"/>
        <v>0</v>
      </c>
      <c r="K44" s="7">
        <f t="shared" si="8"/>
        <v>0</v>
      </c>
      <c r="L44" s="7">
        <f t="shared" si="8"/>
        <v>6.6713972300000002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39.15733127</v>
      </c>
      <c r="S44" s="7">
        <f t="shared" si="8"/>
        <v>1.4142910500000001</v>
      </c>
      <c r="T44" s="7">
        <f t="shared" si="8"/>
        <v>0</v>
      </c>
      <c r="U44" s="7">
        <f t="shared" si="8"/>
        <v>0</v>
      </c>
      <c r="V44" s="7">
        <f t="shared" si="8"/>
        <v>3.6252399300000002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95.327983509999996</v>
      </c>
      <c r="AC44" s="7">
        <f t="shared" si="8"/>
        <v>4.2874010900000004</v>
      </c>
      <c r="AD44" s="7">
        <f t="shared" si="8"/>
        <v>0</v>
      </c>
      <c r="AE44" s="7">
        <f t="shared" si="8"/>
        <v>0</v>
      </c>
      <c r="AF44" s="7">
        <f t="shared" si="8"/>
        <v>16.084547749999999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76.223773019999996</v>
      </c>
      <c r="AM44" s="7">
        <f t="shared" si="8"/>
        <v>1.89458544</v>
      </c>
      <c r="AN44" s="7">
        <f t="shared" si="8"/>
        <v>0</v>
      </c>
      <c r="AO44" s="7">
        <f t="shared" si="8"/>
        <v>0</v>
      </c>
      <c r="AP44" s="7">
        <f t="shared" si="8"/>
        <v>8.0834308299999993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597.86327516999995</v>
      </c>
      <c r="AW44" s="7">
        <f t="shared" si="8"/>
        <v>26.381784760000002</v>
      </c>
      <c r="AX44" s="7">
        <f t="shared" si="8"/>
        <v>0</v>
      </c>
      <c r="AY44" s="7">
        <f t="shared" si="8"/>
        <v>0</v>
      </c>
      <c r="AZ44" s="7">
        <f t="shared" si="8"/>
        <v>94.8321969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403.32683036000003</v>
      </c>
      <c r="BG44" s="7">
        <f t="shared" si="8"/>
        <v>10.664152829999999</v>
      </c>
      <c r="BH44" s="7">
        <f t="shared" si="8"/>
        <v>0</v>
      </c>
      <c r="BI44" s="7">
        <f t="shared" si="8"/>
        <v>0</v>
      </c>
      <c r="BJ44" s="7">
        <f t="shared" si="8"/>
        <v>40.99836509</v>
      </c>
      <c r="BK44" s="7">
        <f t="shared" si="8"/>
        <v>1483.3419376299998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0.64878325000000003</v>
      </c>
      <c r="E47" s="986">
        <v>0</v>
      </c>
      <c r="F47" s="987">
        <v>0</v>
      </c>
      <c r="G47" s="988">
        <v>0</v>
      </c>
      <c r="H47" s="989">
        <v>0.28876706000000002</v>
      </c>
      <c r="I47" s="990">
        <v>44.840966819999998</v>
      </c>
      <c r="J47" s="991">
        <v>0</v>
      </c>
      <c r="K47" s="992">
        <v>0</v>
      </c>
      <c r="L47" s="993">
        <v>6.3433039999999998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0.3280322</v>
      </c>
      <c r="S47" s="1000">
        <v>0.11439729999999999</v>
      </c>
      <c r="T47" s="1001">
        <v>0</v>
      </c>
      <c r="U47" s="1002">
        <v>0</v>
      </c>
      <c r="V47" s="1003">
        <v>3.1939809999999999E-2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0.18231422</v>
      </c>
      <c r="AC47" s="1010">
        <v>4.0241299999999999E-3</v>
      </c>
      <c r="AD47" s="1011">
        <v>0</v>
      </c>
      <c r="AE47" s="1012">
        <v>0</v>
      </c>
      <c r="AF47" s="1013">
        <v>0.27678225000000001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4.5006730000000002E-2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1.306629</v>
      </c>
      <c r="AW47" s="1030">
        <v>3.0672408899999999</v>
      </c>
      <c r="AX47" s="1031">
        <v>0</v>
      </c>
      <c r="AY47" s="1032">
        <v>0</v>
      </c>
      <c r="AZ47" s="1033">
        <v>13.79038021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0.44027388000000001</v>
      </c>
      <c r="BG47" s="1040">
        <v>6.5425400000000003E-3</v>
      </c>
      <c r="BH47" s="1041">
        <v>0</v>
      </c>
      <c r="BI47" s="1042">
        <v>0</v>
      </c>
      <c r="BJ47" s="1043">
        <v>0.94024686000000002</v>
      </c>
      <c r="BK47" s="1044">
        <f t="shared" ref="BK47:BK64" si="9">SUM(C47:BJ47)</f>
        <v>72.655631150000005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0.97981441000000002</v>
      </c>
      <c r="E48" s="1048">
        <v>0</v>
      </c>
      <c r="F48" s="1049">
        <v>0</v>
      </c>
      <c r="G48" s="1050">
        <v>0</v>
      </c>
      <c r="H48" s="1051">
        <v>10.98643088</v>
      </c>
      <c r="I48" s="1052">
        <v>71.257402319999997</v>
      </c>
      <c r="J48" s="1053">
        <v>0</v>
      </c>
      <c r="K48" s="1054">
        <v>0</v>
      </c>
      <c r="L48" s="1055">
        <v>22.109685979999998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7.0484807600000003</v>
      </c>
      <c r="S48" s="1062">
        <v>9.5035301800000003</v>
      </c>
      <c r="T48" s="1063">
        <v>20.854382399999999</v>
      </c>
      <c r="U48" s="1064">
        <v>0</v>
      </c>
      <c r="V48" s="1065">
        <v>7.9271102200000003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24.659208509999999</v>
      </c>
      <c r="AC48" s="1072">
        <v>10.140828770000001</v>
      </c>
      <c r="AD48" s="1073">
        <v>0</v>
      </c>
      <c r="AE48" s="1074">
        <v>0</v>
      </c>
      <c r="AF48" s="1075">
        <v>50.175981299999997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30.655803479999999</v>
      </c>
      <c r="AM48" s="1082">
        <v>2.6926747400000002</v>
      </c>
      <c r="AN48" s="1083">
        <v>0</v>
      </c>
      <c r="AO48" s="1084">
        <v>0</v>
      </c>
      <c r="AP48" s="1085">
        <v>37.213432539999999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102.09535257</v>
      </c>
      <c r="AW48" s="1092">
        <v>32.13918443</v>
      </c>
      <c r="AX48" s="1093">
        <v>0</v>
      </c>
      <c r="AY48" s="1094">
        <v>0</v>
      </c>
      <c r="AZ48" s="1095">
        <v>298.52064825999997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80.826052770000004</v>
      </c>
      <c r="BG48" s="1102">
        <v>18.418535689999999</v>
      </c>
      <c r="BH48" s="1103">
        <v>0</v>
      </c>
      <c r="BI48" s="1104">
        <v>0</v>
      </c>
      <c r="BJ48" s="1105">
        <v>117.85074727999999</v>
      </c>
      <c r="BK48" s="1106">
        <f t="shared" si="9"/>
        <v>956.05528748999984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0.82544744000000003</v>
      </c>
      <c r="E49" s="1110">
        <v>0</v>
      </c>
      <c r="F49" s="1111">
        <v>0</v>
      </c>
      <c r="G49" s="1112">
        <v>0</v>
      </c>
      <c r="H49" s="1113">
        <v>5.4368758799999997</v>
      </c>
      <c r="I49" s="1114">
        <v>9.5809643700000002</v>
      </c>
      <c r="J49" s="1115">
        <v>0</v>
      </c>
      <c r="K49" s="1116">
        <v>0</v>
      </c>
      <c r="L49" s="1117">
        <v>5.1072739699999996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3.7281505300000002</v>
      </c>
      <c r="S49" s="1124">
        <v>0.83803282000000001</v>
      </c>
      <c r="T49" s="1125">
        <v>0</v>
      </c>
      <c r="U49" s="1126">
        <v>0</v>
      </c>
      <c r="V49" s="1127">
        <v>3.5526217899999999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21.68767647</v>
      </c>
      <c r="AC49" s="1134">
        <v>2.4320037299999999</v>
      </c>
      <c r="AD49" s="1135">
        <v>0</v>
      </c>
      <c r="AE49" s="1136">
        <v>0</v>
      </c>
      <c r="AF49" s="1137">
        <v>15.61641451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20.643367850000001</v>
      </c>
      <c r="AM49" s="1144">
        <v>1.9709846799999999</v>
      </c>
      <c r="AN49" s="1145">
        <v>0</v>
      </c>
      <c r="AO49" s="1146">
        <v>0</v>
      </c>
      <c r="AP49" s="1147">
        <v>9.1710117199999992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46.524793189999997</v>
      </c>
      <c r="AW49" s="1154">
        <v>10.112051689999999</v>
      </c>
      <c r="AX49" s="1155">
        <v>3.7561999999999999E-3</v>
      </c>
      <c r="AY49" s="1156">
        <v>0</v>
      </c>
      <c r="AZ49" s="1157">
        <v>76.915544510000004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31.195566020000001</v>
      </c>
      <c r="BG49" s="1164">
        <v>6.4587353500000004</v>
      </c>
      <c r="BH49" s="1165">
        <v>4.2765709999999998E-2</v>
      </c>
      <c r="BI49" s="1166">
        <v>0</v>
      </c>
      <c r="BJ49" s="1167">
        <v>30.075163329999999</v>
      </c>
      <c r="BK49" s="1168">
        <f t="shared" si="9"/>
        <v>301.91920176000002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0.10845471</v>
      </c>
      <c r="E50" s="1172">
        <v>0</v>
      </c>
      <c r="F50" s="1173">
        <v>0</v>
      </c>
      <c r="G50" s="1174">
        <v>0</v>
      </c>
      <c r="H50" s="1175">
        <v>0.37425445000000002</v>
      </c>
      <c r="I50" s="1176">
        <v>0</v>
      </c>
      <c r="J50" s="1177">
        <v>0</v>
      </c>
      <c r="K50" s="1178">
        <v>0</v>
      </c>
      <c r="L50" s="1179">
        <v>0.22212452999999999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0.31756533999999997</v>
      </c>
      <c r="S50" s="1186">
        <v>0</v>
      </c>
      <c r="T50" s="1187">
        <v>0</v>
      </c>
      <c r="U50" s="1188">
        <v>0</v>
      </c>
      <c r="V50" s="1189">
        <v>2.1461709999999998E-2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1.5062219999999999E-2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8.1705942799999995</v>
      </c>
      <c r="AW50" s="1216">
        <v>0.38313794000000001</v>
      </c>
      <c r="AX50" s="1217">
        <v>0</v>
      </c>
      <c r="AY50" s="1218">
        <v>0</v>
      </c>
      <c r="AZ50" s="1219">
        <v>0.56740367999999997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4.0197442700000003</v>
      </c>
      <c r="BG50" s="1226">
        <v>0</v>
      </c>
      <c r="BH50" s="1227">
        <v>0</v>
      </c>
      <c r="BI50" s="1228">
        <v>0</v>
      </c>
      <c r="BJ50" s="1229">
        <v>0.94793477000000004</v>
      </c>
      <c r="BK50" s="1230">
        <f t="shared" si="9"/>
        <v>15.147737899999999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0.14543933000000001</v>
      </c>
      <c r="E51" s="1234">
        <v>0</v>
      </c>
      <c r="F51" s="1235">
        <v>0</v>
      </c>
      <c r="G51" s="1236">
        <v>0</v>
      </c>
      <c r="H51" s="1237">
        <v>1.5953540900000001</v>
      </c>
      <c r="I51" s="1238">
        <v>4.1867099999999997E-3</v>
      </c>
      <c r="J51" s="1239">
        <v>0</v>
      </c>
      <c r="K51" s="1240">
        <v>0</v>
      </c>
      <c r="L51" s="1241">
        <v>1.9478929899999999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1.2918565</v>
      </c>
      <c r="S51" s="1248">
        <v>0</v>
      </c>
      <c r="T51" s="1249">
        <v>0</v>
      </c>
      <c r="U51" s="1250">
        <v>0</v>
      </c>
      <c r="V51" s="1251">
        <v>0.11800017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24.68740038</v>
      </c>
      <c r="AC51" s="1258">
        <v>2.6608161699999999</v>
      </c>
      <c r="AD51" s="1259">
        <v>0.23548358</v>
      </c>
      <c r="AE51" s="1260">
        <v>0</v>
      </c>
      <c r="AF51" s="1261">
        <v>26.851443010000001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21.679146070000002</v>
      </c>
      <c r="AM51" s="1268">
        <v>1.98337629</v>
      </c>
      <c r="AN51" s="1269">
        <v>0</v>
      </c>
      <c r="AO51" s="1270">
        <v>0</v>
      </c>
      <c r="AP51" s="1271">
        <v>12.864359800000001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3.4003480499999998</v>
      </c>
      <c r="AW51" s="1278">
        <v>0.35091938</v>
      </c>
      <c r="AX51" s="1279">
        <v>0</v>
      </c>
      <c r="AY51" s="1280">
        <v>0</v>
      </c>
      <c r="AZ51" s="1281">
        <v>4.6455468399999997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1.2826745799999999</v>
      </c>
      <c r="BG51" s="1288">
        <v>0</v>
      </c>
      <c r="BH51" s="1289">
        <v>0</v>
      </c>
      <c r="BI51" s="1290">
        <v>0</v>
      </c>
      <c r="BJ51" s="1291">
        <v>1.00879703</v>
      </c>
      <c r="BK51" s="1292">
        <f t="shared" si="9"/>
        <v>106.75304096999999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1.2149003899999999</v>
      </c>
      <c r="E52" s="1296">
        <v>0</v>
      </c>
      <c r="F52" s="1297">
        <v>0</v>
      </c>
      <c r="G52" s="1298">
        <v>0</v>
      </c>
      <c r="H52" s="1299">
        <v>17.9450346</v>
      </c>
      <c r="I52" s="1300">
        <v>20.288933</v>
      </c>
      <c r="J52" s="1301">
        <v>0</v>
      </c>
      <c r="K52" s="1302">
        <v>0</v>
      </c>
      <c r="L52" s="1303">
        <v>10.79284655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9.1932776</v>
      </c>
      <c r="S52" s="1310">
        <v>0.77768873999999999</v>
      </c>
      <c r="T52" s="1311">
        <v>0</v>
      </c>
      <c r="U52" s="1312">
        <v>0</v>
      </c>
      <c r="V52" s="1313">
        <v>2.5264924500000001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67.519045800000001</v>
      </c>
      <c r="AC52" s="1320">
        <v>1.49501065</v>
      </c>
      <c r="AD52" s="1321">
        <v>0</v>
      </c>
      <c r="AE52" s="1322">
        <v>0</v>
      </c>
      <c r="AF52" s="1323">
        <v>28.982088000000001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57.190280690000002</v>
      </c>
      <c r="AM52" s="1330">
        <v>1.7054374800000001</v>
      </c>
      <c r="AN52" s="1331">
        <v>0</v>
      </c>
      <c r="AO52" s="1332">
        <v>0</v>
      </c>
      <c r="AP52" s="1333">
        <v>13.962053989999999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406.03294557999999</v>
      </c>
      <c r="AW52" s="1340">
        <v>32.595052269999996</v>
      </c>
      <c r="AX52" s="1341">
        <v>0</v>
      </c>
      <c r="AY52" s="1342">
        <v>0</v>
      </c>
      <c r="AZ52" s="1343">
        <v>117.54502863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105.77461065</v>
      </c>
      <c r="BG52" s="1350">
        <v>3.2208794300000001</v>
      </c>
      <c r="BH52" s="1351">
        <v>1.9800000000000001E-6</v>
      </c>
      <c r="BI52" s="1352">
        <v>0</v>
      </c>
      <c r="BJ52" s="1353">
        <v>36.412198330000002</v>
      </c>
      <c r="BK52" s="1354">
        <f t="shared" si="9"/>
        <v>935.17380680999997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0.1852606</v>
      </c>
      <c r="E53" s="1358">
        <v>0</v>
      </c>
      <c r="F53" s="1359">
        <v>0</v>
      </c>
      <c r="G53" s="1360">
        <v>0</v>
      </c>
      <c r="H53" s="1361">
        <v>2.8516054099999999</v>
      </c>
      <c r="I53" s="1362">
        <v>5.9288600000000002E-3</v>
      </c>
      <c r="J53" s="1363">
        <v>0</v>
      </c>
      <c r="K53" s="1364">
        <v>0</v>
      </c>
      <c r="L53" s="1365">
        <v>0.80559375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1.8500592499999999</v>
      </c>
      <c r="S53" s="1372">
        <v>5.3508689999999998E-2</v>
      </c>
      <c r="T53" s="1373">
        <v>0</v>
      </c>
      <c r="U53" s="1374">
        <v>0</v>
      </c>
      <c r="V53" s="1375">
        <v>0.22308269999999999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33.65006649</v>
      </c>
      <c r="AC53" s="1382">
        <v>0.97180727</v>
      </c>
      <c r="AD53" s="1383">
        <v>0</v>
      </c>
      <c r="AE53" s="1384">
        <v>0</v>
      </c>
      <c r="AF53" s="1385">
        <v>22.671146650000001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34.267750620000001</v>
      </c>
      <c r="AM53" s="1392">
        <v>2.41969989</v>
      </c>
      <c r="AN53" s="1393">
        <v>0</v>
      </c>
      <c r="AO53" s="1394">
        <v>0</v>
      </c>
      <c r="AP53" s="1395">
        <v>11.07047201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8.6598312499999999</v>
      </c>
      <c r="AW53" s="1402">
        <v>1.16947142</v>
      </c>
      <c r="AX53" s="1403">
        <v>0</v>
      </c>
      <c r="AY53" s="1404">
        <v>0</v>
      </c>
      <c r="AZ53" s="1405">
        <v>5.6423062699999997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3.7939134299999999</v>
      </c>
      <c r="BG53" s="1412">
        <v>8.9120560000000001E-2</v>
      </c>
      <c r="BH53" s="1413">
        <v>0</v>
      </c>
      <c r="BI53" s="1414">
        <v>0</v>
      </c>
      <c r="BJ53" s="1415">
        <v>1.0729531699999999</v>
      </c>
      <c r="BK53" s="1416">
        <f t="shared" si="9"/>
        <v>131.45357829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8.0301289999999997E-2</v>
      </c>
      <c r="E54" s="1420">
        <v>0</v>
      </c>
      <c r="F54" s="1421">
        <v>0</v>
      </c>
      <c r="G54" s="1422">
        <v>0</v>
      </c>
      <c r="H54" s="1423">
        <v>1.6232808599999999</v>
      </c>
      <c r="I54" s="1424">
        <v>2.8047661399999999</v>
      </c>
      <c r="J54" s="1425">
        <v>0</v>
      </c>
      <c r="K54" s="1426">
        <v>0</v>
      </c>
      <c r="L54" s="1427">
        <v>1.0633226200000001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1.2031913999999999</v>
      </c>
      <c r="S54" s="1434">
        <v>1.138961E-2</v>
      </c>
      <c r="T54" s="1435">
        <v>0</v>
      </c>
      <c r="U54" s="1436">
        <v>0</v>
      </c>
      <c r="V54" s="1437">
        <v>0.43495953999999998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11.301534930000001</v>
      </c>
      <c r="AC54" s="1444">
        <v>0.26152887000000002</v>
      </c>
      <c r="AD54" s="1445">
        <v>0</v>
      </c>
      <c r="AE54" s="1446">
        <v>0</v>
      </c>
      <c r="AF54" s="1447">
        <v>13.12011573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10.38224376</v>
      </c>
      <c r="AM54" s="1454">
        <v>0.40884016000000001</v>
      </c>
      <c r="AN54" s="1455">
        <v>0</v>
      </c>
      <c r="AO54" s="1456">
        <v>0</v>
      </c>
      <c r="AP54" s="1457">
        <v>4.7178505099999999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3.5698873799999999</v>
      </c>
      <c r="AW54" s="1464">
        <v>0.88421053999999999</v>
      </c>
      <c r="AX54" s="1465">
        <v>0</v>
      </c>
      <c r="AY54" s="1466">
        <v>0</v>
      </c>
      <c r="AZ54" s="1467">
        <v>2.2822680900000001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1.7568246000000001</v>
      </c>
      <c r="BG54" s="1474">
        <v>6.5437410000000001E-2</v>
      </c>
      <c r="BH54" s="1475">
        <v>0</v>
      </c>
      <c r="BI54" s="1476">
        <v>0</v>
      </c>
      <c r="BJ54" s="1477">
        <v>0.75498547000000005</v>
      </c>
      <c r="BK54" s="1478">
        <f t="shared" si="9"/>
        <v>56.726938910000001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1.63903205</v>
      </c>
      <c r="E55" s="1482">
        <v>0</v>
      </c>
      <c r="F55" s="1483">
        <v>0</v>
      </c>
      <c r="G55" s="1484">
        <v>0</v>
      </c>
      <c r="H55" s="1485">
        <v>5.3009717500000004</v>
      </c>
      <c r="I55" s="1486">
        <v>12.1549587</v>
      </c>
      <c r="J55" s="1487">
        <v>0</v>
      </c>
      <c r="K55" s="1488">
        <v>0</v>
      </c>
      <c r="L55" s="1489">
        <v>4.0806552600000003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3.34802117</v>
      </c>
      <c r="S55" s="1496">
        <v>1.33934555</v>
      </c>
      <c r="T55" s="1497">
        <v>0</v>
      </c>
      <c r="U55" s="1498">
        <v>0</v>
      </c>
      <c r="V55" s="1499">
        <v>0.98461891999999995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0.85354887000000002</v>
      </c>
      <c r="AC55" s="1506">
        <v>0.15118988</v>
      </c>
      <c r="AD55" s="1507">
        <v>0</v>
      </c>
      <c r="AE55" s="1508">
        <v>0</v>
      </c>
      <c r="AF55" s="1509">
        <v>1.2663930699999999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0.71992164000000003</v>
      </c>
      <c r="AM55" s="1516">
        <v>1.384439E-2</v>
      </c>
      <c r="AN55" s="1517">
        <v>0</v>
      </c>
      <c r="AO55" s="1518">
        <v>0</v>
      </c>
      <c r="AP55" s="1519">
        <v>0.15848996000000001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63.086989580000001</v>
      </c>
      <c r="AW55" s="1526">
        <v>3.9256348600000002</v>
      </c>
      <c r="AX55" s="1527">
        <v>0</v>
      </c>
      <c r="AY55" s="1528">
        <v>0</v>
      </c>
      <c r="AZ55" s="1529">
        <v>19.132402710000001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33.289507829999998</v>
      </c>
      <c r="BG55" s="1536">
        <v>3.1461312399999999</v>
      </c>
      <c r="BH55" s="1537">
        <v>4.8728269999999997E-2</v>
      </c>
      <c r="BI55" s="1538">
        <v>0</v>
      </c>
      <c r="BJ55" s="1539">
        <v>11.061854459999999</v>
      </c>
      <c r="BK55" s="1540">
        <f t="shared" si="9"/>
        <v>165.70224016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3.1761976700000001</v>
      </c>
      <c r="E56" s="1544">
        <v>0</v>
      </c>
      <c r="F56" s="1545">
        <v>0</v>
      </c>
      <c r="G56" s="1546">
        <v>0</v>
      </c>
      <c r="H56" s="1547">
        <v>52.449189369999999</v>
      </c>
      <c r="I56" s="1548">
        <v>297.57086564999997</v>
      </c>
      <c r="J56" s="1549">
        <v>0</v>
      </c>
      <c r="K56" s="1550">
        <v>0</v>
      </c>
      <c r="L56" s="1551">
        <v>31.229185520000001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38.371385150000002</v>
      </c>
      <c r="S56" s="1558">
        <v>56.922899430000001</v>
      </c>
      <c r="T56" s="1559">
        <v>4.9169780000000003E-2</v>
      </c>
      <c r="U56" s="1560">
        <v>0</v>
      </c>
      <c r="V56" s="1561">
        <v>15.175536859999999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43.857688000000003</v>
      </c>
      <c r="AC56" s="1568">
        <v>7.9997521300000001</v>
      </c>
      <c r="AD56" s="1569">
        <v>0</v>
      </c>
      <c r="AE56" s="1570">
        <v>0</v>
      </c>
      <c r="AF56" s="1571">
        <v>32.037420410000003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46.508899849999999</v>
      </c>
      <c r="AM56" s="1578">
        <v>2.272481</v>
      </c>
      <c r="AN56" s="1579">
        <v>0</v>
      </c>
      <c r="AO56" s="1580">
        <v>0</v>
      </c>
      <c r="AP56" s="1581">
        <v>23.580882859999999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523.82624826999995</v>
      </c>
      <c r="AW56" s="1588">
        <v>69.272618879999996</v>
      </c>
      <c r="AX56" s="1589">
        <v>0</v>
      </c>
      <c r="AY56" s="1590">
        <v>0</v>
      </c>
      <c r="AZ56" s="1591">
        <v>405.67840131999998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457.49229967000002</v>
      </c>
      <c r="BG56" s="1598">
        <v>106.08696917</v>
      </c>
      <c r="BH56" s="1599">
        <v>3.86952322</v>
      </c>
      <c r="BI56" s="1600">
        <v>0</v>
      </c>
      <c r="BJ56" s="1601">
        <v>284.73760830999998</v>
      </c>
      <c r="BK56" s="1602">
        <f t="shared" si="9"/>
        <v>2502.1652225199996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1.8505535099999999</v>
      </c>
      <c r="E57" s="1606">
        <v>0</v>
      </c>
      <c r="F57" s="1607">
        <v>0</v>
      </c>
      <c r="G57" s="1608">
        <v>0</v>
      </c>
      <c r="H57" s="1609">
        <v>44.13770529</v>
      </c>
      <c r="I57" s="1610">
        <v>152.48859268000001</v>
      </c>
      <c r="J57" s="1611">
        <v>0</v>
      </c>
      <c r="K57" s="1612">
        <v>0</v>
      </c>
      <c r="L57" s="1613">
        <v>21.899003159999999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25.78201645</v>
      </c>
      <c r="S57" s="1620">
        <v>10.638021180000001</v>
      </c>
      <c r="T57" s="1621">
        <v>0</v>
      </c>
      <c r="U57" s="1622">
        <v>0</v>
      </c>
      <c r="V57" s="1623">
        <v>9.7846201399999995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148.13929915</v>
      </c>
      <c r="AC57" s="1630">
        <v>4.5810617100000002</v>
      </c>
      <c r="AD57" s="1631">
        <v>0</v>
      </c>
      <c r="AE57" s="1632">
        <v>0</v>
      </c>
      <c r="AF57" s="1633">
        <v>66.968900770000005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143.73168231</v>
      </c>
      <c r="AM57" s="1640">
        <v>4.6223133900000004</v>
      </c>
      <c r="AN57" s="1641">
        <v>0</v>
      </c>
      <c r="AO57" s="1642">
        <v>0</v>
      </c>
      <c r="AP57" s="1643">
        <v>39.21553153</v>
      </c>
      <c r="AQ57" s="1644">
        <v>0</v>
      </c>
      <c r="AR57" s="1645">
        <v>1.2141E-4</v>
      </c>
      <c r="AS57" s="1646">
        <v>0</v>
      </c>
      <c r="AT57" s="1647">
        <v>0</v>
      </c>
      <c r="AU57" s="1648">
        <v>0</v>
      </c>
      <c r="AV57" s="1649">
        <v>262.48608517999998</v>
      </c>
      <c r="AW57" s="1650">
        <v>18.208174459999999</v>
      </c>
      <c r="AX57" s="1651">
        <v>0</v>
      </c>
      <c r="AY57" s="1652">
        <v>0</v>
      </c>
      <c r="AZ57" s="1653">
        <v>136.76834031000001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174.94650677999999</v>
      </c>
      <c r="BG57" s="1660">
        <v>5.1389550100000001</v>
      </c>
      <c r="BH57" s="1661">
        <v>2.598924E-2</v>
      </c>
      <c r="BI57" s="1662">
        <v>0</v>
      </c>
      <c r="BJ57" s="1663">
        <v>93.467321130000002</v>
      </c>
      <c r="BK57" s="1664">
        <f t="shared" si="9"/>
        <v>1364.88079479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107</v>
      </c>
      <c r="C58" s="1666">
        <v>0</v>
      </c>
      <c r="D58" s="1667">
        <v>0.14553347999999999</v>
      </c>
      <c r="E58" s="1668">
        <v>0</v>
      </c>
      <c r="F58" s="1669">
        <v>0</v>
      </c>
      <c r="G58" s="1670">
        <v>0</v>
      </c>
      <c r="H58" s="1671">
        <v>1.1848334700000001</v>
      </c>
      <c r="I58" s="1672">
        <v>8.698844E-2</v>
      </c>
      <c r="J58" s="1673">
        <v>0</v>
      </c>
      <c r="K58" s="1674">
        <v>0</v>
      </c>
      <c r="L58" s="1675">
        <v>1.1857077899999999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0.72049872000000004</v>
      </c>
      <c r="S58" s="1682">
        <v>0</v>
      </c>
      <c r="T58" s="1683">
        <v>0</v>
      </c>
      <c r="U58" s="1684">
        <v>0</v>
      </c>
      <c r="V58" s="1685">
        <v>0.41748875000000002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26.638404019999999</v>
      </c>
      <c r="AC58" s="1692">
        <v>3.4307059899999999</v>
      </c>
      <c r="AD58" s="1693">
        <v>0</v>
      </c>
      <c r="AE58" s="1694">
        <v>0</v>
      </c>
      <c r="AF58" s="1695">
        <v>20.002942569999998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27.443549170000001</v>
      </c>
      <c r="AM58" s="1702">
        <v>2.1638521599999998</v>
      </c>
      <c r="AN58" s="1703">
        <v>0</v>
      </c>
      <c r="AO58" s="1704">
        <v>0</v>
      </c>
      <c r="AP58" s="1705">
        <v>10.42714455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4.1578270399999999</v>
      </c>
      <c r="AW58" s="1712">
        <v>0.12536322</v>
      </c>
      <c r="AX58" s="1713">
        <v>0</v>
      </c>
      <c r="AY58" s="1714">
        <v>0</v>
      </c>
      <c r="AZ58" s="1715">
        <v>2.07288527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2.07037242</v>
      </c>
      <c r="BG58" s="1722">
        <v>0.28633429999999999</v>
      </c>
      <c r="BH58" s="1723">
        <v>0.10275673</v>
      </c>
      <c r="BI58" s="1724">
        <v>0</v>
      </c>
      <c r="BJ58" s="1725">
        <v>0.65038267999999999</v>
      </c>
      <c r="BK58" s="1726">
        <f t="shared" si="9"/>
        <v>103.31357076999998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727" t="s">
        <v>108</v>
      </c>
      <c r="C59" s="1728">
        <v>0</v>
      </c>
      <c r="D59" s="1729">
        <v>0.31482673</v>
      </c>
      <c r="E59" s="1730">
        <v>0</v>
      </c>
      <c r="F59" s="1731">
        <v>0</v>
      </c>
      <c r="G59" s="1732">
        <v>0</v>
      </c>
      <c r="H59" s="1733">
        <v>4.9203299700000001</v>
      </c>
      <c r="I59" s="1734">
        <v>0.91692258999999998</v>
      </c>
      <c r="J59" s="1735">
        <v>0</v>
      </c>
      <c r="K59" s="1736">
        <v>0</v>
      </c>
      <c r="L59" s="1737">
        <v>1.47550559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3.0203461699999998</v>
      </c>
      <c r="S59" s="1744">
        <v>0.12776775000000001</v>
      </c>
      <c r="T59" s="1745">
        <v>0</v>
      </c>
      <c r="U59" s="1746">
        <v>0</v>
      </c>
      <c r="V59" s="1747">
        <v>0.80417581000000005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67.827234020000006</v>
      </c>
      <c r="AC59" s="1754">
        <v>6.0752039800000004</v>
      </c>
      <c r="AD59" s="1755">
        <v>0</v>
      </c>
      <c r="AE59" s="1756">
        <v>0</v>
      </c>
      <c r="AF59" s="1757">
        <v>31.07884756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61.615024560000002</v>
      </c>
      <c r="AM59" s="1764">
        <v>1.4205282699999999</v>
      </c>
      <c r="AN59" s="1765">
        <v>0</v>
      </c>
      <c r="AO59" s="1766">
        <v>0</v>
      </c>
      <c r="AP59" s="1767">
        <v>12.33818763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19.802873829999999</v>
      </c>
      <c r="AW59" s="1774">
        <v>0.24684666</v>
      </c>
      <c r="AX59" s="1775">
        <v>0</v>
      </c>
      <c r="AY59" s="1776">
        <v>0</v>
      </c>
      <c r="AZ59" s="1777">
        <v>8.9808243000000001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9.0773835300000005</v>
      </c>
      <c r="BG59" s="1784">
        <v>1.7362000399999999</v>
      </c>
      <c r="BH59" s="1785">
        <v>0</v>
      </c>
      <c r="BI59" s="1786">
        <v>0</v>
      </c>
      <c r="BJ59" s="1787">
        <v>5.4465664</v>
      </c>
      <c r="BK59" s="1788">
        <f t="shared" si="9"/>
        <v>237.22559539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1789" t="s">
        <v>109</v>
      </c>
      <c r="C60" s="1790">
        <v>0</v>
      </c>
      <c r="D60" s="1791">
        <v>0.94640398000000003</v>
      </c>
      <c r="E60" s="1792">
        <v>0</v>
      </c>
      <c r="F60" s="1793">
        <v>0</v>
      </c>
      <c r="G60" s="1794">
        <v>0</v>
      </c>
      <c r="H60" s="1795">
        <v>4.7543935700000004</v>
      </c>
      <c r="I60" s="1796">
        <v>41.367249219999998</v>
      </c>
      <c r="J60" s="1797">
        <v>0</v>
      </c>
      <c r="K60" s="1798">
        <v>0</v>
      </c>
      <c r="L60" s="1799">
        <v>8.02617139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3.9311848899999999</v>
      </c>
      <c r="S60" s="1806">
        <v>14.113207040000001</v>
      </c>
      <c r="T60" s="1807">
        <v>2.17848774</v>
      </c>
      <c r="U60" s="1808">
        <v>0</v>
      </c>
      <c r="V60" s="1809">
        <v>7.3330800600000003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15.958375269999999</v>
      </c>
      <c r="AC60" s="1816">
        <v>3.7383008700000002</v>
      </c>
      <c r="AD60" s="1817">
        <v>0</v>
      </c>
      <c r="AE60" s="1818">
        <v>0</v>
      </c>
      <c r="AF60" s="1819">
        <v>36.861559280000002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19.524661529999999</v>
      </c>
      <c r="AM60" s="1826">
        <v>4.04111536</v>
      </c>
      <c r="AN60" s="1827">
        <v>0</v>
      </c>
      <c r="AO60" s="1828">
        <v>0</v>
      </c>
      <c r="AP60" s="1829">
        <v>32.239590790000001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97.177911309999999</v>
      </c>
      <c r="AW60" s="1836">
        <v>23.12043272</v>
      </c>
      <c r="AX60" s="1837">
        <v>0</v>
      </c>
      <c r="AY60" s="1838">
        <v>0</v>
      </c>
      <c r="AZ60" s="1839">
        <v>270.10252652000003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90.116486100000003</v>
      </c>
      <c r="BG60" s="1846">
        <v>29.131707389999999</v>
      </c>
      <c r="BH60" s="1847">
        <v>4.5843370000000001E-2</v>
      </c>
      <c r="BI60" s="1848">
        <v>0</v>
      </c>
      <c r="BJ60" s="1849">
        <v>138.21343987</v>
      </c>
      <c r="BK60" s="1850">
        <f t="shared" si="9"/>
        <v>842.92212826999992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3"/>
      <c r="B61" s="1851" t="s">
        <v>110</v>
      </c>
      <c r="C61" s="1852">
        <v>0</v>
      </c>
      <c r="D61" s="1853">
        <v>2.5334224600000002</v>
      </c>
      <c r="E61" s="1854">
        <v>0</v>
      </c>
      <c r="F61" s="1855">
        <v>0</v>
      </c>
      <c r="G61" s="1856">
        <v>0</v>
      </c>
      <c r="H61" s="1857">
        <v>19.257516429999999</v>
      </c>
      <c r="I61" s="1858">
        <v>49.1048288</v>
      </c>
      <c r="J61" s="1859">
        <v>0</v>
      </c>
      <c r="K61" s="1860">
        <v>0</v>
      </c>
      <c r="L61" s="1861">
        <v>9.0678652799999995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10.45784636</v>
      </c>
      <c r="S61" s="1868">
        <v>24.359081159999999</v>
      </c>
      <c r="T61" s="1869">
        <v>0.32795671999999998</v>
      </c>
      <c r="U61" s="1870">
        <v>0</v>
      </c>
      <c r="V61" s="1871">
        <v>3.9460548599999998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32.569939820000002</v>
      </c>
      <c r="AC61" s="1878">
        <v>1.3862347900000001</v>
      </c>
      <c r="AD61" s="1879">
        <v>0</v>
      </c>
      <c r="AE61" s="1880">
        <v>0</v>
      </c>
      <c r="AF61" s="1881">
        <v>10.61733793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20.96151176</v>
      </c>
      <c r="AM61" s="1888">
        <v>0.44882094</v>
      </c>
      <c r="AN61" s="1889">
        <v>0.36108533999999998</v>
      </c>
      <c r="AO61" s="1890">
        <v>0</v>
      </c>
      <c r="AP61" s="1891">
        <v>1.75911058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46.846912369999998</v>
      </c>
      <c r="AW61" s="1898">
        <v>2.1461244599999998</v>
      </c>
      <c r="AX61" s="1899">
        <v>0</v>
      </c>
      <c r="AY61" s="1900">
        <v>0</v>
      </c>
      <c r="AZ61" s="1901">
        <v>15.132286029999999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16.000866609999999</v>
      </c>
      <c r="BG61" s="1908">
        <v>3.32262624</v>
      </c>
      <c r="BH61" s="1909">
        <v>0</v>
      </c>
      <c r="BI61" s="1910">
        <v>0</v>
      </c>
      <c r="BJ61" s="1911">
        <v>5.9130584300000004</v>
      </c>
      <c r="BK61" s="1912">
        <f t="shared" si="9"/>
        <v>276.52048736999996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9.1617716500000004</v>
      </c>
      <c r="I62" s="1920">
        <v>0.11688567</v>
      </c>
      <c r="J62" s="1921">
        <v>0</v>
      </c>
      <c r="K62" s="1922">
        <v>0</v>
      </c>
      <c r="L62" s="1923">
        <v>2.0065945699999999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5.8851397700000003</v>
      </c>
      <c r="S62" s="1930">
        <v>3.23E-6</v>
      </c>
      <c r="T62" s="1931">
        <v>0</v>
      </c>
      <c r="U62" s="1932">
        <v>0</v>
      </c>
      <c r="V62" s="1933">
        <v>0.38877556000000002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9.6020494599999999</v>
      </c>
      <c r="AC62" s="1940">
        <v>6.8883650000000005E-2</v>
      </c>
      <c r="AD62" s="1941">
        <v>0</v>
      </c>
      <c r="AE62" s="1942">
        <v>0</v>
      </c>
      <c r="AF62" s="1943">
        <v>2.3568671600000002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5.2937903799999999</v>
      </c>
      <c r="AM62" s="1950">
        <v>5.0769149999999999E-2</v>
      </c>
      <c r="AN62" s="1951">
        <v>0</v>
      </c>
      <c r="AO62" s="1952">
        <v>0</v>
      </c>
      <c r="AP62" s="1953">
        <v>0.22176742999999999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16.255562520000002</v>
      </c>
      <c r="AW62" s="1960">
        <v>1.0859932999999999</v>
      </c>
      <c r="AX62" s="1961">
        <v>0</v>
      </c>
      <c r="AY62" s="1962">
        <v>0</v>
      </c>
      <c r="AZ62" s="1963">
        <v>9.8369061900000005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3.1758036199999999</v>
      </c>
      <c r="BG62" s="1970">
        <v>0</v>
      </c>
      <c r="BH62" s="1971">
        <v>0</v>
      </c>
      <c r="BI62" s="1972">
        <v>0</v>
      </c>
      <c r="BJ62" s="1973">
        <v>4.5613529999999999E-2</v>
      </c>
      <c r="BK62" s="1974">
        <f t="shared" si="9"/>
        <v>65.553176840000006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975" t="s">
        <v>112</v>
      </c>
      <c r="C63" s="1976">
        <v>0</v>
      </c>
      <c r="D63" s="1977">
        <v>0.49259758999999997</v>
      </c>
      <c r="E63" s="1978">
        <v>0</v>
      </c>
      <c r="F63" s="1979">
        <v>0</v>
      </c>
      <c r="G63" s="1980">
        <v>0</v>
      </c>
      <c r="H63" s="1981">
        <v>11.482422740000001</v>
      </c>
      <c r="I63" s="1982">
        <v>26.581926169999999</v>
      </c>
      <c r="J63" s="1983">
        <v>0</v>
      </c>
      <c r="K63" s="1984">
        <v>0</v>
      </c>
      <c r="L63" s="1985">
        <v>4.5957971000000004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4.5585189799999997</v>
      </c>
      <c r="S63" s="1992">
        <v>6.4460217100000001</v>
      </c>
      <c r="T63" s="1993">
        <v>0</v>
      </c>
      <c r="U63" s="1994">
        <v>0</v>
      </c>
      <c r="V63" s="1995">
        <v>1.3283723599999999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0.17232864000000001</v>
      </c>
      <c r="AC63" s="2002">
        <v>0</v>
      </c>
      <c r="AD63" s="2003">
        <v>0</v>
      </c>
      <c r="AE63" s="2004">
        <v>0</v>
      </c>
      <c r="AF63" s="2005">
        <v>0.22196921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0.10498908999999999</v>
      </c>
      <c r="AM63" s="2012">
        <v>0</v>
      </c>
      <c r="AN63" s="2013">
        <v>0</v>
      </c>
      <c r="AO63" s="2014">
        <v>0</v>
      </c>
      <c r="AP63" s="2015">
        <v>2.4358930000000001E-2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13.67327191</v>
      </c>
      <c r="AW63" s="2022">
        <v>0.32877866</v>
      </c>
      <c r="AX63" s="2023">
        <v>0</v>
      </c>
      <c r="AY63" s="2024">
        <v>0</v>
      </c>
      <c r="AZ63" s="2025">
        <v>3.42459881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5.1669573700000004</v>
      </c>
      <c r="BG63" s="2032">
        <v>0.83614538999999999</v>
      </c>
      <c r="BH63" s="2033">
        <v>0</v>
      </c>
      <c r="BI63" s="2034">
        <v>0</v>
      </c>
      <c r="BJ63" s="2035">
        <v>1.9146245099999999</v>
      </c>
      <c r="BK63" s="2036">
        <f t="shared" si="9"/>
        <v>81.353679170000007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2037" t="s">
        <v>113</v>
      </c>
      <c r="C64" s="2038">
        <v>0</v>
      </c>
      <c r="D64" s="2039">
        <v>0.25335295000000002</v>
      </c>
      <c r="E64" s="2040">
        <v>0</v>
      </c>
      <c r="F64" s="2041">
        <v>0</v>
      </c>
      <c r="G64" s="2042">
        <v>0</v>
      </c>
      <c r="H64" s="2043">
        <v>9.0433354799999996</v>
      </c>
      <c r="I64" s="2044">
        <v>0.90547699000000004</v>
      </c>
      <c r="J64" s="2045">
        <v>0</v>
      </c>
      <c r="K64" s="2046">
        <v>0</v>
      </c>
      <c r="L64" s="2047">
        <v>8.0713430899999992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6.8789963500000004</v>
      </c>
      <c r="S64" s="2054">
        <v>9.8700399999999994E-2</v>
      </c>
      <c r="T64" s="2055">
        <v>0</v>
      </c>
      <c r="U64" s="2056">
        <v>0</v>
      </c>
      <c r="V64" s="2057">
        <v>1.4418557599999999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37.616686250000001</v>
      </c>
      <c r="AC64" s="2064">
        <v>1.4192741499999999</v>
      </c>
      <c r="AD64" s="2065">
        <v>0</v>
      </c>
      <c r="AE64" s="2066">
        <v>0</v>
      </c>
      <c r="AF64" s="2067">
        <v>14.92816526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42.577085660000002</v>
      </c>
      <c r="AM64" s="2074">
        <v>2.1013404900000001</v>
      </c>
      <c r="AN64" s="2075">
        <v>0</v>
      </c>
      <c r="AO64" s="2076">
        <v>0</v>
      </c>
      <c r="AP64" s="2077">
        <v>10.571394789999999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25.337973399999999</v>
      </c>
      <c r="AW64" s="2084">
        <v>2.0082528599999998</v>
      </c>
      <c r="AX64" s="2085">
        <v>0</v>
      </c>
      <c r="AY64" s="2086">
        <v>0</v>
      </c>
      <c r="AZ64" s="2087">
        <v>13.078227999999999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14.74639271</v>
      </c>
      <c r="BG64" s="2094">
        <v>0.92221143999999999</v>
      </c>
      <c r="BH64" s="2095">
        <v>0</v>
      </c>
      <c r="BI64" s="2096">
        <v>0</v>
      </c>
      <c r="BJ64" s="2097">
        <v>8.6938004800000002</v>
      </c>
      <c r="BK64" s="2098">
        <f t="shared" si="9"/>
        <v>200.69386651000002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2099" t="s">
        <v>70</v>
      </c>
      <c r="C65" s="7">
        <f t="shared" ref="C65:BK65" si="10">SUM(C47:C64)</f>
        <v>0</v>
      </c>
      <c r="D65" s="7">
        <f t="shared" si="10"/>
        <v>15.540321840000001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202.79407294999999</v>
      </c>
      <c r="I65" s="7">
        <f t="shared" si="10"/>
        <v>730.07784312999991</v>
      </c>
      <c r="J65" s="7">
        <f t="shared" si="10"/>
        <v>0</v>
      </c>
      <c r="K65" s="7">
        <f t="shared" si="10"/>
        <v>0</v>
      </c>
      <c r="L65" s="7">
        <f t="shared" si="10"/>
        <v>140.02987314000001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127.91456758999999</v>
      </c>
      <c r="S65" s="7">
        <f t="shared" si="10"/>
        <v>125.34359479000001</v>
      </c>
      <c r="T65" s="7">
        <f t="shared" si="10"/>
        <v>23.409996639999999</v>
      </c>
      <c r="U65" s="7">
        <f t="shared" si="10"/>
        <v>0</v>
      </c>
      <c r="V65" s="7">
        <f t="shared" si="10"/>
        <v>56.440247469999996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566.92280030000006</v>
      </c>
      <c r="AC65" s="7">
        <f t="shared" si="10"/>
        <v>46.816626740000004</v>
      </c>
      <c r="AD65" s="7">
        <f t="shared" si="10"/>
        <v>0.23548358</v>
      </c>
      <c r="AE65" s="7">
        <f t="shared" si="10"/>
        <v>0</v>
      </c>
      <c r="AF65" s="7">
        <f t="shared" si="10"/>
        <v>374.03437467000003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543.35977737000007</v>
      </c>
      <c r="AM65" s="7">
        <f t="shared" si="10"/>
        <v>28.316078390000001</v>
      </c>
      <c r="AN65" s="7">
        <f t="shared" si="10"/>
        <v>0.36108533999999998</v>
      </c>
      <c r="AO65" s="7">
        <f t="shared" si="10"/>
        <v>0</v>
      </c>
      <c r="AP65" s="7">
        <f t="shared" si="10"/>
        <v>219.53563962000001</v>
      </c>
      <c r="AQ65" s="7">
        <f t="shared" si="10"/>
        <v>0</v>
      </c>
      <c r="AR65" s="7">
        <f t="shared" si="10"/>
        <v>1.2141E-4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1652.4120367099997</v>
      </c>
      <c r="AW65" s="7">
        <f t="shared" si="10"/>
        <v>201.16948864000003</v>
      </c>
      <c r="AX65" s="7">
        <f t="shared" si="10"/>
        <v>3.7561999999999999E-3</v>
      </c>
      <c r="AY65" s="7">
        <f t="shared" si="10"/>
        <v>0</v>
      </c>
      <c r="AZ65" s="7">
        <f t="shared" si="10"/>
        <v>1404.1165259499999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1035.1722368399999</v>
      </c>
      <c r="BG65" s="7">
        <f t="shared" si="10"/>
        <v>178.86653120000003</v>
      </c>
      <c r="BH65" s="7">
        <f t="shared" si="10"/>
        <v>4.1356085199999999</v>
      </c>
      <c r="BI65" s="7">
        <f t="shared" si="10"/>
        <v>0</v>
      </c>
      <c r="BJ65" s="7">
        <f t="shared" si="10"/>
        <v>739.20729603999996</v>
      </c>
      <c r="BK65" s="7">
        <f t="shared" si="10"/>
        <v>8416.2159850700027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2100" t="s">
        <v>114</v>
      </c>
      <c r="C66" s="7">
        <f t="shared" ref="C66:BK66" si="11">SUM(C42:C65)/2</f>
        <v>0</v>
      </c>
      <c r="D66" s="7">
        <f t="shared" si="11"/>
        <v>18.08507414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255.59416093999999</v>
      </c>
      <c r="I66" s="7">
        <f t="shared" si="11"/>
        <v>731.23835423999992</v>
      </c>
      <c r="J66" s="7">
        <f t="shared" si="11"/>
        <v>0</v>
      </c>
      <c r="K66" s="7">
        <f t="shared" si="11"/>
        <v>0</v>
      </c>
      <c r="L66" s="7">
        <f t="shared" si="11"/>
        <v>146.70127037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167.07189885999998</v>
      </c>
      <c r="S66" s="7">
        <f t="shared" si="11"/>
        <v>126.75788584000003</v>
      </c>
      <c r="T66" s="7">
        <f t="shared" si="11"/>
        <v>23.409996639999999</v>
      </c>
      <c r="U66" s="7">
        <f t="shared" si="11"/>
        <v>0</v>
      </c>
      <c r="V66" s="7">
        <f t="shared" si="11"/>
        <v>60.065487399999995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662.25078381000014</v>
      </c>
      <c r="AC66" s="7">
        <f t="shared" si="11"/>
        <v>51.104027830000007</v>
      </c>
      <c r="AD66" s="7">
        <f t="shared" si="11"/>
        <v>0.23548358</v>
      </c>
      <c r="AE66" s="7">
        <f t="shared" si="11"/>
        <v>0</v>
      </c>
      <c r="AF66" s="7">
        <f t="shared" si="11"/>
        <v>390.11892241999999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619.58355039000003</v>
      </c>
      <c r="AM66" s="7">
        <f t="shared" si="11"/>
        <v>30.210663830000001</v>
      </c>
      <c r="AN66" s="7">
        <f t="shared" si="11"/>
        <v>0.36108533999999998</v>
      </c>
      <c r="AO66" s="7">
        <f t="shared" si="11"/>
        <v>0</v>
      </c>
      <c r="AP66" s="7">
        <f t="shared" si="11"/>
        <v>227.61907044999998</v>
      </c>
      <c r="AQ66" s="7">
        <f t="shared" si="11"/>
        <v>0</v>
      </c>
      <c r="AR66" s="7">
        <f t="shared" si="11"/>
        <v>1.2141E-4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2250.2753118799997</v>
      </c>
      <c r="AW66" s="7">
        <f t="shared" si="11"/>
        <v>227.55127340000001</v>
      </c>
      <c r="AX66" s="7">
        <f t="shared" si="11"/>
        <v>3.7561999999999999E-3</v>
      </c>
      <c r="AY66" s="7">
        <f t="shared" si="11"/>
        <v>0</v>
      </c>
      <c r="AZ66" s="7">
        <f t="shared" si="11"/>
        <v>1498.9487228499997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1438.4990671999999</v>
      </c>
      <c r="BG66" s="7">
        <f t="shared" si="11"/>
        <v>189.53068403000003</v>
      </c>
      <c r="BH66" s="7">
        <f t="shared" si="11"/>
        <v>4.1356085199999999</v>
      </c>
      <c r="BI66" s="7">
        <f t="shared" si="11"/>
        <v>0</v>
      </c>
      <c r="BJ66" s="7">
        <f t="shared" si="11"/>
        <v>780.20566112999995</v>
      </c>
      <c r="BK66" s="7">
        <f t="shared" si="11"/>
        <v>9899.5579227000017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2105" t="s">
        <v>116</v>
      </c>
      <c r="C70" s="2106">
        <v>0</v>
      </c>
      <c r="D70" s="2107">
        <v>0.81547987</v>
      </c>
      <c r="E70" s="2108">
        <v>0</v>
      </c>
      <c r="F70" s="2109">
        <v>0</v>
      </c>
      <c r="G70" s="2110">
        <v>0</v>
      </c>
      <c r="H70" s="2111">
        <v>6.6381527599999997</v>
      </c>
      <c r="I70" s="2112">
        <v>7.3213164600000002</v>
      </c>
      <c r="J70" s="2113">
        <v>0</v>
      </c>
      <c r="K70" s="2114">
        <v>0</v>
      </c>
      <c r="L70" s="2115">
        <v>13.60530037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3.5682312999999999</v>
      </c>
      <c r="S70" s="2122">
        <v>1.1612511299999999</v>
      </c>
      <c r="T70" s="2123">
        <v>0</v>
      </c>
      <c r="U70" s="2124">
        <v>0</v>
      </c>
      <c r="V70" s="2125">
        <v>3.80038652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51.458719080000002</v>
      </c>
      <c r="AC70" s="2132">
        <v>2.2698724499999998</v>
      </c>
      <c r="AD70" s="2133">
        <v>0</v>
      </c>
      <c r="AE70" s="2134">
        <v>0</v>
      </c>
      <c r="AF70" s="2135">
        <v>40.372083029999999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47.604104790000001</v>
      </c>
      <c r="AM70" s="2142">
        <v>4.3013500499999999</v>
      </c>
      <c r="AN70" s="2143">
        <v>0</v>
      </c>
      <c r="AO70" s="2144">
        <v>0</v>
      </c>
      <c r="AP70" s="2145">
        <v>21.029093920000001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66.192999999999998</v>
      </c>
      <c r="AW70" s="2152">
        <v>12.09085552</v>
      </c>
      <c r="AX70" s="2153">
        <v>0</v>
      </c>
      <c r="AY70" s="2154">
        <v>0</v>
      </c>
      <c r="AZ70" s="2155">
        <v>129.28227232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35.836626420000002</v>
      </c>
      <c r="BG70" s="2162">
        <v>10.7250969</v>
      </c>
      <c r="BH70" s="2163">
        <v>0</v>
      </c>
      <c r="BI70" s="2164">
        <v>0</v>
      </c>
      <c r="BJ70" s="2165">
        <v>48.80090706</v>
      </c>
      <c r="BK70" s="2166">
        <f>SUM(C70:BJ70)</f>
        <v>506.87409995000002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2167" t="s">
        <v>117</v>
      </c>
      <c r="C71" s="2168">
        <v>0</v>
      </c>
      <c r="D71" s="2169">
        <v>1.399019E-2</v>
      </c>
      <c r="E71" s="2170">
        <v>0</v>
      </c>
      <c r="F71" s="2171">
        <v>0</v>
      </c>
      <c r="G71" s="2172">
        <v>0</v>
      </c>
      <c r="H71" s="2173">
        <v>0.25319792000000002</v>
      </c>
      <c r="I71" s="2174">
        <v>8.1074000000000001E-4</v>
      </c>
      <c r="J71" s="2175">
        <v>0</v>
      </c>
      <c r="K71" s="2176">
        <v>0</v>
      </c>
      <c r="L71" s="2177">
        <v>4.1375080000000002E-2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9.1504180000000004E-2</v>
      </c>
      <c r="S71" s="2184">
        <v>0</v>
      </c>
      <c r="T71" s="2185">
        <v>0</v>
      </c>
      <c r="U71" s="2186">
        <v>0</v>
      </c>
      <c r="V71" s="2187">
        <v>0.16163077000000001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0.89056944999999998</v>
      </c>
      <c r="AC71" s="2194">
        <v>0.13077327999999999</v>
      </c>
      <c r="AD71" s="2195">
        <v>0</v>
      </c>
      <c r="AE71" s="2196">
        <v>0</v>
      </c>
      <c r="AF71" s="2197">
        <v>0.59428901000000001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0.75702990000000003</v>
      </c>
      <c r="AM71" s="2204">
        <v>0</v>
      </c>
      <c r="AN71" s="2205">
        <v>0</v>
      </c>
      <c r="AO71" s="2206">
        <v>0</v>
      </c>
      <c r="AP71" s="2207">
        <v>0.45904118999999999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1.55717445</v>
      </c>
      <c r="AW71" s="2214">
        <v>1.3944397900000001</v>
      </c>
      <c r="AX71" s="2215">
        <v>0</v>
      </c>
      <c r="AY71" s="2216">
        <v>0</v>
      </c>
      <c r="AZ71" s="2217">
        <v>3.85144603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0.51164319999999996</v>
      </c>
      <c r="BG71" s="2224">
        <v>0</v>
      </c>
      <c r="BH71" s="2225">
        <v>0</v>
      </c>
      <c r="BI71" s="2226">
        <v>0</v>
      </c>
      <c r="BJ71" s="2227">
        <v>0.55019910999999999</v>
      </c>
      <c r="BK71" s="2228">
        <f>SUM(C71:BJ71)</f>
        <v>11.259114289999999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2229" t="s">
        <v>66</v>
      </c>
      <c r="C72" s="7">
        <f t="shared" ref="C72:BK72" si="12">SUM(C70:C71)</f>
        <v>0</v>
      </c>
      <c r="D72" s="7">
        <f t="shared" si="12"/>
        <v>0.82947006000000001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6.8913506799999995</v>
      </c>
      <c r="I72" s="7">
        <f t="shared" si="12"/>
        <v>7.3221272000000006</v>
      </c>
      <c r="J72" s="7">
        <f t="shared" si="12"/>
        <v>0</v>
      </c>
      <c r="K72" s="7">
        <f t="shared" si="12"/>
        <v>0</v>
      </c>
      <c r="L72" s="7">
        <f t="shared" si="12"/>
        <v>13.64667545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3.6597354799999997</v>
      </c>
      <c r="S72" s="7">
        <f t="shared" si="12"/>
        <v>1.1612511299999999</v>
      </c>
      <c r="T72" s="7">
        <f t="shared" si="12"/>
        <v>0</v>
      </c>
      <c r="U72" s="7">
        <f t="shared" si="12"/>
        <v>0</v>
      </c>
      <c r="V72" s="7">
        <f t="shared" si="12"/>
        <v>3.9620172899999999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52.349288530000003</v>
      </c>
      <c r="AC72" s="7">
        <f t="shared" si="12"/>
        <v>2.4006457299999999</v>
      </c>
      <c r="AD72" s="7">
        <f t="shared" si="12"/>
        <v>0</v>
      </c>
      <c r="AE72" s="7">
        <f t="shared" si="12"/>
        <v>0</v>
      </c>
      <c r="AF72" s="7">
        <f t="shared" si="12"/>
        <v>40.966372039999996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48.36113469</v>
      </c>
      <c r="AM72" s="7">
        <f t="shared" si="12"/>
        <v>4.3013500499999999</v>
      </c>
      <c r="AN72" s="7">
        <f t="shared" si="12"/>
        <v>0</v>
      </c>
      <c r="AO72" s="7">
        <f t="shared" si="12"/>
        <v>0</v>
      </c>
      <c r="AP72" s="7">
        <f t="shared" si="12"/>
        <v>21.488135110000002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67.750174450000003</v>
      </c>
      <c r="AW72" s="7">
        <f t="shared" si="12"/>
        <v>13.48529531</v>
      </c>
      <c r="AX72" s="7">
        <f t="shared" si="12"/>
        <v>0</v>
      </c>
      <c r="AY72" s="7">
        <f t="shared" si="12"/>
        <v>0</v>
      </c>
      <c r="AZ72" s="7">
        <f t="shared" si="12"/>
        <v>133.13371835000001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36.348269620000003</v>
      </c>
      <c r="BG72" s="7">
        <f t="shared" si="12"/>
        <v>10.7250969</v>
      </c>
      <c r="BH72" s="7">
        <f t="shared" si="12"/>
        <v>0</v>
      </c>
      <c r="BI72" s="7">
        <f t="shared" si="12"/>
        <v>0</v>
      </c>
      <c r="BJ72" s="7">
        <f t="shared" si="12"/>
        <v>49.351106170000001</v>
      </c>
      <c r="BK72" s="7">
        <f t="shared" si="12"/>
        <v>518.13321424000003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2230" t="s">
        <v>118</v>
      </c>
      <c r="C73" s="7">
        <f t="shared" ref="C73:BK73" si="13">SUM(C70:C72)/2</f>
        <v>0</v>
      </c>
      <c r="D73" s="7">
        <f t="shared" si="13"/>
        <v>0.82947006000000001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6.8913506799999995</v>
      </c>
      <c r="I73" s="7">
        <f t="shared" si="13"/>
        <v>7.3221272000000006</v>
      </c>
      <c r="J73" s="7">
        <f t="shared" si="13"/>
        <v>0</v>
      </c>
      <c r="K73" s="7">
        <f t="shared" si="13"/>
        <v>0</v>
      </c>
      <c r="L73" s="7">
        <f t="shared" si="13"/>
        <v>13.64667545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3.6597354799999997</v>
      </c>
      <c r="S73" s="7">
        <f t="shared" si="13"/>
        <v>1.1612511299999999</v>
      </c>
      <c r="T73" s="7">
        <f t="shared" si="13"/>
        <v>0</v>
      </c>
      <c r="U73" s="7">
        <f t="shared" si="13"/>
        <v>0</v>
      </c>
      <c r="V73" s="7">
        <f t="shared" si="13"/>
        <v>3.9620172899999999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52.349288530000003</v>
      </c>
      <c r="AC73" s="7">
        <f t="shared" si="13"/>
        <v>2.4006457299999999</v>
      </c>
      <c r="AD73" s="7">
        <f t="shared" si="13"/>
        <v>0</v>
      </c>
      <c r="AE73" s="7">
        <f t="shared" si="13"/>
        <v>0</v>
      </c>
      <c r="AF73" s="7">
        <f t="shared" si="13"/>
        <v>40.966372039999996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48.36113469</v>
      </c>
      <c r="AM73" s="7">
        <f t="shared" si="13"/>
        <v>4.3013500499999999</v>
      </c>
      <c r="AN73" s="7">
        <f t="shared" si="13"/>
        <v>0</v>
      </c>
      <c r="AO73" s="7">
        <f t="shared" si="13"/>
        <v>0</v>
      </c>
      <c r="AP73" s="7">
        <f t="shared" si="13"/>
        <v>21.488135110000002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67.750174450000003</v>
      </c>
      <c r="AW73" s="7">
        <f t="shared" si="13"/>
        <v>13.48529531</v>
      </c>
      <c r="AX73" s="7">
        <f t="shared" si="13"/>
        <v>0</v>
      </c>
      <c r="AY73" s="7">
        <f t="shared" si="13"/>
        <v>0</v>
      </c>
      <c r="AZ73" s="7">
        <f t="shared" si="13"/>
        <v>133.13371835000001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36.348269620000003</v>
      </c>
      <c r="BG73" s="7">
        <f t="shared" si="13"/>
        <v>10.7250969</v>
      </c>
      <c r="BH73" s="7">
        <f t="shared" si="13"/>
        <v>0</v>
      </c>
      <c r="BI73" s="7">
        <f t="shared" si="13"/>
        <v>0</v>
      </c>
      <c r="BJ73" s="7">
        <f t="shared" si="13"/>
        <v>49.351106170000001</v>
      </c>
      <c r="BK73" s="7">
        <f t="shared" si="13"/>
        <v>518.13321424000003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1.14745673</v>
      </c>
      <c r="AS77" s="2278">
        <v>0</v>
      </c>
      <c r="AT77" s="2279">
        <v>0</v>
      </c>
      <c r="AU77" s="2280">
        <v>0</v>
      </c>
      <c r="AV77" s="2281">
        <v>11.12062783</v>
      </c>
      <c r="AW77" s="2282">
        <v>49.403367119999999</v>
      </c>
      <c r="AX77" s="2283">
        <v>0</v>
      </c>
      <c r="AY77" s="2284">
        <v>0</v>
      </c>
      <c r="AZ77" s="2285">
        <v>33.258897480000002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6.0879899599999998</v>
      </c>
      <c r="BG77" s="2292">
        <v>0.95214416999999996</v>
      </c>
      <c r="BH77" s="2293">
        <v>0</v>
      </c>
      <c r="BI77" s="2294">
        <v>0</v>
      </c>
      <c r="BJ77" s="2295">
        <v>10.391537870000001</v>
      </c>
      <c r="BK77" s="2296">
        <f>SUM(C77:BJ77)</f>
        <v>112.36202115999998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1.14745673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11.12062783</v>
      </c>
      <c r="AW78" s="7">
        <f t="shared" si="14"/>
        <v>49.403367119999999</v>
      </c>
      <c r="AX78" s="7">
        <f t="shared" si="14"/>
        <v>0</v>
      </c>
      <c r="AY78" s="7">
        <f t="shared" si="14"/>
        <v>0</v>
      </c>
      <c r="AZ78" s="7">
        <f t="shared" si="14"/>
        <v>33.258897480000002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6.0879899599999998</v>
      </c>
      <c r="BG78" s="7">
        <f t="shared" si="14"/>
        <v>0.95214416999999996</v>
      </c>
      <c r="BH78" s="7">
        <f t="shared" si="14"/>
        <v>0</v>
      </c>
      <c r="BI78" s="7">
        <f t="shared" si="14"/>
        <v>0</v>
      </c>
      <c r="BJ78" s="7">
        <f t="shared" si="14"/>
        <v>10.391537870000001</v>
      </c>
      <c r="BK78" s="7">
        <f t="shared" si="14"/>
        <v>112.36202115999998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619.07852777999994</v>
      </c>
      <c r="AS81" s="2343">
        <v>0</v>
      </c>
      <c r="AT81" s="2344">
        <v>0</v>
      </c>
      <c r="AU81" s="2345">
        <v>0</v>
      </c>
      <c r="AV81" s="2346">
        <v>1.1309128900000001</v>
      </c>
      <c r="AW81" s="2347">
        <v>29.879375939999999</v>
      </c>
      <c r="AX81" s="2348">
        <v>0</v>
      </c>
      <c r="AY81" s="2349">
        <v>0</v>
      </c>
      <c r="AZ81" s="2350">
        <v>29.133274719999999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1.35049397</v>
      </c>
      <c r="BG81" s="2357">
        <v>0</v>
      </c>
      <c r="BH81" s="2358">
        <v>0</v>
      </c>
      <c r="BI81" s="2359">
        <v>0</v>
      </c>
      <c r="BJ81" s="2360">
        <v>1.1457961400000001</v>
      </c>
      <c r="BK81" s="2361">
        <f>SUM(C81:BJ81)</f>
        <v>681.71838144000003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601.19212690999996</v>
      </c>
      <c r="AS82" s="2405">
        <v>0</v>
      </c>
      <c r="AT82" s="2406">
        <v>0</v>
      </c>
      <c r="AU82" s="2407">
        <v>0</v>
      </c>
      <c r="AV82" s="2408">
        <v>0.73722770999999998</v>
      </c>
      <c r="AW82" s="2409">
        <v>188.27017275</v>
      </c>
      <c r="AX82" s="2410">
        <v>0</v>
      </c>
      <c r="AY82" s="2411">
        <v>0</v>
      </c>
      <c r="AZ82" s="2412">
        <v>2.4065800500000001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0.61235658999999998</v>
      </c>
      <c r="BG82" s="2419">
        <v>5.8893966100000004</v>
      </c>
      <c r="BH82" s="2420">
        <v>0</v>
      </c>
      <c r="BI82" s="2421">
        <v>0</v>
      </c>
      <c r="BJ82" s="2422">
        <v>0.86362824999999999</v>
      </c>
      <c r="BK82" s="2423">
        <f>SUM(C82:BJ82)</f>
        <v>799.97148886999992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507.91923022999998</v>
      </c>
      <c r="AS83" s="2467">
        <v>0</v>
      </c>
      <c r="AT83" s="2468">
        <v>0</v>
      </c>
      <c r="AU83" s="2469">
        <v>0</v>
      </c>
      <c r="AV83" s="2470">
        <v>0.78684904</v>
      </c>
      <c r="AW83" s="2471">
        <v>1020.2974576</v>
      </c>
      <c r="AX83" s="2472">
        <v>0</v>
      </c>
      <c r="AY83" s="2473">
        <v>0</v>
      </c>
      <c r="AZ83" s="2474">
        <v>9.0577499800000005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0.70012618999999998</v>
      </c>
      <c r="BG83" s="2481">
        <v>0.47366679</v>
      </c>
      <c r="BH83" s="2482">
        <v>0</v>
      </c>
      <c r="BI83" s="2483">
        <v>0</v>
      </c>
      <c r="BJ83" s="2484">
        <v>1.2492076599999999</v>
      </c>
      <c r="BK83" s="2485">
        <f>SUM(C83:BJ83)</f>
        <v>1540.4842874899998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603.62928707000003</v>
      </c>
      <c r="AS84" s="2529">
        <v>0</v>
      </c>
      <c r="AT84" s="2530">
        <v>0</v>
      </c>
      <c r="AU84" s="2531">
        <v>0</v>
      </c>
      <c r="AV84" s="2532">
        <v>0.62624862999999997</v>
      </c>
      <c r="AW84" s="2533">
        <v>120.22392173999999</v>
      </c>
      <c r="AX84" s="2534">
        <v>0</v>
      </c>
      <c r="AY84" s="2535">
        <v>0</v>
      </c>
      <c r="AZ84" s="2536">
        <v>27.134545880000001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0.33142983999999998</v>
      </c>
      <c r="BG84" s="2543">
        <v>4.0931634800000003</v>
      </c>
      <c r="BH84" s="2544">
        <v>0</v>
      </c>
      <c r="BI84" s="2545">
        <v>0</v>
      </c>
      <c r="BJ84" s="2546">
        <v>0.15463014999999999</v>
      </c>
      <c r="BK84" s="2547">
        <f>SUM(C84:BJ84)</f>
        <v>756.19322679000015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2331.8191719900001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3.2812382700000002</v>
      </c>
      <c r="AW85" s="7">
        <f t="shared" si="15"/>
        <v>1358.6709280299999</v>
      </c>
      <c r="AX85" s="7">
        <f t="shared" si="15"/>
        <v>0</v>
      </c>
      <c r="AY85" s="7">
        <f t="shared" si="15"/>
        <v>0</v>
      </c>
      <c r="AZ85" s="7">
        <f t="shared" si="15"/>
        <v>67.732150630000007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2.9944065900000005</v>
      </c>
      <c r="BG85" s="7">
        <f t="shared" si="15"/>
        <v>10.456226880000001</v>
      </c>
      <c r="BH85" s="7">
        <f t="shared" si="15"/>
        <v>0</v>
      </c>
      <c r="BI85" s="7">
        <f t="shared" si="15"/>
        <v>0</v>
      </c>
      <c r="BJ85" s="7">
        <f t="shared" si="15"/>
        <v>3.4132622000000001</v>
      </c>
      <c r="BK85" s="7">
        <f t="shared" si="15"/>
        <v>3778.3673845900003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2332.9666287199998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14.401866099999999</v>
      </c>
      <c r="AW86" s="7">
        <f t="shared" si="16"/>
        <v>1408.0742951499999</v>
      </c>
      <c r="AX86" s="7">
        <f t="shared" si="16"/>
        <v>0</v>
      </c>
      <c r="AY86" s="7">
        <f t="shared" si="16"/>
        <v>0</v>
      </c>
      <c r="AZ86" s="7">
        <f t="shared" si="16"/>
        <v>100.99104811000001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9.0823965500000003</v>
      </c>
      <c r="BG86" s="7">
        <f t="shared" si="16"/>
        <v>11.40837105</v>
      </c>
      <c r="BH86" s="7">
        <f t="shared" si="16"/>
        <v>0</v>
      </c>
      <c r="BI86" s="7">
        <f t="shared" si="16"/>
        <v>0</v>
      </c>
      <c r="BJ86" s="7">
        <f t="shared" si="16"/>
        <v>13.804800070000002</v>
      </c>
      <c r="BK86" s="7">
        <f t="shared" si="16"/>
        <v>3890.7294057500003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2054.3071257199999</v>
      </c>
      <c r="E94" s="7">
        <f t="shared" si="19"/>
        <v>349.48104640999998</v>
      </c>
      <c r="F94" s="7">
        <f t="shared" si="19"/>
        <v>0</v>
      </c>
      <c r="G94" s="7">
        <f t="shared" si="19"/>
        <v>0</v>
      </c>
      <c r="H94" s="7">
        <f t="shared" si="19"/>
        <v>313.09335551999999</v>
      </c>
      <c r="I94" s="7">
        <f t="shared" si="19"/>
        <v>7606.8813668699995</v>
      </c>
      <c r="J94" s="7">
        <f t="shared" si="19"/>
        <v>2282.7082718999995</v>
      </c>
      <c r="K94" s="7">
        <f t="shared" si="19"/>
        <v>0</v>
      </c>
      <c r="L94" s="7">
        <f t="shared" si="19"/>
        <v>476.18864434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200.00215709999998</v>
      </c>
      <c r="S94" s="7">
        <f t="shared" si="19"/>
        <v>270.34618931</v>
      </c>
      <c r="T94" s="7">
        <f t="shared" si="19"/>
        <v>179.07746976999999</v>
      </c>
      <c r="U94" s="7">
        <f t="shared" si="19"/>
        <v>0</v>
      </c>
      <c r="V94" s="7">
        <f t="shared" si="19"/>
        <v>119.31083873</v>
      </c>
      <c r="W94" s="7">
        <f t="shared" si="19"/>
        <v>0</v>
      </c>
      <c r="X94" s="7">
        <f t="shared" si="19"/>
        <v>112.69266231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720.74460382000007</v>
      </c>
      <c r="AC94" s="7">
        <f t="shared" si="19"/>
        <v>101.74440616</v>
      </c>
      <c r="AD94" s="7">
        <f t="shared" si="19"/>
        <v>8.967375800000001</v>
      </c>
      <c r="AE94" s="7">
        <f t="shared" si="19"/>
        <v>0</v>
      </c>
      <c r="AF94" s="7">
        <f t="shared" si="19"/>
        <v>487.38418833000003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673.39668142999994</v>
      </c>
      <c r="AM94" s="7">
        <f t="shared" si="19"/>
        <v>160.14830925999999</v>
      </c>
      <c r="AN94" s="7">
        <f t="shared" si="19"/>
        <v>34.366388110000003</v>
      </c>
      <c r="AO94" s="7">
        <f t="shared" si="19"/>
        <v>0</v>
      </c>
      <c r="AP94" s="7">
        <f t="shared" si="19"/>
        <v>272.29458513999998</v>
      </c>
      <c r="AQ94" s="7">
        <f t="shared" si="19"/>
        <v>0</v>
      </c>
      <c r="AR94" s="7">
        <f t="shared" si="19"/>
        <v>2332.9668835899997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2539.1414332699997</v>
      </c>
      <c r="AW94" s="7">
        <f t="shared" si="19"/>
        <v>2599.4720898200003</v>
      </c>
      <c r="AX94" s="7">
        <f t="shared" si="19"/>
        <v>27.045795970000004</v>
      </c>
      <c r="AY94" s="7">
        <f t="shared" si="19"/>
        <v>0</v>
      </c>
      <c r="AZ94" s="7">
        <f t="shared" si="19"/>
        <v>2069.3934937399999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1603.5537753000001</v>
      </c>
      <c r="BG94" s="7">
        <f t="shared" si="19"/>
        <v>243.38688941000004</v>
      </c>
      <c r="BH94" s="7">
        <f t="shared" si="19"/>
        <v>78.842736049999999</v>
      </c>
      <c r="BI94" s="7">
        <f t="shared" si="19"/>
        <v>0</v>
      </c>
      <c r="BJ94" s="7">
        <f t="shared" si="19"/>
        <v>942.88796119000006</v>
      </c>
      <c r="BK94" s="7">
        <f t="shared" si="19"/>
        <v>28859.826724370007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3.6347440799999999</v>
      </c>
      <c r="I98" s="2630">
        <v>3.1213999999999999E-2</v>
      </c>
      <c r="J98" s="2631">
        <v>0</v>
      </c>
      <c r="K98" s="2632">
        <v>0</v>
      </c>
      <c r="L98" s="2633">
        <v>1.34078659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2.14583089</v>
      </c>
      <c r="S98" s="2640">
        <v>0</v>
      </c>
      <c r="T98" s="2641">
        <v>0</v>
      </c>
      <c r="U98" s="2642">
        <v>0</v>
      </c>
      <c r="V98" s="2643">
        <v>0.30634694000000001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13.841117799999999</v>
      </c>
      <c r="AC98" s="2650">
        <v>0.37894453</v>
      </c>
      <c r="AD98" s="2651">
        <v>0</v>
      </c>
      <c r="AE98" s="2652">
        <v>0</v>
      </c>
      <c r="AF98" s="2653">
        <v>2.8826884700000002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9.7069210199999993</v>
      </c>
      <c r="AM98" s="2660">
        <v>7.8058269999999999E-2</v>
      </c>
      <c r="AN98" s="2661">
        <v>0</v>
      </c>
      <c r="AO98" s="2662">
        <v>0</v>
      </c>
      <c r="AP98" s="2663">
        <v>0.44129808999999998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6.7788794599999997</v>
      </c>
      <c r="AW98" s="2670">
        <v>0.35245745000000001</v>
      </c>
      <c r="AX98" s="2671">
        <v>0</v>
      </c>
      <c r="AY98" s="2672">
        <v>0</v>
      </c>
      <c r="AZ98" s="2673">
        <v>2.09303273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1.9487543000000001</v>
      </c>
      <c r="BG98" s="2680">
        <v>3.4273100000000001E-2</v>
      </c>
      <c r="BH98" s="2681">
        <v>0</v>
      </c>
      <c r="BI98" s="2682">
        <v>0</v>
      </c>
      <c r="BJ98" s="2683">
        <v>0.2307052</v>
      </c>
      <c r="BK98" s="2684">
        <f>SUM(C98:BJ98)</f>
        <v>46.226052919999994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3.6347440799999999</v>
      </c>
      <c r="I99" s="7">
        <f t="shared" si="20"/>
        <v>3.1213999999999999E-2</v>
      </c>
      <c r="J99" s="7">
        <f t="shared" si="20"/>
        <v>0</v>
      </c>
      <c r="K99" s="7">
        <f t="shared" si="20"/>
        <v>0</v>
      </c>
      <c r="L99" s="7">
        <f t="shared" si="20"/>
        <v>1.34078659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2.14583089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0.30634694000000001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13.841117799999999</v>
      </c>
      <c r="AC99" s="7">
        <f t="shared" si="20"/>
        <v>0.37894453</v>
      </c>
      <c r="AD99" s="7">
        <f t="shared" si="20"/>
        <v>0</v>
      </c>
      <c r="AE99" s="7">
        <f t="shared" si="20"/>
        <v>0</v>
      </c>
      <c r="AF99" s="7">
        <f t="shared" si="20"/>
        <v>2.8826884700000002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9.7069210199999993</v>
      </c>
      <c r="AM99" s="7">
        <f t="shared" si="20"/>
        <v>7.8058269999999999E-2</v>
      </c>
      <c r="AN99" s="7">
        <f t="shared" si="20"/>
        <v>0</v>
      </c>
      <c r="AO99" s="7">
        <f t="shared" si="20"/>
        <v>0</v>
      </c>
      <c r="AP99" s="7">
        <f t="shared" si="20"/>
        <v>0.44129808999999998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6.7788794599999997</v>
      </c>
      <c r="AW99" s="7">
        <f t="shared" si="20"/>
        <v>0.35245745000000001</v>
      </c>
      <c r="AX99" s="7">
        <f t="shared" si="20"/>
        <v>0</v>
      </c>
      <c r="AY99" s="7">
        <f t="shared" si="20"/>
        <v>0</v>
      </c>
      <c r="AZ99" s="7">
        <f t="shared" si="20"/>
        <v>2.09303273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1.9487543000000001</v>
      </c>
      <c r="BG99" s="7">
        <f t="shared" si="20"/>
        <v>3.4273100000000001E-2</v>
      </c>
      <c r="BH99" s="7">
        <f t="shared" si="20"/>
        <v>0</v>
      </c>
      <c r="BI99" s="7">
        <f t="shared" si="20"/>
        <v>0</v>
      </c>
      <c r="BJ99" s="7">
        <f t="shared" si="20"/>
        <v>0.2307052</v>
      </c>
      <c r="BK99" s="7">
        <f t="shared" si="20"/>
        <v>46.226052919999994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3.6347440799999999</v>
      </c>
      <c r="I100" s="7">
        <f t="shared" si="21"/>
        <v>3.1213999999999999E-2</v>
      </c>
      <c r="J100" s="7">
        <f t="shared" si="21"/>
        <v>0</v>
      </c>
      <c r="K100" s="7">
        <f t="shared" si="21"/>
        <v>0</v>
      </c>
      <c r="L100" s="7">
        <f t="shared" si="21"/>
        <v>1.34078659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2.14583089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0.30634694000000001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13.841117799999999</v>
      </c>
      <c r="AC100" s="7">
        <f t="shared" si="21"/>
        <v>0.37894453</v>
      </c>
      <c r="AD100" s="7">
        <f t="shared" si="21"/>
        <v>0</v>
      </c>
      <c r="AE100" s="7">
        <f t="shared" si="21"/>
        <v>0</v>
      </c>
      <c r="AF100" s="7">
        <f t="shared" si="21"/>
        <v>2.8826884700000002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9.7069210199999993</v>
      </c>
      <c r="AM100" s="7">
        <f t="shared" si="21"/>
        <v>7.8058269999999999E-2</v>
      </c>
      <c r="AN100" s="7">
        <f t="shared" si="21"/>
        <v>0</v>
      </c>
      <c r="AO100" s="7">
        <f t="shared" si="21"/>
        <v>0</v>
      </c>
      <c r="AP100" s="7">
        <f t="shared" si="21"/>
        <v>0.44129808999999998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6.7788794599999997</v>
      </c>
      <c r="AW100" s="7">
        <f t="shared" si="21"/>
        <v>0.35245745000000001</v>
      </c>
      <c r="AX100" s="7">
        <f t="shared" si="21"/>
        <v>0</v>
      </c>
      <c r="AY100" s="7">
        <f t="shared" si="21"/>
        <v>0</v>
      </c>
      <c r="AZ100" s="7">
        <f t="shared" si="21"/>
        <v>2.09303273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1.9487543000000001</v>
      </c>
      <c r="BG100" s="7">
        <f t="shared" si="21"/>
        <v>3.4273100000000001E-2</v>
      </c>
      <c r="BH100" s="7">
        <f t="shared" si="21"/>
        <v>0</v>
      </c>
      <c r="BI100" s="7">
        <f t="shared" si="21"/>
        <v>0</v>
      </c>
      <c r="BJ100" s="7">
        <f t="shared" si="21"/>
        <v>0.2307052</v>
      </c>
      <c r="BK100" s="7">
        <f t="shared" si="21"/>
        <v>46.226052919999994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706">
        <v>1.72744E-3</v>
      </c>
      <c r="D4" s="2707">
        <v>2.2770189999999999E-2</v>
      </c>
      <c r="E4" s="2708">
        <v>0.73034719999999997</v>
      </c>
      <c r="F4" s="2709">
        <v>9.0872799999999997E-3</v>
      </c>
      <c r="G4" s="2710">
        <v>0</v>
      </c>
      <c r="H4" s="2711">
        <v>0</v>
      </c>
      <c r="I4" s="2712">
        <v>2.3996999999999999E-4</v>
      </c>
      <c r="J4" s="2713">
        <v>0.76417208000000003</v>
      </c>
      <c r="K4" s="2714">
        <v>3.7303999999999999E-4</v>
      </c>
    </row>
    <row r="5" spans="1:1023">
      <c r="A5" s="11">
        <v>2</v>
      </c>
      <c r="B5" s="13" t="s">
        <v>21</v>
      </c>
      <c r="C5" s="2742">
        <v>4.0686590699999998</v>
      </c>
      <c r="D5" s="2743">
        <v>56.992058970000002</v>
      </c>
      <c r="E5" s="2744">
        <v>101.62115231999999</v>
      </c>
      <c r="F5" s="2745">
        <v>4.26322124</v>
      </c>
      <c r="G5" s="2746">
        <v>0</v>
      </c>
      <c r="H5" s="2747">
        <v>0.88884737000000003</v>
      </c>
      <c r="I5" s="2748">
        <v>0.29857636999999998</v>
      </c>
      <c r="J5" s="2749">
        <v>168.13251534</v>
      </c>
      <c r="K5" s="2750">
        <v>0.55398696000000003</v>
      </c>
    </row>
    <row r="6" spans="1:1023">
      <c r="A6" s="11">
        <v>3</v>
      </c>
      <c r="B6" s="12" t="s">
        <v>22</v>
      </c>
      <c r="C6" s="2823">
        <v>1.2623560000000001E-2</v>
      </c>
      <c r="D6" s="2824">
        <v>4.599632E-2</v>
      </c>
      <c r="E6" s="2825">
        <v>4.0063575499999997</v>
      </c>
      <c r="F6" s="2826">
        <v>3.7645159999999997E-2</v>
      </c>
      <c r="G6" s="2827">
        <v>0</v>
      </c>
      <c r="H6" s="2828">
        <v>5.1635600000000002E-3</v>
      </c>
      <c r="I6" s="2829">
        <v>4.4462000000000001E-4</v>
      </c>
      <c r="J6" s="2830">
        <v>4.1082307699999996</v>
      </c>
      <c r="K6" s="2831">
        <v>8.7271199999999993E-2</v>
      </c>
    </row>
    <row r="7" spans="1:1023">
      <c r="A7" s="11">
        <v>4</v>
      </c>
      <c r="B7" s="13" t="s">
        <v>23</v>
      </c>
      <c r="C7" s="2787">
        <v>8.5080552699999998</v>
      </c>
      <c r="D7" s="2788">
        <v>8.5580659600000004</v>
      </c>
      <c r="E7" s="2789">
        <v>96.690955829999993</v>
      </c>
      <c r="F7" s="2790">
        <v>10.6053099</v>
      </c>
      <c r="G7" s="2791">
        <v>0</v>
      </c>
      <c r="H7" s="2792">
        <v>0.24919699000000001</v>
      </c>
      <c r="I7" s="2793">
        <v>5.9300690000000003E-2</v>
      </c>
      <c r="J7" s="2794">
        <v>124.67088464</v>
      </c>
      <c r="K7" s="2795">
        <v>0.5466818</v>
      </c>
    </row>
    <row r="8" spans="1:1023">
      <c r="A8" s="11">
        <v>5</v>
      </c>
      <c r="B8" s="13" t="s">
        <v>24</v>
      </c>
      <c r="C8" s="2931">
        <v>3.6743070000000002</v>
      </c>
      <c r="D8" s="2932">
        <v>10.359338940000001</v>
      </c>
      <c r="E8" s="2933">
        <v>226.70098587999999</v>
      </c>
      <c r="F8" s="2934">
        <v>7.3477846500000004</v>
      </c>
      <c r="G8" s="2935">
        <v>0</v>
      </c>
      <c r="H8" s="2936">
        <v>0.39605330999999999</v>
      </c>
      <c r="I8" s="2937">
        <v>0.39490885999999997</v>
      </c>
      <c r="J8" s="2938">
        <v>248.87337862999999</v>
      </c>
      <c r="K8" s="2939">
        <v>0.70803263999999999</v>
      </c>
    </row>
    <row r="9" spans="1:1023">
      <c r="A9" s="11">
        <v>6</v>
      </c>
      <c r="B9" s="13" t="s">
        <v>25</v>
      </c>
      <c r="C9" s="2733">
        <v>1.2901587699999999</v>
      </c>
      <c r="D9" s="2734">
        <v>2.32124438</v>
      </c>
      <c r="E9" s="2735">
        <v>34.144544060000001</v>
      </c>
      <c r="F9" s="2736">
        <v>1.40685189</v>
      </c>
      <c r="G9" s="2737">
        <v>0</v>
      </c>
      <c r="H9" s="2738">
        <v>0.26084173999999999</v>
      </c>
      <c r="I9" s="2739">
        <v>0.81366351999999997</v>
      </c>
      <c r="J9" s="2740">
        <v>40.237304360000003</v>
      </c>
      <c r="K9" s="2741">
        <v>0.30331817999999999</v>
      </c>
    </row>
    <row r="10" spans="1:1023">
      <c r="A10" s="11">
        <v>7</v>
      </c>
      <c r="B10" s="13" t="s">
        <v>26</v>
      </c>
      <c r="C10" s="2859">
        <v>124.23722444000001</v>
      </c>
      <c r="D10" s="2860">
        <v>38.312049109999997</v>
      </c>
      <c r="E10" s="2861">
        <v>172.40957051999999</v>
      </c>
      <c r="F10" s="2862">
        <v>11.332811789999999</v>
      </c>
      <c r="G10" s="2863">
        <v>0</v>
      </c>
      <c r="H10" s="2864">
        <v>0.88354188</v>
      </c>
      <c r="I10" s="2865">
        <v>8.6961040000000003E-2</v>
      </c>
      <c r="J10" s="2866">
        <v>347.26215877999999</v>
      </c>
      <c r="K10" s="2867">
        <v>0.51173152</v>
      </c>
    </row>
    <row r="11" spans="1:1023">
      <c r="A11" s="11">
        <v>8</v>
      </c>
      <c r="B11" s="12" t="s">
        <v>27</v>
      </c>
      <c r="C11" s="2724">
        <v>2.8417919999999999E-2</v>
      </c>
      <c r="D11" s="2725">
        <v>0.31287380999999997</v>
      </c>
      <c r="E11" s="2726">
        <v>1.09495348</v>
      </c>
      <c r="F11" s="2727">
        <v>0.12729588</v>
      </c>
      <c r="G11" s="2728">
        <v>0</v>
      </c>
      <c r="H11" s="2729">
        <v>0</v>
      </c>
      <c r="I11" s="2730">
        <v>1.5756740000000002E-2</v>
      </c>
      <c r="J11" s="2731">
        <v>1.57929783</v>
      </c>
      <c r="K11" s="2732">
        <v>2.6399769999999999E-2</v>
      </c>
    </row>
    <row r="12" spans="1:1023">
      <c r="A12" s="11">
        <v>9</v>
      </c>
      <c r="B12" s="12" t="s">
        <v>28</v>
      </c>
      <c r="C12" s="3021">
        <v>5.9699999999999996E-6</v>
      </c>
      <c r="D12" s="3022">
        <v>0.42295612999999999</v>
      </c>
      <c r="E12" s="3023">
        <v>0.11420854</v>
      </c>
      <c r="F12" s="3024">
        <v>1.7283699999999999E-3</v>
      </c>
      <c r="G12" s="3025">
        <v>0</v>
      </c>
      <c r="H12" s="3026">
        <v>0</v>
      </c>
      <c r="I12" s="3027">
        <v>4.9100000000000004E-6</v>
      </c>
      <c r="J12" s="3028">
        <v>0.53890391000000004</v>
      </c>
      <c r="K12" s="3029">
        <v>0</v>
      </c>
    </row>
    <row r="13" spans="1:1023">
      <c r="A13" s="11">
        <v>10</v>
      </c>
      <c r="B13" s="13" t="s">
        <v>29</v>
      </c>
      <c r="C13" s="2877">
        <v>1.36321048</v>
      </c>
      <c r="D13" s="2878">
        <v>7.6600752600000002</v>
      </c>
      <c r="E13" s="2879">
        <v>55.841089009999997</v>
      </c>
      <c r="F13" s="2880">
        <v>2.5823770800000001</v>
      </c>
      <c r="G13" s="2881">
        <v>0</v>
      </c>
      <c r="H13" s="2882">
        <v>0.14729824999999999</v>
      </c>
      <c r="I13" s="2883">
        <v>7.5570129999999999E-2</v>
      </c>
      <c r="J13" s="2884">
        <v>67.669620219999999</v>
      </c>
      <c r="K13" s="2885">
        <v>0.45782654</v>
      </c>
    </row>
    <row r="14" spans="1:1023">
      <c r="A14" s="11">
        <v>11</v>
      </c>
      <c r="B14" s="13" t="s">
        <v>30</v>
      </c>
      <c r="C14" s="2985">
        <v>678.07315506999998</v>
      </c>
      <c r="D14" s="2986">
        <v>214.49805190000001</v>
      </c>
      <c r="E14" s="2987">
        <v>781.96484511999995</v>
      </c>
      <c r="F14" s="2988">
        <v>52.056333420000001</v>
      </c>
      <c r="G14" s="2989">
        <v>0</v>
      </c>
      <c r="H14" s="2990">
        <v>1.4621893800000001</v>
      </c>
      <c r="I14" s="2991">
        <v>13.925818810000001</v>
      </c>
      <c r="J14" s="2992">
        <v>1741.9803937199999</v>
      </c>
      <c r="K14" s="2993">
        <v>2.2679344299999999</v>
      </c>
    </row>
    <row r="15" spans="1:1023">
      <c r="A15" s="11">
        <v>12</v>
      </c>
      <c r="B15" s="13" t="s">
        <v>31</v>
      </c>
      <c r="C15" s="2868">
        <v>326.08416362000003</v>
      </c>
      <c r="D15" s="2869">
        <v>12.837634599999999</v>
      </c>
      <c r="E15" s="2870">
        <v>137.74759537</v>
      </c>
      <c r="F15" s="2871">
        <v>5.0778716800000003</v>
      </c>
      <c r="G15" s="2872">
        <v>0</v>
      </c>
      <c r="H15" s="2873">
        <v>1.2075215500000001</v>
      </c>
      <c r="I15" s="2874">
        <v>10.79320326</v>
      </c>
      <c r="J15" s="2875">
        <v>493.74799008999997</v>
      </c>
      <c r="K15" s="2876">
        <v>1.2871636500000001</v>
      </c>
    </row>
    <row r="16" spans="1:1023">
      <c r="A16" s="11">
        <v>13</v>
      </c>
      <c r="B16" s="13" t="s">
        <v>32</v>
      </c>
      <c r="C16" s="2832">
        <v>0.42899566</v>
      </c>
      <c r="D16" s="2833">
        <v>0.75538393000000004</v>
      </c>
      <c r="E16" s="2834">
        <v>29.627691559999999</v>
      </c>
      <c r="F16" s="2835">
        <v>0.94581435000000003</v>
      </c>
      <c r="G16" s="2836">
        <v>0</v>
      </c>
      <c r="H16" s="2837">
        <v>0.16673131999999999</v>
      </c>
      <c r="I16" s="2838">
        <v>3.4338870000000001E-2</v>
      </c>
      <c r="J16" s="2839">
        <v>31.958955679999999</v>
      </c>
      <c r="K16" s="2840">
        <v>0.39158844999999998</v>
      </c>
    </row>
    <row r="17" spans="1:11">
      <c r="A17" s="11">
        <v>14</v>
      </c>
      <c r="B17" s="13" t="s">
        <v>33</v>
      </c>
      <c r="C17" s="2760">
        <v>0.27100625</v>
      </c>
      <c r="D17" s="2761">
        <v>1.61635576</v>
      </c>
      <c r="E17" s="2762">
        <v>27.967796419999999</v>
      </c>
      <c r="F17" s="2763">
        <v>1.0398426000000001</v>
      </c>
      <c r="G17" s="2764">
        <v>0</v>
      </c>
      <c r="H17" s="2765">
        <v>2.696523E-2</v>
      </c>
      <c r="I17" s="2766">
        <v>6.8424100000000002E-3</v>
      </c>
      <c r="J17" s="2767">
        <v>30.928808659999998</v>
      </c>
      <c r="K17" s="2768">
        <v>5.0230030000000002E-2</v>
      </c>
    </row>
    <row r="18" spans="1:11">
      <c r="A18" s="11">
        <v>15</v>
      </c>
      <c r="B18" s="13" t="s">
        <v>34</v>
      </c>
      <c r="C18" s="2922">
        <v>10.525307010000001</v>
      </c>
      <c r="D18" s="2923">
        <v>28.876236890000001</v>
      </c>
      <c r="E18" s="2924">
        <v>417.80201189000002</v>
      </c>
      <c r="F18" s="2925">
        <v>20.45189774</v>
      </c>
      <c r="G18" s="2926">
        <v>0</v>
      </c>
      <c r="H18" s="2927">
        <v>1.02492378</v>
      </c>
      <c r="I18" s="2928">
        <v>2.4937074099999998</v>
      </c>
      <c r="J18" s="2929">
        <v>481.17408472</v>
      </c>
      <c r="K18" s="2930">
        <v>0.50628297</v>
      </c>
    </row>
    <row r="19" spans="1:11">
      <c r="A19" s="11">
        <v>16</v>
      </c>
      <c r="B19" s="13" t="s">
        <v>35</v>
      </c>
      <c r="C19" s="2697">
        <v>346.41716627</v>
      </c>
      <c r="D19" s="2698">
        <v>161.44718660000001</v>
      </c>
      <c r="E19" s="2699">
        <v>643.26197076999995</v>
      </c>
      <c r="F19" s="2700">
        <v>36.816211639999999</v>
      </c>
      <c r="G19" s="2701">
        <v>0</v>
      </c>
      <c r="H19" s="2702">
        <v>6.6814511400000001</v>
      </c>
      <c r="I19" s="2703">
        <v>6.2222045599999998</v>
      </c>
      <c r="J19" s="2704">
        <v>1200.84619099</v>
      </c>
      <c r="K19" s="2705">
        <v>3.2719916200000001</v>
      </c>
    </row>
    <row r="20" spans="1:11">
      <c r="A20" s="11">
        <v>17</v>
      </c>
      <c r="B20" s="13" t="s">
        <v>36</v>
      </c>
      <c r="C20" s="2967">
        <v>22.606901189999999</v>
      </c>
      <c r="D20" s="2968">
        <v>42.778989420000002</v>
      </c>
      <c r="E20" s="2969">
        <v>352.42494504000001</v>
      </c>
      <c r="F20" s="2970">
        <v>10.96571531</v>
      </c>
      <c r="G20" s="2971">
        <v>0</v>
      </c>
      <c r="H20" s="2972">
        <v>1.27238791</v>
      </c>
      <c r="I20" s="2973">
        <v>1.2243026699999999</v>
      </c>
      <c r="J20" s="2974">
        <v>431.27324153000001</v>
      </c>
      <c r="K20" s="2975">
        <v>0.56194199</v>
      </c>
    </row>
    <row r="21" spans="1:11">
      <c r="A21" s="11">
        <v>18</v>
      </c>
      <c r="B21" s="12" t="s">
        <v>37</v>
      </c>
      <c r="C21" s="2940">
        <v>0</v>
      </c>
      <c r="D21" s="2941">
        <v>2.2769299999999999E-3</v>
      </c>
      <c r="E21" s="2942">
        <v>7.3334000000000003E-3</v>
      </c>
      <c r="F21" s="2943">
        <v>0</v>
      </c>
      <c r="G21" s="2944">
        <v>0</v>
      </c>
      <c r="H21" s="2945">
        <v>0</v>
      </c>
      <c r="I21" s="2946">
        <v>0</v>
      </c>
      <c r="J21" s="2947">
        <v>9.6103300000000003E-3</v>
      </c>
      <c r="K21" s="2948">
        <v>0</v>
      </c>
    </row>
    <row r="22" spans="1:11">
      <c r="A22" s="11">
        <v>19</v>
      </c>
      <c r="B22" s="13" t="s">
        <v>38</v>
      </c>
      <c r="C22" s="2751">
        <v>174.23826349000001</v>
      </c>
      <c r="D22" s="2752">
        <v>106.29056009</v>
      </c>
      <c r="E22" s="2753">
        <v>353.39239032</v>
      </c>
      <c r="F22" s="2754">
        <v>18.23358069</v>
      </c>
      <c r="G22" s="2755">
        <v>0</v>
      </c>
      <c r="H22" s="2756">
        <v>1.4856288600000001</v>
      </c>
      <c r="I22" s="2757">
        <v>0.86199583999999996</v>
      </c>
      <c r="J22" s="2758">
        <v>654.50241930000004</v>
      </c>
      <c r="K22" s="2759">
        <v>1.1357097300000001</v>
      </c>
    </row>
    <row r="23" spans="1:11">
      <c r="A23" s="11">
        <v>20</v>
      </c>
      <c r="B23" s="13" t="s">
        <v>39</v>
      </c>
      <c r="C23" s="3003">
        <v>6601.2398807899999</v>
      </c>
      <c r="D23" s="3004">
        <v>1176.3045785300001</v>
      </c>
      <c r="E23" s="3005">
        <v>2130.8056066099998</v>
      </c>
      <c r="F23" s="3006">
        <v>117.33774775000001</v>
      </c>
      <c r="G23" s="3007">
        <v>0</v>
      </c>
      <c r="H23" s="3008">
        <v>67.191411889999998</v>
      </c>
      <c r="I23" s="3009">
        <v>3686.6504804800002</v>
      </c>
      <c r="J23" s="3010">
        <v>13779.529706040001</v>
      </c>
      <c r="K23" s="3011">
        <v>13.63492233</v>
      </c>
    </row>
    <row r="24" spans="1:11">
      <c r="A24" s="11">
        <v>21</v>
      </c>
      <c r="B24" s="12" t="s">
        <v>40</v>
      </c>
      <c r="C24" s="2850">
        <v>3.3483069999999997E-2</v>
      </c>
      <c r="D24" s="2851">
        <v>1.3146339999999999E-2</v>
      </c>
      <c r="E24" s="2852">
        <v>1.24736673</v>
      </c>
      <c r="F24" s="2853">
        <v>3.2389000000000002E-4</v>
      </c>
      <c r="G24" s="2854">
        <v>0</v>
      </c>
      <c r="H24" s="2855">
        <v>1.3195749999999999E-2</v>
      </c>
      <c r="I24" s="2856">
        <v>2.8183100000000001E-3</v>
      </c>
      <c r="J24" s="2857">
        <v>1.3103340999999999</v>
      </c>
      <c r="K24" s="2858">
        <v>9.5582999999999996E-4</v>
      </c>
    </row>
    <row r="25" spans="1:11">
      <c r="A25" s="11">
        <v>22</v>
      </c>
      <c r="B25" s="13" t="s">
        <v>41</v>
      </c>
      <c r="C25" s="2895">
        <v>2.2732207199999999</v>
      </c>
      <c r="D25" s="2896">
        <v>0.81924702000000005</v>
      </c>
      <c r="E25" s="2897">
        <v>4.9114391099999999</v>
      </c>
      <c r="F25" s="2898">
        <v>0.2466082</v>
      </c>
      <c r="G25" s="2899">
        <v>0</v>
      </c>
      <c r="H25" s="2900">
        <v>0.46469885</v>
      </c>
      <c r="I25" s="2901">
        <v>2.8928999999999999E-3</v>
      </c>
      <c r="J25" s="2902">
        <v>8.7181067999999993</v>
      </c>
      <c r="K25" s="2903">
        <v>3.2927280000000003E-2</v>
      </c>
    </row>
    <row r="26" spans="1:11">
      <c r="A26" s="11">
        <v>23</v>
      </c>
      <c r="B26" s="12" t="s">
        <v>42</v>
      </c>
      <c r="C26" s="3012">
        <v>8.0754299999999998E-3</v>
      </c>
      <c r="D26" s="3013">
        <v>9.0457699999999999E-3</v>
      </c>
      <c r="E26" s="3014">
        <v>3.40823185</v>
      </c>
      <c r="F26" s="3015">
        <v>2.5714744199999999</v>
      </c>
      <c r="G26" s="3016">
        <v>0</v>
      </c>
      <c r="H26" s="3017">
        <v>0</v>
      </c>
      <c r="I26" s="3018">
        <v>7.8999999999999996E-5</v>
      </c>
      <c r="J26" s="3019">
        <v>5.9969064799999998</v>
      </c>
      <c r="K26" s="3020">
        <v>1.770265E-2</v>
      </c>
    </row>
    <row r="27" spans="1:11">
      <c r="A27" s="11">
        <v>24</v>
      </c>
      <c r="B27" s="12" t="s">
        <v>43</v>
      </c>
      <c r="C27" s="2814">
        <v>3.1815410000000002E-2</v>
      </c>
      <c r="D27" s="2815">
        <v>7.4082789999999996E-2</v>
      </c>
      <c r="E27" s="2816">
        <v>4.9675292000000004</v>
      </c>
      <c r="F27" s="2817">
        <v>6.607942E-2</v>
      </c>
      <c r="G27" s="2818">
        <v>0</v>
      </c>
      <c r="H27" s="2819">
        <v>0.19736255999999999</v>
      </c>
      <c r="I27" s="2820">
        <v>3.188E-5</v>
      </c>
      <c r="J27" s="2821">
        <v>5.3369012600000003</v>
      </c>
      <c r="K27" s="2822">
        <v>1.0945600000000001E-3</v>
      </c>
    </row>
    <row r="28" spans="1:11">
      <c r="A28" s="11">
        <v>25</v>
      </c>
      <c r="B28" s="13" t="s">
        <v>44</v>
      </c>
      <c r="C28" s="2886">
        <v>1299.19855811</v>
      </c>
      <c r="D28" s="2887">
        <v>307.63762688000003</v>
      </c>
      <c r="E28" s="2888">
        <v>404.59727400999998</v>
      </c>
      <c r="F28" s="2889">
        <v>16.398325939999999</v>
      </c>
      <c r="G28" s="2890">
        <v>0</v>
      </c>
      <c r="H28" s="2891">
        <v>5.1217056200000002</v>
      </c>
      <c r="I28" s="2892">
        <v>40.259045039999997</v>
      </c>
      <c r="J28" s="2893">
        <v>2073.2125355899998</v>
      </c>
      <c r="K28" s="2894">
        <v>2.89924157</v>
      </c>
    </row>
    <row r="29" spans="1:11">
      <c r="A29" s="11">
        <v>26</v>
      </c>
      <c r="B29" s="13" t="s">
        <v>45</v>
      </c>
      <c r="C29" s="2913">
        <v>111.62663944000001</v>
      </c>
      <c r="D29" s="2914">
        <v>38.571127840000003</v>
      </c>
      <c r="E29" s="2915">
        <v>259.23634721000002</v>
      </c>
      <c r="F29" s="2916">
        <v>6.5499168000000001</v>
      </c>
      <c r="G29" s="2917">
        <v>0</v>
      </c>
      <c r="H29" s="2918">
        <v>0.94685454999999996</v>
      </c>
      <c r="I29" s="2919">
        <v>0.18613962000000001</v>
      </c>
      <c r="J29" s="2920">
        <v>417.11702545999998</v>
      </c>
      <c r="K29" s="2921">
        <v>0.66381712000000004</v>
      </c>
    </row>
    <row r="30" spans="1:11">
      <c r="A30" s="11">
        <v>27</v>
      </c>
      <c r="B30" s="13" t="s">
        <v>46</v>
      </c>
      <c r="C30" s="2805">
        <v>5.6079792499999996</v>
      </c>
      <c r="D30" s="2806">
        <v>17.276617170000002</v>
      </c>
      <c r="E30" s="2807">
        <v>364.17594486000002</v>
      </c>
      <c r="F30" s="2808">
        <v>17.763130759999999</v>
      </c>
      <c r="G30" s="2809">
        <v>0</v>
      </c>
      <c r="H30" s="2810">
        <v>1.49345594</v>
      </c>
      <c r="I30" s="2811">
        <v>0.73520229000000004</v>
      </c>
      <c r="J30" s="2812">
        <v>407.05233028000004</v>
      </c>
      <c r="K30" s="2813">
        <v>1.8914231800000001</v>
      </c>
    </row>
    <row r="31" spans="1:11">
      <c r="A31" s="11">
        <v>28</v>
      </c>
      <c r="B31" s="13" t="s">
        <v>47</v>
      </c>
      <c r="C31" s="2715">
        <v>2.2565994599999999</v>
      </c>
      <c r="D31" s="2716">
        <v>0.36713649999999998</v>
      </c>
      <c r="E31" s="2717">
        <v>6.0506839699999997</v>
      </c>
      <c r="F31" s="2718">
        <v>0.16438549999999999</v>
      </c>
      <c r="G31" s="2719">
        <v>0</v>
      </c>
      <c r="H31" s="2720">
        <v>4.7045730000000001E-2</v>
      </c>
      <c r="I31" s="2721">
        <v>1.4401229999999999E-2</v>
      </c>
      <c r="J31" s="2722">
        <v>8.9002523799999995</v>
      </c>
      <c r="K31" s="2723">
        <v>6.0307409999999999E-2</v>
      </c>
    </row>
    <row r="32" spans="1:11">
      <c r="A32" s="11">
        <v>29</v>
      </c>
      <c r="B32" s="13" t="s">
        <v>48</v>
      </c>
      <c r="C32" s="2841">
        <v>3.2540777900000002</v>
      </c>
      <c r="D32" s="2842">
        <v>9.04568583</v>
      </c>
      <c r="E32" s="2843">
        <v>113.89738515000001</v>
      </c>
      <c r="F32" s="2844">
        <v>3.5563766600000002</v>
      </c>
      <c r="G32" s="2845">
        <v>0</v>
      </c>
      <c r="H32" s="2846">
        <v>0.66455308999999996</v>
      </c>
      <c r="I32" s="2847">
        <v>5.2576909999999998E-2</v>
      </c>
      <c r="J32" s="2848">
        <v>130.47065544</v>
      </c>
      <c r="K32" s="2849">
        <v>1.1734065499999999</v>
      </c>
    </row>
    <row r="33" spans="1:14">
      <c r="A33" s="11">
        <v>30</v>
      </c>
      <c r="B33" s="13" t="s">
        <v>49</v>
      </c>
      <c r="C33" s="2778">
        <v>9.5784263999999997</v>
      </c>
      <c r="D33" s="2779">
        <v>38.328760279999997</v>
      </c>
      <c r="E33" s="2780">
        <v>246.06820619000001</v>
      </c>
      <c r="F33" s="2781">
        <v>12.04162859</v>
      </c>
      <c r="G33" s="2782">
        <v>0</v>
      </c>
      <c r="H33" s="2783">
        <v>2.2225653300000001</v>
      </c>
      <c r="I33" s="2784">
        <v>1.2849573999999999</v>
      </c>
      <c r="J33" s="2785">
        <v>309.52454418999997</v>
      </c>
      <c r="K33" s="2786">
        <v>1.48278446</v>
      </c>
    </row>
    <row r="34" spans="1:14">
      <c r="A34" s="11">
        <v>31</v>
      </c>
      <c r="B34" s="12" t="s">
        <v>50</v>
      </c>
      <c r="C34" s="2904">
        <v>1.503051E-2</v>
      </c>
      <c r="D34" s="2905">
        <v>5.1446499999999997E-3</v>
      </c>
      <c r="E34" s="2906">
        <v>9.7026578499999996</v>
      </c>
      <c r="F34" s="2907">
        <v>0.19370989</v>
      </c>
      <c r="G34" s="2908">
        <v>0</v>
      </c>
      <c r="H34" s="2909">
        <v>1.9506760000000001E-2</v>
      </c>
      <c r="I34" s="2910">
        <v>1.2348999999999999E-3</v>
      </c>
      <c r="J34" s="2911">
        <v>9.9372845699999992</v>
      </c>
      <c r="K34" s="2912">
        <v>9.9430930000000001E-2</v>
      </c>
    </row>
    <row r="35" spans="1:14">
      <c r="A35" s="11">
        <v>32</v>
      </c>
      <c r="B35" s="13" t="s">
        <v>51</v>
      </c>
      <c r="C35" s="2976">
        <v>614.81962220000003</v>
      </c>
      <c r="D35" s="2977">
        <v>413.88309747</v>
      </c>
      <c r="E35" s="2978">
        <v>431.49145777000001</v>
      </c>
      <c r="F35" s="2979">
        <v>21.284554920000001</v>
      </c>
      <c r="G35" s="2980">
        <v>0</v>
      </c>
      <c r="H35" s="2981">
        <v>5.8853196700000003</v>
      </c>
      <c r="I35" s="2982">
        <v>2.0127719599999998</v>
      </c>
      <c r="J35" s="2983">
        <v>1489.37682399</v>
      </c>
      <c r="K35" s="2984">
        <v>3.2773898199999998</v>
      </c>
    </row>
    <row r="36" spans="1:14">
      <c r="A36" s="11">
        <v>33</v>
      </c>
      <c r="B36" s="13" t="s">
        <v>52</v>
      </c>
      <c r="C36" s="2796">
        <v>49.46646286</v>
      </c>
      <c r="D36" s="2797">
        <v>99.790817919999995</v>
      </c>
      <c r="E36" s="2798">
        <v>360.36816528999998</v>
      </c>
      <c r="F36" s="2799">
        <v>14.224094709999999</v>
      </c>
      <c r="G36" s="2800">
        <v>0</v>
      </c>
      <c r="H36" s="2801">
        <v>1.8219900600000001</v>
      </c>
      <c r="I36" s="2802">
        <v>3.0669193199999998</v>
      </c>
      <c r="J36" s="2803">
        <v>528.73845015999996</v>
      </c>
      <c r="K36" s="2804">
        <v>1.6197278900000001</v>
      </c>
    </row>
    <row r="37" spans="1:14">
      <c r="A37" s="11">
        <v>34</v>
      </c>
      <c r="B37" s="13" t="s">
        <v>53</v>
      </c>
      <c r="C37" s="2949">
        <v>0.13086988999999999</v>
      </c>
      <c r="D37" s="2950">
        <v>0.35780728000000001</v>
      </c>
      <c r="E37" s="2951">
        <v>12.911531310000001</v>
      </c>
      <c r="F37" s="2952">
        <v>0.29492763</v>
      </c>
      <c r="G37" s="2953">
        <v>0</v>
      </c>
      <c r="H37" s="2954">
        <v>7.9174510000000003E-2</v>
      </c>
      <c r="I37" s="2955">
        <v>1.20188E-3</v>
      </c>
      <c r="J37" s="2956">
        <v>13.77551251</v>
      </c>
      <c r="K37" s="2957">
        <v>1.497383E-2</v>
      </c>
    </row>
    <row r="38" spans="1:14">
      <c r="A38" s="11">
        <v>35</v>
      </c>
      <c r="B38" s="13" t="s">
        <v>54</v>
      </c>
      <c r="C38" s="2994">
        <v>268.64314775000003</v>
      </c>
      <c r="D38" s="2995">
        <v>113.29184426</v>
      </c>
      <c r="E38" s="2996">
        <v>1015.40719033</v>
      </c>
      <c r="F38" s="2997">
        <v>38.668295759999999</v>
      </c>
      <c r="G38" s="2998">
        <v>0</v>
      </c>
      <c r="H38" s="2999">
        <v>1.91724139</v>
      </c>
      <c r="I38" s="3000">
        <v>1.3198910699999999</v>
      </c>
      <c r="J38" s="3001">
        <v>1439.2476105600001</v>
      </c>
      <c r="K38" s="3002">
        <v>2.2136791599999999</v>
      </c>
    </row>
    <row r="39" spans="1:14">
      <c r="A39" s="11">
        <v>36</v>
      </c>
      <c r="B39" s="13" t="s">
        <v>55</v>
      </c>
      <c r="C39" s="2769">
        <v>0.81176073999999998</v>
      </c>
      <c r="D39" s="2770">
        <v>7.9581701699999998</v>
      </c>
      <c r="E39" s="2771">
        <v>49.984522939999998</v>
      </c>
      <c r="F39" s="2772">
        <v>3.1419183099999999</v>
      </c>
      <c r="G39" s="2773">
        <v>0</v>
      </c>
      <c r="H39" s="2774">
        <v>0.46837385999999998</v>
      </c>
      <c r="I39" s="2775">
        <v>0.10175665</v>
      </c>
      <c r="J39" s="2776">
        <v>62.466502660000003</v>
      </c>
      <c r="K39" s="2777">
        <v>0.81307786000000004</v>
      </c>
    </row>
    <row r="40" spans="1:14">
      <c r="A40" s="11">
        <v>37</v>
      </c>
      <c r="B40" s="13" t="s">
        <v>56</v>
      </c>
      <c r="C40" s="2958">
        <v>785.46919343000002</v>
      </c>
      <c r="D40" s="2959">
        <v>177.26794803999999</v>
      </c>
      <c r="E40" s="2960">
        <v>1042.7756379800001</v>
      </c>
      <c r="F40" s="2961">
        <v>80.328334409999997</v>
      </c>
      <c r="G40" s="2962">
        <v>0</v>
      </c>
      <c r="H40" s="2963">
        <v>7.64882331</v>
      </c>
      <c r="I40" s="2964">
        <v>5.3671430500000001</v>
      </c>
      <c r="J40" s="2965">
        <v>2098.8570802099998</v>
      </c>
      <c r="K40" s="2966">
        <v>3.6607259499999998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3048" t="s">
        <v>18</v>
      </c>
      <c r="B42" s="3049" t="s">
        <v>18</v>
      </c>
      <c r="C42" s="3030">
        <v>11456.29419174</v>
      </c>
      <c r="D42" s="3031">
        <v>3095.1119899700002</v>
      </c>
      <c r="E42" s="3032">
        <v>9899.5579226600003</v>
      </c>
      <c r="F42" s="3033">
        <v>518.13321421000001</v>
      </c>
      <c r="G42" s="3034">
        <v>0</v>
      </c>
      <c r="H42" s="3035">
        <v>112.36202114</v>
      </c>
      <c r="I42" s="3036">
        <v>3778.3673845600001</v>
      </c>
      <c r="J42" s="3037">
        <v>28859.82672429</v>
      </c>
      <c r="K42" s="3038">
        <v>46.226052899999999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2024-02-09T11:27:06Z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