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X:\8 STATUTORY REPORTS\FY 2023-24\(9) December 2023\Monthly\SEBI AAUM\AMC Website upload\T30 B30\"/>
    </mc:Choice>
  </mc:AlternateContent>
  <xr:revisionPtr revIDLastSave="0" documentId="13_ncr:1_{A957EE07-BAF7-4481-8EBB-7D10FA18A2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I100" i="1" l="1"/>
  <c r="BH100" i="1"/>
  <c r="BG100" i="1"/>
  <c r="BF100" i="1"/>
  <c r="BA100" i="1"/>
  <c r="AZ100" i="1"/>
  <c r="AY100" i="1"/>
  <c r="AX100" i="1"/>
  <c r="AS100" i="1"/>
  <c r="AR100" i="1"/>
  <c r="AQ100" i="1"/>
  <c r="AP100" i="1"/>
  <c r="AK100" i="1"/>
  <c r="AJ100" i="1"/>
  <c r="AI100" i="1"/>
  <c r="AH100" i="1"/>
  <c r="AC100" i="1"/>
  <c r="AB100" i="1"/>
  <c r="AA100" i="1"/>
  <c r="Z100" i="1"/>
  <c r="U100" i="1"/>
  <c r="T100" i="1"/>
  <c r="S100" i="1"/>
  <c r="R100" i="1"/>
  <c r="M100" i="1"/>
  <c r="L100" i="1"/>
  <c r="K100" i="1"/>
  <c r="J100" i="1"/>
  <c r="E100" i="1"/>
  <c r="D100" i="1"/>
  <c r="C100" i="1"/>
  <c r="BK99" i="1"/>
  <c r="BJ99" i="1"/>
  <c r="BJ100" i="1" s="1"/>
  <c r="BI99" i="1"/>
  <c r="BH99" i="1"/>
  <c r="BG99" i="1"/>
  <c r="BF99" i="1"/>
  <c r="BE99" i="1"/>
  <c r="BE100" i="1" s="1"/>
  <c r="BD99" i="1"/>
  <c r="BD100" i="1" s="1"/>
  <c r="BC99" i="1"/>
  <c r="BC100" i="1" s="1"/>
  <c r="BB99" i="1"/>
  <c r="BB100" i="1" s="1"/>
  <c r="BA99" i="1"/>
  <c r="AZ99" i="1"/>
  <c r="AY99" i="1"/>
  <c r="AX99" i="1"/>
  <c r="AW99" i="1"/>
  <c r="AW100" i="1" s="1"/>
  <c r="AV99" i="1"/>
  <c r="AV100" i="1" s="1"/>
  <c r="AU99" i="1"/>
  <c r="AU100" i="1" s="1"/>
  <c r="AT99" i="1"/>
  <c r="AT100" i="1" s="1"/>
  <c r="AS99" i="1"/>
  <c r="AR99" i="1"/>
  <c r="AQ99" i="1"/>
  <c r="AP99" i="1"/>
  <c r="AO99" i="1"/>
  <c r="AO100" i="1" s="1"/>
  <c r="AN99" i="1"/>
  <c r="AN100" i="1" s="1"/>
  <c r="AM99" i="1"/>
  <c r="AM100" i="1" s="1"/>
  <c r="AL99" i="1"/>
  <c r="AL100" i="1" s="1"/>
  <c r="AK99" i="1"/>
  <c r="AJ99" i="1"/>
  <c r="AI99" i="1"/>
  <c r="AH99" i="1"/>
  <c r="AG99" i="1"/>
  <c r="AG100" i="1" s="1"/>
  <c r="AF99" i="1"/>
  <c r="AF100" i="1" s="1"/>
  <c r="AE99" i="1"/>
  <c r="AE100" i="1" s="1"/>
  <c r="AD99" i="1"/>
  <c r="AD100" i="1" s="1"/>
  <c r="AC99" i="1"/>
  <c r="AB99" i="1"/>
  <c r="AA99" i="1"/>
  <c r="Z99" i="1"/>
  <c r="Y99" i="1"/>
  <c r="Y100" i="1" s="1"/>
  <c r="X99" i="1"/>
  <c r="X100" i="1" s="1"/>
  <c r="W99" i="1"/>
  <c r="W100" i="1" s="1"/>
  <c r="V99" i="1"/>
  <c r="V100" i="1" s="1"/>
  <c r="U99" i="1"/>
  <c r="T99" i="1"/>
  <c r="S99" i="1"/>
  <c r="R99" i="1"/>
  <c r="Q99" i="1"/>
  <c r="Q100" i="1" s="1"/>
  <c r="P99" i="1"/>
  <c r="P100" i="1" s="1"/>
  <c r="O99" i="1"/>
  <c r="O100" i="1" s="1"/>
  <c r="N99" i="1"/>
  <c r="N100" i="1" s="1"/>
  <c r="M99" i="1"/>
  <c r="L99" i="1"/>
  <c r="K99" i="1"/>
  <c r="J99" i="1"/>
  <c r="I99" i="1"/>
  <c r="I100" i="1" s="1"/>
  <c r="H99" i="1"/>
  <c r="H100" i="1" s="1"/>
  <c r="G99" i="1"/>
  <c r="G100" i="1" s="1"/>
  <c r="F99" i="1"/>
  <c r="F100" i="1" s="1"/>
  <c r="E99" i="1"/>
  <c r="D99" i="1"/>
  <c r="C99" i="1"/>
  <c r="BK98" i="1"/>
  <c r="BK100" i="1" s="1"/>
  <c r="BI92" i="1"/>
  <c r="BH92" i="1"/>
  <c r="BG92" i="1"/>
  <c r="BF92" i="1"/>
  <c r="BA92" i="1"/>
  <c r="AZ92" i="1"/>
  <c r="AY92" i="1"/>
  <c r="AX92" i="1"/>
  <c r="AS92" i="1"/>
  <c r="AR92" i="1"/>
  <c r="AQ92" i="1"/>
  <c r="AP92" i="1"/>
  <c r="AK92" i="1"/>
  <c r="AJ92" i="1"/>
  <c r="AI92" i="1"/>
  <c r="AH92" i="1"/>
  <c r="AC92" i="1"/>
  <c r="AB92" i="1"/>
  <c r="AA92" i="1"/>
  <c r="Z92" i="1"/>
  <c r="U92" i="1"/>
  <c r="T92" i="1"/>
  <c r="S92" i="1"/>
  <c r="R92" i="1"/>
  <c r="M92" i="1"/>
  <c r="L92" i="1"/>
  <c r="K92" i="1"/>
  <c r="J92" i="1"/>
  <c r="E92" i="1"/>
  <c r="D92" i="1"/>
  <c r="C92" i="1"/>
  <c r="BK91" i="1"/>
  <c r="BJ91" i="1"/>
  <c r="BJ92" i="1" s="1"/>
  <c r="BI91" i="1"/>
  <c r="BH91" i="1"/>
  <c r="BG91" i="1"/>
  <c r="BF91" i="1"/>
  <c r="BE91" i="1"/>
  <c r="BE92" i="1" s="1"/>
  <c r="BD91" i="1"/>
  <c r="BD92" i="1" s="1"/>
  <c r="BC91" i="1"/>
  <c r="BC92" i="1" s="1"/>
  <c r="BB91" i="1"/>
  <c r="BB92" i="1" s="1"/>
  <c r="BA91" i="1"/>
  <c r="AZ91" i="1"/>
  <c r="AY91" i="1"/>
  <c r="AX91" i="1"/>
  <c r="AW91" i="1"/>
  <c r="AW92" i="1" s="1"/>
  <c r="AV91" i="1"/>
  <c r="AV92" i="1" s="1"/>
  <c r="AU91" i="1"/>
  <c r="AU92" i="1" s="1"/>
  <c r="AT91" i="1"/>
  <c r="AT92" i="1" s="1"/>
  <c r="AS91" i="1"/>
  <c r="AR91" i="1"/>
  <c r="AQ91" i="1"/>
  <c r="AP91" i="1"/>
  <c r="AO91" i="1"/>
  <c r="AO92" i="1" s="1"/>
  <c r="AN91" i="1"/>
  <c r="AN92" i="1" s="1"/>
  <c r="AM91" i="1"/>
  <c r="AM92" i="1" s="1"/>
  <c r="AL91" i="1"/>
  <c r="AL92" i="1" s="1"/>
  <c r="AK91" i="1"/>
  <c r="AJ91" i="1"/>
  <c r="AI91" i="1"/>
  <c r="AH91" i="1"/>
  <c r="AG91" i="1"/>
  <c r="AG92" i="1" s="1"/>
  <c r="AF91" i="1"/>
  <c r="AF92" i="1" s="1"/>
  <c r="AE91" i="1"/>
  <c r="AE92" i="1" s="1"/>
  <c r="AD91" i="1"/>
  <c r="AD92" i="1" s="1"/>
  <c r="AC91" i="1"/>
  <c r="AB91" i="1"/>
  <c r="AA91" i="1"/>
  <c r="Z91" i="1"/>
  <c r="Y91" i="1"/>
  <c r="Y92" i="1" s="1"/>
  <c r="X91" i="1"/>
  <c r="X92" i="1" s="1"/>
  <c r="W91" i="1"/>
  <c r="W92" i="1" s="1"/>
  <c r="V91" i="1"/>
  <c r="V92" i="1" s="1"/>
  <c r="U91" i="1"/>
  <c r="T91" i="1"/>
  <c r="S91" i="1"/>
  <c r="R91" i="1"/>
  <c r="Q91" i="1"/>
  <c r="Q92" i="1" s="1"/>
  <c r="P91" i="1"/>
  <c r="P92" i="1" s="1"/>
  <c r="O91" i="1"/>
  <c r="O92" i="1" s="1"/>
  <c r="N91" i="1"/>
  <c r="N92" i="1" s="1"/>
  <c r="M91" i="1"/>
  <c r="L91" i="1"/>
  <c r="K91" i="1"/>
  <c r="J91" i="1"/>
  <c r="I91" i="1"/>
  <c r="I92" i="1" s="1"/>
  <c r="H91" i="1"/>
  <c r="H92" i="1" s="1"/>
  <c r="G91" i="1"/>
  <c r="G92" i="1" s="1"/>
  <c r="F91" i="1"/>
  <c r="F92" i="1" s="1"/>
  <c r="E91" i="1"/>
  <c r="D91" i="1"/>
  <c r="C91" i="1"/>
  <c r="BK90" i="1"/>
  <c r="BK92" i="1" s="1"/>
  <c r="BJ86" i="1"/>
  <c r="BI86" i="1"/>
  <c r="BD86" i="1"/>
  <c r="BC86" i="1"/>
  <c r="BB86" i="1"/>
  <c r="BA86" i="1"/>
  <c r="AV86" i="1"/>
  <c r="AU86" i="1"/>
  <c r="AT86" i="1"/>
  <c r="AS86" i="1"/>
  <c r="AN86" i="1"/>
  <c r="AM86" i="1"/>
  <c r="AL86" i="1"/>
  <c r="AK86" i="1"/>
  <c r="AF86" i="1"/>
  <c r="AE86" i="1"/>
  <c r="AD86" i="1"/>
  <c r="AC86" i="1"/>
  <c r="X86" i="1"/>
  <c r="W86" i="1"/>
  <c r="V86" i="1"/>
  <c r="U86" i="1"/>
  <c r="P86" i="1"/>
  <c r="O86" i="1"/>
  <c r="N86" i="1"/>
  <c r="M86" i="1"/>
  <c r="H86" i="1"/>
  <c r="G86" i="1"/>
  <c r="F86" i="1"/>
  <c r="E86" i="1"/>
  <c r="BJ85" i="1"/>
  <c r="BI85" i="1"/>
  <c r="BH85" i="1"/>
  <c r="BG85" i="1"/>
  <c r="BF85" i="1"/>
  <c r="BF86" i="1" s="1"/>
  <c r="BE85" i="1"/>
  <c r="BD85" i="1"/>
  <c r="BC85" i="1"/>
  <c r="BB85" i="1"/>
  <c r="BA85" i="1"/>
  <c r="AZ85" i="1"/>
  <c r="AY85" i="1"/>
  <c r="AX85" i="1"/>
  <c r="AX86" i="1" s="1"/>
  <c r="AW85" i="1"/>
  <c r="AV85" i="1"/>
  <c r="AU85" i="1"/>
  <c r="AT85" i="1"/>
  <c r="AS85" i="1"/>
  <c r="AR85" i="1"/>
  <c r="AQ85" i="1"/>
  <c r="AP85" i="1"/>
  <c r="AP86" i="1" s="1"/>
  <c r="AO85" i="1"/>
  <c r="AN85" i="1"/>
  <c r="AM85" i="1"/>
  <c r="AL85" i="1"/>
  <c r="AK85" i="1"/>
  <c r="AJ85" i="1"/>
  <c r="AI85" i="1"/>
  <c r="AH85" i="1"/>
  <c r="AH86" i="1" s="1"/>
  <c r="AG85" i="1"/>
  <c r="AF85" i="1"/>
  <c r="AE85" i="1"/>
  <c r="AD85" i="1"/>
  <c r="AC85" i="1"/>
  <c r="AB85" i="1"/>
  <c r="AA85" i="1"/>
  <c r="Z85" i="1"/>
  <c r="Z86" i="1" s="1"/>
  <c r="Y85" i="1"/>
  <c r="X85" i="1"/>
  <c r="W85" i="1"/>
  <c r="V85" i="1"/>
  <c r="U85" i="1"/>
  <c r="T85" i="1"/>
  <c r="S85" i="1"/>
  <c r="R85" i="1"/>
  <c r="R86" i="1" s="1"/>
  <c r="Q85" i="1"/>
  <c r="P85" i="1"/>
  <c r="O85" i="1"/>
  <c r="N85" i="1"/>
  <c r="M85" i="1"/>
  <c r="L85" i="1"/>
  <c r="K85" i="1"/>
  <c r="J85" i="1"/>
  <c r="J86" i="1" s="1"/>
  <c r="I85" i="1"/>
  <c r="H85" i="1"/>
  <c r="G85" i="1"/>
  <c r="F85" i="1"/>
  <c r="E85" i="1"/>
  <c r="D85" i="1"/>
  <c r="C85" i="1"/>
  <c r="BK84" i="1"/>
  <c r="BK83" i="1"/>
  <c r="BK82" i="1"/>
  <c r="BK81" i="1"/>
  <c r="BK85" i="1" s="1"/>
  <c r="BJ78" i="1"/>
  <c r="BI78" i="1"/>
  <c r="BH78" i="1"/>
  <c r="BH86" i="1" s="1"/>
  <c r="BG78" i="1"/>
  <c r="BG86" i="1" s="1"/>
  <c r="BF78" i="1"/>
  <c r="BE78" i="1"/>
  <c r="BE86" i="1" s="1"/>
  <c r="BD78" i="1"/>
  <c r="BC78" i="1"/>
  <c r="BB78" i="1"/>
  <c r="BA78" i="1"/>
  <c r="AZ78" i="1"/>
  <c r="AZ86" i="1" s="1"/>
  <c r="AY78" i="1"/>
  <c r="AY86" i="1" s="1"/>
  <c r="AX78" i="1"/>
  <c r="AW78" i="1"/>
  <c r="AW86" i="1" s="1"/>
  <c r="AV78" i="1"/>
  <c r="AU78" i="1"/>
  <c r="AT78" i="1"/>
  <c r="AS78" i="1"/>
  <c r="AR78" i="1"/>
  <c r="AR86" i="1" s="1"/>
  <c r="AQ78" i="1"/>
  <c r="AQ86" i="1" s="1"/>
  <c r="AP78" i="1"/>
  <c r="AO78" i="1"/>
  <c r="AO86" i="1" s="1"/>
  <c r="AN78" i="1"/>
  <c r="AM78" i="1"/>
  <c r="AL78" i="1"/>
  <c r="AK78" i="1"/>
  <c r="AJ78" i="1"/>
  <c r="AJ86" i="1" s="1"/>
  <c r="AI78" i="1"/>
  <c r="AI86" i="1" s="1"/>
  <c r="AH78" i="1"/>
  <c r="AG78" i="1"/>
  <c r="AG86" i="1" s="1"/>
  <c r="AF78" i="1"/>
  <c r="AE78" i="1"/>
  <c r="AD78" i="1"/>
  <c r="AC78" i="1"/>
  <c r="AB78" i="1"/>
  <c r="AB86" i="1" s="1"/>
  <c r="AA78" i="1"/>
  <c r="AA86" i="1" s="1"/>
  <c r="Z78" i="1"/>
  <c r="Y78" i="1"/>
  <c r="Y86" i="1" s="1"/>
  <c r="X78" i="1"/>
  <c r="W78" i="1"/>
  <c r="V78" i="1"/>
  <c r="U78" i="1"/>
  <c r="T78" i="1"/>
  <c r="T86" i="1" s="1"/>
  <c r="S78" i="1"/>
  <c r="S86" i="1" s="1"/>
  <c r="R78" i="1"/>
  <c r="Q78" i="1"/>
  <c r="Q86" i="1" s="1"/>
  <c r="P78" i="1"/>
  <c r="O78" i="1"/>
  <c r="N78" i="1"/>
  <c r="M78" i="1"/>
  <c r="L78" i="1"/>
  <c r="L86" i="1" s="1"/>
  <c r="K78" i="1"/>
  <c r="K86" i="1" s="1"/>
  <c r="J78" i="1"/>
  <c r="I78" i="1"/>
  <c r="I86" i="1" s="1"/>
  <c r="H78" i="1"/>
  <c r="G78" i="1"/>
  <c r="F78" i="1"/>
  <c r="E78" i="1"/>
  <c r="D78" i="1"/>
  <c r="D86" i="1" s="1"/>
  <c r="C78" i="1"/>
  <c r="C86" i="1" s="1"/>
  <c r="BK77" i="1"/>
  <c r="BK78" i="1" s="1"/>
  <c r="BH73" i="1"/>
  <c r="BG73" i="1"/>
  <c r="BF73" i="1"/>
  <c r="BE73" i="1"/>
  <c r="AZ73" i="1"/>
  <c r="AY73" i="1"/>
  <c r="AX73" i="1"/>
  <c r="AW73" i="1"/>
  <c r="AR73" i="1"/>
  <c r="AQ73" i="1"/>
  <c r="AP73" i="1"/>
  <c r="AO73" i="1"/>
  <c r="AJ73" i="1"/>
  <c r="AI73" i="1"/>
  <c r="AH73" i="1"/>
  <c r="AG73" i="1"/>
  <c r="AB73" i="1"/>
  <c r="AA73" i="1"/>
  <c r="Z73" i="1"/>
  <c r="Y73" i="1"/>
  <c r="T73" i="1"/>
  <c r="S73" i="1"/>
  <c r="R73" i="1"/>
  <c r="Q73" i="1"/>
  <c r="L73" i="1"/>
  <c r="K73" i="1"/>
  <c r="J73" i="1"/>
  <c r="I73" i="1"/>
  <c r="D73" i="1"/>
  <c r="C73" i="1"/>
  <c r="BK72" i="1"/>
  <c r="BJ72" i="1"/>
  <c r="BJ73" i="1" s="1"/>
  <c r="BI72" i="1"/>
  <c r="BI73" i="1" s="1"/>
  <c r="BH72" i="1"/>
  <c r="BG72" i="1"/>
  <c r="BF72" i="1"/>
  <c r="BE72" i="1"/>
  <c r="BD72" i="1"/>
  <c r="BD73" i="1" s="1"/>
  <c r="BC72" i="1"/>
  <c r="BC73" i="1" s="1"/>
  <c r="BB72" i="1"/>
  <c r="BB73" i="1" s="1"/>
  <c r="BA72" i="1"/>
  <c r="BA73" i="1" s="1"/>
  <c r="AZ72" i="1"/>
  <c r="AY72" i="1"/>
  <c r="AX72" i="1"/>
  <c r="AW72" i="1"/>
  <c r="AV72" i="1"/>
  <c r="AV73" i="1" s="1"/>
  <c r="AU72" i="1"/>
  <c r="AU73" i="1" s="1"/>
  <c r="AT72" i="1"/>
  <c r="AT73" i="1" s="1"/>
  <c r="AS72" i="1"/>
  <c r="AS73" i="1" s="1"/>
  <c r="AR72" i="1"/>
  <c r="AQ72" i="1"/>
  <c r="AP72" i="1"/>
  <c r="AO72" i="1"/>
  <c r="AN72" i="1"/>
  <c r="AN73" i="1" s="1"/>
  <c r="AM72" i="1"/>
  <c r="AM73" i="1" s="1"/>
  <c r="AL72" i="1"/>
  <c r="AL73" i="1" s="1"/>
  <c r="AK72" i="1"/>
  <c r="AK73" i="1" s="1"/>
  <c r="AJ72" i="1"/>
  <c r="AI72" i="1"/>
  <c r="AH72" i="1"/>
  <c r="AG72" i="1"/>
  <c r="AF72" i="1"/>
  <c r="AF73" i="1" s="1"/>
  <c r="AE72" i="1"/>
  <c r="AE73" i="1" s="1"/>
  <c r="AD72" i="1"/>
  <c r="AD73" i="1" s="1"/>
  <c r="AC72" i="1"/>
  <c r="AC73" i="1" s="1"/>
  <c r="AB72" i="1"/>
  <c r="AA72" i="1"/>
  <c r="Z72" i="1"/>
  <c r="Y72" i="1"/>
  <c r="X72" i="1"/>
  <c r="X73" i="1" s="1"/>
  <c r="W72" i="1"/>
  <c r="W73" i="1" s="1"/>
  <c r="V72" i="1"/>
  <c r="V73" i="1" s="1"/>
  <c r="U72" i="1"/>
  <c r="U73" i="1" s="1"/>
  <c r="T72" i="1"/>
  <c r="S72" i="1"/>
  <c r="R72" i="1"/>
  <c r="Q72" i="1"/>
  <c r="P72" i="1"/>
  <c r="P73" i="1" s="1"/>
  <c r="O72" i="1"/>
  <c r="O73" i="1" s="1"/>
  <c r="N72" i="1"/>
  <c r="N73" i="1" s="1"/>
  <c r="M72" i="1"/>
  <c r="M73" i="1" s="1"/>
  <c r="L72" i="1"/>
  <c r="K72" i="1"/>
  <c r="J72" i="1"/>
  <c r="I72" i="1"/>
  <c r="H72" i="1"/>
  <c r="H73" i="1" s="1"/>
  <c r="G72" i="1"/>
  <c r="G73" i="1" s="1"/>
  <c r="F72" i="1"/>
  <c r="F73" i="1" s="1"/>
  <c r="E72" i="1"/>
  <c r="E73" i="1" s="1"/>
  <c r="D72" i="1"/>
  <c r="C72" i="1"/>
  <c r="BK71" i="1"/>
  <c r="BK70" i="1"/>
  <c r="BK73" i="1" s="1"/>
  <c r="BJ66" i="1"/>
  <c r="BI66" i="1"/>
  <c r="BD66" i="1"/>
  <c r="BC66" i="1"/>
  <c r="BB66" i="1"/>
  <c r="BA66" i="1"/>
  <c r="AV66" i="1"/>
  <c r="AU66" i="1"/>
  <c r="AT66" i="1"/>
  <c r="AS66" i="1"/>
  <c r="AN66" i="1"/>
  <c r="AM66" i="1"/>
  <c r="AL66" i="1"/>
  <c r="AK66" i="1"/>
  <c r="AF66" i="1"/>
  <c r="AE66" i="1"/>
  <c r="AD66" i="1"/>
  <c r="AC66" i="1"/>
  <c r="X66" i="1"/>
  <c r="W66" i="1"/>
  <c r="V66" i="1"/>
  <c r="U66" i="1"/>
  <c r="P66" i="1"/>
  <c r="O66" i="1"/>
  <c r="N66" i="1"/>
  <c r="M66" i="1"/>
  <c r="H66" i="1"/>
  <c r="G66" i="1"/>
  <c r="F66" i="1"/>
  <c r="E66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65" i="1" s="1"/>
  <c r="BK47" i="1"/>
  <c r="BJ44" i="1"/>
  <c r="BI44" i="1"/>
  <c r="BH44" i="1"/>
  <c r="BH66" i="1" s="1"/>
  <c r="BG44" i="1"/>
  <c r="BG66" i="1" s="1"/>
  <c r="BF44" i="1"/>
  <c r="BF66" i="1" s="1"/>
  <c r="BE44" i="1"/>
  <c r="BE66" i="1" s="1"/>
  <c r="BD44" i="1"/>
  <c r="BC44" i="1"/>
  <c r="BB44" i="1"/>
  <c r="BA44" i="1"/>
  <c r="AZ44" i="1"/>
  <c r="AZ66" i="1" s="1"/>
  <c r="AY44" i="1"/>
  <c r="AY66" i="1" s="1"/>
  <c r="AX44" i="1"/>
  <c r="AX66" i="1" s="1"/>
  <c r="AW44" i="1"/>
  <c r="AW66" i="1" s="1"/>
  <c r="AV44" i="1"/>
  <c r="AU44" i="1"/>
  <c r="AT44" i="1"/>
  <c r="AS44" i="1"/>
  <c r="AR44" i="1"/>
  <c r="AR66" i="1" s="1"/>
  <c r="AQ44" i="1"/>
  <c r="AQ66" i="1" s="1"/>
  <c r="AP44" i="1"/>
  <c r="AP66" i="1" s="1"/>
  <c r="AO44" i="1"/>
  <c r="AO66" i="1" s="1"/>
  <c r="AN44" i="1"/>
  <c r="AM44" i="1"/>
  <c r="AL44" i="1"/>
  <c r="AK44" i="1"/>
  <c r="AJ44" i="1"/>
  <c r="AJ66" i="1" s="1"/>
  <c r="AI44" i="1"/>
  <c r="AI66" i="1" s="1"/>
  <c r="AH44" i="1"/>
  <c r="AH66" i="1" s="1"/>
  <c r="AG44" i="1"/>
  <c r="AG66" i="1" s="1"/>
  <c r="AF44" i="1"/>
  <c r="AE44" i="1"/>
  <c r="AD44" i="1"/>
  <c r="AC44" i="1"/>
  <c r="AB44" i="1"/>
  <c r="AB66" i="1" s="1"/>
  <c r="AA44" i="1"/>
  <c r="AA66" i="1" s="1"/>
  <c r="Z44" i="1"/>
  <c r="Z66" i="1" s="1"/>
  <c r="Y44" i="1"/>
  <c r="Y66" i="1" s="1"/>
  <c r="X44" i="1"/>
  <c r="W44" i="1"/>
  <c r="V44" i="1"/>
  <c r="U44" i="1"/>
  <c r="T44" i="1"/>
  <c r="T66" i="1" s="1"/>
  <c r="S44" i="1"/>
  <c r="S66" i="1" s="1"/>
  <c r="R44" i="1"/>
  <c r="R66" i="1" s="1"/>
  <c r="Q44" i="1"/>
  <c r="Q66" i="1" s="1"/>
  <c r="P44" i="1"/>
  <c r="O44" i="1"/>
  <c r="N44" i="1"/>
  <c r="M44" i="1"/>
  <c r="L44" i="1"/>
  <c r="L66" i="1" s="1"/>
  <c r="K44" i="1"/>
  <c r="K66" i="1" s="1"/>
  <c r="J44" i="1"/>
  <c r="J66" i="1" s="1"/>
  <c r="I44" i="1"/>
  <c r="I66" i="1" s="1"/>
  <c r="H44" i="1"/>
  <c r="G44" i="1"/>
  <c r="F44" i="1"/>
  <c r="E44" i="1"/>
  <c r="D44" i="1"/>
  <c r="D66" i="1" s="1"/>
  <c r="C44" i="1"/>
  <c r="C66" i="1" s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I12" i="1"/>
  <c r="BI38" i="1" s="1"/>
  <c r="BI94" i="1" s="1"/>
  <c r="BH12" i="1"/>
  <c r="BH38" i="1" s="1"/>
  <c r="BH94" i="1" s="1"/>
  <c r="BG12" i="1"/>
  <c r="BG38" i="1" s="1"/>
  <c r="BG94" i="1" s="1"/>
  <c r="BF12" i="1"/>
  <c r="BF38" i="1" s="1"/>
  <c r="BE12" i="1"/>
  <c r="BE38" i="1" s="1"/>
  <c r="BD12" i="1"/>
  <c r="BD38" i="1" s="1"/>
  <c r="BC12" i="1"/>
  <c r="BC38" i="1" s="1"/>
  <c r="BC94" i="1" s="1"/>
  <c r="BB12" i="1"/>
  <c r="BB38" i="1" s="1"/>
  <c r="BA12" i="1"/>
  <c r="BA38" i="1" s="1"/>
  <c r="BA94" i="1" s="1"/>
  <c r="AZ12" i="1"/>
  <c r="AZ38" i="1" s="1"/>
  <c r="AZ94" i="1" s="1"/>
  <c r="AY12" i="1"/>
  <c r="AY38" i="1" s="1"/>
  <c r="AY94" i="1" s="1"/>
  <c r="AX12" i="1"/>
  <c r="AX38" i="1" s="1"/>
  <c r="AW12" i="1"/>
  <c r="AW38" i="1" s="1"/>
  <c r="AV12" i="1"/>
  <c r="AV38" i="1" s="1"/>
  <c r="AU12" i="1"/>
  <c r="AU38" i="1" s="1"/>
  <c r="AU94" i="1" s="1"/>
  <c r="AT12" i="1"/>
  <c r="AT38" i="1" s="1"/>
  <c r="AS12" i="1"/>
  <c r="AS38" i="1" s="1"/>
  <c r="AS94" i="1" s="1"/>
  <c r="AR12" i="1"/>
  <c r="AR38" i="1" s="1"/>
  <c r="AR94" i="1" s="1"/>
  <c r="AQ12" i="1"/>
  <c r="AQ38" i="1" s="1"/>
  <c r="AQ94" i="1" s="1"/>
  <c r="AP12" i="1"/>
  <c r="AP38" i="1" s="1"/>
  <c r="AO12" i="1"/>
  <c r="AO38" i="1" s="1"/>
  <c r="AN12" i="1"/>
  <c r="AN38" i="1" s="1"/>
  <c r="AM12" i="1"/>
  <c r="AM38" i="1" s="1"/>
  <c r="AM94" i="1" s="1"/>
  <c r="AL12" i="1"/>
  <c r="AL38" i="1" s="1"/>
  <c r="AK12" i="1"/>
  <c r="AK38" i="1" s="1"/>
  <c r="AK94" i="1" s="1"/>
  <c r="AJ12" i="1"/>
  <c r="AJ38" i="1" s="1"/>
  <c r="AJ94" i="1" s="1"/>
  <c r="AI12" i="1"/>
  <c r="AI38" i="1" s="1"/>
  <c r="AI94" i="1" s="1"/>
  <c r="AH12" i="1"/>
  <c r="AH38" i="1" s="1"/>
  <c r="AG12" i="1"/>
  <c r="AG38" i="1" s="1"/>
  <c r="AF12" i="1"/>
  <c r="AF38" i="1" s="1"/>
  <c r="AE12" i="1"/>
  <c r="AE38" i="1" s="1"/>
  <c r="AE94" i="1" s="1"/>
  <c r="AD12" i="1"/>
  <c r="AD38" i="1" s="1"/>
  <c r="AC12" i="1"/>
  <c r="AC38" i="1" s="1"/>
  <c r="AC94" i="1" s="1"/>
  <c r="AB12" i="1"/>
  <c r="AB38" i="1" s="1"/>
  <c r="AB94" i="1" s="1"/>
  <c r="AA12" i="1"/>
  <c r="AA38" i="1" s="1"/>
  <c r="AA94" i="1" s="1"/>
  <c r="Z12" i="1"/>
  <c r="Z38" i="1" s="1"/>
  <c r="Y12" i="1"/>
  <c r="Y38" i="1" s="1"/>
  <c r="X12" i="1"/>
  <c r="X38" i="1" s="1"/>
  <c r="W12" i="1"/>
  <c r="W38" i="1" s="1"/>
  <c r="W94" i="1" s="1"/>
  <c r="V12" i="1"/>
  <c r="V38" i="1" s="1"/>
  <c r="U12" i="1"/>
  <c r="U38" i="1" s="1"/>
  <c r="U94" i="1" s="1"/>
  <c r="T12" i="1"/>
  <c r="T38" i="1" s="1"/>
  <c r="T94" i="1" s="1"/>
  <c r="S12" i="1"/>
  <c r="S38" i="1" s="1"/>
  <c r="S94" i="1" s="1"/>
  <c r="R12" i="1"/>
  <c r="R38" i="1" s="1"/>
  <c r="Q12" i="1"/>
  <c r="Q38" i="1" s="1"/>
  <c r="P12" i="1"/>
  <c r="P38" i="1" s="1"/>
  <c r="O12" i="1"/>
  <c r="O38" i="1" s="1"/>
  <c r="O94" i="1" s="1"/>
  <c r="N12" i="1"/>
  <c r="N38" i="1" s="1"/>
  <c r="M12" i="1"/>
  <c r="M38" i="1" s="1"/>
  <c r="M94" i="1" s="1"/>
  <c r="L12" i="1"/>
  <c r="L38" i="1" s="1"/>
  <c r="L94" i="1" s="1"/>
  <c r="K12" i="1"/>
  <c r="K38" i="1" s="1"/>
  <c r="K94" i="1" s="1"/>
  <c r="J12" i="1"/>
  <c r="J38" i="1" s="1"/>
  <c r="I12" i="1"/>
  <c r="I38" i="1" s="1"/>
  <c r="H12" i="1"/>
  <c r="H38" i="1" s="1"/>
  <c r="G12" i="1"/>
  <c r="G38" i="1" s="1"/>
  <c r="G94" i="1" s="1"/>
  <c r="F12" i="1"/>
  <c r="F38" i="1" s="1"/>
  <c r="E12" i="1"/>
  <c r="E38" i="1" s="1"/>
  <c r="E94" i="1" s="1"/>
  <c r="D12" i="1"/>
  <c r="D38" i="1" s="1"/>
  <c r="D94" i="1" s="1"/>
  <c r="C12" i="1"/>
  <c r="C38" i="1" s="1"/>
  <c r="C94" i="1" s="1"/>
  <c r="BK11" i="1"/>
  <c r="BK10" i="1"/>
  <c r="BK9" i="1"/>
  <c r="AT94" i="1" l="1"/>
  <c r="BK86" i="1"/>
  <c r="F94" i="1"/>
  <c r="AD94" i="1"/>
  <c r="BB94" i="1"/>
  <c r="BK66" i="1"/>
  <c r="H94" i="1"/>
  <c r="P94" i="1"/>
  <c r="X94" i="1"/>
  <c r="AF94" i="1"/>
  <c r="AN94" i="1"/>
  <c r="AV94" i="1"/>
  <c r="BD94" i="1"/>
  <c r="V94" i="1"/>
  <c r="BJ94" i="1"/>
  <c r="BK38" i="1"/>
  <c r="BK94" i="1" s="1"/>
  <c r="I94" i="1"/>
  <c r="Q94" i="1"/>
  <c r="Y94" i="1"/>
  <c r="AG94" i="1"/>
  <c r="AO94" i="1"/>
  <c r="AW94" i="1"/>
  <c r="BE94" i="1"/>
  <c r="N94" i="1"/>
  <c r="AL94" i="1"/>
  <c r="J94" i="1"/>
  <c r="R94" i="1"/>
  <c r="Z94" i="1"/>
  <c r="AH94" i="1"/>
  <c r="AP94" i="1"/>
  <c r="AX94" i="1"/>
  <c r="BF94" i="1"/>
  <c r="BK44" i="1"/>
  <c r="BK12" i="1"/>
</calcChain>
</file>

<file path=xl/sharedStrings.xml><?xml version="1.0" encoding="utf-8"?>
<sst xmlns="http://schemas.openxmlformats.org/spreadsheetml/2006/main" count="188" uniqueCount="147">
  <si>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</si>
  <si>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</si>
  <si>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</si>
  <si>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</si>
  <si>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</si>
  <si>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</si>
  <si>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</si>
  <si>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</si>
  <si>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</si>
  <si>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</si>
  <si>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</si>
  <si>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</si>
  <si>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</si>
  <si>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</si>
  <si>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</si>
  <si>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</si>
  <si>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</si>
  <si>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</si>
  <si>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</si>
  <si>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</si>
  <si>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</si>
  <si>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</si>
  <si>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</si>
  <si>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</si>
  <si>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</si>
  <si>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</si>
  <si>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</si>
  <si>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</si>
  <si>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</si>
  <si>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</si>
  <si>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</si>
  <si>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</si>
  <si>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</si>
  <si>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</si>
  <si>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</si>
  <si>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</si>
  <si>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</si>
  <si>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</si>
  <si>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</si>
  <si>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</si>
  <si>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</si>
  <si>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</si>
  <si>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</si>
  <si>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</si>
  <si>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</si>
  <si>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</si>
  <si>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</si>
  <si>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</si>
  <si>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</si>
  <si>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</si>
  <si>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</si>
  <si>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</si>
  <si>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</si>
  <si>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</si>
  <si>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</si>
  <si>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</si>
  <si>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</si>
  <si>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</si>
  <si>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2023-12-31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</si>
  <si>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</si>
  <si>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</si>
  <si>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</si>
  <si>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</si>
  <si>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</si>
  <si>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</si>
  <si>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</si>
  <si>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</si>
  <si>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</si>
  <si>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</si>
  <si>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</si>
  <si>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</si>
  <si>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</si>
  <si>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</si>
  <si>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</si>
  <si>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</si>
  <si>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</si>
  <si>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</si>
  <si>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</si>
  <si>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</si>
  <si>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</si>
  <si>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</si>
  <si>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</si>
  <si>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</si>
  <si>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</si>
  <si>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CONSERVATIVE HYBRID FUND</t>
  </si>
  <si>
    <t>LIC MF LOW DURATION FUND</t>
  </si>
  <si>
    <t>LIC MF MEDIUM TO LONG DURATION BOND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</si>
  <si>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</si>
  <si>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</si>
  <si>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</si>
  <si>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</si>
  <si>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</si>
  <si>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</si>
  <si>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</si>
  <si>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</si>
  <si>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</si>
  <si>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</si>
  <si>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</si>
  <si>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</si>
  <si>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</si>
  <si>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DIVIDEND YIELD FUND</t>
  </si>
  <si>
    <t>LIC MF FLEXI CAP FUND</t>
  </si>
  <si>
    <t>LIC MF FOCUSED 30 EQUITY FUND</t>
  </si>
  <si>
    <t>LIC MF HEALTHCARE FUND</t>
  </si>
  <si>
    <t>LIC MF INFRASTRUCTURE FUND</t>
  </si>
  <si>
    <t>LIC MF LARGE AND MIDCAP FUND</t>
  </si>
  <si>
    <t>LIC MF LARGE CAP FUND</t>
  </si>
  <si>
    <t>LIC MF LONG TERM VALUE FUND</t>
  </si>
  <si>
    <t>LIC MF MID CAP FUND</t>
  </si>
  <si>
    <t>LIC MF MULTI CAP FUND</t>
  </si>
  <si>
    <t>LIC MF NIFTY 50 INDEX FUND</t>
  </si>
  <si>
    <t>LIC MF NIFTY NEXT 50 INDEX FUND</t>
  </si>
  <si>
    <t>LIC MF S &amp; P BSE SENSEX INDEX FUND</t>
  </si>
  <si>
    <t>LIC MF SMALL CAP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</si>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</sst>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3028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020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0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050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4" fontId="1658" fillId="1650" borderId="1651" xfId="0" applyNumberFormat="1" applyFont="1" applyFill="1" applyBorder="1" applyAlignment="1">
      <alignment horizontal="right"/>
    </xf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 applyAlignment="1">
      <alignment horizontal="right"/>
    </xf>
    <xf numFmtId="0" fontId="2087" fillId="2079" borderId="2080" xfId="0" applyFont="1" applyFill="1" applyBorder="1" applyAlignment="1">
      <alignment horizontal="right"/>
    </xf>
    <xf numFmtId="0" fontId="2088" fillId="2080" borderId="2081" xfId="0" applyFont="1" applyFill="1" applyBorder="1"/>
    <xf numFmtId="0" fontId="2089" fillId="2081" borderId="2082" xfId="0" applyFont="1" applyFill="1" applyBorder="1"/>
    <xf numFmtId="0" fontId="2090" fillId="2082" borderId="2083" xfId="0" applyFont="1" applyFill="1" applyBorder="1"/>
    <xf numFmtId="0" fontId="2091" fillId="2083" borderId="2084" xfId="0" applyFont="1" applyFill="1" applyBorder="1"/>
    <xf numFmtId="0" fontId="2092" fillId="2084" borderId="2085" xfId="0" applyFont="1" applyFill="1" applyBorder="1"/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4" fontId="2112" fillId="2104" borderId="2105" xfId="0" applyNumberFormat="1" applyFont="1" applyFill="1" applyBorder="1" applyAlignment="1">
      <alignment horizontal="right"/>
    </xf>
    <xf numFmtId="164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0" fontId="2154" fillId="2146" borderId="2147" xfId="0" applyFont="1" applyFill="1" applyBorder="1"/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4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4" fontId="2180" fillId="2172" borderId="2173" xfId="0" applyNumberFormat="1" applyFont="1" applyFill="1" applyBorder="1" applyAlignment="1">
      <alignment horizontal="right"/>
    </xf>
    <xf numFmtId="164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4" fontId="2184" fillId="2176" borderId="2177" xfId="0" applyNumberFormat="1" applyFont="1" applyFill="1" applyBorder="1" applyAlignment="1">
      <alignment horizontal="right"/>
    </xf>
    <xf numFmtId="164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4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4" fontId="2190" fillId="2182" borderId="2183" xfId="0" applyNumberFormat="1" applyFont="1" applyFill="1" applyBorder="1" applyAlignment="1">
      <alignment horizontal="right"/>
    </xf>
    <xf numFmtId="164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4" fontId="2194" fillId="2186" borderId="2187" xfId="0" applyNumberFormat="1" applyFont="1" applyFill="1" applyBorder="1" applyAlignment="1">
      <alignment horizontal="right"/>
    </xf>
    <xf numFmtId="164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4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4" fontId="2200" fillId="2192" borderId="2193" xfId="0" applyNumberFormat="1" applyFont="1" applyFill="1" applyBorder="1" applyAlignment="1">
      <alignment horizontal="right"/>
    </xf>
    <xf numFmtId="164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4" fontId="2204" fillId="2196" borderId="2197" xfId="0" applyNumberFormat="1" applyFont="1" applyFill="1" applyBorder="1" applyAlignment="1">
      <alignment horizontal="right"/>
    </xf>
    <xf numFmtId="164" fontId="2205" fillId="2197" borderId="2198" xfId="0" applyNumberFormat="1" applyFont="1" applyFill="1" applyBorder="1" applyAlignment="1">
      <alignment horizontal="right"/>
    </xf>
    <xf numFmtId="164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4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164" fontId="2210" fillId="2202" borderId="2203" xfId="0" applyNumberFormat="1" applyFont="1" applyFill="1" applyBorder="1" applyAlignment="1">
      <alignment horizontal="right"/>
    </xf>
    <xf numFmtId="164" fontId="2211" fillId="2203" borderId="2204" xfId="0" applyNumberFormat="1" applyFont="1" applyFill="1" applyBorder="1" applyAlignment="1">
      <alignment horizontal="right"/>
    </xf>
    <xf numFmtId="164" fontId="2212" fillId="2204" borderId="2205" xfId="0" applyNumberFormat="1" applyFont="1" applyFill="1" applyBorder="1" applyAlignment="1">
      <alignment horizontal="right"/>
    </xf>
    <xf numFmtId="164" fontId="2213" fillId="2205" borderId="2206" xfId="0" applyNumberFormat="1" applyFont="1" applyFill="1" applyBorder="1" applyAlignment="1">
      <alignment horizontal="right"/>
    </xf>
    <xf numFmtId="164" fontId="2214" fillId="2206" borderId="2207" xfId="0" applyNumberFormat="1" applyFont="1" applyFill="1" applyBorder="1" applyAlignment="1">
      <alignment horizontal="right"/>
    </xf>
    <xf numFmtId="164" fontId="2215" fillId="2207" borderId="2208" xfId="0" applyNumberFormat="1" applyFont="1" applyFill="1" applyBorder="1" applyAlignment="1">
      <alignment horizontal="right"/>
    </xf>
    <xf numFmtId="0" fontId="2216" fillId="2208" borderId="2209" xfId="0" applyFont="1" applyFill="1" applyBorder="1" applyAlignment="1">
      <alignment horizontal="right"/>
    </xf>
    <xf numFmtId="0" fontId="2217" fillId="2209" borderId="2210" xfId="0" applyFont="1" applyFill="1" applyBorder="1" applyAlignment="1">
      <alignment horizontal="right"/>
    </xf>
    <xf numFmtId="0" fontId="2218" fillId="2210" borderId="2211" xfId="0" applyFont="1" applyFill="1" applyBorder="1"/>
    <xf numFmtId="0" fontId="2219" fillId="2211" borderId="2212" xfId="0" applyFont="1" applyFill="1" applyBorder="1"/>
    <xf numFmtId="0" fontId="2220" fillId="2212" borderId="2213" xfId="0" applyFont="1" applyFill="1" applyBorder="1"/>
    <xf numFmtId="0" fontId="2221" fillId="2213" borderId="2214" xfId="0" applyFont="1" applyFill="1" applyBorder="1"/>
    <xf numFmtId="0" fontId="2222" fillId="2214" borderId="2215" xfId="0" applyFont="1" applyFill="1" applyBorder="1"/>
    <xf numFmtId="164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4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4" fontId="2232" fillId="2224" borderId="2225" xfId="0" applyNumberFormat="1" applyFont="1" applyFill="1" applyBorder="1" applyAlignment="1">
      <alignment horizontal="right"/>
    </xf>
    <xf numFmtId="164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4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4" fontId="2242" fillId="2234" borderId="2235" xfId="0" applyNumberFormat="1" applyFont="1" applyFill="1" applyBorder="1" applyAlignment="1">
      <alignment horizontal="right"/>
    </xf>
    <xf numFmtId="164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4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4" fontId="2252" fillId="2244" borderId="2245" xfId="0" applyNumberFormat="1" applyFont="1" applyFill="1" applyBorder="1" applyAlignment="1">
      <alignment horizontal="right"/>
    </xf>
    <xf numFmtId="164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4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4" fontId="2262" fillId="2254" borderId="2255" xfId="0" applyNumberFormat="1" applyFont="1" applyFill="1" applyBorder="1" applyAlignment="1">
      <alignment horizontal="right"/>
    </xf>
    <xf numFmtId="164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4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4" fontId="2272" fillId="2264" borderId="2265" xfId="0" applyNumberFormat="1" applyFont="1" applyFill="1" applyBorder="1" applyAlignment="1">
      <alignment horizontal="right"/>
    </xf>
    <xf numFmtId="164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4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164" fontId="2278" fillId="2270" borderId="2271" xfId="0" applyNumberFormat="1" applyFont="1" applyFill="1" applyBorder="1" applyAlignment="1">
      <alignment horizontal="right"/>
    </xf>
    <xf numFmtId="164" fontId="2279" fillId="2271" borderId="2272" xfId="0" applyNumberFormat="1" applyFont="1" applyFill="1" applyBorder="1" applyAlignment="1">
      <alignment horizontal="right"/>
    </xf>
    <xf numFmtId="164" fontId="2280" fillId="2272" borderId="2273" xfId="0" applyNumberFormat="1" applyFont="1" applyFill="1" applyBorder="1" applyAlignment="1">
      <alignment horizontal="right"/>
    </xf>
    <xf numFmtId="164" fontId="2281" fillId="2273" borderId="2274" xfId="0" applyNumberFormat="1" applyFont="1" applyFill="1" applyBorder="1" applyAlignment="1">
      <alignment horizontal="right"/>
    </xf>
    <xf numFmtId="164" fontId="2282" fillId="2274" borderId="2275" xfId="0" applyNumberFormat="1" applyFont="1" applyFill="1" applyBorder="1" applyAlignment="1">
      <alignment horizontal="right"/>
    </xf>
    <xf numFmtId="164" fontId="2283" fillId="2275" borderId="2276" xfId="0" applyNumberFormat="1" applyFont="1" applyFill="1" applyBorder="1" applyAlignment="1">
      <alignment horizontal="right"/>
    </xf>
    <xf numFmtId="0" fontId="2284" fillId="2276" borderId="2277" xfId="0" applyFont="1" applyFill="1" applyBorder="1" applyAlignment="1">
      <alignment horizontal="right"/>
    </xf>
    <xf numFmtId="0" fontId="2285" fillId="2277" borderId="2278" xfId="0" applyFont="1" applyFill="1" applyBorder="1"/>
    <xf numFmtId="0" fontId="2286" fillId="2278" borderId="2279" xfId="0" applyFont="1" applyFill="1" applyBorder="1"/>
    <xf numFmtId="0" fontId="2287" fillId="2279" borderId="2280" xfId="0" applyFont="1" applyFill="1" applyBorder="1"/>
    <xf numFmtId="164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4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4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4" fontId="2304" fillId="2296" borderId="2297" xfId="0" applyNumberFormat="1" applyFont="1" applyFill="1" applyBorder="1" applyAlignment="1">
      <alignment horizontal="right"/>
    </xf>
    <xf numFmtId="164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4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4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4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4" fontId="2324" fillId="2316" borderId="2317" xfId="0" applyNumberFormat="1" applyFont="1" applyFill="1" applyBorder="1" applyAlignment="1">
      <alignment horizontal="right"/>
    </xf>
    <xf numFmtId="164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4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4" fontId="2330" fillId="2322" borderId="2323" xfId="0" applyNumberFormat="1" applyFont="1" applyFill="1" applyBorder="1" applyAlignment="1">
      <alignment horizontal="right"/>
    </xf>
    <xf numFmtId="164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4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4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164" fontId="2340" fillId="2332" borderId="2333" xfId="0" applyNumberFormat="1" applyFont="1" applyFill="1" applyBorder="1" applyAlignment="1">
      <alignment horizontal="right"/>
    </xf>
    <xf numFmtId="164" fontId="2341" fillId="2333" borderId="2334" xfId="0" applyNumberFormat="1" applyFont="1" applyFill="1" applyBorder="1" applyAlignment="1">
      <alignment horizontal="right"/>
    </xf>
    <xf numFmtId="164" fontId="2342" fillId="2334" borderId="2335" xfId="0" applyNumberFormat="1" applyFont="1" applyFill="1" applyBorder="1" applyAlignment="1">
      <alignment horizontal="right"/>
    </xf>
    <xf numFmtId="164" fontId="2343" fillId="2335" borderId="2336" xfId="0" applyNumberFormat="1" applyFont="1" applyFill="1" applyBorder="1" applyAlignment="1">
      <alignment horizontal="right"/>
    </xf>
    <xf numFmtId="164" fontId="2344" fillId="2336" borderId="2337" xfId="0" applyNumberFormat="1" applyFont="1" applyFill="1" applyBorder="1" applyAlignment="1">
      <alignment horizontal="right"/>
    </xf>
    <xf numFmtId="164" fontId="2345" fillId="2337" borderId="2338" xfId="0" applyNumberFormat="1" applyFont="1" applyFill="1" applyBorder="1" applyAlignment="1">
      <alignment horizontal="right"/>
    </xf>
    <xf numFmtId="164" fontId="2346" fillId="2338" borderId="2339" xfId="0" applyNumberFormat="1" applyFont="1" applyFill="1" applyBorder="1" applyAlignment="1">
      <alignment horizontal="right"/>
    </xf>
    <xf numFmtId="164" fontId="2347" fillId="2339" borderId="2340" xfId="0" applyNumberFormat="1" applyFont="1" applyFill="1" applyBorder="1" applyAlignment="1">
      <alignment horizontal="right"/>
    </xf>
    <xf numFmtId="164" fontId="2348" fillId="2340" borderId="2341" xfId="0" applyNumberFormat="1" applyFont="1" applyFill="1" applyBorder="1" applyAlignment="1">
      <alignment horizontal="right"/>
    </xf>
    <xf numFmtId="0" fontId="2349" fillId="2341" borderId="2342" xfId="0" applyFont="1" applyFill="1" applyBorder="1"/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4" fontId="2391" fillId="2383" borderId="2384" xfId="0" applyNumberFormat="1" applyFont="1" applyFill="1" applyBorder="1" applyAlignment="1">
      <alignment horizontal="right"/>
    </xf>
    <xf numFmtId="164" fontId="2392" fillId="2384" borderId="2385" xfId="0" applyNumberFormat="1" applyFont="1" applyFill="1" applyBorder="1" applyAlignment="1">
      <alignment horizontal="right"/>
    </xf>
    <xf numFmtId="164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4" fontId="2395" fillId="2387" borderId="2388" xfId="0" applyNumberFormat="1" applyFont="1" applyFill="1" applyBorder="1" applyAlignment="1">
      <alignment horizontal="right"/>
    </xf>
    <xf numFmtId="164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4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4" fontId="2402" fillId="2394" borderId="2395" xfId="0" applyNumberFormat="1" applyFont="1" applyFill="1" applyBorder="1" applyAlignment="1">
      <alignment horizontal="right"/>
    </xf>
    <xf numFmtId="164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4" fontId="2405" fillId="2397" borderId="2398" xfId="0" applyNumberFormat="1" applyFont="1" applyFill="1" applyBorder="1" applyAlignment="1">
      <alignment horizontal="right"/>
    </xf>
    <xf numFmtId="164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164" fontId="2408" fillId="2400" borderId="2401" xfId="0" applyNumberFormat="1" applyFont="1" applyFill="1" applyBorder="1" applyAlignment="1">
      <alignment horizontal="right"/>
    </xf>
    <xf numFmtId="164" fontId="2409" fillId="2401" borderId="2402" xfId="0" applyNumberFormat="1" applyFont="1" applyFill="1" applyBorder="1" applyAlignment="1">
      <alignment horizontal="right"/>
    </xf>
    <xf numFmtId="164" fontId="2410" fillId="2402" borderId="2403" xfId="0" applyNumberFormat="1" applyFont="1" applyFill="1" applyBorder="1" applyAlignment="1">
      <alignment horizontal="right"/>
    </xf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4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4" fontId="2457" fillId="2449" borderId="2450" xfId="0" applyNumberFormat="1" applyFont="1" applyFill="1" applyBorder="1" applyAlignment="1">
      <alignment horizontal="right"/>
    </xf>
    <xf numFmtId="164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4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4" fontId="2467" fillId="2459" borderId="2460" xfId="0" applyNumberFormat="1" applyFont="1" applyFill="1" applyBorder="1" applyAlignment="1">
      <alignment horizontal="right"/>
    </xf>
    <xf numFmtId="164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4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4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4" fontId="2519" fillId="2511" borderId="2512" xfId="0" applyNumberFormat="1" applyFont="1" applyFill="1" applyBorder="1" applyAlignment="1">
      <alignment horizontal="right"/>
    </xf>
    <xf numFmtId="164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4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4" fontId="2529" fillId="2521" borderId="2522" xfId="0" applyNumberFormat="1" applyFont="1" applyFill="1" applyBorder="1" applyAlignment="1">
      <alignment horizontal="right"/>
    </xf>
    <xf numFmtId="164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4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 applyAlignment="1">
      <alignment horizontal="right"/>
    </xf>
    <xf numFmtId="0" fontId="2536" fillId="2528" borderId="2529" xfId="0" applyFont="1" applyFill="1" applyBorder="1" applyAlignment="1">
      <alignment horizontal="right"/>
    </xf>
    <xf numFmtId="0" fontId="2537" fillId="2529" borderId="2530" xfId="0" applyFont="1" applyFill="1" applyBorder="1"/>
    <xf numFmtId="0" fontId="2538" fillId="2530" borderId="2531" xfId="0" applyFont="1" applyFill="1" applyBorder="1"/>
    <xf numFmtId="0" fontId="2539" fillId="2531" borderId="2532" xfId="0" applyFont="1" applyFill="1" applyBorder="1"/>
    <xf numFmtId="0" fontId="2540" fillId="2532" borderId="2533" xfId="0" applyFont="1" applyFill="1" applyBorder="1"/>
    <xf numFmtId="0" fontId="2541" fillId="2533" borderId="2534" xfId="0" applyFont="1" applyFill="1" applyBorder="1"/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4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4" fontId="2581" fillId="2573" borderId="2574" xfId="0" applyNumberFormat="1" applyFont="1" applyFill="1" applyBorder="1" applyAlignment="1">
      <alignment horizontal="right"/>
    </xf>
    <xf numFmtId="164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4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4" fontId="2591" fillId="2583" borderId="2584" xfId="0" applyNumberFormat="1" applyFont="1" applyFill="1" applyBorder="1" applyAlignment="1">
      <alignment horizontal="right"/>
    </xf>
    <xf numFmtId="164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4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164" fontId="2597" fillId="2589" borderId="2590" xfId="0" applyNumberFormat="1" applyFont="1" applyFill="1" applyBorder="1" applyAlignment="1">
      <alignment horizontal="right"/>
    </xf>
    <xf numFmtId="164" fontId="2598" fillId="2590" borderId="2591" xfId="0" applyNumberFormat="1" applyFont="1" applyFill="1" applyBorder="1" applyAlignment="1">
      <alignment horizontal="right"/>
    </xf>
    <xf numFmtId="164" fontId="2599" fillId="2591" borderId="2592" xfId="0" applyNumberFormat="1" applyFont="1" applyFill="1" applyBorder="1" applyAlignment="1">
      <alignment horizontal="right"/>
    </xf>
    <xf numFmtId="164" fontId="2600" fillId="2592" borderId="2593" xfId="0" applyNumberFormat="1" applyFont="1" applyFill="1" applyBorder="1" applyAlignment="1">
      <alignment horizontal="right"/>
    </xf>
    <xf numFmtId="164" fontId="2601" fillId="2593" borderId="2594" xfId="0" applyNumberFormat="1" applyFont="1" applyFill="1" applyBorder="1" applyAlignment="1">
      <alignment horizontal="right"/>
    </xf>
    <xf numFmtId="164" fontId="2602" fillId="2594" borderId="2595" xfId="0" applyNumberFormat="1" applyFont="1" applyFill="1" applyBorder="1" applyAlignment="1">
      <alignment horizontal="right"/>
    </xf>
    <xf numFmtId="0" fontId="2603" fillId="2595" borderId="2596" xfId="0" applyFont="1" applyFill="1" applyBorder="1" applyAlignment="1">
      <alignment horizontal="right"/>
    </xf>
    <xf numFmtId="0" fontId="2604" fillId="2596" borderId="2597" xfId="0" applyFont="1" applyFill="1" applyBorder="1" applyAlignment="1">
      <alignment horizontal="right"/>
    </xf>
    <xf numFmtId="0" fontId="2605" fillId="2597" borderId="2598" xfId="0" applyFont="1" applyFill="1" applyBorder="1" applyAlignment="1">
      <alignment horizontal="right"/>
    </xf>
    <xf numFmtId="0" fontId="2606" fillId="2598" borderId="2599" xfId="0" applyFont="1" applyFill="1" applyBorder="1"/>
    <xf numFmtId="0" fontId="2607" fillId="2599" borderId="2600" xfId="0" applyFont="1" applyFill="1" applyBorder="1"/>
    <xf numFmtId="0" fontId="2608" fillId="2600" borderId="2601" xfId="0" applyFont="1" applyFill="1" applyBorder="1"/>
    <xf numFmtId="0" fontId="2609" fillId="2601" borderId="2602" xfId="0" applyFont="1" applyFill="1" applyBorder="1"/>
    <xf numFmtId="0" fontId="2610" fillId="2602" borderId="2603" xfId="0" applyFont="1" applyFill="1" applyBorder="1"/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4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4" fontId="2643" fillId="2635" borderId="2636" xfId="0" applyNumberFormat="1" applyFont="1" applyFill="1" applyBorder="1" applyAlignment="1">
      <alignment horizontal="right"/>
    </xf>
    <xf numFmtId="164" fontId="2644" fillId="2636" borderId="2637" xfId="0" applyNumberFormat="1" applyFont="1" applyFill="1" applyBorder="1" applyAlignment="1">
      <alignment horizontal="right"/>
    </xf>
    <xf numFmtId="164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4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4" fontId="2653" fillId="2645" borderId="2646" xfId="0" applyNumberFormat="1" applyFont="1" applyFill="1" applyBorder="1" applyAlignment="1">
      <alignment horizontal="right"/>
    </xf>
    <xf numFmtId="164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4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164" fontId="2659" fillId="2651" borderId="2652" xfId="0" applyNumberFormat="1" applyFont="1" applyFill="1" applyBorder="1" applyAlignment="1">
      <alignment horizontal="right"/>
    </xf>
    <xf numFmtId="164" fontId="2660" fillId="2652" borderId="2653" xfId="0" applyNumberFormat="1" applyFont="1" applyFill="1" applyBorder="1" applyAlignment="1">
      <alignment horizontal="right"/>
    </xf>
    <xf numFmtId="164" fontId="2661" fillId="2653" borderId="2654" xfId="0" applyNumberFormat="1" applyFont="1" applyFill="1" applyBorder="1" applyAlignment="1">
      <alignment horizontal="right"/>
    </xf>
    <xf numFmtId="164" fontId="2662" fillId="2654" borderId="2655" xfId="0" applyNumberFormat="1" applyFont="1" applyFill="1" applyBorder="1" applyAlignment="1">
      <alignment horizontal="right"/>
    </xf>
    <xf numFmtId="164" fontId="2663" fillId="2655" borderId="2656" xfId="0" applyNumberFormat="1" applyFont="1" applyFill="1" applyBorder="1" applyAlignment="1">
      <alignment horizontal="right"/>
    </xf>
    <xf numFmtId="164" fontId="2664" fillId="2656" borderId="2657" xfId="0" applyNumberFormat="1" applyFont="1" applyFill="1" applyBorder="1" applyAlignment="1">
      <alignment horizontal="right"/>
    </xf>
    <xf numFmtId="164" fontId="2665" fillId="2657" borderId="2658" xfId="0" applyNumberFormat="1" applyFont="1" applyFill="1" applyBorder="1" applyAlignment="1">
      <alignment horizontal="right"/>
    </xf>
    <xf numFmtId="164" fontId="2666" fillId="2658" borderId="2659" xfId="0" applyNumberFormat="1" applyFont="1" applyFill="1" applyBorder="1" applyAlignment="1">
      <alignment horizontal="right"/>
    </xf>
    <xf numFmtId="164" fontId="2667" fillId="2659" borderId="2660" xfId="0" applyNumberFormat="1" applyFont="1" applyFill="1" applyBorder="1" applyAlignment="1">
      <alignment horizontal="right"/>
    </xf>
    <xf numFmtId="164" fontId="2668" fillId="2660" borderId="2661" xfId="0" applyNumberFormat="1" applyFont="1" applyFill="1" applyBorder="1" applyAlignment="1">
      <alignment horizontal="right"/>
    </xf>
    <xf numFmtId="164" fontId="2669" fillId="2661" borderId="2662" xfId="0" applyNumberFormat="1" applyFont="1" applyFill="1" applyBorder="1" applyAlignment="1">
      <alignment horizontal="right"/>
    </xf>
    <xf numFmtId="164" fontId="2670" fillId="2662" borderId="2663" xfId="0" applyNumberFormat="1" applyFont="1" applyFill="1" applyBorder="1" applyAlignment="1">
      <alignment horizontal="right"/>
    </xf>
    <xf numFmtId="164" fontId="2671" fillId="2663" borderId="2664" xfId="0" applyNumberFormat="1" applyFont="1" applyFill="1" applyBorder="1" applyAlignment="1">
      <alignment horizontal="right"/>
    </xf>
    <xf numFmtId="0" fontId="2672" fillId="2664" borderId="2665" xfId="0" applyFont="1" applyFill="1" applyBorder="1" applyAlignment="1">
      <alignment horizontal="right"/>
    </xf>
    <xf numFmtId="0" fontId="2673" fillId="2665" borderId="2666" xfId="0" applyFont="1" applyFill="1" applyBorder="1" applyAlignment="1">
      <alignment horizontal="right"/>
    </xf>
    <xf numFmtId="0" fontId="2674" fillId="2666" borderId="2667" xfId="0" applyFont="1" applyFill="1" applyBorder="1"/>
    <xf numFmtId="0" fontId="2675" fillId="2667" borderId="2668" xfId="0" applyFont="1" applyFill="1" applyBorder="1"/>
    <xf numFmtId="0" fontId="2676" fillId="2668" borderId="2669" xfId="0" applyFont="1" applyFill="1" applyBorder="1"/>
    <xf numFmtId="0" fontId="2677" fillId="2669" borderId="2670" xfId="0" applyFont="1" applyFill="1" applyBorder="1"/>
    <xf numFmtId="164" fontId="2678" fillId="2670" borderId="2671" xfId="0" applyNumberFormat="1" applyFont="1" applyFill="1" applyBorder="1"/>
    <xf numFmtId="164" fontId="2679" fillId="2671" borderId="2672" xfId="0" applyNumberFormat="1" applyFont="1" applyFill="1" applyBorder="1"/>
    <xf numFmtId="164" fontId="2680" fillId="2672" borderId="2673" xfId="0" applyNumberFormat="1" applyFont="1" applyFill="1" applyBorder="1"/>
    <xf numFmtId="164" fontId="2681" fillId="2673" borderId="2674" xfId="0" applyNumberFormat="1" applyFont="1" applyFill="1" applyBorder="1"/>
    <xf numFmtId="164" fontId="2682" fillId="2674" borderId="2675" xfId="0" applyNumberFormat="1" applyFont="1" applyFill="1" applyBorder="1"/>
    <xf numFmtId="164" fontId="2683" fillId="2675" borderId="2676" xfId="0" applyNumberFormat="1" applyFont="1" applyFill="1" applyBorder="1"/>
    <xf numFmtId="2" fontId="2684" fillId="2676" borderId="2677" xfId="4" applyNumberFormat="1" applyFont="1" applyFill="1" applyBorder="1" applyAlignment="1" applyProtection="1">
      <alignment horizontal="right"/>
    </xf>
    <xf numFmtId="2" fontId="2685" fillId="2677" borderId="2678" xfId="4" applyNumberFormat="1" applyFont="1" applyFill="1" applyBorder="1" applyAlignment="1" applyProtection="1">
      <alignment horizontal="right"/>
    </xf>
    <xf numFmtId="2" fontId="2686" fillId="2678" borderId="2679" xfId="4" applyNumberFormat="1" applyFont="1" applyFill="1" applyBorder="1" applyAlignment="1" applyProtection="1">
      <alignment horizontal="right"/>
    </xf>
    <xf numFmtId="2" fontId="2687" fillId="2679" borderId="2680" xfId="4" applyNumberFormat="1" applyFont="1" applyFill="1" applyBorder="1" applyAlignment="1" applyProtection="1">
      <alignment horizontal="right"/>
    </xf>
    <xf numFmtId="2" fontId="2688" fillId="2680" borderId="2681" xfId="4" applyNumberFormat="1" applyFont="1" applyFill="1" applyBorder="1" applyAlignment="1" applyProtection="1">
      <alignment horizontal="right"/>
    </xf>
    <xf numFmtId="2" fontId="2689" fillId="2681" borderId="2682" xfId="4" applyNumberFormat="1" applyFont="1" applyFill="1" applyBorder="1" applyAlignment="1" applyProtection="1">
      <alignment horizontal="right"/>
    </xf>
    <xf numFmtId="2" fontId="2690" fillId="2682" borderId="2683" xfId="4" applyNumberFormat="1" applyFont="1" applyFill="1" applyBorder="1" applyAlignment="1" applyProtection="1">
      <alignment horizontal="right"/>
    </xf>
    <xf numFmtId="2" fontId="2691" fillId="2683" borderId="2684" xfId="4" applyNumberFormat="1" applyFont="1" applyFill="1" applyBorder="1" applyAlignment="1" applyProtection="1">
      <alignment horizontal="right"/>
    </xf>
    <xf numFmtId="2" fontId="2692" fillId="2684" borderId="2685" xfId="4" applyNumberFormat="1" applyFont="1" applyFill="1" applyBorder="1" applyAlignment="1" applyProtection="1">
      <alignment horizontal="right"/>
    </xf>
    <xf numFmtId="2" fontId="2693" fillId="2685" borderId="2686" xfId="4" applyNumberFormat="1" applyFont="1" applyFill="1" applyBorder="1" applyAlignment="1" applyProtection="1">
      <alignment horizontal="right"/>
    </xf>
    <xf numFmtId="2" fontId="2694" fillId="2686" borderId="2687" xfId="4" applyNumberFormat="1" applyFont="1" applyFill="1" applyBorder="1" applyAlignment="1" applyProtection="1">
      <alignment horizontal="right"/>
    </xf>
    <xf numFmtId="2" fontId="2695" fillId="2687" borderId="2688" xfId="4" applyNumberFormat="1" applyFont="1" applyFill="1" applyBorder="1" applyAlignment="1" applyProtection="1">
      <alignment horizontal="right"/>
    </xf>
    <xf numFmtId="2" fontId="2696" fillId="2688" borderId="2689" xfId="4" applyNumberFormat="1" applyFont="1" applyFill="1" applyBorder="1" applyAlignment="1" applyProtection="1">
      <alignment horizontal="right"/>
    </xf>
    <xf numFmtId="2" fontId="2697" fillId="2689" borderId="2690" xfId="4" applyNumberFormat="1" applyFont="1" applyFill="1" applyBorder="1" applyAlignment="1" applyProtection="1">
      <alignment horizontal="right"/>
    </xf>
    <xf numFmtId="2" fontId="2698" fillId="2690" borderId="2691" xfId="4" applyNumberFormat="1" applyFont="1" applyFill="1" applyBorder="1" applyAlignment="1" applyProtection="1">
      <alignment horizontal="right"/>
    </xf>
    <xf numFmtId="2" fontId="2699" fillId="2691" borderId="2692" xfId="4" applyNumberFormat="1" applyFont="1" applyFill="1" applyBorder="1" applyAlignment="1" applyProtection="1">
      <alignment horizontal="right"/>
    </xf>
    <xf numFmtId="2" fontId="2700" fillId="2692" borderId="2693" xfId="4" applyNumberFormat="1" applyFont="1" applyFill="1" applyBorder="1" applyAlignment="1" applyProtection="1">
      <alignment horizontal="right"/>
    </xf>
    <xf numFmtId="2" fontId="2701" fillId="2693" borderId="2694" xfId="4" applyNumberFormat="1" applyFont="1" applyFill="1" applyBorder="1" applyAlignment="1" applyProtection="1">
      <alignment horizontal="right"/>
    </xf>
    <xf numFmtId="2" fontId="2702" fillId="2694" borderId="2695" xfId="4" applyNumberFormat="1" applyFont="1" applyFill="1" applyBorder="1" applyAlignment="1" applyProtection="1">
      <alignment horizontal="right"/>
    </xf>
    <xf numFmtId="2" fontId="2703" fillId="2695" borderId="2696" xfId="4" applyNumberFormat="1" applyFont="1" applyFill="1" applyBorder="1" applyAlignment="1" applyProtection="1">
      <alignment horizontal="right"/>
    </xf>
    <xf numFmtId="2" fontId="2704" fillId="2696" borderId="2697" xfId="4" applyNumberFormat="1" applyFont="1" applyFill="1" applyBorder="1" applyAlignment="1" applyProtection="1">
      <alignment horizontal="right"/>
    </xf>
    <xf numFmtId="2" fontId="2705" fillId="2697" borderId="2698" xfId="4" applyNumberFormat="1" applyFont="1" applyFill="1" applyBorder="1" applyAlignment="1" applyProtection="1">
      <alignment horizontal="right"/>
    </xf>
    <xf numFmtId="2" fontId="2706" fillId="2698" borderId="2699" xfId="4" applyNumberFormat="1" applyFont="1" applyFill="1" applyBorder="1" applyAlignment="1" applyProtection="1">
      <alignment horizontal="right"/>
    </xf>
    <xf numFmtId="2" fontId="2707" fillId="2699" borderId="2700" xfId="4" applyNumberFormat="1" applyFont="1" applyFill="1" applyBorder="1" applyAlignment="1" applyProtection="1">
      <alignment horizontal="right"/>
    </xf>
    <xf numFmtId="2" fontId="2708" fillId="2700" borderId="2701" xfId="4" applyNumberFormat="1" applyFont="1" applyFill="1" applyBorder="1" applyAlignment="1" applyProtection="1">
      <alignment horizontal="right"/>
    </xf>
    <xf numFmtId="2" fontId="2709" fillId="2701" borderId="2702" xfId="4" applyNumberFormat="1" applyFont="1" applyFill="1" applyBorder="1" applyAlignment="1" applyProtection="1">
      <alignment horizontal="right"/>
    </xf>
    <xf numFmtId="2" fontId="2710" fillId="2702" borderId="2703" xfId="4" applyNumberFormat="1" applyFont="1" applyFill="1" applyBorder="1" applyAlignment="1" applyProtection="1">
      <alignment horizontal="right"/>
    </xf>
    <xf numFmtId="2" fontId="2711" fillId="2703" borderId="2704" xfId="4" applyNumberFormat="1" applyFont="1" applyFill="1" applyBorder="1" applyAlignment="1" applyProtection="1">
      <alignment horizontal="right"/>
    </xf>
    <xf numFmtId="2" fontId="2712" fillId="2704" borderId="2705" xfId="4" applyNumberFormat="1" applyFont="1" applyFill="1" applyBorder="1" applyAlignment="1" applyProtection="1">
      <alignment horizontal="right"/>
    </xf>
    <xf numFmtId="2" fontId="2713" fillId="2705" borderId="2706" xfId="4" applyNumberFormat="1" applyFont="1" applyFill="1" applyBorder="1" applyAlignment="1" applyProtection="1">
      <alignment horizontal="right"/>
    </xf>
    <xf numFmtId="2" fontId="2714" fillId="2706" borderId="2707" xfId="4" applyNumberFormat="1" applyFont="1" applyFill="1" applyBorder="1" applyAlignment="1" applyProtection="1">
      <alignment horizontal="right"/>
    </xf>
    <xf numFmtId="2" fontId="2715" fillId="2707" borderId="2708" xfId="4" applyNumberFormat="1" applyFont="1" applyFill="1" applyBorder="1" applyAlignment="1" applyProtection="1">
      <alignment horizontal="right"/>
    </xf>
    <xf numFmtId="2" fontId="2716" fillId="2708" borderId="2709" xfId="4" applyNumberFormat="1" applyFont="1" applyFill="1" applyBorder="1" applyAlignment="1" applyProtection="1">
      <alignment horizontal="right"/>
    </xf>
    <xf numFmtId="2" fontId="2717" fillId="2709" borderId="2710" xfId="4" applyNumberFormat="1" applyFont="1" applyFill="1" applyBorder="1" applyAlignment="1" applyProtection="1">
      <alignment horizontal="right"/>
    </xf>
    <xf numFmtId="2" fontId="2718" fillId="2710" borderId="2711" xfId="4" applyNumberFormat="1" applyFont="1" applyFill="1" applyBorder="1" applyAlignment="1" applyProtection="1">
      <alignment horizontal="right"/>
    </xf>
    <xf numFmtId="2" fontId="2719" fillId="2711" borderId="2712" xfId="4" applyNumberFormat="1" applyFont="1" applyFill="1" applyBorder="1" applyAlignment="1" applyProtection="1">
      <alignment horizontal="right"/>
    </xf>
    <xf numFmtId="2" fontId="2720" fillId="2712" borderId="2713" xfId="4" applyNumberFormat="1" applyFont="1" applyFill="1" applyBorder="1" applyAlignment="1" applyProtection="1">
      <alignment horizontal="right"/>
    </xf>
    <xf numFmtId="2" fontId="2721" fillId="2713" borderId="2714" xfId="4" applyNumberFormat="1" applyFont="1" applyFill="1" applyBorder="1" applyAlignment="1" applyProtection="1">
      <alignment horizontal="right"/>
    </xf>
    <xf numFmtId="2" fontId="2722" fillId="2714" borderId="2715" xfId="4" applyNumberFormat="1" applyFont="1" applyFill="1" applyBorder="1" applyAlignment="1" applyProtection="1">
      <alignment horizontal="right"/>
    </xf>
    <xf numFmtId="2" fontId="2723" fillId="2715" borderId="2716" xfId="4" applyNumberFormat="1" applyFont="1" applyFill="1" applyBorder="1" applyAlignment="1" applyProtection="1">
      <alignment horizontal="right"/>
    </xf>
    <xf numFmtId="2" fontId="2724" fillId="2716" borderId="2717" xfId="4" applyNumberFormat="1" applyFont="1" applyFill="1" applyBorder="1" applyAlignment="1" applyProtection="1">
      <alignment horizontal="right"/>
    </xf>
    <xf numFmtId="2" fontId="2725" fillId="2717" borderId="2718" xfId="4" applyNumberFormat="1" applyFont="1" applyFill="1" applyBorder="1" applyAlignment="1" applyProtection="1">
      <alignment horizontal="right"/>
    </xf>
    <xf numFmtId="2" fontId="2726" fillId="2718" borderId="2719" xfId="4" applyNumberFormat="1" applyFont="1" applyFill="1" applyBorder="1" applyAlignment="1" applyProtection="1">
      <alignment horizontal="right"/>
    </xf>
    <xf numFmtId="2" fontId="2727" fillId="2719" borderId="2720" xfId="4" applyNumberFormat="1" applyFont="1" applyFill="1" applyBorder="1" applyAlignment="1" applyProtection="1">
      <alignment horizontal="right"/>
    </xf>
    <xf numFmtId="2" fontId="2728" fillId="2720" borderId="2721" xfId="4" applyNumberFormat="1" applyFont="1" applyFill="1" applyBorder="1" applyAlignment="1" applyProtection="1">
      <alignment horizontal="right"/>
    </xf>
    <xf numFmtId="2" fontId="2729" fillId="2721" borderId="2722" xfId="4" applyNumberFormat="1" applyFont="1" applyFill="1" applyBorder="1" applyAlignment="1" applyProtection="1">
      <alignment horizontal="right"/>
    </xf>
    <xf numFmtId="2" fontId="2730" fillId="2722" borderId="2723" xfId="4" applyNumberFormat="1" applyFont="1" applyFill="1" applyBorder="1" applyAlignment="1" applyProtection="1">
      <alignment horizontal="right"/>
    </xf>
    <xf numFmtId="2" fontId="2731" fillId="2723" borderId="2724" xfId="4" applyNumberFormat="1" applyFont="1" applyFill="1" applyBorder="1" applyAlignment="1" applyProtection="1">
      <alignment horizontal="right"/>
    </xf>
    <xf numFmtId="2" fontId="2732" fillId="2724" borderId="2725" xfId="4" applyNumberFormat="1" applyFont="1" applyFill="1" applyBorder="1" applyAlignment="1" applyProtection="1">
      <alignment horizontal="right"/>
    </xf>
    <xf numFmtId="2" fontId="2733" fillId="2725" borderId="2726" xfId="4" applyNumberFormat="1" applyFont="1" applyFill="1" applyBorder="1" applyAlignment="1" applyProtection="1">
      <alignment horizontal="right"/>
    </xf>
    <xf numFmtId="2" fontId="2734" fillId="2726" borderId="2727" xfId="4" applyNumberFormat="1" applyFont="1" applyFill="1" applyBorder="1" applyAlignment="1" applyProtection="1">
      <alignment horizontal="right"/>
    </xf>
    <xf numFmtId="2" fontId="2735" fillId="2727" borderId="2728" xfId="4" applyNumberFormat="1" applyFont="1" applyFill="1" applyBorder="1" applyAlignment="1" applyProtection="1">
      <alignment horizontal="right"/>
    </xf>
    <xf numFmtId="2" fontId="2736" fillId="2728" borderId="2729" xfId="4" applyNumberFormat="1" applyFont="1" applyFill="1" applyBorder="1" applyAlignment="1" applyProtection="1">
      <alignment horizontal="right"/>
    </xf>
    <xf numFmtId="2" fontId="2737" fillId="2729" borderId="2730" xfId="4" applyNumberFormat="1" applyFont="1" applyFill="1" applyBorder="1" applyAlignment="1" applyProtection="1">
      <alignment horizontal="right"/>
    </xf>
    <xf numFmtId="2" fontId="2738" fillId="2730" borderId="2731" xfId="4" applyNumberFormat="1" applyFont="1" applyFill="1" applyBorder="1" applyAlignment="1" applyProtection="1">
      <alignment horizontal="right"/>
    </xf>
    <xf numFmtId="2" fontId="2739" fillId="2731" borderId="2732" xfId="4" applyNumberFormat="1" applyFont="1" applyFill="1" applyBorder="1" applyAlignment="1" applyProtection="1">
      <alignment horizontal="right"/>
    </xf>
    <xf numFmtId="2" fontId="2740" fillId="2732" borderId="2733" xfId="4" applyNumberFormat="1" applyFont="1" applyFill="1" applyBorder="1" applyAlignment="1" applyProtection="1">
      <alignment horizontal="right"/>
    </xf>
    <xf numFmtId="2" fontId="2741" fillId="2733" borderId="2734" xfId="4" applyNumberFormat="1" applyFont="1" applyFill="1" applyBorder="1" applyAlignment="1" applyProtection="1">
      <alignment horizontal="right"/>
    </xf>
    <xf numFmtId="2" fontId="2742" fillId="2734" borderId="2735" xfId="4" applyNumberFormat="1" applyFont="1" applyFill="1" applyBorder="1" applyAlignment="1" applyProtection="1">
      <alignment horizontal="right"/>
    </xf>
    <xf numFmtId="2" fontId="2743" fillId="2735" borderId="2736" xfId="4" applyNumberFormat="1" applyFont="1" applyFill="1" applyBorder="1" applyAlignment="1" applyProtection="1">
      <alignment horizontal="right"/>
    </xf>
    <xf numFmtId="2" fontId="2744" fillId="2736" borderId="2737" xfId="4" applyNumberFormat="1" applyFont="1" applyFill="1" applyBorder="1" applyAlignment="1" applyProtection="1">
      <alignment horizontal="right"/>
    </xf>
    <xf numFmtId="2" fontId="2745" fillId="2737" borderId="2738" xfId="4" applyNumberFormat="1" applyFont="1" applyFill="1" applyBorder="1" applyAlignment="1" applyProtection="1">
      <alignment horizontal="right"/>
    </xf>
    <xf numFmtId="2" fontId="2746" fillId="2738" borderId="2739" xfId="4" applyNumberFormat="1" applyFont="1" applyFill="1" applyBorder="1" applyAlignment="1" applyProtection="1">
      <alignment horizontal="right"/>
    </xf>
    <xf numFmtId="2" fontId="2747" fillId="2739" borderId="2740" xfId="4" applyNumberFormat="1" applyFont="1" applyFill="1" applyBorder="1" applyAlignment="1" applyProtection="1">
      <alignment horizontal="right"/>
    </xf>
    <xf numFmtId="2" fontId="2748" fillId="2740" borderId="2741" xfId="4" applyNumberFormat="1" applyFont="1" applyFill="1" applyBorder="1" applyAlignment="1" applyProtection="1">
      <alignment horizontal="right"/>
    </xf>
    <xf numFmtId="2" fontId="2749" fillId="2741" borderId="2742" xfId="4" applyNumberFormat="1" applyFont="1" applyFill="1" applyBorder="1" applyAlignment="1" applyProtection="1">
      <alignment horizontal="right"/>
    </xf>
    <xf numFmtId="2" fontId="2750" fillId="2742" borderId="2743" xfId="4" applyNumberFormat="1" applyFont="1" applyFill="1" applyBorder="1" applyAlignment="1" applyProtection="1">
      <alignment horizontal="right"/>
    </xf>
    <xf numFmtId="2" fontId="2751" fillId="2743" borderId="2744" xfId="4" applyNumberFormat="1" applyFont="1" applyFill="1" applyBorder="1" applyAlignment="1" applyProtection="1">
      <alignment horizontal="right"/>
    </xf>
    <xf numFmtId="2" fontId="2752" fillId="2744" borderId="2745" xfId="4" applyNumberFormat="1" applyFont="1" applyFill="1" applyBorder="1" applyAlignment="1" applyProtection="1">
      <alignment horizontal="right"/>
    </xf>
    <xf numFmtId="2" fontId="2753" fillId="2745" borderId="2746" xfId="4" applyNumberFormat="1" applyFont="1" applyFill="1" applyBorder="1" applyAlignment="1" applyProtection="1">
      <alignment horizontal="right"/>
    </xf>
    <xf numFmtId="2" fontId="2754" fillId="2746" borderId="2747" xfId="4" applyNumberFormat="1" applyFont="1" applyFill="1" applyBorder="1" applyAlignment="1" applyProtection="1">
      <alignment horizontal="right"/>
    </xf>
    <xf numFmtId="2" fontId="2755" fillId="2747" borderId="2748" xfId="4" applyNumberFormat="1" applyFont="1" applyFill="1" applyBorder="1" applyAlignment="1" applyProtection="1">
      <alignment horizontal="right"/>
    </xf>
    <xf numFmtId="2" fontId="2756" fillId="2748" borderId="2749" xfId="4" applyNumberFormat="1" applyFont="1" applyFill="1" applyBorder="1" applyAlignment="1" applyProtection="1">
      <alignment horizontal="right"/>
    </xf>
    <xf numFmtId="2" fontId="2757" fillId="2749" borderId="2750" xfId="4" applyNumberFormat="1" applyFont="1" applyFill="1" applyBorder="1" applyAlignment="1" applyProtection="1">
      <alignment horizontal="right"/>
    </xf>
    <xf numFmtId="2" fontId="2758" fillId="2750" borderId="2751" xfId="4" applyNumberFormat="1" applyFont="1" applyFill="1" applyBorder="1" applyAlignment="1" applyProtection="1">
      <alignment horizontal="right"/>
    </xf>
    <xf numFmtId="2" fontId="2759" fillId="2751" borderId="2752" xfId="4" applyNumberFormat="1" applyFont="1" applyFill="1" applyBorder="1" applyAlignment="1" applyProtection="1">
      <alignment horizontal="right"/>
    </xf>
    <xf numFmtId="2" fontId="2760" fillId="2752" borderId="2753" xfId="4" applyNumberFormat="1" applyFont="1" applyFill="1" applyBorder="1" applyAlignment="1" applyProtection="1">
      <alignment horizontal="right"/>
    </xf>
    <xf numFmtId="2" fontId="2761" fillId="2753" borderId="2754" xfId="4" applyNumberFormat="1" applyFont="1" applyFill="1" applyBorder="1" applyAlignment="1" applyProtection="1">
      <alignment horizontal="right"/>
    </xf>
    <xf numFmtId="2" fontId="2762" fillId="2754" borderId="2755" xfId="4" applyNumberFormat="1" applyFont="1" applyFill="1" applyBorder="1" applyAlignment="1" applyProtection="1">
      <alignment horizontal="right"/>
    </xf>
    <xf numFmtId="2" fontId="2763" fillId="2755" borderId="2756" xfId="4" applyNumberFormat="1" applyFont="1" applyFill="1" applyBorder="1" applyAlignment="1" applyProtection="1">
      <alignment horizontal="right"/>
    </xf>
    <xf numFmtId="2" fontId="2764" fillId="2756" borderId="2757" xfId="4" applyNumberFormat="1" applyFont="1" applyFill="1" applyBorder="1" applyAlignment="1" applyProtection="1">
      <alignment horizontal="right"/>
    </xf>
    <xf numFmtId="2" fontId="2765" fillId="2757" borderId="2758" xfId="4" applyNumberFormat="1" applyFont="1" applyFill="1" applyBorder="1" applyAlignment="1" applyProtection="1">
      <alignment horizontal="right"/>
    </xf>
    <xf numFmtId="2" fontId="2766" fillId="2758" borderId="2759" xfId="4" applyNumberFormat="1" applyFont="1" applyFill="1" applyBorder="1" applyAlignment="1" applyProtection="1">
      <alignment horizontal="right"/>
    </xf>
    <xf numFmtId="2" fontId="2767" fillId="2759" borderId="2760" xfId="4" applyNumberFormat="1" applyFont="1" applyFill="1" applyBorder="1" applyAlignment="1" applyProtection="1">
      <alignment horizontal="right"/>
    </xf>
    <xf numFmtId="2" fontId="2768" fillId="2760" borderId="2761" xfId="4" applyNumberFormat="1" applyFont="1" applyFill="1" applyBorder="1" applyAlignment="1" applyProtection="1">
      <alignment horizontal="right"/>
    </xf>
    <xf numFmtId="2" fontId="2769" fillId="2761" borderId="2762" xfId="4" applyNumberFormat="1" applyFont="1" applyFill="1" applyBorder="1" applyAlignment="1" applyProtection="1">
      <alignment horizontal="right"/>
    </xf>
    <xf numFmtId="2" fontId="2770" fillId="2762" borderId="2763" xfId="4" applyNumberFormat="1" applyFont="1" applyFill="1" applyBorder="1" applyAlignment="1" applyProtection="1">
      <alignment horizontal="right"/>
    </xf>
    <xf numFmtId="2" fontId="2771" fillId="2763" borderId="2764" xfId="4" applyNumberFormat="1" applyFont="1" applyFill="1" applyBorder="1" applyAlignment="1" applyProtection="1">
      <alignment horizontal="right"/>
    </xf>
    <xf numFmtId="2" fontId="2772" fillId="2764" borderId="2765" xfId="4" applyNumberFormat="1" applyFont="1" applyFill="1" applyBorder="1" applyAlignment="1" applyProtection="1">
      <alignment horizontal="right"/>
    </xf>
    <xf numFmtId="2" fontId="2773" fillId="2765" borderId="2766" xfId="4" applyNumberFormat="1" applyFont="1" applyFill="1" applyBorder="1" applyAlignment="1" applyProtection="1">
      <alignment horizontal="right"/>
    </xf>
    <xf numFmtId="2" fontId="2774" fillId="2766" borderId="2767" xfId="4" applyNumberFormat="1" applyFont="1" applyFill="1" applyBorder="1" applyAlignment="1" applyProtection="1">
      <alignment horizontal="right"/>
    </xf>
    <xf numFmtId="2" fontId="2775" fillId="2767" borderId="2768" xfId="4" applyNumberFormat="1" applyFont="1" applyFill="1" applyBorder="1" applyAlignment="1" applyProtection="1">
      <alignment horizontal="right"/>
    </xf>
    <xf numFmtId="2" fontId="2776" fillId="2768" borderId="2769" xfId="4" applyNumberFormat="1" applyFont="1" applyFill="1" applyBorder="1" applyAlignment="1" applyProtection="1">
      <alignment horizontal="right"/>
    </xf>
    <xf numFmtId="2" fontId="2777" fillId="2769" borderId="2770" xfId="4" applyNumberFormat="1" applyFont="1" applyFill="1" applyBorder="1" applyAlignment="1" applyProtection="1">
      <alignment horizontal="right"/>
    </xf>
    <xf numFmtId="2" fontId="2778" fillId="2770" borderId="2771" xfId="4" applyNumberFormat="1" applyFont="1" applyFill="1" applyBorder="1" applyAlignment="1" applyProtection="1">
      <alignment horizontal="right"/>
    </xf>
    <xf numFmtId="2" fontId="2779" fillId="2771" borderId="2772" xfId="4" applyNumberFormat="1" applyFont="1" applyFill="1" applyBorder="1" applyAlignment="1" applyProtection="1">
      <alignment horizontal="right"/>
    </xf>
    <xf numFmtId="2" fontId="2780" fillId="2772" borderId="2773" xfId="4" applyNumberFormat="1" applyFont="1" applyFill="1" applyBorder="1" applyAlignment="1" applyProtection="1">
      <alignment horizontal="right"/>
    </xf>
    <xf numFmtId="2" fontId="2781" fillId="2773" borderId="2774" xfId="4" applyNumberFormat="1" applyFont="1" applyFill="1" applyBorder="1" applyAlignment="1" applyProtection="1">
      <alignment horizontal="right"/>
    </xf>
    <xf numFmtId="2" fontId="2782" fillId="2774" borderId="2775" xfId="4" applyNumberFormat="1" applyFont="1" applyFill="1" applyBorder="1" applyAlignment="1" applyProtection="1">
      <alignment horizontal="right"/>
    </xf>
    <xf numFmtId="2" fontId="2783" fillId="2775" borderId="2776" xfId="4" applyNumberFormat="1" applyFont="1" applyFill="1" applyBorder="1" applyAlignment="1" applyProtection="1">
      <alignment horizontal="right"/>
    </xf>
    <xf numFmtId="2" fontId="2784" fillId="2776" borderId="2777" xfId="4" applyNumberFormat="1" applyFont="1" applyFill="1" applyBorder="1" applyAlignment="1" applyProtection="1">
      <alignment horizontal="right"/>
    </xf>
    <xf numFmtId="2" fontId="2785" fillId="2777" borderId="2778" xfId="4" applyNumberFormat="1" applyFont="1" applyFill="1" applyBorder="1" applyAlignment="1" applyProtection="1">
      <alignment horizontal="right"/>
    </xf>
    <xf numFmtId="2" fontId="2786" fillId="2778" borderId="2779" xfId="4" applyNumberFormat="1" applyFont="1" applyFill="1" applyBorder="1" applyAlignment="1" applyProtection="1">
      <alignment horizontal="right"/>
    </xf>
    <xf numFmtId="2" fontId="2787" fillId="2779" borderId="2780" xfId="4" applyNumberFormat="1" applyFont="1" applyFill="1" applyBorder="1" applyAlignment="1" applyProtection="1">
      <alignment horizontal="right"/>
    </xf>
    <xf numFmtId="2" fontId="2788" fillId="2780" borderId="2781" xfId="4" applyNumberFormat="1" applyFont="1" applyFill="1" applyBorder="1" applyAlignment="1" applyProtection="1">
      <alignment horizontal="right"/>
    </xf>
    <xf numFmtId="2" fontId="2789" fillId="2781" borderId="2782" xfId="4" applyNumberFormat="1" applyFont="1" applyFill="1" applyBorder="1" applyAlignment="1" applyProtection="1">
      <alignment horizontal="right"/>
    </xf>
    <xf numFmtId="2" fontId="2790" fillId="2782" borderId="2783" xfId="4" applyNumberFormat="1" applyFont="1" applyFill="1" applyBorder="1" applyAlignment="1" applyProtection="1">
      <alignment horizontal="right"/>
    </xf>
    <xf numFmtId="2" fontId="2791" fillId="2783" borderId="2784" xfId="4" applyNumberFormat="1" applyFont="1" applyFill="1" applyBorder="1" applyAlignment="1" applyProtection="1">
      <alignment horizontal="right"/>
    </xf>
    <xf numFmtId="2" fontId="2792" fillId="2784" borderId="2785" xfId="4" applyNumberFormat="1" applyFont="1" applyFill="1" applyBorder="1" applyAlignment="1" applyProtection="1">
      <alignment horizontal="right"/>
    </xf>
    <xf numFmtId="2" fontId="2793" fillId="2785" borderId="2786" xfId="4" applyNumberFormat="1" applyFont="1" applyFill="1" applyBorder="1" applyAlignment="1" applyProtection="1">
      <alignment horizontal="right"/>
    </xf>
    <xf numFmtId="2" fontId="2794" fillId="2786" borderId="2787" xfId="4" applyNumberFormat="1" applyFont="1" applyFill="1" applyBorder="1" applyAlignment="1" applyProtection="1">
      <alignment horizontal="right"/>
    </xf>
    <xf numFmtId="2" fontId="2795" fillId="2787" borderId="2788" xfId="4" applyNumberFormat="1" applyFont="1" applyFill="1" applyBorder="1" applyAlignment="1" applyProtection="1">
      <alignment horizontal="right"/>
    </xf>
    <xf numFmtId="2" fontId="2796" fillId="2788" borderId="2789" xfId="4" applyNumberFormat="1" applyFont="1" applyFill="1" applyBorder="1" applyAlignment="1" applyProtection="1">
      <alignment horizontal="right"/>
    </xf>
    <xf numFmtId="2" fontId="2797" fillId="2789" borderId="2790" xfId="4" applyNumberFormat="1" applyFont="1" applyFill="1" applyBorder="1" applyAlignment="1" applyProtection="1">
      <alignment horizontal="right"/>
    </xf>
    <xf numFmtId="2" fontId="2798" fillId="2790" borderId="2791" xfId="4" applyNumberFormat="1" applyFont="1" applyFill="1" applyBorder="1" applyAlignment="1" applyProtection="1">
      <alignment horizontal="right"/>
    </xf>
    <xf numFmtId="2" fontId="2799" fillId="2791" borderId="2792" xfId="4" applyNumberFormat="1" applyFont="1" applyFill="1" applyBorder="1" applyAlignment="1" applyProtection="1">
      <alignment horizontal="right"/>
    </xf>
    <xf numFmtId="2" fontId="2800" fillId="2792" borderId="2793" xfId="4" applyNumberFormat="1" applyFont="1" applyFill="1" applyBorder="1" applyAlignment="1" applyProtection="1">
      <alignment horizontal="right"/>
    </xf>
    <xf numFmtId="2" fontId="2801" fillId="2793" borderId="2794" xfId="4" applyNumberFormat="1" applyFont="1" applyFill="1" applyBorder="1" applyAlignment="1" applyProtection="1">
      <alignment horizontal="right"/>
    </xf>
    <xf numFmtId="2" fontId="2802" fillId="2794" borderId="2795" xfId="4" applyNumberFormat="1" applyFont="1" applyFill="1" applyBorder="1" applyAlignment="1" applyProtection="1">
      <alignment horizontal="right"/>
    </xf>
    <xf numFmtId="2" fontId="2803" fillId="2795" borderId="2796" xfId="4" applyNumberFormat="1" applyFont="1" applyFill="1" applyBorder="1" applyAlignment="1" applyProtection="1">
      <alignment horizontal="right"/>
    </xf>
    <xf numFmtId="2" fontId="2804" fillId="2796" borderId="2797" xfId="4" applyNumberFormat="1" applyFont="1" applyFill="1" applyBorder="1" applyAlignment="1" applyProtection="1">
      <alignment horizontal="right"/>
    </xf>
    <xf numFmtId="2" fontId="2805" fillId="2797" borderId="2798" xfId="4" applyNumberFormat="1" applyFont="1" applyFill="1" applyBorder="1" applyAlignment="1" applyProtection="1">
      <alignment horizontal="right"/>
    </xf>
    <xf numFmtId="2" fontId="2806" fillId="2798" borderId="2799" xfId="4" applyNumberFormat="1" applyFont="1" applyFill="1" applyBorder="1" applyAlignment="1" applyProtection="1">
      <alignment horizontal="right"/>
    </xf>
    <xf numFmtId="2" fontId="2807" fillId="2799" borderId="2800" xfId="4" applyNumberFormat="1" applyFont="1" applyFill="1" applyBorder="1" applyAlignment="1" applyProtection="1">
      <alignment horizontal="right"/>
    </xf>
    <xf numFmtId="2" fontId="2808" fillId="2800" borderId="2801" xfId="4" applyNumberFormat="1" applyFont="1" applyFill="1" applyBorder="1" applyAlignment="1" applyProtection="1">
      <alignment horizontal="right"/>
    </xf>
    <xf numFmtId="2" fontId="2809" fillId="2801" borderId="2802" xfId="4" applyNumberFormat="1" applyFont="1" applyFill="1" applyBorder="1" applyAlignment="1" applyProtection="1">
      <alignment horizontal="right"/>
    </xf>
    <xf numFmtId="2" fontId="2810" fillId="2802" borderId="2803" xfId="4" applyNumberFormat="1" applyFont="1" applyFill="1" applyBorder="1" applyAlignment="1" applyProtection="1">
      <alignment horizontal="right"/>
    </xf>
    <xf numFmtId="2" fontId="2811" fillId="2803" borderId="2804" xfId="4" applyNumberFormat="1" applyFont="1" applyFill="1" applyBorder="1" applyAlignment="1" applyProtection="1">
      <alignment horizontal="right"/>
    </xf>
    <xf numFmtId="2" fontId="2812" fillId="2804" borderId="2805" xfId="4" applyNumberFormat="1" applyFont="1" applyFill="1" applyBorder="1" applyAlignment="1" applyProtection="1">
      <alignment horizontal="right"/>
    </xf>
    <xf numFmtId="2" fontId="2813" fillId="2805" borderId="2806" xfId="4" applyNumberFormat="1" applyFont="1" applyFill="1" applyBorder="1" applyAlignment="1" applyProtection="1">
      <alignment horizontal="right"/>
    </xf>
    <xf numFmtId="2" fontId="2814" fillId="2806" borderId="2807" xfId="4" applyNumberFormat="1" applyFont="1" applyFill="1" applyBorder="1" applyAlignment="1" applyProtection="1">
      <alignment horizontal="right"/>
    </xf>
    <xf numFmtId="2" fontId="2815" fillId="2807" borderId="2808" xfId="4" applyNumberFormat="1" applyFont="1" applyFill="1" applyBorder="1" applyAlignment="1" applyProtection="1">
      <alignment horizontal="right"/>
    </xf>
    <xf numFmtId="2" fontId="2816" fillId="2808" borderId="2809" xfId="4" applyNumberFormat="1" applyFont="1" applyFill="1" applyBorder="1" applyAlignment="1" applyProtection="1">
      <alignment horizontal="right"/>
    </xf>
    <xf numFmtId="2" fontId="2817" fillId="2809" borderId="2810" xfId="4" applyNumberFormat="1" applyFont="1" applyFill="1" applyBorder="1" applyAlignment="1" applyProtection="1">
      <alignment horizontal="right"/>
    </xf>
    <xf numFmtId="2" fontId="2818" fillId="2810" borderId="2811" xfId="4" applyNumberFormat="1" applyFont="1" applyFill="1" applyBorder="1" applyAlignment="1" applyProtection="1">
      <alignment horizontal="right"/>
    </xf>
    <xf numFmtId="2" fontId="2819" fillId="2811" borderId="2812" xfId="4" applyNumberFormat="1" applyFont="1" applyFill="1" applyBorder="1" applyAlignment="1" applyProtection="1">
      <alignment horizontal="right"/>
    </xf>
    <xf numFmtId="2" fontId="2820" fillId="2812" borderId="2813" xfId="4" applyNumberFormat="1" applyFont="1" applyFill="1" applyBorder="1" applyAlignment="1" applyProtection="1">
      <alignment horizontal="right"/>
    </xf>
    <xf numFmtId="2" fontId="2821" fillId="2813" borderId="2814" xfId="4" applyNumberFormat="1" applyFont="1" applyFill="1" applyBorder="1" applyAlignment="1" applyProtection="1">
      <alignment horizontal="right"/>
    </xf>
    <xf numFmtId="2" fontId="2822" fillId="2814" borderId="2815" xfId="4" applyNumberFormat="1" applyFont="1" applyFill="1" applyBorder="1" applyAlignment="1" applyProtection="1">
      <alignment horizontal="right"/>
    </xf>
    <xf numFmtId="2" fontId="2823" fillId="2815" borderId="2816" xfId="4" applyNumberFormat="1" applyFont="1" applyFill="1" applyBorder="1" applyAlignment="1" applyProtection="1">
      <alignment horizontal="right"/>
    </xf>
    <xf numFmtId="2" fontId="2824" fillId="2816" borderId="2817" xfId="4" applyNumberFormat="1" applyFont="1" applyFill="1" applyBorder="1" applyAlignment="1" applyProtection="1">
      <alignment horizontal="right"/>
    </xf>
    <xf numFmtId="2" fontId="2825" fillId="2817" borderId="2818" xfId="4" applyNumberFormat="1" applyFont="1" applyFill="1" applyBorder="1" applyAlignment="1" applyProtection="1">
      <alignment horizontal="right"/>
    </xf>
    <xf numFmtId="2" fontId="2826" fillId="2818" borderId="2819" xfId="4" applyNumberFormat="1" applyFont="1" applyFill="1" applyBorder="1" applyAlignment="1" applyProtection="1">
      <alignment horizontal="right"/>
    </xf>
    <xf numFmtId="2" fontId="2827" fillId="2819" borderId="2820" xfId="4" applyNumberFormat="1" applyFont="1" applyFill="1" applyBorder="1" applyAlignment="1" applyProtection="1">
      <alignment horizontal="right"/>
    </xf>
    <xf numFmtId="2" fontId="2828" fillId="2820" borderId="2821" xfId="4" applyNumberFormat="1" applyFont="1" applyFill="1" applyBorder="1" applyAlignment="1" applyProtection="1">
      <alignment horizontal="right"/>
    </xf>
    <xf numFmtId="2" fontId="2829" fillId="2821" borderId="2822" xfId="4" applyNumberFormat="1" applyFont="1" applyFill="1" applyBorder="1" applyAlignment="1" applyProtection="1">
      <alignment horizontal="right"/>
    </xf>
    <xf numFmtId="2" fontId="2830" fillId="2822" borderId="2823" xfId="4" applyNumberFormat="1" applyFont="1" applyFill="1" applyBorder="1" applyAlignment="1" applyProtection="1">
      <alignment horizontal="right"/>
    </xf>
    <xf numFmtId="2" fontId="2831" fillId="2823" borderId="2824" xfId="4" applyNumberFormat="1" applyFont="1" applyFill="1" applyBorder="1" applyAlignment="1" applyProtection="1">
      <alignment horizontal="right"/>
    </xf>
    <xf numFmtId="2" fontId="2832" fillId="2824" borderId="2825" xfId="4" applyNumberFormat="1" applyFont="1" applyFill="1" applyBorder="1" applyAlignment="1" applyProtection="1">
      <alignment horizontal="right"/>
    </xf>
    <xf numFmtId="2" fontId="2833" fillId="2825" borderId="2826" xfId="4" applyNumberFormat="1" applyFont="1" applyFill="1" applyBorder="1" applyAlignment="1" applyProtection="1">
      <alignment horizontal="right"/>
    </xf>
    <xf numFmtId="2" fontId="2834" fillId="2826" borderId="2827" xfId="4" applyNumberFormat="1" applyFont="1" applyFill="1" applyBorder="1" applyAlignment="1" applyProtection="1">
      <alignment horizontal="right"/>
    </xf>
    <xf numFmtId="2" fontId="2835" fillId="2827" borderId="2828" xfId="4" applyNumberFormat="1" applyFont="1" applyFill="1" applyBorder="1" applyAlignment="1" applyProtection="1">
      <alignment horizontal="right"/>
    </xf>
    <xf numFmtId="2" fontId="2836" fillId="2828" borderId="2829" xfId="4" applyNumberFormat="1" applyFont="1" applyFill="1" applyBorder="1" applyAlignment="1" applyProtection="1">
      <alignment horizontal="right"/>
    </xf>
    <xf numFmtId="2" fontId="2837" fillId="2829" borderId="2830" xfId="4" applyNumberFormat="1" applyFont="1" applyFill="1" applyBorder="1" applyAlignment="1" applyProtection="1">
      <alignment horizontal="right"/>
    </xf>
    <xf numFmtId="2" fontId="2838" fillId="2830" borderId="2831" xfId="4" applyNumberFormat="1" applyFont="1" applyFill="1" applyBorder="1" applyAlignment="1" applyProtection="1">
      <alignment horizontal="right"/>
    </xf>
    <xf numFmtId="2" fontId="2839" fillId="2831" borderId="2832" xfId="4" applyNumberFormat="1" applyFont="1" applyFill="1" applyBorder="1" applyAlignment="1" applyProtection="1">
      <alignment horizontal="right"/>
    </xf>
    <xf numFmtId="2" fontId="2840" fillId="2832" borderId="2833" xfId="4" applyNumberFormat="1" applyFont="1" applyFill="1" applyBorder="1" applyAlignment="1" applyProtection="1">
      <alignment horizontal="right"/>
    </xf>
    <xf numFmtId="2" fontId="2841" fillId="2833" borderId="2834" xfId="4" applyNumberFormat="1" applyFont="1" applyFill="1" applyBorder="1" applyAlignment="1" applyProtection="1">
      <alignment horizontal="right"/>
    </xf>
    <xf numFmtId="2" fontId="2842" fillId="2834" borderId="2835" xfId="4" applyNumberFormat="1" applyFont="1" applyFill="1" applyBorder="1" applyAlignment="1" applyProtection="1">
      <alignment horizontal="right"/>
    </xf>
    <xf numFmtId="2" fontId="2843" fillId="2835" borderId="2836" xfId="4" applyNumberFormat="1" applyFont="1" applyFill="1" applyBorder="1" applyAlignment="1" applyProtection="1">
      <alignment horizontal="right"/>
    </xf>
    <xf numFmtId="2" fontId="2844" fillId="2836" borderId="2837" xfId="4" applyNumberFormat="1" applyFont="1" applyFill="1" applyBorder="1" applyAlignment="1" applyProtection="1">
      <alignment horizontal="right"/>
    </xf>
    <xf numFmtId="2" fontId="2845" fillId="2837" borderId="2838" xfId="4" applyNumberFormat="1" applyFont="1" applyFill="1" applyBorder="1" applyAlignment="1" applyProtection="1">
      <alignment horizontal="right"/>
    </xf>
    <xf numFmtId="2" fontId="2846" fillId="2838" borderId="2839" xfId="4" applyNumberFormat="1" applyFont="1" applyFill="1" applyBorder="1" applyAlignment="1" applyProtection="1">
      <alignment horizontal="right"/>
    </xf>
    <xf numFmtId="2" fontId="2847" fillId="2839" borderId="2840" xfId="4" applyNumberFormat="1" applyFont="1" applyFill="1" applyBorder="1" applyAlignment="1" applyProtection="1">
      <alignment horizontal="right"/>
    </xf>
    <xf numFmtId="2" fontId="2848" fillId="2840" borderId="2841" xfId="4" applyNumberFormat="1" applyFont="1" applyFill="1" applyBorder="1" applyAlignment="1" applyProtection="1">
      <alignment horizontal="right"/>
    </xf>
    <xf numFmtId="2" fontId="2849" fillId="2841" borderId="2842" xfId="4" applyNumberFormat="1" applyFont="1" applyFill="1" applyBorder="1" applyAlignment="1" applyProtection="1">
      <alignment horizontal="right"/>
    </xf>
    <xf numFmtId="2" fontId="2850" fillId="2842" borderId="2843" xfId="4" applyNumberFormat="1" applyFont="1" applyFill="1" applyBorder="1" applyAlignment="1" applyProtection="1">
      <alignment horizontal="right"/>
    </xf>
    <xf numFmtId="2" fontId="2851" fillId="2843" borderId="2844" xfId="4" applyNumberFormat="1" applyFont="1" applyFill="1" applyBorder="1" applyAlignment="1" applyProtection="1">
      <alignment horizontal="right"/>
    </xf>
    <xf numFmtId="2" fontId="2852" fillId="2844" borderId="2845" xfId="4" applyNumberFormat="1" applyFont="1" applyFill="1" applyBorder="1" applyAlignment="1" applyProtection="1">
      <alignment horizontal="right"/>
    </xf>
    <xf numFmtId="2" fontId="2853" fillId="2845" borderId="2846" xfId="4" applyNumberFormat="1" applyFont="1" applyFill="1" applyBorder="1" applyAlignment="1" applyProtection="1">
      <alignment horizontal="right"/>
    </xf>
    <xf numFmtId="2" fontId="2854" fillId="2846" borderId="2847" xfId="4" applyNumberFormat="1" applyFont="1" applyFill="1" applyBorder="1" applyAlignment="1" applyProtection="1">
      <alignment horizontal="right"/>
    </xf>
    <xf numFmtId="2" fontId="2855" fillId="2847" borderId="2848" xfId="4" applyNumberFormat="1" applyFont="1" applyFill="1" applyBorder="1" applyAlignment="1" applyProtection="1">
      <alignment horizontal="right"/>
    </xf>
    <xf numFmtId="2" fontId="2856" fillId="2848" borderId="2849" xfId="4" applyNumberFormat="1" applyFont="1" applyFill="1" applyBorder="1" applyAlignment="1" applyProtection="1">
      <alignment horizontal="right"/>
    </xf>
    <xf numFmtId="2" fontId="2857" fillId="2849" borderId="2850" xfId="4" applyNumberFormat="1" applyFont="1" applyFill="1" applyBorder="1" applyAlignment="1" applyProtection="1">
      <alignment horizontal="right"/>
    </xf>
    <xf numFmtId="2" fontId="2858" fillId="2850" borderId="2851" xfId="4" applyNumberFormat="1" applyFont="1" applyFill="1" applyBorder="1" applyAlignment="1" applyProtection="1">
      <alignment horizontal="right"/>
    </xf>
    <xf numFmtId="2" fontId="2859" fillId="2851" borderId="2852" xfId="4" applyNumberFormat="1" applyFont="1" applyFill="1" applyBorder="1" applyAlignment="1" applyProtection="1">
      <alignment horizontal="right"/>
    </xf>
    <xf numFmtId="2" fontId="2860" fillId="2852" borderId="2853" xfId="4" applyNumberFormat="1" applyFont="1" applyFill="1" applyBorder="1" applyAlignment="1" applyProtection="1">
      <alignment horizontal="right"/>
    </xf>
    <xf numFmtId="2" fontId="2861" fillId="2853" borderId="2854" xfId="4" applyNumberFormat="1" applyFont="1" applyFill="1" applyBorder="1" applyAlignment="1" applyProtection="1">
      <alignment horizontal="right"/>
    </xf>
    <xf numFmtId="2" fontId="2862" fillId="2854" borderId="2855" xfId="4" applyNumberFormat="1" applyFont="1" applyFill="1" applyBorder="1" applyAlignment="1" applyProtection="1">
      <alignment horizontal="right"/>
    </xf>
    <xf numFmtId="2" fontId="2863" fillId="2855" borderId="2856" xfId="4" applyNumberFormat="1" applyFont="1" applyFill="1" applyBorder="1" applyAlignment="1" applyProtection="1">
      <alignment horizontal="right"/>
    </xf>
    <xf numFmtId="2" fontId="2864" fillId="2856" borderId="2857" xfId="4" applyNumberFormat="1" applyFont="1" applyFill="1" applyBorder="1" applyAlignment="1" applyProtection="1">
      <alignment horizontal="right"/>
    </xf>
    <xf numFmtId="2" fontId="2865" fillId="2857" borderId="2858" xfId="4" applyNumberFormat="1" applyFont="1" applyFill="1" applyBorder="1" applyAlignment="1" applyProtection="1">
      <alignment horizontal="right"/>
    </xf>
    <xf numFmtId="2" fontId="2866" fillId="2858" borderId="2859" xfId="4" applyNumberFormat="1" applyFont="1" applyFill="1" applyBorder="1" applyAlignment="1" applyProtection="1">
      <alignment horizontal="right"/>
    </xf>
    <xf numFmtId="2" fontId="2867" fillId="2859" borderId="2860" xfId="4" applyNumberFormat="1" applyFont="1" applyFill="1" applyBorder="1" applyAlignment="1" applyProtection="1">
      <alignment horizontal="right"/>
    </xf>
    <xf numFmtId="2" fontId="2868" fillId="2860" borderId="2861" xfId="4" applyNumberFormat="1" applyFont="1" applyFill="1" applyBorder="1" applyAlignment="1" applyProtection="1">
      <alignment horizontal="right"/>
    </xf>
    <xf numFmtId="2" fontId="2869" fillId="2861" borderId="2862" xfId="4" applyNumberFormat="1" applyFont="1" applyFill="1" applyBorder="1" applyAlignment="1" applyProtection="1">
      <alignment horizontal="right"/>
    </xf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3019" fillId="3011" borderId="3012" xfId="4" applyNumberFormat="1" applyFont="1" applyFill="1" applyBorder="1" applyAlignment="1" applyProtection="1">
      <alignment horizontal="right" vertical="center"/>
    </xf>
    <xf numFmtId="2" fontId="3020" fillId="3012" borderId="3013" xfId="4" applyNumberFormat="1" applyFont="1" applyFill="1" applyBorder="1" applyAlignment="1" applyProtection="1">
      <alignment horizontal="right" vertical="center"/>
    </xf>
    <xf numFmtId="2" fontId="3021" fillId="3013" borderId="3014" xfId="4" applyNumberFormat="1" applyFont="1" applyFill="1" applyBorder="1" applyAlignment="1" applyProtection="1">
      <alignment horizontal="right" vertical="center"/>
    </xf>
    <xf numFmtId="2" fontId="3022" fillId="3014" borderId="3015" xfId="4" applyNumberFormat="1" applyFont="1" applyFill="1" applyBorder="1" applyAlignment="1" applyProtection="1">
      <alignment horizontal="right" vertical="center"/>
    </xf>
    <xf numFmtId="2" fontId="3023" fillId="3015" borderId="3016" xfId="4" applyNumberFormat="1" applyFont="1" applyFill="1" applyBorder="1" applyAlignment="1" applyProtection="1">
      <alignment horizontal="right" vertical="center"/>
    </xf>
    <xf numFmtId="2" fontId="3024" fillId="3016" borderId="3017" xfId="4" applyNumberFormat="1" applyFont="1" applyFill="1" applyBorder="1" applyAlignment="1" applyProtection="1">
      <alignment horizontal="right" vertical="center"/>
    </xf>
    <xf numFmtId="2" fontId="3025" fillId="3017" borderId="3018" xfId="4" applyNumberFormat="1" applyFont="1" applyFill="1" applyBorder="1" applyAlignment="1" applyProtection="1">
      <alignment horizontal="right" vertical="center"/>
    </xf>
    <xf numFmtId="2" fontId="3026" fillId="3018" borderId="3019" xfId="4" applyNumberFormat="1" applyFont="1" applyFill="1" applyBorder="1" applyAlignment="1" applyProtection="1">
      <alignment horizontal="right" vertical="center"/>
    </xf>
    <xf numFmtId="2" fontId="3027" fillId="3019" borderId="3020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017" fillId="3009" borderId="3010" xfId="3" applyNumberFormat="1" applyFont="1" applyFill="1" applyBorder="1" applyAlignment="1">
      <alignment horizontal="center" vertical="top" wrapText="1"/>
    </xf>
    <xf numFmtId="0" fontId="3018" fillId="3010" borderId="3011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9" defaultRowHeight="14.5"/>
  <cols>
    <col min="1" max="1" width="10.81640625" style="1" customWidth="1"/>
    <col min="2" max="2" width="65.1796875" style="1" customWidth="1"/>
    <col min="3" max="63" width="9.6328125" style="1" customWidth="1"/>
    <col min="64" max="1023" width="9.1796875" style="1" customWidth="1"/>
    <col min="1024" max="1025" width="8.6328125" style="1" customWidth="1"/>
  </cols>
  <sheetData>
    <row r="2" spans="1:75" ht="15" customHeight="1">
      <c r="A2" s="3041" t="s">
        <v>0</v>
      </c>
      <c r="B2" s="3041" t="s">
        <v>1</v>
      </c>
      <c r="C2" s="3045" t="s">
        <v>58</v>
      </c>
      <c r="D2" s="3039"/>
      <c r="E2" s="3039"/>
      <c r="F2" s="3039"/>
      <c r="G2" s="3039"/>
      <c r="H2" s="3039"/>
      <c r="I2" s="3039"/>
      <c r="J2" s="3039"/>
      <c r="K2" s="3039"/>
      <c r="L2" s="3039"/>
      <c r="M2" s="3039"/>
      <c r="N2" s="3039"/>
      <c r="O2" s="3039"/>
      <c r="P2" s="3039"/>
      <c r="Q2" s="3039"/>
      <c r="R2" s="3039"/>
      <c r="S2" s="3039"/>
      <c r="T2" s="3039"/>
      <c r="U2" s="3039"/>
      <c r="V2" s="3039"/>
      <c r="W2" s="3039"/>
      <c r="X2" s="3039"/>
      <c r="Y2" s="3039"/>
      <c r="Z2" s="3039"/>
      <c r="AA2" s="3039"/>
      <c r="AB2" s="3039"/>
      <c r="AC2" s="3039"/>
      <c r="AD2" s="3039"/>
      <c r="AE2" s="3039"/>
      <c r="AF2" s="3039"/>
      <c r="AG2" s="3039"/>
      <c r="AH2" s="3039"/>
      <c r="AI2" s="3039"/>
      <c r="AJ2" s="3039"/>
      <c r="AK2" s="3039"/>
      <c r="AL2" s="3039"/>
      <c r="AM2" s="3039"/>
      <c r="AN2" s="3039"/>
      <c r="AO2" s="3039"/>
      <c r="AP2" s="3039"/>
      <c r="AQ2" s="3039"/>
      <c r="AR2" s="3039"/>
      <c r="AS2" s="3039"/>
      <c r="AT2" s="3039"/>
      <c r="AU2" s="3039"/>
      <c r="AV2" s="3039"/>
      <c r="AW2" s="3039"/>
      <c r="AX2" s="3039"/>
      <c r="AY2" s="3039"/>
      <c r="AZ2" s="3039"/>
      <c r="BA2" s="3039"/>
      <c r="BB2" s="3039"/>
      <c r="BC2" s="3039"/>
      <c r="BD2" s="3039"/>
      <c r="BE2" s="3039"/>
      <c r="BF2" s="3039"/>
      <c r="BG2" s="3039"/>
      <c r="BH2" s="3039"/>
      <c r="BI2" s="3039"/>
      <c r="BJ2" s="3039"/>
      <c r="BK2" s="3043" t="s">
        <v>2</v>
      </c>
    </row>
    <row r="3" spans="1:75" ht="18" customHeight="1">
      <c r="A3" s="3041"/>
      <c r="B3" s="3041"/>
      <c r="C3" s="3039" t="s">
        <v>3</v>
      </c>
      <c r="D3" s="3039"/>
      <c r="E3" s="3039"/>
      <c r="F3" s="3039"/>
      <c r="G3" s="3039"/>
      <c r="H3" s="3039"/>
      <c r="I3" s="3039"/>
      <c r="J3" s="3039"/>
      <c r="K3" s="3039"/>
      <c r="L3" s="3039"/>
      <c r="M3" s="3039"/>
      <c r="N3" s="3039"/>
      <c r="O3" s="3039"/>
      <c r="P3" s="3039"/>
      <c r="Q3" s="3039"/>
      <c r="R3" s="3039"/>
      <c r="S3" s="3039"/>
      <c r="T3" s="3039"/>
      <c r="U3" s="3039"/>
      <c r="V3" s="3039"/>
      <c r="W3" s="3039" t="s">
        <v>4</v>
      </c>
      <c r="X3" s="3039"/>
      <c r="Y3" s="3039"/>
      <c r="Z3" s="3039"/>
      <c r="AA3" s="3039"/>
      <c r="AB3" s="3039"/>
      <c r="AC3" s="3039"/>
      <c r="AD3" s="3039"/>
      <c r="AE3" s="3039"/>
      <c r="AF3" s="3039"/>
      <c r="AG3" s="3039"/>
      <c r="AH3" s="3039"/>
      <c r="AI3" s="3039"/>
      <c r="AJ3" s="3039"/>
      <c r="AK3" s="3039"/>
      <c r="AL3" s="3039"/>
      <c r="AM3" s="3039"/>
      <c r="AN3" s="3039"/>
      <c r="AO3" s="3039"/>
      <c r="AP3" s="3039"/>
      <c r="AQ3" s="3039" t="s">
        <v>5</v>
      </c>
      <c r="AR3" s="3039"/>
      <c r="AS3" s="3039"/>
      <c r="AT3" s="3039"/>
      <c r="AU3" s="3039"/>
      <c r="AV3" s="3039"/>
      <c r="AW3" s="3039"/>
      <c r="AX3" s="3039"/>
      <c r="AY3" s="3039"/>
      <c r="AZ3" s="3039"/>
      <c r="BA3" s="3039"/>
      <c r="BB3" s="3039"/>
      <c r="BC3" s="3039"/>
      <c r="BD3" s="3039"/>
      <c r="BE3" s="3039"/>
      <c r="BF3" s="3039"/>
      <c r="BG3" s="3039"/>
      <c r="BH3" s="3039"/>
      <c r="BI3" s="3039"/>
      <c r="BJ3" s="3039"/>
      <c r="BK3" s="3043"/>
    </row>
    <row r="4" spans="1:75">
      <c r="A4" s="3041"/>
      <c r="B4" s="3041"/>
      <c r="C4" s="3040" t="s">
        <v>6</v>
      </c>
      <c r="D4" s="3040"/>
      <c r="E4" s="3040"/>
      <c r="F4" s="3040"/>
      <c r="G4" s="3040"/>
      <c r="H4" s="3040"/>
      <c r="I4" s="3040"/>
      <c r="J4" s="3040"/>
      <c r="K4" s="3040"/>
      <c r="L4" s="3040"/>
      <c r="M4" s="3040" t="s">
        <v>7</v>
      </c>
      <c r="N4" s="3040"/>
      <c r="O4" s="3040"/>
      <c r="P4" s="3040"/>
      <c r="Q4" s="3040"/>
      <c r="R4" s="3040"/>
      <c r="S4" s="3040"/>
      <c r="T4" s="3040"/>
      <c r="U4" s="3040"/>
      <c r="V4" s="3040"/>
      <c r="W4" s="3040" t="s">
        <v>6</v>
      </c>
      <c r="X4" s="3040"/>
      <c r="Y4" s="3040"/>
      <c r="Z4" s="3040"/>
      <c r="AA4" s="3040"/>
      <c r="AB4" s="3040"/>
      <c r="AC4" s="3040"/>
      <c r="AD4" s="3040"/>
      <c r="AE4" s="3040"/>
      <c r="AF4" s="3040"/>
      <c r="AG4" s="3040" t="s">
        <v>7</v>
      </c>
      <c r="AH4" s="3040"/>
      <c r="AI4" s="3040"/>
      <c r="AJ4" s="3040"/>
      <c r="AK4" s="3040"/>
      <c r="AL4" s="3040"/>
      <c r="AM4" s="3040"/>
      <c r="AN4" s="3040"/>
      <c r="AO4" s="3040"/>
      <c r="AP4" s="3040"/>
      <c r="AQ4" s="3040" t="s">
        <v>6</v>
      </c>
      <c r="AR4" s="3040"/>
      <c r="AS4" s="3040"/>
      <c r="AT4" s="3040"/>
      <c r="AU4" s="3040"/>
      <c r="AV4" s="3040"/>
      <c r="AW4" s="3040"/>
      <c r="AX4" s="3040"/>
      <c r="AY4" s="3040"/>
      <c r="AZ4" s="3040"/>
      <c r="BA4" s="3040" t="s">
        <v>7</v>
      </c>
      <c r="BB4" s="3040"/>
      <c r="BC4" s="3040"/>
      <c r="BD4" s="3040"/>
      <c r="BE4" s="3040"/>
      <c r="BF4" s="3040"/>
      <c r="BG4" s="3040"/>
      <c r="BH4" s="3040"/>
      <c r="BI4" s="3040"/>
      <c r="BJ4" s="3040"/>
      <c r="BK4" s="3043"/>
    </row>
    <row r="5" spans="1:75" ht="15" customHeight="1">
      <c r="A5" s="3041"/>
      <c r="B5" s="3041"/>
      <c r="C5" s="3039" t="s">
        <v>8</v>
      </c>
      <c r="D5" s="3039"/>
      <c r="E5" s="3039"/>
      <c r="F5" s="3039"/>
      <c r="G5" s="3039"/>
      <c r="H5" s="3039" t="s">
        <v>9</v>
      </c>
      <c r="I5" s="3039"/>
      <c r="J5" s="3039"/>
      <c r="K5" s="3039"/>
      <c r="L5" s="3039"/>
      <c r="M5" s="3039" t="s">
        <v>8</v>
      </c>
      <c r="N5" s="3039"/>
      <c r="O5" s="3039"/>
      <c r="P5" s="3039"/>
      <c r="Q5" s="3039"/>
      <c r="R5" s="3039" t="s">
        <v>9</v>
      </c>
      <c r="S5" s="3039"/>
      <c r="T5" s="3039"/>
      <c r="U5" s="3039"/>
      <c r="V5" s="3039"/>
      <c r="W5" s="3039" t="s">
        <v>8</v>
      </c>
      <c r="X5" s="3039"/>
      <c r="Y5" s="3039"/>
      <c r="Z5" s="3039"/>
      <c r="AA5" s="3039"/>
      <c r="AB5" s="3039" t="s">
        <v>9</v>
      </c>
      <c r="AC5" s="3039"/>
      <c r="AD5" s="3039"/>
      <c r="AE5" s="3039"/>
      <c r="AF5" s="3039"/>
      <c r="AG5" s="3039" t="s">
        <v>8</v>
      </c>
      <c r="AH5" s="3039"/>
      <c r="AI5" s="3039"/>
      <c r="AJ5" s="3039"/>
      <c r="AK5" s="3039"/>
      <c r="AL5" s="3039" t="s">
        <v>9</v>
      </c>
      <c r="AM5" s="3039"/>
      <c r="AN5" s="3039"/>
      <c r="AO5" s="3039"/>
      <c r="AP5" s="3039"/>
      <c r="AQ5" s="3039" t="s">
        <v>8</v>
      </c>
      <c r="AR5" s="3039"/>
      <c r="AS5" s="3039"/>
      <c r="AT5" s="3039"/>
      <c r="AU5" s="3039"/>
      <c r="AV5" s="3039" t="s">
        <v>9</v>
      </c>
      <c r="AW5" s="3039"/>
      <c r="AX5" s="3039"/>
      <c r="AY5" s="3039"/>
      <c r="AZ5" s="3039"/>
      <c r="BA5" s="3039" t="s">
        <v>8</v>
      </c>
      <c r="BB5" s="3039"/>
      <c r="BC5" s="3039"/>
      <c r="BD5" s="3039"/>
      <c r="BE5" s="3039"/>
      <c r="BF5" s="3039" t="s">
        <v>9</v>
      </c>
      <c r="BG5" s="3039"/>
      <c r="BH5" s="3039"/>
      <c r="BI5" s="3039"/>
      <c r="BJ5" s="3039"/>
      <c r="BK5" s="3043"/>
    </row>
    <row r="6" spans="1:75" ht="15" customHeight="1">
      <c r="A6" s="3042"/>
      <c r="B6" s="3042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044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1160.28883271</v>
      </c>
      <c r="E9" s="32">
        <v>264.87967851000002</v>
      </c>
      <c r="F9" s="33">
        <v>0</v>
      </c>
      <c r="G9" s="34">
        <v>0</v>
      </c>
      <c r="H9" s="35">
        <v>25.278529349999999</v>
      </c>
      <c r="I9" s="36">
        <v>5237.9298358799997</v>
      </c>
      <c r="J9" s="37">
        <v>1778.5377987500001</v>
      </c>
      <c r="K9" s="38">
        <v>0</v>
      </c>
      <c r="L9" s="39">
        <v>152.31142410000001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15.599435550000001</v>
      </c>
      <c r="S9" s="46">
        <v>103.39930744</v>
      </c>
      <c r="T9" s="47">
        <v>69.181820459999997</v>
      </c>
      <c r="U9" s="48">
        <v>0</v>
      </c>
      <c r="V9" s="49">
        <v>28.610400519999999</v>
      </c>
      <c r="W9" s="50">
        <v>0</v>
      </c>
      <c r="X9" s="51">
        <v>13.730188050000001</v>
      </c>
      <c r="Y9" s="52">
        <v>0</v>
      </c>
      <c r="Z9" s="53">
        <v>0</v>
      </c>
      <c r="AA9" s="54">
        <v>0</v>
      </c>
      <c r="AB9" s="55">
        <v>1.66638317</v>
      </c>
      <c r="AC9" s="56">
        <v>33.721888980000003</v>
      </c>
      <c r="AD9" s="57">
        <v>7.4946564999999996</v>
      </c>
      <c r="AE9" s="58">
        <v>0</v>
      </c>
      <c r="AF9" s="59">
        <v>25.974188529999999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1.3571364299999999</v>
      </c>
      <c r="AM9" s="66">
        <v>124.0127339</v>
      </c>
      <c r="AN9" s="67">
        <v>17.449720979999999</v>
      </c>
      <c r="AO9" s="68">
        <v>0</v>
      </c>
      <c r="AP9" s="69">
        <v>10.54119315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17.53964225</v>
      </c>
      <c r="AW9" s="76">
        <v>581.95768997000005</v>
      </c>
      <c r="AX9" s="77">
        <v>26.36041342</v>
      </c>
      <c r="AY9" s="78">
        <v>0</v>
      </c>
      <c r="AZ9" s="79">
        <v>68.294173459999996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7.7913098200000004</v>
      </c>
      <c r="BG9" s="86">
        <v>7.1836538900000004</v>
      </c>
      <c r="BH9" s="87">
        <v>4.1025187599999997</v>
      </c>
      <c r="BI9" s="88">
        <v>0</v>
      </c>
      <c r="BJ9" s="89">
        <v>10.16816914</v>
      </c>
      <c r="BK9" s="90">
        <f>SUM(C9:BJ9)</f>
        <v>9795.3627236700049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0.19787026999999999</v>
      </c>
      <c r="E10" s="94">
        <v>0</v>
      </c>
      <c r="F10" s="95">
        <v>0</v>
      </c>
      <c r="G10" s="96">
        <v>0</v>
      </c>
      <c r="H10" s="97">
        <v>0.21764015</v>
      </c>
      <c r="I10" s="98">
        <v>15.18125294</v>
      </c>
      <c r="J10" s="99">
        <v>1.7744E-3</v>
      </c>
      <c r="K10" s="100">
        <v>0</v>
      </c>
      <c r="L10" s="101">
        <v>1.2109724399999999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0.16710800000000001</v>
      </c>
      <c r="S10" s="108">
        <v>0.27199356000000002</v>
      </c>
      <c r="T10" s="109">
        <v>0</v>
      </c>
      <c r="U10" s="110">
        <v>0</v>
      </c>
      <c r="V10" s="111">
        <v>0.35281477999999999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3.0761879999999998E-2</v>
      </c>
      <c r="AC10" s="118">
        <v>5.4455379999999998E-2</v>
      </c>
      <c r="AD10" s="119">
        <v>0</v>
      </c>
      <c r="AE10" s="120">
        <v>0</v>
      </c>
      <c r="AF10" s="121">
        <v>0.15835257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9.5178739999999998E-2</v>
      </c>
      <c r="AM10" s="128">
        <v>0.33066578000000002</v>
      </c>
      <c r="AN10" s="129">
        <v>0</v>
      </c>
      <c r="AO10" s="130">
        <v>0</v>
      </c>
      <c r="AP10" s="131">
        <v>0.18531344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0.70044658000000004</v>
      </c>
      <c r="AW10" s="138">
        <v>6.1037320900000003</v>
      </c>
      <c r="AX10" s="139">
        <v>0</v>
      </c>
      <c r="AY10" s="140">
        <v>0</v>
      </c>
      <c r="AZ10" s="141">
        <v>2.3943872800000001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0.38924087000000002</v>
      </c>
      <c r="BG10" s="148">
        <v>1.17242E-3</v>
      </c>
      <c r="BH10" s="149">
        <v>6.3264059999999997E-2</v>
      </c>
      <c r="BI10" s="150">
        <v>0</v>
      </c>
      <c r="BJ10" s="151">
        <v>0.84631604999999999</v>
      </c>
      <c r="BK10" s="152">
        <f>SUM(C10:BJ10)</f>
        <v>28.954713680000005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1.96294309</v>
      </c>
      <c r="E11" s="156">
        <v>0</v>
      </c>
      <c r="F11" s="157">
        <v>0</v>
      </c>
      <c r="G11" s="158">
        <v>0</v>
      </c>
      <c r="H11" s="159">
        <v>0.248006</v>
      </c>
      <c r="I11" s="160">
        <v>400.02667807</v>
      </c>
      <c r="J11" s="161">
        <v>11.64495187</v>
      </c>
      <c r="K11" s="162">
        <v>0</v>
      </c>
      <c r="L11" s="163">
        <v>11.368680850000001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0.10169541999999999</v>
      </c>
      <c r="S11" s="170">
        <v>0.17004902</v>
      </c>
      <c r="T11" s="171">
        <v>12.912456649999999</v>
      </c>
      <c r="U11" s="172">
        <v>0</v>
      </c>
      <c r="V11" s="173">
        <v>10.28234632</v>
      </c>
      <c r="W11" s="174">
        <v>0</v>
      </c>
      <c r="X11" s="175">
        <v>0</v>
      </c>
      <c r="Y11" s="176">
        <v>0</v>
      </c>
      <c r="Z11" s="177">
        <v>0</v>
      </c>
      <c r="AA11" s="178">
        <v>0</v>
      </c>
      <c r="AB11" s="179">
        <v>6.6306100000000003E-3</v>
      </c>
      <c r="AC11" s="180">
        <v>9.7686270000000006E-2</v>
      </c>
      <c r="AD11" s="181">
        <v>3.4035040000000003E-2</v>
      </c>
      <c r="AE11" s="182">
        <v>0</v>
      </c>
      <c r="AF11" s="183">
        <v>0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8.5250199999999995E-3</v>
      </c>
      <c r="AM11" s="190">
        <v>0</v>
      </c>
      <c r="AN11" s="191">
        <v>2.3193460300000002</v>
      </c>
      <c r="AO11" s="192">
        <v>0</v>
      </c>
      <c r="AP11" s="193">
        <v>0.12104157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0.64490115999999997</v>
      </c>
      <c r="AW11" s="200">
        <v>106.0572219</v>
      </c>
      <c r="AX11" s="201">
        <v>1.67780581</v>
      </c>
      <c r="AY11" s="202">
        <v>0</v>
      </c>
      <c r="AZ11" s="203">
        <v>3.4083117500000002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0.44272771999999999</v>
      </c>
      <c r="BG11" s="210">
        <v>0.86240183000000004</v>
      </c>
      <c r="BH11" s="211">
        <v>1.57246511</v>
      </c>
      <c r="BI11" s="212">
        <v>0</v>
      </c>
      <c r="BJ11" s="213">
        <v>0.81122854</v>
      </c>
      <c r="BK11" s="214">
        <f>SUM(C11:BJ11)</f>
        <v>566.78213564999999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1162.44964607</v>
      </c>
      <c r="E12" s="7">
        <f t="shared" si="0"/>
        <v>264.87967851000002</v>
      </c>
      <c r="F12" s="7">
        <f t="shared" si="0"/>
        <v>0</v>
      </c>
      <c r="G12" s="7">
        <f t="shared" si="0"/>
        <v>0</v>
      </c>
      <c r="H12" s="7">
        <f t="shared" si="0"/>
        <v>25.744175500000001</v>
      </c>
      <c r="I12" s="7">
        <f t="shared" si="0"/>
        <v>5653.1377668900004</v>
      </c>
      <c r="J12" s="7">
        <f t="shared" si="0"/>
        <v>1790.1845250199999</v>
      </c>
      <c r="K12" s="7">
        <f t="shared" si="0"/>
        <v>0</v>
      </c>
      <c r="L12" s="7">
        <f t="shared" si="0"/>
        <v>164.89107739000002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15.868238970000002</v>
      </c>
      <c r="S12" s="7">
        <f t="shared" si="0"/>
        <v>103.84135001999999</v>
      </c>
      <c r="T12" s="7">
        <f t="shared" si="0"/>
        <v>82.094277109999993</v>
      </c>
      <c r="U12" s="7">
        <f t="shared" si="0"/>
        <v>0</v>
      </c>
      <c r="V12" s="7">
        <f t="shared" si="0"/>
        <v>39.245561619999997</v>
      </c>
      <c r="W12" s="7">
        <f t="shared" si="0"/>
        <v>0</v>
      </c>
      <c r="X12" s="7">
        <f t="shared" si="0"/>
        <v>13.730188050000001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1.70377566</v>
      </c>
      <c r="AC12" s="7">
        <f t="shared" si="0"/>
        <v>33.87403063</v>
      </c>
      <c r="AD12" s="7">
        <f t="shared" si="0"/>
        <v>7.5286915399999996</v>
      </c>
      <c r="AE12" s="7">
        <f t="shared" si="0"/>
        <v>0</v>
      </c>
      <c r="AF12" s="7">
        <f t="shared" si="0"/>
        <v>26.132541100000001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1.4608401899999999</v>
      </c>
      <c r="AM12" s="7">
        <f t="shared" si="0"/>
        <v>124.34339968</v>
      </c>
      <c r="AN12" s="7">
        <f t="shared" si="0"/>
        <v>19.769067010000001</v>
      </c>
      <c r="AO12" s="7">
        <f t="shared" si="0"/>
        <v>0</v>
      </c>
      <c r="AP12" s="7">
        <f t="shared" si="0"/>
        <v>10.847548159999999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18.884989990000001</v>
      </c>
      <c r="AW12" s="7">
        <f t="shared" si="0"/>
        <v>694.1186439600001</v>
      </c>
      <c r="AX12" s="7">
        <f t="shared" si="0"/>
        <v>28.038219229999999</v>
      </c>
      <c r="AY12" s="7">
        <f t="shared" si="0"/>
        <v>0</v>
      </c>
      <c r="AZ12" s="7">
        <f t="shared" si="0"/>
        <v>74.096872489999996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8.6232784100000011</v>
      </c>
      <c r="BG12" s="7">
        <f t="shared" si="0"/>
        <v>8.0472281399999996</v>
      </c>
      <c r="BH12" s="7">
        <f t="shared" si="0"/>
        <v>5.73824793</v>
      </c>
      <c r="BI12" s="7">
        <f t="shared" si="0"/>
        <v>0</v>
      </c>
      <c r="BJ12" s="7">
        <f t="shared" si="0"/>
        <v>11.82571373</v>
      </c>
      <c r="BK12" s="7">
        <f t="shared" si="0"/>
        <v>10391.099573000005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0.76023130999999999</v>
      </c>
      <c r="E15" s="221">
        <v>0</v>
      </c>
      <c r="F15" s="222">
        <v>0</v>
      </c>
      <c r="G15" s="223">
        <v>0</v>
      </c>
      <c r="H15" s="224">
        <v>2.41430626</v>
      </c>
      <c r="I15" s="225">
        <v>2.7053679100000001</v>
      </c>
      <c r="J15" s="226">
        <v>0</v>
      </c>
      <c r="K15" s="227">
        <v>0</v>
      </c>
      <c r="L15" s="228">
        <v>3.4607209999999999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0.68639543999999997</v>
      </c>
      <c r="S15" s="235">
        <v>4.6365413000000002</v>
      </c>
      <c r="T15" s="236">
        <v>0</v>
      </c>
      <c r="U15" s="237">
        <v>0</v>
      </c>
      <c r="V15" s="238">
        <v>0.41038446000000001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6.5031430000000001E-2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1.659907E-2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1.6061687899999999</v>
      </c>
      <c r="AW15" s="265">
        <v>23.63930264</v>
      </c>
      <c r="AX15" s="266">
        <v>8.2994999999999998E-4</v>
      </c>
      <c r="AY15" s="267">
        <v>0</v>
      </c>
      <c r="AZ15" s="268">
        <v>3.7883764700000002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0.55031746000000004</v>
      </c>
      <c r="BG15" s="275">
        <v>0.68089211999999999</v>
      </c>
      <c r="BH15" s="276">
        <v>0</v>
      </c>
      <c r="BI15" s="277">
        <v>0</v>
      </c>
      <c r="BJ15" s="278">
        <v>0.60034684999999999</v>
      </c>
      <c r="BK15" s="279">
        <f>SUM(C15:BJ15)</f>
        <v>46.021812460000014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0.76023130999999999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2.41430626</v>
      </c>
      <c r="I16" s="7">
        <f t="shared" si="1"/>
        <v>2.7053679100000001</v>
      </c>
      <c r="J16" s="7">
        <f t="shared" si="1"/>
        <v>0</v>
      </c>
      <c r="K16" s="7">
        <f t="shared" si="1"/>
        <v>0</v>
      </c>
      <c r="L16" s="7">
        <f t="shared" si="1"/>
        <v>3.4607209999999999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0.68639543999999997</v>
      </c>
      <c r="S16" s="7">
        <f t="shared" si="1"/>
        <v>4.6365413000000002</v>
      </c>
      <c r="T16" s="7">
        <f t="shared" si="1"/>
        <v>0</v>
      </c>
      <c r="U16" s="7">
        <f t="shared" si="1"/>
        <v>0</v>
      </c>
      <c r="V16" s="7">
        <f t="shared" si="1"/>
        <v>0.41038446000000001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6.5031430000000001E-2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1.659907E-2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1.6061687899999999</v>
      </c>
      <c r="AW16" s="7">
        <f t="shared" si="1"/>
        <v>23.63930264</v>
      </c>
      <c r="AX16" s="7">
        <f t="shared" si="1"/>
        <v>8.2994999999999998E-4</v>
      </c>
      <c r="AY16" s="7">
        <f t="shared" si="1"/>
        <v>0</v>
      </c>
      <c r="AZ16" s="7">
        <f t="shared" si="1"/>
        <v>3.7883764700000002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0.55031746000000004</v>
      </c>
      <c r="BG16" s="7">
        <f t="shared" si="1"/>
        <v>0.68089211999999999</v>
      </c>
      <c r="BH16" s="7">
        <f t="shared" si="1"/>
        <v>0</v>
      </c>
      <c r="BI16" s="7">
        <f t="shared" si="1"/>
        <v>0</v>
      </c>
      <c r="BJ16" s="7">
        <f t="shared" si="1"/>
        <v>0.60034684999999999</v>
      </c>
      <c r="BK16" s="7">
        <f t="shared" si="1"/>
        <v>46.021812460000014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104.7470612</v>
      </c>
      <c r="E31" s="481">
        <v>0</v>
      </c>
      <c r="F31" s="482">
        <v>0</v>
      </c>
      <c r="G31" s="483">
        <v>0</v>
      </c>
      <c r="H31" s="484">
        <v>6.6179507099999997</v>
      </c>
      <c r="I31" s="485">
        <v>735.82717613</v>
      </c>
      <c r="J31" s="486">
        <v>1.5545969999999999E-2</v>
      </c>
      <c r="K31" s="487">
        <v>0</v>
      </c>
      <c r="L31" s="488">
        <v>35.233448189999997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3.0119007</v>
      </c>
      <c r="S31" s="495">
        <v>18.38014063</v>
      </c>
      <c r="T31" s="496">
        <v>10.09889974</v>
      </c>
      <c r="U31" s="497">
        <v>0</v>
      </c>
      <c r="V31" s="498">
        <v>3.2475598099999998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0.90179408000000005</v>
      </c>
      <c r="AC31" s="505">
        <v>0.52001847999999995</v>
      </c>
      <c r="AD31" s="506">
        <v>0</v>
      </c>
      <c r="AE31" s="507">
        <v>0</v>
      </c>
      <c r="AF31" s="508">
        <v>2.3363211399999999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0.82357815000000001</v>
      </c>
      <c r="AM31" s="515">
        <v>2.0935189999999999E-2</v>
      </c>
      <c r="AN31" s="516">
        <v>0</v>
      </c>
      <c r="AO31" s="517">
        <v>0</v>
      </c>
      <c r="AP31" s="518">
        <v>0.37367853000000001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50.011935029999997</v>
      </c>
      <c r="AW31" s="525">
        <v>8.3044725100000001</v>
      </c>
      <c r="AX31" s="526">
        <v>2.3293000000000001E-4</v>
      </c>
      <c r="AY31" s="527">
        <v>0</v>
      </c>
      <c r="AZ31" s="528">
        <v>85.234726989999999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31.670558419999999</v>
      </c>
      <c r="BG31" s="535">
        <v>13.725526869999999</v>
      </c>
      <c r="BH31" s="536">
        <v>10.17243154</v>
      </c>
      <c r="BI31" s="537">
        <v>0</v>
      </c>
      <c r="BJ31" s="538">
        <v>25.978079650000002</v>
      </c>
      <c r="BK31" s="539">
        <f t="shared" ref="BK31:BK36" si="5">SUM(C31:BJ31)</f>
        <v>1147.2539725899996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1.1587270999999999</v>
      </c>
      <c r="E32" s="543">
        <v>0</v>
      </c>
      <c r="F32" s="544">
        <v>0</v>
      </c>
      <c r="G32" s="545">
        <v>0</v>
      </c>
      <c r="H32" s="546">
        <v>1.6302168100000001</v>
      </c>
      <c r="I32" s="547">
        <v>0.22087253000000001</v>
      </c>
      <c r="J32" s="548">
        <v>0</v>
      </c>
      <c r="K32" s="549">
        <v>0</v>
      </c>
      <c r="L32" s="550">
        <v>1.26590216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0.70413424000000002</v>
      </c>
      <c r="S32" s="557">
        <v>0.22890640000000001</v>
      </c>
      <c r="T32" s="558">
        <v>0</v>
      </c>
      <c r="U32" s="559">
        <v>0</v>
      </c>
      <c r="V32" s="560">
        <v>0.16496094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0.12731625999999999</v>
      </c>
      <c r="AC32" s="567">
        <v>0</v>
      </c>
      <c r="AD32" s="568">
        <v>0</v>
      </c>
      <c r="AE32" s="569">
        <v>0</v>
      </c>
      <c r="AF32" s="570">
        <v>6.2170999999999997E-2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9.8017380000000001E-2</v>
      </c>
      <c r="AM32" s="577">
        <v>0</v>
      </c>
      <c r="AN32" s="578">
        <v>0</v>
      </c>
      <c r="AO32" s="579">
        <v>0</v>
      </c>
      <c r="AP32" s="580">
        <v>2.2790699999999998E-3</v>
      </c>
      <c r="AQ32" s="581">
        <v>0</v>
      </c>
      <c r="AR32" s="582">
        <v>1.3266999999999999E-4</v>
      </c>
      <c r="AS32" s="583">
        <v>0</v>
      </c>
      <c r="AT32" s="584">
        <v>0</v>
      </c>
      <c r="AU32" s="585">
        <v>0</v>
      </c>
      <c r="AV32" s="586">
        <v>26.411126830000001</v>
      </c>
      <c r="AW32" s="587">
        <v>2.2889146399999998</v>
      </c>
      <c r="AX32" s="588">
        <v>0</v>
      </c>
      <c r="AY32" s="589">
        <v>0</v>
      </c>
      <c r="AZ32" s="590">
        <v>7.16921915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5.8253039400000004</v>
      </c>
      <c r="BG32" s="597">
        <v>0.81942714999999999</v>
      </c>
      <c r="BH32" s="598">
        <v>0</v>
      </c>
      <c r="BI32" s="599">
        <v>0</v>
      </c>
      <c r="BJ32" s="600">
        <v>4.84007013</v>
      </c>
      <c r="BK32" s="601">
        <f t="shared" si="5"/>
        <v>53.017698400000008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42.875716539999999</v>
      </c>
      <c r="E33" s="605">
        <v>42.468427259999999</v>
      </c>
      <c r="F33" s="606">
        <v>0</v>
      </c>
      <c r="G33" s="607">
        <v>0</v>
      </c>
      <c r="H33" s="608">
        <v>8.4784434900000001</v>
      </c>
      <c r="I33" s="609">
        <v>482.41165559000001</v>
      </c>
      <c r="J33" s="610">
        <v>177.36159728999999</v>
      </c>
      <c r="K33" s="611">
        <v>0</v>
      </c>
      <c r="L33" s="612">
        <v>49.629012330000002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5.7360224999999998</v>
      </c>
      <c r="S33" s="619">
        <v>11.47244515</v>
      </c>
      <c r="T33" s="620">
        <v>36.380905130000002</v>
      </c>
      <c r="U33" s="621">
        <v>0</v>
      </c>
      <c r="V33" s="622">
        <v>5.3445757399999998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0.17126675999999999</v>
      </c>
      <c r="AC33" s="629">
        <v>8.9509398000000004</v>
      </c>
      <c r="AD33" s="630">
        <v>0.41744381000000003</v>
      </c>
      <c r="AE33" s="631">
        <v>0</v>
      </c>
      <c r="AF33" s="632">
        <v>2.8039280299999998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0.36075333999999998</v>
      </c>
      <c r="AM33" s="639">
        <v>14.63518124</v>
      </c>
      <c r="AN33" s="640">
        <v>9.0614739699999998</v>
      </c>
      <c r="AO33" s="641">
        <v>0</v>
      </c>
      <c r="AP33" s="642">
        <v>1.5925692199999999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79.165742559999998</v>
      </c>
      <c r="AW33" s="649">
        <v>73.883826690000006</v>
      </c>
      <c r="AX33" s="650">
        <v>3.80391127</v>
      </c>
      <c r="AY33" s="651">
        <v>0</v>
      </c>
      <c r="AZ33" s="652">
        <v>98.355558579999993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63.300744119999997</v>
      </c>
      <c r="BG33" s="659">
        <v>6.4252256699999997</v>
      </c>
      <c r="BH33" s="660">
        <v>11.49308081</v>
      </c>
      <c r="BI33" s="661">
        <v>0</v>
      </c>
      <c r="BJ33" s="662">
        <v>37.05258345</v>
      </c>
      <c r="BK33" s="663">
        <f t="shared" si="5"/>
        <v>1273.6330303399998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0.85422259</v>
      </c>
      <c r="E34" s="667">
        <v>0</v>
      </c>
      <c r="F34" s="668">
        <v>0</v>
      </c>
      <c r="G34" s="669">
        <v>0</v>
      </c>
      <c r="H34" s="670">
        <v>1.2983965099999999</v>
      </c>
      <c r="I34" s="671">
        <v>41.241162279999998</v>
      </c>
      <c r="J34" s="672">
        <v>10.711396479999999</v>
      </c>
      <c r="K34" s="673">
        <v>0</v>
      </c>
      <c r="L34" s="674">
        <v>12.06536771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0.96330324000000001</v>
      </c>
      <c r="S34" s="681">
        <v>2.0231959900000001</v>
      </c>
      <c r="T34" s="682">
        <v>6.6492126599999999</v>
      </c>
      <c r="U34" s="683">
        <v>0</v>
      </c>
      <c r="V34" s="684">
        <v>0.80096290999999997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1.07782639</v>
      </c>
      <c r="AC34" s="691">
        <v>1.53803453</v>
      </c>
      <c r="AD34" s="692">
        <v>0</v>
      </c>
      <c r="AE34" s="693">
        <v>0</v>
      </c>
      <c r="AF34" s="694">
        <v>2.1349261199999998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1.07000103</v>
      </c>
      <c r="AM34" s="701">
        <v>0.12302078</v>
      </c>
      <c r="AN34" s="702">
        <v>0</v>
      </c>
      <c r="AO34" s="703">
        <v>0</v>
      </c>
      <c r="AP34" s="704">
        <v>1.1320964600000001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23.11632294</v>
      </c>
      <c r="AW34" s="711">
        <v>24.922453099999998</v>
      </c>
      <c r="AX34" s="712">
        <v>1.225E-5</v>
      </c>
      <c r="AY34" s="713">
        <v>0</v>
      </c>
      <c r="AZ34" s="714">
        <v>41.015288910000002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4.6120267500000001</v>
      </c>
      <c r="BG34" s="721">
        <v>0.23760579000000001</v>
      </c>
      <c r="BH34" s="722">
        <v>0.22632434000000001</v>
      </c>
      <c r="BI34" s="723">
        <v>0</v>
      </c>
      <c r="BJ34" s="724">
        <v>4.86325144</v>
      </c>
      <c r="BK34" s="725">
        <f t="shared" si="5"/>
        <v>182.67641120000002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0.67661073000000005</v>
      </c>
      <c r="E35" s="729">
        <v>0</v>
      </c>
      <c r="F35" s="730">
        <v>0</v>
      </c>
      <c r="G35" s="731">
        <v>0</v>
      </c>
      <c r="H35" s="732">
        <v>3.19057894</v>
      </c>
      <c r="I35" s="733">
        <v>9.3162815200000004</v>
      </c>
      <c r="J35" s="734">
        <v>0</v>
      </c>
      <c r="K35" s="735">
        <v>0</v>
      </c>
      <c r="L35" s="736">
        <v>8.5320309999999999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1.5776984999999999</v>
      </c>
      <c r="S35" s="743">
        <v>0.19471240000000001</v>
      </c>
      <c r="T35" s="744">
        <v>5.0441019599999999</v>
      </c>
      <c r="U35" s="745">
        <v>0</v>
      </c>
      <c r="V35" s="746">
        <v>1.1784523899999999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0.78139042999999997</v>
      </c>
      <c r="AC35" s="753">
        <v>7.4372199999999999E-2</v>
      </c>
      <c r="AD35" s="754">
        <v>0</v>
      </c>
      <c r="AE35" s="755">
        <v>0</v>
      </c>
      <c r="AF35" s="756">
        <v>2.7659107999999999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0.32140733999999999</v>
      </c>
      <c r="AM35" s="763">
        <v>0</v>
      </c>
      <c r="AN35" s="764">
        <v>0</v>
      </c>
      <c r="AO35" s="765">
        <v>0</v>
      </c>
      <c r="AP35" s="766">
        <v>0.55194520000000002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5.7174640600000002</v>
      </c>
      <c r="AW35" s="773">
        <v>17.512510630000001</v>
      </c>
      <c r="AX35" s="774">
        <v>0</v>
      </c>
      <c r="AY35" s="775">
        <v>0</v>
      </c>
      <c r="AZ35" s="776">
        <v>21.516811239999999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4.4521523600000004</v>
      </c>
      <c r="BG35" s="783">
        <v>1.8188049500000001</v>
      </c>
      <c r="BH35" s="784">
        <v>34.229180720000002</v>
      </c>
      <c r="BI35" s="785">
        <v>0</v>
      </c>
      <c r="BJ35" s="786">
        <v>7.5625670500000002</v>
      </c>
      <c r="BK35" s="787">
        <f t="shared" si="5"/>
        <v>127.01498441999999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0.60100916999999998</v>
      </c>
      <c r="E36" s="791">
        <v>0</v>
      </c>
      <c r="F36" s="792">
        <v>0</v>
      </c>
      <c r="G36" s="793">
        <v>0</v>
      </c>
      <c r="H36" s="794">
        <v>1.16816399</v>
      </c>
      <c r="I36" s="795">
        <v>9.3808978199999995</v>
      </c>
      <c r="J36" s="796">
        <v>0.56442490999999995</v>
      </c>
      <c r="K36" s="797">
        <v>0</v>
      </c>
      <c r="L36" s="798">
        <v>8.1352364799999997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0.75457390000000002</v>
      </c>
      <c r="S36" s="805">
        <v>1.5452815600000001</v>
      </c>
      <c r="T36" s="806">
        <v>0.27433932</v>
      </c>
      <c r="U36" s="807">
        <v>0</v>
      </c>
      <c r="V36" s="808">
        <v>4.8020720800000003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1.337556</v>
      </c>
      <c r="AC36" s="815">
        <v>3.6331987899999998</v>
      </c>
      <c r="AD36" s="816">
        <v>1.1389452600000001</v>
      </c>
      <c r="AE36" s="817">
        <v>0</v>
      </c>
      <c r="AF36" s="818">
        <v>20.968633329999999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1.4333507599999999</v>
      </c>
      <c r="AM36" s="825">
        <v>0.39342838000000002</v>
      </c>
      <c r="AN36" s="826">
        <v>2.6186967600000002</v>
      </c>
      <c r="AO36" s="827">
        <v>0</v>
      </c>
      <c r="AP36" s="828">
        <v>9.0316955500000002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4.1077786600000001</v>
      </c>
      <c r="AW36" s="835">
        <v>40.082652670000002</v>
      </c>
      <c r="AX36" s="836">
        <v>0</v>
      </c>
      <c r="AY36" s="837">
        <v>0</v>
      </c>
      <c r="AZ36" s="838">
        <v>7.7484601399999997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1.2893461900000001</v>
      </c>
      <c r="BG36" s="845">
        <v>0.27472784</v>
      </c>
      <c r="BH36" s="846">
        <v>5.980978E-2</v>
      </c>
      <c r="BI36" s="847">
        <v>0</v>
      </c>
      <c r="BJ36" s="848">
        <v>2.1292780100000002</v>
      </c>
      <c r="BK36" s="849">
        <f t="shared" si="5"/>
        <v>123.47355734999999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150.91334732999999</v>
      </c>
      <c r="E37" s="7">
        <f t="shared" si="6"/>
        <v>42.468427259999999</v>
      </c>
      <c r="F37" s="7">
        <f t="shared" si="6"/>
        <v>0</v>
      </c>
      <c r="G37" s="7">
        <f t="shared" si="6"/>
        <v>0</v>
      </c>
      <c r="H37" s="7">
        <f t="shared" si="6"/>
        <v>22.383750449999997</v>
      </c>
      <c r="I37" s="7">
        <f t="shared" si="6"/>
        <v>1278.39804587</v>
      </c>
      <c r="J37" s="7">
        <f t="shared" si="6"/>
        <v>188.65296465</v>
      </c>
      <c r="K37" s="7">
        <f t="shared" si="6"/>
        <v>0</v>
      </c>
      <c r="L37" s="7">
        <f t="shared" si="6"/>
        <v>114.86099787000002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12.747633080000002</v>
      </c>
      <c r="S37" s="7">
        <f t="shared" si="6"/>
        <v>33.844682129999995</v>
      </c>
      <c r="T37" s="7">
        <f t="shared" si="6"/>
        <v>58.447458810000001</v>
      </c>
      <c r="U37" s="7">
        <f t="shared" si="6"/>
        <v>0</v>
      </c>
      <c r="V37" s="7">
        <f t="shared" si="6"/>
        <v>15.538583869999998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4.3971499200000004</v>
      </c>
      <c r="AC37" s="7">
        <f t="shared" si="6"/>
        <v>14.716563799999998</v>
      </c>
      <c r="AD37" s="7">
        <f t="shared" si="6"/>
        <v>1.55638907</v>
      </c>
      <c r="AE37" s="7">
        <f t="shared" si="6"/>
        <v>0</v>
      </c>
      <c r="AF37" s="7">
        <f t="shared" si="6"/>
        <v>31.071890419999999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4.1071080000000002</v>
      </c>
      <c r="AM37" s="7">
        <f t="shared" si="6"/>
        <v>15.172565589999998</v>
      </c>
      <c r="AN37" s="7">
        <f t="shared" si="6"/>
        <v>11.68017073</v>
      </c>
      <c r="AO37" s="7">
        <f t="shared" si="6"/>
        <v>0</v>
      </c>
      <c r="AP37" s="7">
        <f t="shared" si="6"/>
        <v>12.68426403</v>
      </c>
      <c r="AQ37" s="7">
        <f t="shared" si="6"/>
        <v>0</v>
      </c>
      <c r="AR37" s="7">
        <f t="shared" si="6"/>
        <v>1.3266999999999999E-4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188.53037007999998</v>
      </c>
      <c r="AW37" s="7">
        <f t="shared" si="6"/>
        <v>166.99483024</v>
      </c>
      <c r="AX37" s="7">
        <f t="shared" si="6"/>
        <v>3.8041564500000002</v>
      </c>
      <c r="AY37" s="7">
        <f t="shared" si="6"/>
        <v>0</v>
      </c>
      <c r="AZ37" s="7">
        <f t="shared" si="6"/>
        <v>261.04006501000003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111.15013178</v>
      </c>
      <c r="BG37" s="7">
        <f t="shared" si="6"/>
        <v>23.301318269999999</v>
      </c>
      <c r="BH37" s="7">
        <f t="shared" si="6"/>
        <v>56.180827190000009</v>
      </c>
      <c r="BI37" s="7">
        <f t="shared" si="6"/>
        <v>0</v>
      </c>
      <c r="BJ37" s="7">
        <f t="shared" si="6"/>
        <v>82.425829730000004</v>
      </c>
      <c r="BK37" s="7">
        <f t="shared" si="6"/>
        <v>2907.0696542999999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1314.1232247100002</v>
      </c>
      <c r="E38" s="7">
        <f t="shared" si="7"/>
        <v>307.34810577000002</v>
      </c>
      <c r="F38" s="7">
        <f t="shared" si="7"/>
        <v>0</v>
      </c>
      <c r="G38" s="7">
        <f t="shared" si="7"/>
        <v>0</v>
      </c>
      <c r="H38" s="7">
        <f t="shared" si="7"/>
        <v>50.542232209999995</v>
      </c>
      <c r="I38" s="7">
        <f t="shared" si="7"/>
        <v>6934.2411806700011</v>
      </c>
      <c r="J38" s="7">
        <f t="shared" si="7"/>
        <v>1978.83748967</v>
      </c>
      <c r="K38" s="7">
        <f t="shared" si="7"/>
        <v>0</v>
      </c>
      <c r="L38" s="7">
        <f t="shared" si="7"/>
        <v>283.21279626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29.302267489999998</v>
      </c>
      <c r="S38" s="7">
        <f t="shared" si="7"/>
        <v>142.32257344999999</v>
      </c>
      <c r="T38" s="7">
        <f t="shared" si="7"/>
        <v>140.54173592000001</v>
      </c>
      <c r="U38" s="7">
        <f t="shared" si="7"/>
        <v>0</v>
      </c>
      <c r="V38" s="7">
        <f t="shared" si="7"/>
        <v>55.194529949999996</v>
      </c>
      <c r="W38" s="7">
        <f t="shared" si="7"/>
        <v>0</v>
      </c>
      <c r="X38" s="7">
        <f t="shared" si="7"/>
        <v>13.730188050000001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6.1659570099999996</v>
      </c>
      <c r="AC38" s="7">
        <f t="shared" si="7"/>
        <v>48.590594430000003</v>
      </c>
      <c r="AD38" s="7">
        <f t="shared" si="7"/>
        <v>9.0850806100000003</v>
      </c>
      <c r="AE38" s="7">
        <f t="shared" si="7"/>
        <v>0</v>
      </c>
      <c r="AF38" s="7">
        <f t="shared" si="7"/>
        <v>57.204431520000007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5.5845472599999999</v>
      </c>
      <c r="AM38" s="7">
        <f t="shared" si="7"/>
        <v>139.51596526999998</v>
      </c>
      <c r="AN38" s="7">
        <f t="shared" si="7"/>
        <v>31.449237740000001</v>
      </c>
      <c r="AO38" s="7">
        <f t="shared" si="7"/>
        <v>0</v>
      </c>
      <c r="AP38" s="7">
        <f t="shared" si="7"/>
        <v>23.53181219</v>
      </c>
      <c r="AQ38" s="7">
        <f t="shared" si="7"/>
        <v>0</v>
      </c>
      <c r="AR38" s="7">
        <f t="shared" si="7"/>
        <v>1.3266999999999999E-4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209.02152885999999</v>
      </c>
      <c r="AW38" s="7">
        <f t="shared" si="7"/>
        <v>884.75277684000025</v>
      </c>
      <c r="AX38" s="7">
        <f t="shared" si="7"/>
        <v>31.843205630000003</v>
      </c>
      <c r="AY38" s="7">
        <f t="shared" si="7"/>
        <v>0</v>
      </c>
      <c r="AZ38" s="7">
        <f t="shared" si="7"/>
        <v>338.92531396999999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120.32372765</v>
      </c>
      <c r="BG38" s="7">
        <f t="shared" si="7"/>
        <v>32.02943853</v>
      </c>
      <c r="BH38" s="7">
        <f t="shared" si="7"/>
        <v>61.919075120000002</v>
      </c>
      <c r="BI38" s="7">
        <f t="shared" si="7"/>
        <v>0</v>
      </c>
      <c r="BJ38" s="7">
        <f t="shared" si="7"/>
        <v>94.851890310000002</v>
      </c>
      <c r="BK38" s="7">
        <f t="shared" si="7"/>
        <v>13344.191039760002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1.33654435</v>
      </c>
      <c r="E42" s="859">
        <v>0</v>
      </c>
      <c r="F42" s="860">
        <v>0</v>
      </c>
      <c r="G42" s="861">
        <v>0</v>
      </c>
      <c r="H42" s="862">
        <v>43.720324480000002</v>
      </c>
      <c r="I42" s="863">
        <v>1.1512602999999999</v>
      </c>
      <c r="J42" s="864">
        <v>0</v>
      </c>
      <c r="K42" s="865">
        <v>0</v>
      </c>
      <c r="L42" s="866">
        <v>6.1208653100000001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33.043412170000003</v>
      </c>
      <c r="S42" s="873">
        <v>1.4269266300000001</v>
      </c>
      <c r="T42" s="874">
        <v>0</v>
      </c>
      <c r="U42" s="875">
        <v>0</v>
      </c>
      <c r="V42" s="876">
        <v>3.1925363199999999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95.061912379999995</v>
      </c>
      <c r="AC42" s="883">
        <v>4.4319054600000003</v>
      </c>
      <c r="AD42" s="884">
        <v>0</v>
      </c>
      <c r="AE42" s="885">
        <v>0</v>
      </c>
      <c r="AF42" s="886">
        <v>16.359099310000001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76.314832390000007</v>
      </c>
      <c r="AM42" s="893">
        <v>1.88438661</v>
      </c>
      <c r="AN42" s="894">
        <v>0</v>
      </c>
      <c r="AO42" s="895">
        <v>0</v>
      </c>
      <c r="AP42" s="896">
        <v>8.2193743799999996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359.32232026999998</v>
      </c>
      <c r="AW42" s="903">
        <v>25.588043460000002</v>
      </c>
      <c r="AX42" s="904">
        <v>0</v>
      </c>
      <c r="AY42" s="905">
        <v>0</v>
      </c>
      <c r="AZ42" s="906">
        <v>79.39043298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203.72176098</v>
      </c>
      <c r="BG42" s="913">
        <v>10.31896798</v>
      </c>
      <c r="BH42" s="914">
        <v>0</v>
      </c>
      <c r="BI42" s="915">
        <v>0</v>
      </c>
      <c r="BJ42" s="916">
        <v>37.800953749999998</v>
      </c>
      <c r="BK42" s="917">
        <f>SUM(C42:BJ42)</f>
        <v>1008.4058595099999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1.1890723700000001</v>
      </c>
      <c r="E43" s="921">
        <v>0</v>
      </c>
      <c r="F43" s="922">
        <v>0</v>
      </c>
      <c r="G43" s="923">
        <v>0</v>
      </c>
      <c r="H43" s="924">
        <v>9.1340101600000008</v>
      </c>
      <c r="I43" s="925">
        <v>0</v>
      </c>
      <c r="J43" s="926">
        <v>0</v>
      </c>
      <c r="K43" s="927">
        <v>0</v>
      </c>
      <c r="L43" s="928">
        <v>0.56598177999999999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5.9837123500000002</v>
      </c>
      <c r="S43" s="935">
        <v>0</v>
      </c>
      <c r="T43" s="936">
        <v>0</v>
      </c>
      <c r="U43" s="937">
        <v>0</v>
      </c>
      <c r="V43" s="938">
        <v>0.40430733000000002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0.97109146999999996</v>
      </c>
      <c r="AC43" s="945">
        <v>0</v>
      </c>
      <c r="AD43" s="946">
        <v>0</v>
      </c>
      <c r="AE43" s="947">
        <v>0</v>
      </c>
      <c r="AF43" s="948">
        <v>1.88751E-3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0.59580953000000003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238.73741716000001</v>
      </c>
      <c r="AW43" s="965">
        <v>0.85553387000000003</v>
      </c>
      <c r="AX43" s="966">
        <v>0</v>
      </c>
      <c r="AY43" s="967">
        <v>0</v>
      </c>
      <c r="AZ43" s="968">
        <v>15.534089549999999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199.24436868000001</v>
      </c>
      <c r="BG43" s="975">
        <v>0.30920853999999998</v>
      </c>
      <c r="BH43" s="976">
        <v>0</v>
      </c>
      <c r="BI43" s="977">
        <v>0</v>
      </c>
      <c r="BJ43" s="978">
        <v>3.1334505400000001</v>
      </c>
      <c r="BK43" s="979">
        <f>SUM(C43:BJ43)</f>
        <v>476.65994083999999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2.5256167200000004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52.854334640000005</v>
      </c>
      <c r="I44" s="7">
        <f t="shared" si="8"/>
        <v>1.1512602999999999</v>
      </c>
      <c r="J44" s="7">
        <f t="shared" si="8"/>
        <v>0</v>
      </c>
      <c r="K44" s="7">
        <f t="shared" si="8"/>
        <v>0</v>
      </c>
      <c r="L44" s="7">
        <f t="shared" si="8"/>
        <v>6.6868470900000005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39.027124520000001</v>
      </c>
      <c r="S44" s="7">
        <f t="shared" si="8"/>
        <v>1.4269266300000001</v>
      </c>
      <c r="T44" s="7">
        <f t="shared" si="8"/>
        <v>0</v>
      </c>
      <c r="U44" s="7">
        <f t="shared" si="8"/>
        <v>0</v>
      </c>
      <c r="V44" s="7">
        <f t="shared" si="8"/>
        <v>3.5968436499999998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96.03300385</v>
      </c>
      <c r="AC44" s="7">
        <f t="shared" si="8"/>
        <v>4.4319054600000003</v>
      </c>
      <c r="AD44" s="7">
        <f t="shared" si="8"/>
        <v>0</v>
      </c>
      <c r="AE44" s="7">
        <f t="shared" si="8"/>
        <v>0</v>
      </c>
      <c r="AF44" s="7">
        <f t="shared" si="8"/>
        <v>16.360986820000001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76.910641920000003</v>
      </c>
      <c r="AM44" s="7">
        <f t="shared" si="8"/>
        <v>1.88438661</v>
      </c>
      <c r="AN44" s="7">
        <f t="shared" si="8"/>
        <v>0</v>
      </c>
      <c r="AO44" s="7">
        <f t="shared" si="8"/>
        <v>0</v>
      </c>
      <c r="AP44" s="7">
        <f t="shared" si="8"/>
        <v>8.2193743799999996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598.05973743000004</v>
      </c>
      <c r="AW44" s="7">
        <f t="shared" si="8"/>
        <v>26.44357733</v>
      </c>
      <c r="AX44" s="7">
        <f t="shared" si="8"/>
        <v>0</v>
      </c>
      <c r="AY44" s="7">
        <f t="shared" si="8"/>
        <v>0</v>
      </c>
      <c r="AZ44" s="7">
        <f t="shared" si="8"/>
        <v>94.924522530000004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402.96612965999998</v>
      </c>
      <c r="BG44" s="7">
        <f t="shared" si="8"/>
        <v>10.62817652</v>
      </c>
      <c r="BH44" s="7">
        <f t="shared" si="8"/>
        <v>0</v>
      </c>
      <c r="BI44" s="7">
        <f t="shared" si="8"/>
        <v>0</v>
      </c>
      <c r="BJ44" s="7">
        <f t="shared" si="8"/>
        <v>40.934404289999996</v>
      </c>
      <c r="BK44" s="7">
        <f t="shared" si="8"/>
        <v>1485.0658003499998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0.64371502000000003</v>
      </c>
      <c r="E47" s="986">
        <v>0</v>
      </c>
      <c r="F47" s="987">
        <v>0</v>
      </c>
      <c r="G47" s="988">
        <v>0</v>
      </c>
      <c r="H47" s="989">
        <v>0.28190300000000001</v>
      </c>
      <c r="I47" s="990">
        <v>9.7063449800000008</v>
      </c>
      <c r="J47" s="991">
        <v>0</v>
      </c>
      <c r="K47" s="992">
        <v>0</v>
      </c>
      <c r="L47" s="993">
        <v>6.2264206399999997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0.33631777000000002</v>
      </c>
      <c r="S47" s="1000">
        <v>0.11350364</v>
      </c>
      <c r="T47" s="1001">
        <v>0</v>
      </c>
      <c r="U47" s="1002">
        <v>0</v>
      </c>
      <c r="V47" s="1003">
        <v>3.1690299999999998E-2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0.17380746999999999</v>
      </c>
      <c r="AC47" s="1010">
        <v>3.9949399999999998E-3</v>
      </c>
      <c r="AD47" s="1011">
        <v>0</v>
      </c>
      <c r="AE47" s="1012">
        <v>0</v>
      </c>
      <c r="AF47" s="1013">
        <v>0.28520498999999999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4.6894659999999998E-2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1.2134714499999999</v>
      </c>
      <c r="AW47" s="1030">
        <v>3.0642538899999998</v>
      </c>
      <c r="AX47" s="1031">
        <v>0</v>
      </c>
      <c r="AY47" s="1032">
        <v>0</v>
      </c>
      <c r="AZ47" s="1033">
        <v>10.00786211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0.41894102</v>
      </c>
      <c r="BG47" s="1040">
        <v>6.4950800000000003E-3</v>
      </c>
      <c r="BH47" s="1041">
        <v>0</v>
      </c>
      <c r="BI47" s="1042">
        <v>0</v>
      </c>
      <c r="BJ47" s="1043">
        <v>1.0072190599999999</v>
      </c>
      <c r="BK47" s="1044">
        <f t="shared" ref="BK47:BK64" si="9">SUM(C47:BJ47)</f>
        <v>33.568040019999998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1.3975492300000001</v>
      </c>
      <c r="E48" s="1048">
        <v>0</v>
      </c>
      <c r="F48" s="1049">
        <v>0</v>
      </c>
      <c r="G48" s="1050">
        <v>0</v>
      </c>
      <c r="H48" s="1051">
        <v>10.966689799999999</v>
      </c>
      <c r="I48" s="1052">
        <v>81.679317979999993</v>
      </c>
      <c r="J48" s="1053">
        <v>0</v>
      </c>
      <c r="K48" s="1054">
        <v>0</v>
      </c>
      <c r="L48" s="1055">
        <v>20.749117940000001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7.1249212399999999</v>
      </c>
      <c r="S48" s="1062">
        <v>9.3071263999999996</v>
      </c>
      <c r="T48" s="1063">
        <v>20.611385200000001</v>
      </c>
      <c r="U48" s="1064">
        <v>0</v>
      </c>
      <c r="V48" s="1065">
        <v>7.7693202100000001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25.016075799999999</v>
      </c>
      <c r="AC48" s="1072">
        <v>10.75107354</v>
      </c>
      <c r="AD48" s="1073">
        <v>0</v>
      </c>
      <c r="AE48" s="1074">
        <v>0</v>
      </c>
      <c r="AF48" s="1075">
        <v>51.415226830000002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31.036479</v>
      </c>
      <c r="AM48" s="1082">
        <v>2.6674915800000001</v>
      </c>
      <c r="AN48" s="1083">
        <v>0</v>
      </c>
      <c r="AO48" s="1084">
        <v>0</v>
      </c>
      <c r="AP48" s="1085">
        <v>37.508641359999999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103.82315143</v>
      </c>
      <c r="AW48" s="1092">
        <v>35.662043250000004</v>
      </c>
      <c r="AX48" s="1093">
        <v>0</v>
      </c>
      <c r="AY48" s="1094">
        <v>0</v>
      </c>
      <c r="AZ48" s="1095">
        <v>301.13242465000002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82.668982560000003</v>
      </c>
      <c r="BG48" s="1102">
        <v>19.065962620000001</v>
      </c>
      <c r="BH48" s="1103">
        <v>0</v>
      </c>
      <c r="BI48" s="1104">
        <v>0</v>
      </c>
      <c r="BJ48" s="1105">
        <v>120.17749421000001</v>
      </c>
      <c r="BK48" s="1106">
        <f t="shared" si="9"/>
        <v>980.53047483000012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0.82718974000000001</v>
      </c>
      <c r="E49" s="1110">
        <v>0</v>
      </c>
      <c r="F49" s="1111">
        <v>0</v>
      </c>
      <c r="G49" s="1112">
        <v>0</v>
      </c>
      <c r="H49" s="1113">
        <v>5.4359245400000002</v>
      </c>
      <c r="I49" s="1114">
        <v>9.7053908799999995</v>
      </c>
      <c r="J49" s="1115">
        <v>0</v>
      </c>
      <c r="K49" s="1116">
        <v>0</v>
      </c>
      <c r="L49" s="1117">
        <v>5.8732454799999996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3.71463689</v>
      </c>
      <c r="S49" s="1124">
        <v>1.94256326</v>
      </c>
      <c r="T49" s="1125">
        <v>0</v>
      </c>
      <c r="U49" s="1126">
        <v>0</v>
      </c>
      <c r="V49" s="1127">
        <v>3.50838889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22.022073779999999</v>
      </c>
      <c r="AC49" s="1134">
        <v>2.40262917</v>
      </c>
      <c r="AD49" s="1135">
        <v>0</v>
      </c>
      <c r="AE49" s="1136">
        <v>0</v>
      </c>
      <c r="AF49" s="1137">
        <v>16.041776030000001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20.963888409999999</v>
      </c>
      <c r="AM49" s="1144">
        <v>1.96883392</v>
      </c>
      <c r="AN49" s="1145">
        <v>0</v>
      </c>
      <c r="AO49" s="1146">
        <v>0</v>
      </c>
      <c r="AP49" s="1147">
        <v>9.4082343099999992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46.372956969999997</v>
      </c>
      <c r="AW49" s="1154">
        <v>10.1106075</v>
      </c>
      <c r="AX49" s="1155">
        <v>3.5352000000000001E-3</v>
      </c>
      <c r="AY49" s="1156">
        <v>0</v>
      </c>
      <c r="AZ49" s="1157">
        <v>77.289600269999994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31.113894720000001</v>
      </c>
      <c r="BG49" s="1164">
        <v>6.4598079000000004</v>
      </c>
      <c r="BH49" s="1165">
        <v>3.7814140000000003E-2</v>
      </c>
      <c r="BI49" s="1166">
        <v>0</v>
      </c>
      <c r="BJ49" s="1167">
        <v>29.834868419999999</v>
      </c>
      <c r="BK49" s="1168">
        <f t="shared" si="9"/>
        <v>305.03786042000002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0.10689481000000001</v>
      </c>
      <c r="E50" s="1172">
        <v>0</v>
      </c>
      <c r="F50" s="1173">
        <v>0</v>
      </c>
      <c r="G50" s="1174">
        <v>0</v>
      </c>
      <c r="H50" s="1175">
        <v>0.36828604999999998</v>
      </c>
      <c r="I50" s="1176">
        <v>0</v>
      </c>
      <c r="J50" s="1177">
        <v>0</v>
      </c>
      <c r="K50" s="1178">
        <v>0</v>
      </c>
      <c r="L50" s="1179">
        <v>0.21892972999999999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0.31067512000000003</v>
      </c>
      <c r="S50" s="1186">
        <v>0</v>
      </c>
      <c r="T50" s="1187">
        <v>0</v>
      </c>
      <c r="U50" s="1188">
        <v>0</v>
      </c>
      <c r="V50" s="1189">
        <v>2.115303E-2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1.48535E-2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8.0885602999999993</v>
      </c>
      <c r="AW50" s="1216">
        <v>0.37782880000000002</v>
      </c>
      <c r="AX50" s="1217">
        <v>0</v>
      </c>
      <c r="AY50" s="1218">
        <v>0</v>
      </c>
      <c r="AZ50" s="1219">
        <v>0.5597801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3.9719087100000001</v>
      </c>
      <c r="BG50" s="1226">
        <v>0</v>
      </c>
      <c r="BH50" s="1227">
        <v>0</v>
      </c>
      <c r="BI50" s="1228">
        <v>0</v>
      </c>
      <c r="BJ50" s="1229">
        <v>0.93479924999999997</v>
      </c>
      <c r="BK50" s="1230">
        <f t="shared" si="9"/>
        <v>14.973669399999997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0.13813452000000001</v>
      </c>
      <c r="E51" s="1234">
        <v>0</v>
      </c>
      <c r="F51" s="1235">
        <v>0</v>
      </c>
      <c r="G51" s="1236">
        <v>0</v>
      </c>
      <c r="H51" s="1237">
        <v>1.47921824</v>
      </c>
      <c r="I51" s="1238">
        <v>1.063514E-2</v>
      </c>
      <c r="J51" s="1239">
        <v>0</v>
      </c>
      <c r="K51" s="1240">
        <v>0</v>
      </c>
      <c r="L51" s="1241">
        <v>1.56622065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1.1122631999999999</v>
      </c>
      <c r="S51" s="1248">
        <v>0</v>
      </c>
      <c r="T51" s="1249">
        <v>0</v>
      </c>
      <c r="U51" s="1250">
        <v>0</v>
      </c>
      <c r="V51" s="1251">
        <v>6.1479310000000002E-2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23.75274357</v>
      </c>
      <c r="AC51" s="1258">
        <v>2.5627330800000001</v>
      </c>
      <c r="AD51" s="1259">
        <v>0.22385626</v>
      </c>
      <c r="AE51" s="1260">
        <v>0</v>
      </c>
      <c r="AF51" s="1261">
        <v>25.43673265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20.839951190000001</v>
      </c>
      <c r="AM51" s="1268">
        <v>1.88474363</v>
      </c>
      <c r="AN51" s="1269">
        <v>0</v>
      </c>
      <c r="AO51" s="1270">
        <v>0</v>
      </c>
      <c r="AP51" s="1271">
        <v>12.39934004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3.0455167799999998</v>
      </c>
      <c r="AW51" s="1278">
        <v>0.35773854999999999</v>
      </c>
      <c r="AX51" s="1279">
        <v>0</v>
      </c>
      <c r="AY51" s="1280">
        <v>0</v>
      </c>
      <c r="AZ51" s="1281">
        <v>4.1818387699999997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1.2066546600000001</v>
      </c>
      <c r="BG51" s="1288">
        <v>0</v>
      </c>
      <c r="BH51" s="1289">
        <v>0</v>
      </c>
      <c r="BI51" s="1290">
        <v>0</v>
      </c>
      <c r="BJ51" s="1291">
        <v>0.82161264000000001</v>
      </c>
      <c r="BK51" s="1292">
        <f t="shared" si="9"/>
        <v>101.08141288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1.1881047</v>
      </c>
      <c r="E52" s="1296">
        <v>0</v>
      </c>
      <c r="F52" s="1297">
        <v>0</v>
      </c>
      <c r="G52" s="1298">
        <v>0</v>
      </c>
      <c r="H52" s="1299">
        <v>17.496996549999999</v>
      </c>
      <c r="I52" s="1300">
        <v>19.8388831</v>
      </c>
      <c r="J52" s="1301">
        <v>0</v>
      </c>
      <c r="K52" s="1302">
        <v>0</v>
      </c>
      <c r="L52" s="1303">
        <v>10.636924260000001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9.0240224500000004</v>
      </c>
      <c r="S52" s="1310">
        <v>0.73583014000000002</v>
      </c>
      <c r="T52" s="1311">
        <v>0</v>
      </c>
      <c r="U52" s="1312">
        <v>0</v>
      </c>
      <c r="V52" s="1313">
        <v>2.59989355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66.691968529999997</v>
      </c>
      <c r="AC52" s="1320">
        <v>1.4286736600000001</v>
      </c>
      <c r="AD52" s="1321">
        <v>0</v>
      </c>
      <c r="AE52" s="1322">
        <v>0</v>
      </c>
      <c r="AF52" s="1323">
        <v>28.969065950000001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56.552522660000001</v>
      </c>
      <c r="AM52" s="1330">
        <v>1.8815294499999999</v>
      </c>
      <c r="AN52" s="1331">
        <v>0</v>
      </c>
      <c r="AO52" s="1332">
        <v>0</v>
      </c>
      <c r="AP52" s="1333">
        <v>14.08212266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399.72251356999999</v>
      </c>
      <c r="AW52" s="1340">
        <v>31.881256820000001</v>
      </c>
      <c r="AX52" s="1341">
        <v>0</v>
      </c>
      <c r="AY52" s="1342">
        <v>0</v>
      </c>
      <c r="AZ52" s="1343">
        <v>114.52536583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103.97221491000001</v>
      </c>
      <c r="BG52" s="1350">
        <v>3.37206312</v>
      </c>
      <c r="BH52" s="1351">
        <v>1.9400000000000001E-6</v>
      </c>
      <c r="BI52" s="1352">
        <v>0</v>
      </c>
      <c r="BJ52" s="1353">
        <v>35.052402559999997</v>
      </c>
      <c r="BK52" s="1354">
        <f t="shared" si="9"/>
        <v>919.65235640999992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0.18152496000000001</v>
      </c>
      <c r="E53" s="1358">
        <v>0</v>
      </c>
      <c r="F53" s="1359">
        <v>0</v>
      </c>
      <c r="G53" s="1360">
        <v>0</v>
      </c>
      <c r="H53" s="1361">
        <v>2.7737083600000001</v>
      </c>
      <c r="I53" s="1362">
        <v>5.8093099999999998E-3</v>
      </c>
      <c r="J53" s="1363">
        <v>0</v>
      </c>
      <c r="K53" s="1364">
        <v>0</v>
      </c>
      <c r="L53" s="1365">
        <v>0.78881743000000004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1.8506896399999999</v>
      </c>
      <c r="S53" s="1372">
        <v>4.985502E-2</v>
      </c>
      <c r="T53" s="1373">
        <v>0</v>
      </c>
      <c r="U53" s="1374">
        <v>0</v>
      </c>
      <c r="V53" s="1375">
        <v>0.21838476000000001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33.424016739999999</v>
      </c>
      <c r="AC53" s="1382">
        <v>0.96169145</v>
      </c>
      <c r="AD53" s="1383">
        <v>0</v>
      </c>
      <c r="AE53" s="1384">
        <v>0</v>
      </c>
      <c r="AF53" s="1385">
        <v>22.560993710000002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34.035863370000001</v>
      </c>
      <c r="AM53" s="1392">
        <v>2.3727053499999999</v>
      </c>
      <c r="AN53" s="1393">
        <v>0.15525444999999999</v>
      </c>
      <c r="AO53" s="1394">
        <v>0</v>
      </c>
      <c r="AP53" s="1395">
        <v>11.20906016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8.5843034800000009</v>
      </c>
      <c r="AW53" s="1402">
        <v>1.14680497</v>
      </c>
      <c r="AX53" s="1403">
        <v>0</v>
      </c>
      <c r="AY53" s="1404">
        <v>0</v>
      </c>
      <c r="AZ53" s="1405">
        <v>5.67342207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3.7225484299999998</v>
      </c>
      <c r="BG53" s="1412">
        <v>6.69381E-2</v>
      </c>
      <c r="BH53" s="1413">
        <v>0</v>
      </c>
      <c r="BI53" s="1414">
        <v>0</v>
      </c>
      <c r="BJ53" s="1415">
        <v>1.16255599</v>
      </c>
      <c r="BK53" s="1416">
        <f t="shared" si="9"/>
        <v>130.94494774999998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7.5884010000000002E-2</v>
      </c>
      <c r="E54" s="1420">
        <v>0</v>
      </c>
      <c r="F54" s="1421">
        <v>0</v>
      </c>
      <c r="G54" s="1422">
        <v>0</v>
      </c>
      <c r="H54" s="1423">
        <v>1.5527734500000001</v>
      </c>
      <c r="I54" s="1424">
        <v>2.65047919</v>
      </c>
      <c r="J54" s="1425">
        <v>0</v>
      </c>
      <c r="K54" s="1426">
        <v>0</v>
      </c>
      <c r="L54" s="1427">
        <v>1.18832995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1.1596954900000001</v>
      </c>
      <c r="S54" s="1434">
        <v>1.076308E-2</v>
      </c>
      <c r="T54" s="1435">
        <v>0</v>
      </c>
      <c r="U54" s="1436">
        <v>0</v>
      </c>
      <c r="V54" s="1437">
        <v>0.42792625000000001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10.760209010000001</v>
      </c>
      <c r="AC54" s="1444">
        <v>0.28953257999999998</v>
      </c>
      <c r="AD54" s="1445">
        <v>0</v>
      </c>
      <c r="AE54" s="1446">
        <v>0</v>
      </c>
      <c r="AF54" s="1447">
        <v>12.639633119999999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9.9195620899999994</v>
      </c>
      <c r="AM54" s="1454">
        <v>0.38619094999999998</v>
      </c>
      <c r="AN54" s="1455">
        <v>0</v>
      </c>
      <c r="AO54" s="1456">
        <v>0</v>
      </c>
      <c r="AP54" s="1457">
        <v>4.5658025799999997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3.3588263500000002</v>
      </c>
      <c r="AW54" s="1464">
        <v>9.7614880000000001E-2</v>
      </c>
      <c r="AX54" s="1465">
        <v>0</v>
      </c>
      <c r="AY54" s="1466">
        <v>0</v>
      </c>
      <c r="AZ54" s="1467">
        <v>2.15330909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1.66474243</v>
      </c>
      <c r="BG54" s="1474">
        <v>5.3573E-4</v>
      </c>
      <c r="BH54" s="1475">
        <v>0</v>
      </c>
      <c r="BI54" s="1476">
        <v>0</v>
      </c>
      <c r="BJ54" s="1477">
        <v>0.70995487000000002</v>
      </c>
      <c r="BK54" s="1478">
        <f t="shared" si="9"/>
        <v>53.611765099999992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1.54848589</v>
      </c>
      <c r="E55" s="1482">
        <v>0</v>
      </c>
      <c r="F55" s="1483">
        <v>0</v>
      </c>
      <c r="G55" s="1484">
        <v>0</v>
      </c>
      <c r="H55" s="1485">
        <v>4.5603828899999996</v>
      </c>
      <c r="I55" s="1486">
        <v>11.452244970000001</v>
      </c>
      <c r="J55" s="1487">
        <v>0</v>
      </c>
      <c r="K55" s="1488">
        <v>0</v>
      </c>
      <c r="L55" s="1489">
        <v>3.4932395600000001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2.8618647899999998</v>
      </c>
      <c r="S55" s="1496">
        <v>1.38232591</v>
      </c>
      <c r="T55" s="1497">
        <v>0</v>
      </c>
      <c r="U55" s="1498">
        <v>0</v>
      </c>
      <c r="V55" s="1499">
        <v>0.75331007000000005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0.79377268999999995</v>
      </c>
      <c r="AC55" s="1506">
        <v>0.10982192</v>
      </c>
      <c r="AD55" s="1507">
        <v>0</v>
      </c>
      <c r="AE55" s="1508">
        <v>0</v>
      </c>
      <c r="AF55" s="1509">
        <v>1.0685236300000001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0.62554312000000001</v>
      </c>
      <c r="AM55" s="1516">
        <v>1.2700410000000001E-2</v>
      </c>
      <c r="AN55" s="1517">
        <v>0</v>
      </c>
      <c r="AO55" s="1518">
        <v>0</v>
      </c>
      <c r="AP55" s="1519">
        <v>0.15921376000000001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59.405348709999998</v>
      </c>
      <c r="AW55" s="1526">
        <v>2.7339737400000002</v>
      </c>
      <c r="AX55" s="1527">
        <v>0</v>
      </c>
      <c r="AY55" s="1528">
        <v>0</v>
      </c>
      <c r="AZ55" s="1529">
        <v>16.730839509999999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30.8731911</v>
      </c>
      <c r="BG55" s="1536">
        <v>2.87121403</v>
      </c>
      <c r="BH55" s="1537">
        <v>4.1075790000000001E-2</v>
      </c>
      <c r="BI55" s="1538">
        <v>0</v>
      </c>
      <c r="BJ55" s="1539">
        <v>9.4563360500000009</v>
      </c>
      <c r="BK55" s="1540">
        <f t="shared" si="9"/>
        <v>150.93340854000002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3.12488644</v>
      </c>
      <c r="E56" s="1544">
        <v>0</v>
      </c>
      <c r="F56" s="1545">
        <v>0</v>
      </c>
      <c r="G56" s="1546">
        <v>0</v>
      </c>
      <c r="H56" s="1547">
        <v>50.440432870000002</v>
      </c>
      <c r="I56" s="1548">
        <v>304.87025756999998</v>
      </c>
      <c r="J56" s="1549">
        <v>0</v>
      </c>
      <c r="K56" s="1550">
        <v>0</v>
      </c>
      <c r="L56" s="1551">
        <v>29.519327539999999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37.035768009999998</v>
      </c>
      <c r="S56" s="1558">
        <v>54.459680339999998</v>
      </c>
      <c r="T56" s="1559">
        <v>4.7601119999999997E-2</v>
      </c>
      <c r="U56" s="1560">
        <v>0</v>
      </c>
      <c r="V56" s="1561">
        <v>14.69024464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42.43876573</v>
      </c>
      <c r="AC56" s="1568">
        <v>8.2893166600000008</v>
      </c>
      <c r="AD56" s="1569">
        <v>0</v>
      </c>
      <c r="AE56" s="1570">
        <v>0</v>
      </c>
      <c r="AF56" s="1571">
        <v>31.155430989999999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45.200526930000002</v>
      </c>
      <c r="AM56" s="1578">
        <v>2.1389757999999999</v>
      </c>
      <c r="AN56" s="1579">
        <v>0</v>
      </c>
      <c r="AO56" s="1580">
        <v>0</v>
      </c>
      <c r="AP56" s="1581">
        <v>22.646745750000001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506.97767324</v>
      </c>
      <c r="AW56" s="1588">
        <v>66.538646330000006</v>
      </c>
      <c r="AX56" s="1589">
        <v>0</v>
      </c>
      <c r="AY56" s="1590">
        <v>0</v>
      </c>
      <c r="AZ56" s="1591">
        <v>394.33644427000002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442.99378136000001</v>
      </c>
      <c r="BG56" s="1598">
        <v>103.64653219</v>
      </c>
      <c r="BH56" s="1599">
        <v>3.7448284900000002</v>
      </c>
      <c r="BI56" s="1600">
        <v>0</v>
      </c>
      <c r="BJ56" s="1601">
        <v>277.07853786999999</v>
      </c>
      <c r="BK56" s="1602">
        <f t="shared" si="9"/>
        <v>2441.3744041400005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1.8818063599999999</v>
      </c>
      <c r="E57" s="1606">
        <v>0</v>
      </c>
      <c r="F57" s="1607">
        <v>0</v>
      </c>
      <c r="G57" s="1608">
        <v>0</v>
      </c>
      <c r="H57" s="1609">
        <v>43.593503370000001</v>
      </c>
      <c r="I57" s="1610">
        <v>149.88681713</v>
      </c>
      <c r="J57" s="1611">
        <v>0</v>
      </c>
      <c r="K57" s="1612">
        <v>0</v>
      </c>
      <c r="L57" s="1613">
        <v>22.011089500000001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25.59552308</v>
      </c>
      <c r="S57" s="1620">
        <v>10.45328568</v>
      </c>
      <c r="T57" s="1621">
        <v>0</v>
      </c>
      <c r="U57" s="1622">
        <v>0</v>
      </c>
      <c r="V57" s="1623">
        <v>9.7416163299999994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147.03300960000001</v>
      </c>
      <c r="AC57" s="1630">
        <v>4.6277179400000001</v>
      </c>
      <c r="AD57" s="1631">
        <v>0</v>
      </c>
      <c r="AE57" s="1632">
        <v>0</v>
      </c>
      <c r="AF57" s="1633">
        <v>66.873669190000001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142.53736057</v>
      </c>
      <c r="AM57" s="1640">
        <v>4.8170293099999997</v>
      </c>
      <c r="AN57" s="1641">
        <v>0</v>
      </c>
      <c r="AO57" s="1642">
        <v>0</v>
      </c>
      <c r="AP57" s="1643">
        <v>39.74215401</v>
      </c>
      <c r="AQ57" s="1644">
        <v>0</v>
      </c>
      <c r="AR57" s="1645">
        <v>1.1930999999999999E-4</v>
      </c>
      <c r="AS57" s="1646">
        <v>0</v>
      </c>
      <c r="AT57" s="1647">
        <v>0</v>
      </c>
      <c r="AU57" s="1648">
        <v>0</v>
      </c>
      <c r="AV57" s="1649">
        <v>259.22753617000001</v>
      </c>
      <c r="AW57" s="1650">
        <v>18.031554180000001</v>
      </c>
      <c r="AX57" s="1651">
        <v>0</v>
      </c>
      <c r="AY57" s="1652">
        <v>0</v>
      </c>
      <c r="AZ57" s="1653">
        <v>137.54194644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172.89888152</v>
      </c>
      <c r="BG57" s="1660">
        <v>5.1841139600000004</v>
      </c>
      <c r="BH57" s="1661">
        <v>2.2487110000000001E-2</v>
      </c>
      <c r="BI57" s="1662">
        <v>0</v>
      </c>
      <c r="BJ57" s="1663">
        <v>93.819308829999997</v>
      </c>
      <c r="BK57" s="1664">
        <f t="shared" si="9"/>
        <v>1355.52052959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107</v>
      </c>
      <c r="C58" s="1666">
        <v>0</v>
      </c>
      <c r="D58" s="1667">
        <v>0.14058401000000001</v>
      </c>
      <c r="E58" s="1668">
        <v>0</v>
      </c>
      <c r="F58" s="1669">
        <v>0</v>
      </c>
      <c r="G58" s="1670">
        <v>0</v>
      </c>
      <c r="H58" s="1671">
        <v>1.14132484</v>
      </c>
      <c r="I58" s="1672">
        <v>8.403004E-2</v>
      </c>
      <c r="J58" s="1673">
        <v>0</v>
      </c>
      <c r="K58" s="1674">
        <v>0</v>
      </c>
      <c r="L58" s="1675">
        <v>1.14533518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0.69227598000000001</v>
      </c>
      <c r="S58" s="1682">
        <v>0</v>
      </c>
      <c r="T58" s="1683">
        <v>0</v>
      </c>
      <c r="U58" s="1684">
        <v>0</v>
      </c>
      <c r="V58" s="1685">
        <v>0.40207283999999999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26.015862380000002</v>
      </c>
      <c r="AC58" s="1692">
        <v>3.3768126399999998</v>
      </c>
      <c r="AD58" s="1693">
        <v>0</v>
      </c>
      <c r="AE58" s="1694">
        <v>0</v>
      </c>
      <c r="AF58" s="1695">
        <v>19.548080649999999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26.933931739999998</v>
      </c>
      <c r="AM58" s="1702">
        <v>2.0918697599999998</v>
      </c>
      <c r="AN58" s="1703">
        <v>0</v>
      </c>
      <c r="AO58" s="1704">
        <v>0</v>
      </c>
      <c r="AP58" s="1705">
        <v>10.27024746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3.9874472399999998</v>
      </c>
      <c r="AW58" s="1712">
        <v>0.12119291</v>
      </c>
      <c r="AX58" s="1713">
        <v>0</v>
      </c>
      <c r="AY58" s="1714">
        <v>0</v>
      </c>
      <c r="AZ58" s="1715">
        <v>1.99900817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2.01150422</v>
      </c>
      <c r="BG58" s="1722">
        <v>0.27680914000000001</v>
      </c>
      <c r="BH58" s="1723">
        <v>9.933844E-2</v>
      </c>
      <c r="BI58" s="1724">
        <v>0</v>
      </c>
      <c r="BJ58" s="1725">
        <v>0.63415425999999997</v>
      </c>
      <c r="BK58" s="1726">
        <f t="shared" si="9"/>
        <v>100.97188189999997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7" t="s">
        <v>108</v>
      </c>
      <c r="C59" s="1728">
        <v>0</v>
      </c>
      <c r="D59" s="1729">
        <v>0.30696243000000001</v>
      </c>
      <c r="E59" s="1730">
        <v>0</v>
      </c>
      <c r="F59" s="1731">
        <v>0</v>
      </c>
      <c r="G59" s="1732">
        <v>0</v>
      </c>
      <c r="H59" s="1733">
        <v>4.7742009899999998</v>
      </c>
      <c r="I59" s="1734">
        <v>0.44043732000000002</v>
      </c>
      <c r="J59" s="1735">
        <v>0</v>
      </c>
      <c r="K59" s="1736">
        <v>0</v>
      </c>
      <c r="L59" s="1737">
        <v>1.48439195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2.94981268</v>
      </c>
      <c r="S59" s="1744">
        <v>0.12287217</v>
      </c>
      <c r="T59" s="1745">
        <v>0</v>
      </c>
      <c r="U59" s="1746">
        <v>0</v>
      </c>
      <c r="V59" s="1747">
        <v>0.78445587999999999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67.000992400000001</v>
      </c>
      <c r="AC59" s="1754">
        <v>6.0323042899999999</v>
      </c>
      <c r="AD59" s="1755">
        <v>0</v>
      </c>
      <c r="AE59" s="1756">
        <v>0</v>
      </c>
      <c r="AF59" s="1757">
        <v>30.463622099999998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60.87694819</v>
      </c>
      <c r="AM59" s="1764">
        <v>1.4022873300000001</v>
      </c>
      <c r="AN59" s="1765">
        <v>0</v>
      </c>
      <c r="AO59" s="1766">
        <v>0</v>
      </c>
      <c r="AP59" s="1767">
        <v>12.253041550000001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19.155345409999999</v>
      </c>
      <c r="AW59" s="1774">
        <v>0.20935049</v>
      </c>
      <c r="AX59" s="1775">
        <v>0</v>
      </c>
      <c r="AY59" s="1776">
        <v>0</v>
      </c>
      <c r="AZ59" s="1777">
        <v>8.3346716099999991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8.5734618099999995</v>
      </c>
      <c r="BG59" s="1784">
        <v>1.6991618799999999</v>
      </c>
      <c r="BH59" s="1785">
        <v>0</v>
      </c>
      <c r="BI59" s="1786">
        <v>0</v>
      </c>
      <c r="BJ59" s="1787">
        <v>4.8218215300000002</v>
      </c>
      <c r="BK59" s="1788">
        <f t="shared" si="9"/>
        <v>231.68614200999997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9" t="s">
        <v>109</v>
      </c>
      <c r="C60" s="1790">
        <v>0</v>
      </c>
      <c r="D60" s="1791">
        <v>0.87356128</v>
      </c>
      <c r="E60" s="1792">
        <v>0</v>
      </c>
      <c r="F60" s="1793">
        <v>0</v>
      </c>
      <c r="G60" s="1794">
        <v>0</v>
      </c>
      <c r="H60" s="1795">
        <v>4.2335837700000001</v>
      </c>
      <c r="I60" s="1796">
        <v>40.240180420000002</v>
      </c>
      <c r="J60" s="1797">
        <v>0</v>
      </c>
      <c r="K60" s="1798">
        <v>0</v>
      </c>
      <c r="L60" s="1799">
        <v>7.1817350299999996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3.51469158</v>
      </c>
      <c r="S60" s="1806">
        <v>12.224975349999999</v>
      </c>
      <c r="T60" s="1807">
        <v>2.1094894800000001</v>
      </c>
      <c r="U60" s="1808">
        <v>0</v>
      </c>
      <c r="V60" s="1809">
        <v>6.7669895799999997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15.551214140000001</v>
      </c>
      <c r="AC60" s="1816">
        <v>3.6525700699999999</v>
      </c>
      <c r="AD60" s="1817">
        <v>0</v>
      </c>
      <c r="AE60" s="1818">
        <v>0</v>
      </c>
      <c r="AF60" s="1819">
        <v>34.904696530000002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18.703621389999999</v>
      </c>
      <c r="AM60" s="1826">
        <v>4.83991186</v>
      </c>
      <c r="AN60" s="1827">
        <v>0</v>
      </c>
      <c r="AO60" s="1828">
        <v>0</v>
      </c>
      <c r="AP60" s="1829">
        <v>30.953257910000001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90.188382959999998</v>
      </c>
      <c r="AW60" s="1836">
        <v>22.003614949999999</v>
      </c>
      <c r="AX60" s="1837">
        <v>0</v>
      </c>
      <c r="AY60" s="1838">
        <v>0</v>
      </c>
      <c r="AZ60" s="1839">
        <v>253.61943908000001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83.737763049999998</v>
      </c>
      <c r="BG60" s="1846">
        <v>26.415692409999998</v>
      </c>
      <c r="BH60" s="1847">
        <v>3.9373909999999998E-2</v>
      </c>
      <c r="BI60" s="1848">
        <v>0</v>
      </c>
      <c r="BJ60" s="1849">
        <v>126.53960001999999</v>
      </c>
      <c r="BK60" s="1850">
        <f t="shared" si="9"/>
        <v>788.29434476999995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51" t="s">
        <v>110</v>
      </c>
      <c r="C61" s="1852">
        <v>0</v>
      </c>
      <c r="D61" s="1853">
        <v>2.4795685399999998</v>
      </c>
      <c r="E61" s="1854">
        <v>0</v>
      </c>
      <c r="F61" s="1855">
        <v>0</v>
      </c>
      <c r="G61" s="1856">
        <v>0</v>
      </c>
      <c r="H61" s="1857">
        <v>18.704166959999998</v>
      </c>
      <c r="I61" s="1858">
        <v>48.095722289999998</v>
      </c>
      <c r="J61" s="1859">
        <v>0</v>
      </c>
      <c r="K61" s="1860">
        <v>0</v>
      </c>
      <c r="L61" s="1861">
        <v>9.05971452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10.233643750000001</v>
      </c>
      <c r="S61" s="1868">
        <v>23.83897314</v>
      </c>
      <c r="T61" s="1869">
        <v>0.32098522000000002</v>
      </c>
      <c r="U61" s="1870">
        <v>0</v>
      </c>
      <c r="V61" s="1871">
        <v>3.83074789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32.126954920000003</v>
      </c>
      <c r="AC61" s="1878">
        <v>1.39631715</v>
      </c>
      <c r="AD61" s="1879">
        <v>0</v>
      </c>
      <c r="AE61" s="1880">
        <v>0</v>
      </c>
      <c r="AF61" s="1881">
        <v>10.34026993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20.587450260000001</v>
      </c>
      <c r="AM61" s="1888">
        <v>0.42721514999999999</v>
      </c>
      <c r="AN61" s="1889">
        <v>0.35365123999999998</v>
      </c>
      <c r="AO61" s="1890">
        <v>0</v>
      </c>
      <c r="AP61" s="1891">
        <v>1.7313347299999999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45.814943620000001</v>
      </c>
      <c r="AW61" s="1898">
        <v>1.50983885</v>
      </c>
      <c r="AX61" s="1899">
        <v>0</v>
      </c>
      <c r="AY61" s="1900">
        <v>0</v>
      </c>
      <c r="AZ61" s="1901">
        <v>14.378278979999999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15.699160210000001</v>
      </c>
      <c r="BG61" s="1908">
        <v>3.24732501</v>
      </c>
      <c r="BH61" s="1909">
        <v>0.19787984</v>
      </c>
      <c r="BI61" s="1910">
        <v>0</v>
      </c>
      <c r="BJ61" s="1911">
        <v>5.8117510100000001</v>
      </c>
      <c r="BK61" s="1912">
        <f t="shared" si="9"/>
        <v>270.18589320999996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13" t="s">
        <v>111</v>
      </c>
      <c r="C62" s="1914">
        <v>0</v>
      </c>
      <c r="D62" s="1915">
        <v>0</v>
      </c>
      <c r="E62" s="1916">
        <v>0</v>
      </c>
      <c r="F62" s="1917">
        <v>0</v>
      </c>
      <c r="G62" s="1918">
        <v>0</v>
      </c>
      <c r="H62" s="1919">
        <v>8.49607475</v>
      </c>
      <c r="I62" s="1920">
        <v>8.198511E-2</v>
      </c>
      <c r="J62" s="1921">
        <v>0</v>
      </c>
      <c r="K62" s="1922">
        <v>0</v>
      </c>
      <c r="L62" s="1923">
        <v>1.8894522199999999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5.4829413799999998</v>
      </c>
      <c r="S62" s="1930">
        <v>6.4799999999999998E-6</v>
      </c>
      <c r="T62" s="1931">
        <v>0</v>
      </c>
      <c r="U62" s="1932">
        <v>0</v>
      </c>
      <c r="V62" s="1933">
        <v>0.36299556999999999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9.1328195700000006</v>
      </c>
      <c r="AC62" s="1940">
        <v>6.5158389999999997E-2</v>
      </c>
      <c r="AD62" s="1941">
        <v>0</v>
      </c>
      <c r="AE62" s="1942">
        <v>0</v>
      </c>
      <c r="AF62" s="1943">
        <v>2.22654219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5.0260362199999999</v>
      </c>
      <c r="AM62" s="1950">
        <v>4.8023530000000002E-2</v>
      </c>
      <c r="AN62" s="1951">
        <v>0</v>
      </c>
      <c r="AO62" s="1952">
        <v>0</v>
      </c>
      <c r="AP62" s="1953">
        <v>0.20808699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15.45285848</v>
      </c>
      <c r="AW62" s="1960">
        <v>1.02726216</v>
      </c>
      <c r="AX62" s="1961">
        <v>0</v>
      </c>
      <c r="AY62" s="1962">
        <v>0</v>
      </c>
      <c r="AZ62" s="1963">
        <v>9.2997542099999997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3.0665485499999998</v>
      </c>
      <c r="BG62" s="1970">
        <v>0</v>
      </c>
      <c r="BH62" s="1971">
        <v>0</v>
      </c>
      <c r="BI62" s="1972">
        <v>0</v>
      </c>
      <c r="BJ62" s="1973">
        <v>4.581085E-2</v>
      </c>
      <c r="BK62" s="1974">
        <f t="shared" si="9"/>
        <v>61.912356649999992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5" t="s">
        <v>112</v>
      </c>
      <c r="C63" s="1976">
        <v>0</v>
      </c>
      <c r="D63" s="1977">
        <v>0.48427146999999998</v>
      </c>
      <c r="E63" s="1978">
        <v>0</v>
      </c>
      <c r="F63" s="1979">
        <v>0</v>
      </c>
      <c r="G63" s="1980">
        <v>0</v>
      </c>
      <c r="H63" s="1981">
        <v>11.2238886</v>
      </c>
      <c r="I63" s="1982">
        <v>26.456152100000001</v>
      </c>
      <c r="J63" s="1983">
        <v>0</v>
      </c>
      <c r="K63" s="1984">
        <v>0</v>
      </c>
      <c r="L63" s="1985">
        <v>4.6329532599999999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4.4170386500000003</v>
      </c>
      <c r="S63" s="1992">
        <v>6.3370269600000002</v>
      </c>
      <c r="T63" s="1993">
        <v>0</v>
      </c>
      <c r="U63" s="1994">
        <v>0</v>
      </c>
      <c r="V63" s="1995">
        <v>1.3056619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0.16560437</v>
      </c>
      <c r="AC63" s="2002">
        <v>0</v>
      </c>
      <c r="AD63" s="2003">
        <v>0</v>
      </c>
      <c r="AE63" s="2004">
        <v>0</v>
      </c>
      <c r="AF63" s="2005">
        <v>0.21803829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0.11000194000000001</v>
      </c>
      <c r="AM63" s="2012">
        <v>0</v>
      </c>
      <c r="AN63" s="2013">
        <v>0</v>
      </c>
      <c r="AO63" s="2014">
        <v>0</v>
      </c>
      <c r="AP63" s="2015">
        <v>2.3961340000000001E-2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13.59262068</v>
      </c>
      <c r="AW63" s="2022">
        <v>0.32128906000000002</v>
      </c>
      <c r="AX63" s="2023">
        <v>0</v>
      </c>
      <c r="AY63" s="2024">
        <v>0</v>
      </c>
      <c r="AZ63" s="2025">
        <v>3.46031902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5.0910716799999998</v>
      </c>
      <c r="BG63" s="2032">
        <v>0.82249793999999998</v>
      </c>
      <c r="BH63" s="2033">
        <v>0</v>
      </c>
      <c r="BI63" s="2034">
        <v>0</v>
      </c>
      <c r="BJ63" s="2035">
        <v>2.0368103099999999</v>
      </c>
      <c r="BK63" s="2036">
        <f t="shared" si="9"/>
        <v>80.699207569999999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7" t="s">
        <v>113</v>
      </c>
      <c r="C64" s="2038">
        <v>0</v>
      </c>
      <c r="D64" s="2039">
        <v>0.24191635</v>
      </c>
      <c r="E64" s="2040">
        <v>0</v>
      </c>
      <c r="F64" s="2041">
        <v>0</v>
      </c>
      <c r="G64" s="2042">
        <v>0</v>
      </c>
      <c r="H64" s="2043">
        <v>8.4313078200000007</v>
      </c>
      <c r="I64" s="2044">
        <v>0.86014195999999998</v>
      </c>
      <c r="J64" s="2045">
        <v>0</v>
      </c>
      <c r="K64" s="2046">
        <v>0</v>
      </c>
      <c r="L64" s="2047">
        <v>7.6569968900000003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6.37130858</v>
      </c>
      <c r="S64" s="2054">
        <v>9.1626600000000002E-2</v>
      </c>
      <c r="T64" s="2055">
        <v>0</v>
      </c>
      <c r="U64" s="2056">
        <v>0</v>
      </c>
      <c r="V64" s="2057">
        <v>1.37830608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36.335512639999997</v>
      </c>
      <c r="AC64" s="2064">
        <v>1.3778408200000001</v>
      </c>
      <c r="AD64" s="2065">
        <v>0</v>
      </c>
      <c r="AE64" s="2066">
        <v>0</v>
      </c>
      <c r="AF64" s="2067">
        <v>14.45515893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41.034955439999997</v>
      </c>
      <c r="AM64" s="2074">
        <v>2.0119840199999999</v>
      </c>
      <c r="AN64" s="2075">
        <v>0</v>
      </c>
      <c r="AO64" s="2076">
        <v>0</v>
      </c>
      <c r="AP64" s="2077">
        <v>10.15944717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23.508186129999999</v>
      </c>
      <c r="AW64" s="2084">
        <v>1.91932645</v>
      </c>
      <c r="AX64" s="2085">
        <v>0</v>
      </c>
      <c r="AY64" s="2086">
        <v>0</v>
      </c>
      <c r="AZ64" s="2087">
        <v>11.254777880000001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13.44104705</v>
      </c>
      <c r="BG64" s="2094">
        <v>0.79757993999999999</v>
      </c>
      <c r="BH64" s="2095">
        <v>0</v>
      </c>
      <c r="BI64" s="2096">
        <v>0</v>
      </c>
      <c r="BJ64" s="2097">
        <v>7.4421486899999998</v>
      </c>
      <c r="BK64" s="2098">
        <f t="shared" si="9"/>
        <v>188.76956944000003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9" t="s">
        <v>70</v>
      </c>
      <c r="C65" s="7">
        <f t="shared" ref="C65:BK65" si="10">SUM(C47:C64)</f>
        <v>0</v>
      </c>
      <c r="D65" s="7">
        <f t="shared" si="10"/>
        <v>15.641039760000002</v>
      </c>
      <c r="E65" s="7">
        <f t="shared" si="10"/>
        <v>0</v>
      </c>
      <c r="F65" s="7">
        <f t="shared" si="10"/>
        <v>0</v>
      </c>
      <c r="G65" s="7">
        <f t="shared" si="10"/>
        <v>0</v>
      </c>
      <c r="H65" s="7">
        <f t="shared" si="10"/>
        <v>195.95436685000001</v>
      </c>
      <c r="I65" s="7">
        <f t="shared" si="10"/>
        <v>706.06482948999997</v>
      </c>
      <c r="J65" s="7">
        <f t="shared" si="10"/>
        <v>0</v>
      </c>
      <c r="K65" s="7">
        <f t="shared" si="10"/>
        <v>0</v>
      </c>
      <c r="L65" s="7">
        <f t="shared" si="10"/>
        <v>135.32224172999997</v>
      </c>
      <c r="M65" s="7">
        <f t="shared" si="10"/>
        <v>0</v>
      </c>
      <c r="N65" s="7">
        <f t="shared" si="10"/>
        <v>0</v>
      </c>
      <c r="O65" s="7">
        <f t="shared" si="10"/>
        <v>0</v>
      </c>
      <c r="P65" s="7">
        <f t="shared" si="10"/>
        <v>0</v>
      </c>
      <c r="Q65" s="7">
        <f t="shared" si="10"/>
        <v>0</v>
      </c>
      <c r="R65" s="7">
        <f t="shared" si="10"/>
        <v>123.78809027999999</v>
      </c>
      <c r="S65" s="7">
        <f t="shared" si="10"/>
        <v>121.07041416999998</v>
      </c>
      <c r="T65" s="7">
        <f t="shared" si="10"/>
        <v>23.089461020000002</v>
      </c>
      <c r="U65" s="7">
        <f t="shared" si="10"/>
        <v>0</v>
      </c>
      <c r="V65" s="7">
        <f t="shared" si="10"/>
        <v>54.654637080000008</v>
      </c>
      <c r="W65" s="7">
        <f t="shared" si="10"/>
        <v>0</v>
      </c>
      <c r="X65" s="7">
        <f t="shared" si="10"/>
        <v>0</v>
      </c>
      <c r="Y65" s="7">
        <f t="shared" si="10"/>
        <v>0</v>
      </c>
      <c r="Z65" s="7">
        <f t="shared" si="10"/>
        <v>0</v>
      </c>
      <c r="AA65" s="7">
        <f t="shared" si="10"/>
        <v>0</v>
      </c>
      <c r="AB65" s="7">
        <f t="shared" si="10"/>
        <v>558.43540334000011</v>
      </c>
      <c r="AC65" s="7">
        <f t="shared" si="10"/>
        <v>47.328188300000008</v>
      </c>
      <c r="AD65" s="7">
        <f t="shared" si="10"/>
        <v>0.22385626</v>
      </c>
      <c r="AE65" s="7">
        <f t="shared" si="10"/>
        <v>0</v>
      </c>
      <c r="AF65" s="7">
        <f t="shared" si="10"/>
        <v>368.60266570999988</v>
      </c>
      <c r="AG65" s="7">
        <f t="shared" si="10"/>
        <v>0</v>
      </c>
      <c r="AH65" s="7">
        <f t="shared" si="10"/>
        <v>0</v>
      </c>
      <c r="AI65" s="7">
        <f t="shared" si="10"/>
        <v>0</v>
      </c>
      <c r="AJ65" s="7">
        <f t="shared" si="10"/>
        <v>0</v>
      </c>
      <c r="AK65" s="7">
        <f t="shared" si="10"/>
        <v>0</v>
      </c>
      <c r="AL65" s="7">
        <f t="shared" si="10"/>
        <v>535.04639068000006</v>
      </c>
      <c r="AM65" s="7">
        <f t="shared" si="10"/>
        <v>28.951492049999999</v>
      </c>
      <c r="AN65" s="7">
        <f t="shared" si="10"/>
        <v>0.50890568999999997</v>
      </c>
      <c r="AO65" s="7">
        <f t="shared" si="10"/>
        <v>0</v>
      </c>
      <c r="AP65" s="7">
        <f t="shared" si="10"/>
        <v>217.32069177999998</v>
      </c>
      <c r="AQ65" s="7">
        <f t="shared" si="10"/>
        <v>0</v>
      </c>
      <c r="AR65" s="7">
        <f t="shared" si="10"/>
        <v>1.1930999999999999E-4</v>
      </c>
      <c r="AS65" s="7">
        <f t="shared" si="10"/>
        <v>0</v>
      </c>
      <c r="AT65" s="7">
        <f t="shared" si="10"/>
        <v>0</v>
      </c>
      <c r="AU65" s="7">
        <f t="shared" si="10"/>
        <v>0</v>
      </c>
      <c r="AV65" s="7">
        <f t="shared" si="10"/>
        <v>1611.5196429699999</v>
      </c>
      <c r="AW65" s="7">
        <f t="shared" si="10"/>
        <v>197.11419777999996</v>
      </c>
      <c r="AX65" s="7">
        <f t="shared" si="10"/>
        <v>3.5352000000000001E-3</v>
      </c>
      <c r="AY65" s="7">
        <f t="shared" si="10"/>
        <v>0</v>
      </c>
      <c r="AZ65" s="7">
        <f t="shared" si="10"/>
        <v>1366.4790820600001</v>
      </c>
      <c r="BA65" s="7">
        <f t="shared" si="10"/>
        <v>0</v>
      </c>
      <c r="BB65" s="7">
        <f t="shared" si="10"/>
        <v>0</v>
      </c>
      <c r="BC65" s="7">
        <f t="shared" si="10"/>
        <v>0</v>
      </c>
      <c r="BD65" s="7">
        <f t="shared" si="10"/>
        <v>0</v>
      </c>
      <c r="BE65" s="7">
        <f t="shared" si="10"/>
        <v>0</v>
      </c>
      <c r="BF65" s="7">
        <f t="shared" si="10"/>
        <v>1007.12629799</v>
      </c>
      <c r="BG65" s="7">
        <f t="shared" si="10"/>
        <v>173.93272904999998</v>
      </c>
      <c r="BH65" s="7">
        <f t="shared" si="10"/>
        <v>4.1827996600000006</v>
      </c>
      <c r="BI65" s="7">
        <f t="shared" si="10"/>
        <v>0</v>
      </c>
      <c r="BJ65" s="7">
        <f t="shared" si="10"/>
        <v>717.38718641999969</v>
      </c>
      <c r="BK65" s="7">
        <f t="shared" si="10"/>
        <v>8209.7482646300032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100" t="s">
        <v>114</v>
      </c>
      <c r="C66" s="7">
        <f t="shared" ref="C66:BK66" si="11">SUM(C42:C65)/2</f>
        <v>0</v>
      </c>
      <c r="D66" s="7">
        <f t="shared" si="11"/>
        <v>18.16665648</v>
      </c>
      <c r="E66" s="7">
        <f t="shared" si="11"/>
        <v>0</v>
      </c>
      <c r="F66" s="7">
        <f t="shared" si="11"/>
        <v>0</v>
      </c>
      <c r="G66" s="7">
        <f t="shared" si="11"/>
        <v>0</v>
      </c>
      <c r="H66" s="7">
        <f t="shared" si="11"/>
        <v>248.80870149000003</v>
      </c>
      <c r="I66" s="7">
        <f t="shared" si="11"/>
        <v>707.21608979000007</v>
      </c>
      <c r="J66" s="7">
        <f t="shared" si="11"/>
        <v>0</v>
      </c>
      <c r="K66" s="7">
        <f t="shared" si="11"/>
        <v>0</v>
      </c>
      <c r="L66" s="7">
        <f t="shared" si="11"/>
        <v>142.00908881999999</v>
      </c>
      <c r="M66" s="7">
        <f t="shared" si="11"/>
        <v>0</v>
      </c>
      <c r="N66" s="7">
        <f t="shared" si="11"/>
        <v>0</v>
      </c>
      <c r="O66" s="7">
        <f t="shared" si="11"/>
        <v>0</v>
      </c>
      <c r="P66" s="7">
        <f t="shared" si="11"/>
        <v>0</v>
      </c>
      <c r="Q66" s="7">
        <f t="shared" si="11"/>
        <v>0</v>
      </c>
      <c r="R66" s="7">
        <f t="shared" si="11"/>
        <v>162.81521480000001</v>
      </c>
      <c r="S66" s="7">
        <f t="shared" si="11"/>
        <v>122.49734079999999</v>
      </c>
      <c r="T66" s="7">
        <f t="shared" si="11"/>
        <v>23.089461020000002</v>
      </c>
      <c r="U66" s="7">
        <f t="shared" si="11"/>
        <v>0</v>
      </c>
      <c r="V66" s="7">
        <f t="shared" si="11"/>
        <v>58.251480730000004</v>
      </c>
      <c r="W66" s="7">
        <f t="shared" si="11"/>
        <v>0</v>
      </c>
      <c r="X66" s="7">
        <f t="shared" si="11"/>
        <v>0</v>
      </c>
      <c r="Y66" s="7">
        <f t="shared" si="11"/>
        <v>0</v>
      </c>
      <c r="Z66" s="7">
        <f t="shared" si="11"/>
        <v>0</v>
      </c>
      <c r="AA66" s="7">
        <f t="shared" si="11"/>
        <v>0</v>
      </c>
      <c r="AB66" s="7">
        <f t="shared" si="11"/>
        <v>654.46840719000011</v>
      </c>
      <c r="AC66" s="7">
        <f t="shared" si="11"/>
        <v>51.760093760000011</v>
      </c>
      <c r="AD66" s="7">
        <f t="shared" si="11"/>
        <v>0.22385626</v>
      </c>
      <c r="AE66" s="7">
        <f t="shared" si="11"/>
        <v>0</v>
      </c>
      <c r="AF66" s="7">
        <f t="shared" si="11"/>
        <v>384.96365252999988</v>
      </c>
      <c r="AG66" s="7">
        <f t="shared" si="11"/>
        <v>0</v>
      </c>
      <c r="AH66" s="7">
        <f t="shared" si="11"/>
        <v>0</v>
      </c>
      <c r="AI66" s="7">
        <f t="shared" si="11"/>
        <v>0</v>
      </c>
      <c r="AJ66" s="7">
        <f t="shared" si="11"/>
        <v>0</v>
      </c>
      <c r="AK66" s="7">
        <f t="shared" si="11"/>
        <v>0</v>
      </c>
      <c r="AL66" s="7">
        <f t="shared" si="11"/>
        <v>611.95703260000005</v>
      </c>
      <c r="AM66" s="7">
        <f t="shared" si="11"/>
        <v>30.835878659999999</v>
      </c>
      <c r="AN66" s="7">
        <f t="shared" si="11"/>
        <v>0.50890568999999997</v>
      </c>
      <c r="AO66" s="7">
        <f t="shared" si="11"/>
        <v>0</v>
      </c>
      <c r="AP66" s="7">
        <f t="shared" si="11"/>
        <v>225.54006615999998</v>
      </c>
      <c r="AQ66" s="7">
        <f t="shared" si="11"/>
        <v>0</v>
      </c>
      <c r="AR66" s="7">
        <f t="shared" si="11"/>
        <v>1.1930999999999999E-4</v>
      </c>
      <c r="AS66" s="7">
        <f t="shared" si="11"/>
        <v>0</v>
      </c>
      <c r="AT66" s="7">
        <f t="shared" si="11"/>
        <v>0</v>
      </c>
      <c r="AU66" s="7">
        <f t="shared" si="11"/>
        <v>0</v>
      </c>
      <c r="AV66" s="7">
        <f t="shared" si="11"/>
        <v>2209.5793804000004</v>
      </c>
      <c r="AW66" s="7">
        <f t="shared" si="11"/>
        <v>223.55777510999997</v>
      </c>
      <c r="AX66" s="7">
        <f t="shared" si="11"/>
        <v>3.5352000000000001E-3</v>
      </c>
      <c r="AY66" s="7">
        <f t="shared" si="11"/>
        <v>0</v>
      </c>
      <c r="AZ66" s="7">
        <f t="shared" si="11"/>
        <v>1461.40360459</v>
      </c>
      <c r="BA66" s="7">
        <f t="shared" si="11"/>
        <v>0</v>
      </c>
      <c r="BB66" s="7">
        <f t="shared" si="11"/>
        <v>0</v>
      </c>
      <c r="BC66" s="7">
        <f t="shared" si="11"/>
        <v>0</v>
      </c>
      <c r="BD66" s="7">
        <f t="shared" si="11"/>
        <v>0</v>
      </c>
      <c r="BE66" s="7">
        <f t="shared" si="11"/>
        <v>0</v>
      </c>
      <c r="BF66" s="7">
        <f t="shared" si="11"/>
        <v>1410.09242765</v>
      </c>
      <c r="BG66" s="7">
        <f t="shared" si="11"/>
        <v>184.56090556999999</v>
      </c>
      <c r="BH66" s="7">
        <f t="shared" si="11"/>
        <v>4.1827996600000006</v>
      </c>
      <c r="BI66" s="7">
        <f t="shared" si="11"/>
        <v>0</v>
      </c>
      <c r="BJ66" s="7">
        <f t="shared" si="11"/>
        <v>758.32159070999967</v>
      </c>
      <c r="BK66" s="7">
        <f t="shared" si="11"/>
        <v>9694.8140649800025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3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 ht="20" customHeight="1">
      <c r="A68" s="2102" t="s">
        <v>115</v>
      </c>
      <c r="B68" s="2101" t="s">
        <v>14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2104" t="s">
        <v>61</v>
      </c>
      <c r="B69" s="2103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2105" t="s">
        <v>116</v>
      </c>
      <c r="C70" s="2106">
        <v>0</v>
      </c>
      <c r="D70" s="2107">
        <v>0.79687657999999995</v>
      </c>
      <c r="E70" s="2108">
        <v>0</v>
      </c>
      <c r="F70" s="2109">
        <v>0</v>
      </c>
      <c r="G70" s="2110">
        <v>0</v>
      </c>
      <c r="H70" s="2111">
        <v>6.4771756700000003</v>
      </c>
      <c r="I70" s="2112">
        <v>54.362732149999999</v>
      </c>
      <c r="J70" s="2113">
        <v>0</v>
      </c>
      <c r="K70" s="2114">
        <v>0</v>
      </c>
      <c r="L70" s="2115">
        <v>13.207875319999999</v>
      </c>
      <c r="M70" s="2116">
        <v>0</v>
      </c>
      <c r="N70" s="2117">
        <v>0</v>
      </c>
      <c r="O70" s="2118">
        <v>0</v>
      </c>
      <c r="P70" s="2119">
        <v>0</v>
      </c>
      <c r="Q70" s="2120">
        <v>0</v>
      </c>
      <c r="R70" s="2121">
        <v>3.5365842600000001</v>
      </c>
      <c r="S70" s="2122">
        <v>1.1347717100000001</v>
      </c>
      <c r="T70" s="2123">
        <v>0</v>
      </c>
      <c r="U70" s="2124">
        <v>0</v>
      </c>
      <c r="V70" s="2125">
        <v>3.64973613</v>
      </c>
      <c r="W70" s="2126">
        <v>0</v>
      </c>
      <c r="X70" s="2127">
        <v>0</v>
      </c>
      <c r="Y70" s="2128">
        <v>0</v>
      </c>
      <c r="Z70" s="2129">
        <v>0</v>
      </c>
      <c r="AA70" s="2130">
        <v>0</v>
      </c>
      <c r="AB70" s="2131">
        <v>51.023916989999996</v>
      </c>
      <c r="AC70" s="2132">
        <v>2.2170408699999999</v>
      </c>
      <c r="AD70" s="2133">
        <v>0</v>
      </c>
      <c r="AE70" s="2134">
        <v>0</v>
      </c>
      <c r="AF70" s="2135">
        <v>40.1702388</v>
      </c>
      <c r="AG70" s="2136">
        <v>0</v>
      </c>
      <c r="AH70" s="2137">
        <v>0</v>
      </c>
      <c r="AI70" s="2138">
        <v>0</v>
      </c>
      <c r="AJ70" s="2139">
        <v>0</v>
      </c>
      <c r="AK70" s="2140">
        <v>0</v>
      </c>
      <c r="AL70" s="2141">
        <v>47.074858560000003</v>
      </c>
      <c r="AM70" s="2142">
        <v>3.9922973900000001</v>
      </c>
      <c r="AN70" s="2143">
        <v>0</v>
      </c>
      <c r="AO70" s="2144">
        <v>0</v>
      </c>
      <c r="AP70" s="2145">
        <v>21.15417828</v>
      </c>
      <c r="AQ70" s="2146">
        <v>0</v>
      </c>
      <c r="AR70" s="2147">
        <v>0</v>
      </c>
      <c r="AS70" s="2148">
        <v>0</v>
      </c>
      <c r="AT70" s="2149">
        <v>0</v>
      </c>
      <c r="AU70" s="2150">
        <v>0</v>
      </c>
      <c r="AV70" s="2151">
        <v>65.299748640000004</v>
      </c>
      <c r="AW70" s="2152">
        <v>11.846639529999999</v>
      </c>
      <c r="AX70" s="2153">
        <v>0</v>
      </c>
      <c r="AY70" s="2154">
        <v>0</v>
      </c>
      <c r="AZ70" s="2155">
        <v>127.28606569</v>
      </c>
      <c r="BA70" s="2156">
        <v>0</v>
      </c>
      <c r="BB70" s="2157">
        <v>0</v>
      </c>
      <c r="BC70" s="2158">
        <v>0</v>
      </c>
      <c r="BD70" s="2159">
        <v>0</v>
      </c>
      <c r="BE70" s="2160">
        <v>0</v>
      </c>
      <c r="BF70" s="2161">
        <v>35.454080130000001</v>
      </c>
      <c r="BG70" s="2162">
        <v>10.509830900000001</v>
      </c>
      <c r="BH70" s="2163">
        <v>0</v>
      </c>
      <c r="BI70" s="2164">
        <v>0</v>
      </c>
      <c r="BJ70" s="2165">
        <v>48.53859903</v>
      </c>
      <c r="BK70" s="2166">
        <f>SUM(C70:BJ70)</f>
        <v>547.73324662999994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2167" t="s">
        <v>117</v>
      </c>
      <c r="C71" s="2168">
        <v>0</v>
      </c>
      <c r="D71" s="2169">
        <v>1.374328E-2</v>
      </c>
      <c r="E71" s="2170">
        <v>0</v>
      </c>
      <c r="F71" s="2171">
        <v>0</v>
      </c>
      <c r="G71" s="2172">
        <v>0</v>
      </c>
      <c r="H71" s="2173">
        <v>0.25043474999999998</v>
      </c>
      <c r="I71" s="2174">
        <v>7.9646000000000003E-4</v>
      </c>
      <c r="J71" s="2175">
        <v>0</v>
      </c>
      <c r="K71" s="2176">
        <v>0</v>
      </c>
      <c r="L71" s="2177">
        <v>4.0631760000000003E-2</v>
      </c>
      <c r="M71" s="2178">
        <v>0</v>
      </c>
      <c r="N71" s="2179">
        <v>0</v>
      </c>
      <c r="O71" s="2180">
        <v>0</v>
      </c>
      <c r="P71" s="2181">
        <v>0</v>
      </c>
      <c r="Q71" s="2182">
        <v>0</v>
      </c>
      <c r="R71" s="2183">
        <v>8.5517270000000006E-2</v>
      </c>
      <c r="S71" s="2184">
        <v>0</v>
      </c>
      <c r="T71" s="2185">
        <v>0</v>
      </c>
      <c r="U71" s="2186">
        <v>0</v>
      </c>
      <c r="V71" s="2187">
        <v>0.15877811</v>
      </c>
      <c r="W71" s="2188">
        <v>0</v>
      </c>
      <c r="X71" s="2189">
        <v>0</v>
      </c>
      <c r="Y71" s="2190">
        <v>0</v>
      </c>
      <c r="Z71" s="2191">
        <v>0</v>
      </c>
      <c r="AA71" s="2192">
        <v>0</v>
      </c>
      <c r="AB71" s="2193">
        <v>0.87837655000000003</v>
      </c>
      <c r="AC71" s="2194">
        <v>0.12857428000000001</v>
      </c>
      <c r="AD71" s="2195">
        <v>0</v>
      </c>
      <c r="AE71" s="2196">
        <v>0</v>
      </c>
      <c r="AF71" s="2197">
        <v>0.58420704000000001</v>
      </c>
      <c r="AG71" s="2198">
        <v>0</v>
      </c>
      <c r="AH71" s="2199">
        <v>0</v>
      </c>
      <c r="AI71" s="2200">
        <v>0</v>
      </c>
      <c r="AJ71" s="2201">
        <v>0</v>
      </c>
      <c r="AK71" s="2202">
        <v>0</v>
      </c>
      <c r="AL71" s="2203">
        <v>0.74238402999999997</v>
      </c>
      <c r="AM71" s="2204">
        <v>0</v>
      </c>
      <c r="AN71" s="2205">
        <v>0</v>
      </c>
      <c r="AO71" s="2206">
        <v>0</v>
      </c>
      <c r="AP71" s="2207">
        <v>0.44921140999999998</v>
      </c>
      <c r="AQ71" s="2208">
        <v>0</v>
      </c>
      <c r="AR71" s="2209">
        <v>0</v>
      </c>
      <c r="AS71" s="2210">
        <v>0</v>
      </c>
      <c r="AT71" s="2211">
        <v>0</v>
      </c>
      <c r="AU71" s="2212">
        <v>0</v>
      </c>
      <c r="AV71" s="2213">
        <v>1.5084461300000001</v>
      </c>
      <c r="AW71" s="2214">
        <v>1.370992</v>
      </c>
      <c r="AX71" s="2215">
        <v>0</v>
      </c>
      <c r="AY71" s="2216">
        <v>0</v>
      </c>
      <c r="AZ71" s="2217">
        <v>3.4101641599999999</v>
      </c>
      <c r="BA71" s="2218">
        <v>0</v>
      </c>
      <c r="BB71" s="2219">
        <v>0</v>
      </c>
      <c r="BC71" s="2220">
        <v>0</v>
      </c>
      <c r="BD71" s="2221">
        <v>0</v>
      </c>
      <c r="BE71" s="2222">
        <v>0</v>
      </c>
      <c r="BF71" s="2223">
        <v>0.44500023999999999</v>
      </c>
      <c r="BG71" s="2224">
        <v>0</v>
      </c>
      <c r="BH71" s="2225">
        <v>0</v>
      </c>
      <c r="BI71" s="2226">
        <v>0</v>
      </c>
      <c r="BJ71" s="2227">
        <v>0.53532246999999999</v>
      </c>
      <c r="BK71" s="2228">
        <f>SUM(C71:BJ71)</f>
        <v>10.602579940000002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9" t="s">
        <v>66</v>
      </c>
      <c r="C72" s="7">
        <f t="shared" ref="C72:BK72" si="12">SUM(C70:C71)</f>
        <v>0</v>
      </c>
      <c r="D72" s="7">
        <f t="shared" si="12"/>
        <v>0.81061985999999997</v>
      </c>
      <c r="E72" s="7">
        <f t="shared" si="12"/>
        <v>0</v>
      </c>
      <c r="F72" s="7">
        <f t="shared" si="12"/>
        <v>0</v>
      </c>
      <c r="G72" s="7">
        <f t="shared" si="12"/>
        <v>0</v>
      </c>
      <c r="H72" s="7">
        <f t="shared" si="12"/>
        <v>6.7276104200000004</v>
      </c>
      <c r="I72" s="7">
        <f t="shared" si="12"/>
        <v>54.363528609999996</v>
      </c>
      <c r="J72" s="7">
        <f t="shared" si="12"/>
        <v>0</v>
      </c>
      <c r="K72" s="7">
        <f t="shared" si="12"/>
        <v>0</v>
      </c>
      <c r="L72" s="7">
        <f t="shared" si="12"/>
        <v>13.24850708</v>
      </c>
      <c r="M72" s="7">
        <f t="shared" si="12"/>
        <v>0</v>
      </c>
      <c r="N72" s="7">
        <f t="shared" si="12"/>
        <v>0</v>
      </c>
      <c r="O72" s="7">
        <f t="shared" si="12"/>
        <v>0</v>
      </c>
      <c r="P72" s="7">
        <f t="shared" si="12"/>
        <v>0</v>
      </c>
      <c r="Q72" s="7">
        <f t="shared" si="12"/>
        <v>0</v>
      </c>
      <c r="R72" s="7">
        <f t="shared" si="12"/>
        <v>3.6221015300000001</v>
      </c>
      <c r="S72" s="7">
        <f t="shared" si="12"/>
        <v>1.1347717100000001</v>
      </c>
      <c r="T72" s="7">
        <f t="shared" si="12"/>
        <v>0</v>
      </c>
      <c r="U72" s="7">
        <f t="shared" si="12"/>
        <v>0</v>
      </c>
      <c r="V72" s="7">
        <f t="shared" si="12"/>
        <v>3.8085142400000001</v>
      </c>
      <c r="W72" s="7">
        <f t="shared" si="12"/>
        <v>0</v>
      </c>
      <c r="X72" s="7">
        <f t="shared" si="12"/>
        <v>0</v>
      </c>
      <c r="Y72" s="7">
        <f t="shared" si="12"/>
        <v>0</v>
      </c>
      <c r="Z72" s="7">
        <f t="shared" si="12"/>
        <v>0</v>
      </c>
      <c r="AA72" s="7">
        <f t="shared" si="12"/>
        <v>0</v>
      </c>
      <c r="AB72" s="7">
        <f t="shared" si="12"/>
        <v>51.902293539999995</v>
      </c>
      <c r="AC72" s="7">
        <f t="shared" si="12"/>
        <v>2.34561515</v>
      </c>
      <c r="AD72" s="7">
        <f t="shared" si="12"/>
        <v>0</v>
      </c>
      <c r="AE72" s="7">
        <f t="shared" si="12"/>
        <v>0</v>
      </c>
      <c r="AF72" s="7">
        <f t="shared" si="12"/>
        <v>40.754445840000002</v>
      </c>
      <c r="AG72" s="7">
        <f t="shared" si="12"/>
        <v>0</v>
      </c>
      <c r="AH72" s="7">
        <f t="shared" si="12"/>
        <v>0</v>
      </c>
      <c r="AI72" s="7">
        <f t="shared" si="12"/>
        <v>0</v>
      </c>
      <c r="AJ72" s="7">
        <f t="shared" si="12"/>
        <v>0</v>
      </c>
      <c r="AK72" s="7">
        <f t="shared" si="12"/>
        <v>0</v>
      </c>
      <c r="AL72" s="7">
        <f t="shared" si="12"/>
        <v>47.817242589999999</v>
      </c>
      <c r="AM72" s="7">
        <f t="shared" si="12"/>
        <v>3.9922973900000001</v>
      </c>
      <c r="AN72" s="7">
        <f t="shared" si="12"/>
        <v>0</v>
      </c>
      <c r="AO72" s="7">
        <f t="shared" si="12"/>
        <v>0</v>
      </c>
      <c r="AP72" s="7">
        <f t="shared" si="12"/>
        <v>21.60338969</v>
      </c>
      <c r="AQ72" s="7">
        <f t="shared" si="12"/>
        <v>0</v>
      </c>
      <c r="AR72" s="7">
        <f t="shared" si="12"/>
        <v>0</v>
      </c>
      <c r="AS72" s="7">
        <f t="shared" si="12"/>
        <v>0</v>
      </c>
      <c r="AT72" s="7">
        <f t="shared" si="12"/>
        <v>0</v>
      </c>
      <c r="AU72" s="7">
        <f t="shared" si="12"/>
        <v>0</v>
      </c>
      <c r="AV72" s="7">
        <f t="shared" si="12"/>
        <v>66.80819477</v>
      </c>
      <c r="AW72" s="7">
        <f t="shared" si="12"/>
        <v>13.217631529999998</v>
      </c>
      <c r="AX72" s="7">
        <f t="shared" si="12"/>
        <v>0</v>
      </c>
      <c r="AY72" s="7">
        <f t="shared" si="12"/>
        <v>0</v>
      </c>
      <c r="AZ72" s="7">
        <f t="shared" si="12"/>
        <v>130.69622985000001</v>
      </c>
      <c r="BA72" s="7">
        <f t="shared" si="12"/>
        <v>0</v>
      </c>
      <c r="BB72" s="7">
        <f t="shared" si="12"/>
        <v>0</v>
      </c>
      <c r="BC72" s="7">
        <f t="shared" si="12"/>
        <v>0</v>
      </c>
      <c r="BD72" s="7">
        <f t="shared" si="12"/>
        <v>0</v>
      </c>
      <c r="BE72" s="7">
        <f t="shared" si="12"/>
        <v>0</v>
      </c>
      <c r="BF72" s="7">
        <f t="shared" si="12"/>
        <v>35.89908037</v>
      </c>
      <c r="BG72" s="7">
        <f t="shared" si="12"/>
        <v>10.509830900000001</v>
      </c>
      <c r="BH72" s="7">
        <f t="shared" si="12"/>
        <v>0</v>
      </c>
      <c r="BI72" s="7">
        <f t="shared" si="12"/>
        <v>0</v>
      </c>
      <c r="BJ72" s="7">
        <f t="shared" si="12"/>
        <v>49.073921499999997</v>
      </c>
      <c r="BK72" s="7">
        <f t="shared" si="12"/>
        <v>558.33582656999999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30" t="s">
        <v>118</v>
      </c>
      <c r="C73" s="7">
        <f t="shared" ref="C73:BK73" si="13">SUM(C70:C72)/2</f>
        <v>0</v>
      </c>
      <c r="D73" s="7">
        <f t="shared" si="13"/>
        <v>0.81061985999999997</v>
      </c>
      <c r="E73" s="7">
        <f t="shared" si="13"/>
        <v>0</v>
      </c>
      <c r="F73" s="7">
        <f t="shared" si="13"/>
        <v>0</v>
      </c>
      <c r="G73" s="7">
        <f t="shared" si="13"/>
        <v>0</v>
      </c>
      <c r="H73" s="7">
        <f t="shared" si="13"/>
        <v>6.7276104200000004</v>
      </c>
      <c r="I73" s="7">
        <f t="shared" si="13"/>
        <v>54.363528609999996</v>
      </c>
      <c r="J73" s="7">
        <f t="shared" si="13"/>
        <v>0</v>
      </c>
      <c r="K73" s="7">
        <f t="shared" si="13"/>
        <v>0</v>
      </c>
      <c r="L73" s="7">
        <f t="shared" si="13"/>
        <v>13.24850708</v>
      </c>
      <c r="M73" s="7">
        <f t="shared" si="13"/>
        <v>0</v>
      </c>
      <c r="N73" s="7">
        <f t="shared" si="13"/>
        <v>0</v>
      </c>
      <c r="O73" s="7">
        <f t="shared" si="13"/>
        <v>0</v>
      </c>
      <c r="P73" s="7">
        <f t="shared" si="13"/>
        <v>0</v>
      </c>
      <c r="Q73" s="7">
        <f t="shared" si="13"/>
        <v>0</v>
      </c>
      <c r="R73" s="7">
        <f t="shared" si="13"/>
        <v>3.6221015300000001</v>
      </c>
      <c r="S73" s="7">
        <f t="shared" si="13"/>
        <v>1.1347717100000001</v>
      </c>
      <c r="T73" s="7">
        <f t="shared" si="13"/>
        <v>0</v>
      </c>
      <c r="U73" s="7">
        <f t="shared" si="13"/>
        <v>0</v>
      </c>
      <c r="V73" s="7">
        <f t="shared" si="13"/>
        <v>3.8085142400000001</v>
      </c>
      <c r="W73" s="7">
        <f t="shared" si="13"/>
        <v>0</v>
      </c>
      <c r="X73" s="7">
        <f t="shared" si="13"/>
        <v>0</v>
      </c>
      <c r="Y73" s="7">
        <f t="shared" si="13"/>
        <v>0</v>
      </c>
      <c r="Z73" s="7">
        <f t="shared" si="13"/>
        <v>0</v>
      </c>
      <c r="AA73" s="7">
        <f t="shared" si="13"/>
        <v>0</v>
      </c>
      <c r="AB73" s="7">
        <f t="shared" si="13"/>
        <v>51.902293539999995</v>
      </c>
      <c r="AC73" s="7">
        <f t="shared" si="13"/>
        <v>2.34561515</v>
      </c>
      <c r="AD73" s="7">
        <f t="shared" si="13"/>
        <v>0</v>
      </c>
      <c r="AE73" s="7">
        <f t="shared" si="13"/>
        <v>0</v>
      </c>
      <c r="AF73" s="7">
        <f t="shared" si="13"/>
        <v>40.754445840000002</v>
      </c>
      <c r="AG73" s="7">
        <f t="shared" si="13"/>
        <v>0</v>
      </c>
      <c r="AH73" s="7">
        <f t="shared" si="13"/>
        <v>0</v>
      </c>
      <c r="AI73" s="7">
        <f t="shared" si="13"/>
        <v>0</v>
      </c>
      <c r="AJ73" s="7">
        <f t="shared" si="13"/>
        <v>0</v>
      </c>
      <c r="AK73" s="7">
        <f t="shared" si="13"/>
        <v>0</v>
      </c>
      <c r="AL73" s="7">
        <f t="shared" si="13"/>
        <v>47.817242589999999</v>
      </c>
      <c r="AM73" s="7">
        <f t="shared" si="13"/>
        <v>3.9922973900000001</v>
      </c>
      <c r="AN73" s="7">
        <f t="shared" si="13"/>
        <v>0</v>
      </c>
      <c r="AO73" s="7">
        <f t="shared" si="13"/>
        <v>0</v>
      </c>
      <c r="AP73" s="7">
        <f t="shared" si="13"/>
        <v>21.60338969</v>
      </c>
      <c r="AQ73" s="7">
        <f t="shared" si="13"/>
        <v>0</v>
      </c>
      <c r="AR73" s="7">
        <f t="shared" si="13"/>
        <v>0</v>
      </c>
      <c r="AS73" s="7">
        <f t="shared" si="13"/>
        <v>0</v>
      </c>
      <c r="AT73" s="7">
        <f t="shared" si="13"/>
        <v>0</v>
      </c>
      <c r="AU73" s="7">
        <f t="shared" si="13"/>
        <v>0</v>
      </c>
      <c r="AV73" s="7">
        <f t="shared" si="13"/>
        <v>66.80819477</v>
      </c>
      <c r="AW73" s="7">
        <f t="shared" si="13"/>
        <v>13.217631529999998</v>
      </c>
      <c r="AX73" s="7">
        <f t="shared" si="13"/>
        <v>0</v>
      </c>
      <c r="AY73" s="7">
        <f t="shared" si="13"/>
        <v>0</v>
      </c>
      <c r="AZ73" s="7">
        <f t="shared" si="13"/>
        <v>130.69622985000001</v>
      </c>
      <c r="BA73" s="7">
        <f t="shared" si="13"/>
        <v>0</v>
      </c>
      <c r="BB73" s="7">
        <f t="shared" si="13"/>
        <v>0</v>
      </c>
      <c r="BC73" s="7">
        <f t="shared" si="13"/>
        <v>0</v>
      </c>
      <c r="BD73" s="7">
        <f t="shared" si="13"/>
        <v>0</v>
      </c>
      <c r="BE73" s="7">
        <f t="shared" si="13"/>
        <v>0</v>
      </c>
      <c r="BF73" s="7">
        <f t="shared" si="13"/>
        <v>35.89908037</v>
      </c>
      <c r="BG73" s="7">
        <f t="shared" si="13"/>
        <v>10.509830900000001</v>
      </c>
      <c r="BH73" s="7">
        <f t="shared" si="13"/>
        <v>0</v>
      </c>
      <c r="BI73" s="7">
        <f t="shared" si="13"/>
        <v>0</v>
      </c>
      <c r="BJ73" s="7">
        <f t="shared" si="13"/>
        <v>49.073921499999997</v>
      </c>
      <c r="BK73" s="7">
        <f t="shared" si="13"/>
        <v>558.33582656999999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3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 ht="20" customHeight="1">
      <c r="A75" s="2232" t="s">
        <v>119</v>
      </c>
      <c r="B75" s="2231" t="s">
        <v>120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2234" t="s">
        <v>61</v>
      </c>
      <c r="B76" s="2233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235" t="s">
        <v>122</v>
      </c>
      <c r="C77" s="2236">
        <v>0</v>
      </c>
      <c r="D77" s="2237">
        <v>0</v>
      </c>
      <c r="E77" s="2238">
        <v>0</v>
      </c>
      <c r="F77" s="2239">
        <v>0</v>
      </c>
      <c r="G77" s="2240">
        <v>0</v>
      </c>
      <c r="H77" s="2241">
        <v>0</v>
      </c>
      <c r="I77" s="2242">
        <v>0</v>
      </c>
      <c r="J77" s="2243">
        <v>0</v>
      </c>
      <c r="K77" s="2244">
        <v>0</v>
      </c>
      <c r="L77" s="2245">
        <v>0</v>
      </c>
      <c r="M77" s="2246">
        <v>0</v>
      </c>
      <c r="N77" s="2247">
        <v>0</v>
      </c>
      <c r="O77" s="2248">
        <v>0</v>
      </c>
      <c r="P77" s="2249">
        <v>0</v>
      </c>
      <c r="Q77" s="2250">
        <v>0</v>
      </c>
      <c r="R77" s="2251">
        <v>0</v>
      </c>
      <c r="S77" s="2252">
        <v>0</v>
      </c>
      <c r="T77" s="2253">
        <v>0</v>
      </c>
      <c r="U77" s="2254">
        <v>0</v>
      </c>
      <c r="V77" s="2255">
        <v>0</v>
      </c>
      <c r="W77" s="2256">
        <v>0</v>
      </c>
      <c r="X77" s="2257">
        <v>0</v>
      </c>
      <c r="Y77" s="2258">
        <v>0</v>
      </c>
      <c r="Z77" s="2259">
        <v>0</v>
      </c>
      <c r="AA77" s="2260">
        <v>0</v>
      </c>
      <c r="AB77" s="2261">
        <v>0</v>
      </c>
      <c r="AC77" s="2262">
        <v>0</v>
      </c>
      <c r="AD77" s="2263">
        <v>0</v>
      </c>
      <c r="AE77" s="2264">
        <v>0</v>
      </c>
      <c r="AF77" s="2265">
        <v>0</v>
      </c>
      <c r="AG77" s="2266">
        <v>0</v>
      </c>
      <c r="AH77" s="2267">
        <v>0</v>
      </c>
      <c r="AI77" s="2268">
        <v>0</v>
      </c>
      <c r="AJ77" s="2269">
        <v>0</v>
      </c>
      <c r="AK77" s="2270">
        <v>0</v>
      </c>
      <c r="AL77" s="2271">
        <v>0</v>
      </c>
      <c r="AM77" s="2272">
        <v>0</v>
      </c>
      <c r="AN77" s="2273">
        <v>0</v>
      </c>
      <c r="AO77" s="2274">
        <v>0</v>
      </c>
      <c r="AP77" s="2275">
        <v>0</v>
      </c>
      <c r="AQ77" s="2276">
        <v>0</v>
      </c>
      <c r="AR77" s="2277">
        <v>1.1501069500000001</v>
      </c>
      <c r="AS77" s="2278">
        <v>0</v>
      </c>
      <c r="AT77" s="2279">
        <v>0</v>
      </c>
      <c r="AU77" s="2280">
        <v>0</v>
      </c>
      <c r="AV77" s="2281">
        <v>11.029569820000001</v>
      </c>
      <c r="AW77" s="2282">
        <v>49.40461157</v>
      </c>
      <c r="AX77" s="2283">
        <v>0</v>
      </c>
      <c r="AY77" s="2284">
        <v>0</v>
      </c>
      <c r="AZ77" s="2285">
        <v>33.157051359999997</v>
      </c>
      <c r="BA77" s="2286">
        <v>0</v>
      </c>
      <c r="BB77" s="2287">
        <v>0</v>
      </c>
      <c r="BC77" s="2288">
        <v>0</v>
      </c>
      <c r="BD77" s="2289">
        <v>0</v>
      </c>
      <c r="BE77" s="2290">
        <v>0</v>
      </c>
      <c r="BF77" s="2291">
        <v>6.0143597800000004</v>
      </c>
      <c r="BG77" s="2292">
        <v>0.95286360999999997</v>
      </c>
      <c r="BH77" s="2293">
        <v>0</v>
      </c>
      <c r="BI77" s="2294">
        <v>0</v>
      </c>
      <c r="BJ77" s="2295">
        <v>10.20932161</v>
      </c>
      <c r="BK77" s="2296">
        <f>SUM(C77:BJ77)</f>
        <v>111.9178847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297" t="s">
        <v>66</v>
      </c>
      <c r="C78" s="7">
        <f t="shared" ref="C78:BK78" si="14">SUM(C77:C77)</f>
        <v>0</v>
      </c>
      <c r="D78" s="7">
        <f t="shared" si="14"/>
        <v>0</v>
      </c>
      <c r="E78" s="7">
        <f t="shared" si="14"/>
        <v>0</v>
      </c>
      <c r="F78" s="7">
        <f t="shared" si="14"/>
        <v>0</v>
      </c>
      <c r="G78" s="7">
        <f t="shared" si="14"/>
        <v>0</v>
      </c>
      <c r="H78" s="7">
        <f t="shared" si="14"/>
        <v>0</v>
      </c>
      <c r="I78" s="7">
        <f t="shared" si="14"/>
        <v>0</v>
      </c>
      <c r="J78" s="7">
        <f t="shared" si="14"/>
        <v>0</v>
      </c>
      <c r="K78" s="7">
        <f t="shared" si="14"/>
        <v>0</v>
      </c>
      <c r="L78" s="7">
        <f t="shared" si="14"/>
        <v>0</v>
      </c>
      <c r="M78" s="7">
        <f t="shared" si="14"/>
        <v>0</v>
      </c>
      <c r="N78" s="7">
        <f t="shared" si="14"/>
        <v>0</v>
      </c>
      <c r="O78" s="7">
        <f t="shared" si="14"/>
        <v>0</v>
      </c>
      <c r="P78" s="7">
        <f t="shared" si="14"/>
        <v>0</v>
      </c>
      <c r="Q78" s="7">
        <f t="shared" si="14"/>
        <v>0</v>
      </c>
      <c r="R78" s="7">
        <f t="shared" si="14"/>
        <v>0</v>
      </c>
      <c r="S78" s="7">
        <f t="shared" si="14"/>
        <v>0</v>
      </c>
      <c r="T78" s="7">
        <f t="shared" si="14"/>
        <v>0</v>
      </c>
      <c r="U78" s="7">
        <f t="shared" si="14"/>
        <v>0</v>
      </c>
      <c r="V78" s="7">
        <f t="shared" si="14"/>
        <v>0</v>
      </c>
      <c r="W78" s="7">
        <f t="shared" si="14"/>
        <v>0</v>
      </c>
      <c r="X78" s="7">
        <f t="shared" si="14"/>
        <v>0</v>
      </c>
      <c r="Y78" s="7">
        <f t="shared" si="14"/>
        <v>0</v>
      </c>
      <c r="Z78" s="7">
        <f t="shared" si="14"/>
        <v>0</v>
      </c>
      <c r="AA78" s="7">
        <f t="shared" si="14"/>
        <v>0</v>
      </c>
      <c r="AB78" s="7">
        <f t="shared" si="14"/>
        <v>0</v>
      </c>
      <c r="AC78" s="7">
        <f t="shared" si="14"/>
        <v>0</v>
      </c>
      <c r="AD78" s="7">
        <f t="shared" si="14"/>
        <v>0</v>
      </c>
      <c r="AE78" s="7">
        <f t="shared" si="14"/>
        <v>0</v>
      </c>
      <c r="AF78" s="7">
        <f t="shared" si="14"/>
        <v>0</v>
      </c>
      <c r="AG78" s="7">
        <f t="shared" si="14"/>
        <v>0</v>
      </c>
      <c r="AH78" s="7">
        <f t="shared" si="14"/>
        <v>0</v>
      </c>
      <c r="AI78" s="7">
        <f t="shared" si="14"/>
        <v>0</v>
      </c>
      <c r="AJ78" s="7">
        <f t="shared" si="14"/>
        <v>0</v>
      </c>
      <c r="AK78" s="7">
        <f t="shared" si="14"/>
        <v>0</v>
      </c>
      <c r="AL78" s="7">
        <f t="shared" si="14"/>
        <v>0</v>
      </c>
      <c r="AM78" s="7">
        <f t="shared" si="14"/>
        <v>0</v>
      </c>
      <c r="AN78" s="7">
        <f t="shared" si="14"/>
        <v>0</v>
      </c>
      <c r="AO78" s="7">
        <f t="shared" si="14"/>
        <v>0</v>
      </c>
      <c r="AP78" s="7">
        <f t="shared" si="14"/>
        <v>0</v>
      </c>
      <c r="AQ78" s="7">
        <f t="shared" si="14"/>
        <v>0</v>
      </c>
      <c r="AR78" s="7">
        <f t="shared" si="14"/>
        <v>1.1501069500000001</v>
      </c>
      <c r="AS78" s="7">
        <f t="shared" si="14"/>
        <v>0</v>
      </c>
      <c r="AT78" s="7">
        <f t="shared" si="14"/>
        <v>0</v>
      </c>
      <c r="AU78" s="7">
        <f t="shared" si="14"/>
        <v>0</v>
      </c>
      <c r="AV78" s="7">
        <f t="shared" si="14"/>
        <v>11.029569820000001</v>
      </c>
      <c r="AW78" s="7">
        <f t="shared" si="14"/>
        <v>49.40461157</v>
      </c>
      <c r="AX78" s="7">
        <f t="shared" si="14"/>
        <v>0</v>
      </c>
      <c r="AY78" s="7">
        <f t="shared" si="14"/>
        <v>0</v>
      </c>
      <c r="AZ78" s="7">
        <f t="shared" si="14"/>
        <v>33.157051359999997</v>
      </c>
      <c r="BA78" s="7">
        <f t="shared" si="14"/>
        <v>0</v>
      </c>
      <c r="BB78" s="7">
        <f t="shared" si="14"/>
        <v>0</v>
      </c>
      <c r="BC78" s="7">
        <f t="shared" si="14"/>
        <v>0</v>
      </c>
      <c r="BD78" s="7">
        <f t="shared" si="14"/>
        <v>0</v>
      </c>
      <c r="BE78" s="7">
        <f t="shared" si="14"/>
        <v>0</v>
      </c>
      <c r="BF78" s="7">
        <f t="shared" si="14"/>
        <v>6.0143597800000004</v>
      </c>
      <c r="BG78" s="7">
        <f t="shared" si="14"/>
        <v>0.95286360999999997</v>
      </c>
      <c r="BH78" s="7">
        <f t="shared" si="14"/>
        <v>0</v>
      </c>
      <c r="BI78" s="7">
        <f t="shared" si="14"/>
        <v>0</v>
      </c>
      <c r="BJ78" s="7">
        <f t="shared" si="14"/>
        <v>10.20932161</v>
      </c>
      <c r="BK78" s="7">
        <f t="shared" si="14"/>
        <v>111.9178847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2299" t="s">
        <v>67</v>
      </c>
      <c r="B80" s="2298" t="s">
        <v>123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2300" t="s">
        <v>124</v>
      </c>
      <c r="C81" s="2301">
        <v>0</v>
      </c>
      <c r="D81" s="2302">
        <v>0</v>
      </c>
      <c r="E81" s="2303">
        <v>0</v>
      </c>
      <c r="F81" s="2304">
        <v>0</v>
      </c>
      <c r="G81" s="2305">
        <v>0</v>
      </c>
      <c r="H81" s="2306">
        <v>0</v>
      </c>
      <c r="I81" s="2307">
        <v>0</v>
      </c>
      <c r="J81" s="2308">
        <v>0</v>
      </c>
      <c r="K81" s="2309">
        <v>0</v>
      </c>
      <c r="L81" s="2310">
        <v>0</v>
      </c>
      <c r="M81" s="2311">
        <v>0</v>
      </c>
      <c r="N81" s="2312">
        <v>0</v>
      </c>
      <c r="O81" s="2313">
        <v>0</v>
      </c>
      <c r="P81" s="2314">
        <v>0</v>
      </c>
      <c r="Q81" s="2315">
        <v>0</v>
      </c>
      <c r="R81" s="2316">
        <v>0</v>
      </c>
      <c r="S81" s="2317">
        <v>0</v>
      </c>
      <c r="T81" s="2318">
        <v>0</v>
      </c>
      <c r="U81" s="2319">
        <v>0</v>
      </c>
      <c r="V81" s="2320">
        <v>0</v>
      </c>
      <c r="W81" s="2321">
        <v>0</v>
      </c>
      <c r="X81" s="2322">
        <v>0</v>
      </c>
      <c r="Y81" s="2323">
        <v>0</v>
      </c>
      <c r="Z81" s="2324">
        <v>0</v>
      </c>
      <c r="AA81" s="2325">
        <v>0</v>
      </c>
      <c r="AB81" s="2326">
        <v>0</v>
      </c>
      <c r="AC81" s="2327">
        <v>0</v>
      </c>
      <c r="AD81" s="2328">
        <v>0</v>
      </c>
      <c r="AE81" s="2329">
        <v>0</v>
      </c>
      <c r="AF81" s="2330">
        <v>0</v>
      </c>
      <c r="AG81" s="2331">
        <v>0</v>
      </c>
      <c r="AH81" s="2332">
        <v>0</v>
      </c>
      <c r="AI81" s="2333">
        <v>0</v>
      </c>
      <c r="AJ81" s="2334">
        <v>0</v>
      </c>
      <c r="AK81" s="2335">
        <v>0</v>
      </c>
      <c r="AL81" s="2336">
        <v>0</v>
      </c>
      <c r="AM81" s="2337">
        <v>0</v>
      </c>
      <c r="AN81" s="2338">
        <v>0</v>
      </c>
      <c r="AO81" s="2339">
        <v>0</v>
      </c>
      <c r="AP81" s="2340">
        <v>0</v>
      </c>
      <c r="AQ81" s="2341">
        <v>0</v>
      </c>
      <c r="AR81" s="2342">
        <v>602.45608044000005</v>
      </c>
      <c r="AS81" s="2343">
        <v>0</v>
      </c>
      <c r="AT81" s="2344">
        <v>0</v>
      </c>
      <c r="AU81" s="2345">
        <v>0</v>
      </c>
      <c r="AV81" s="2346">
        <v>1.0773946999999999</v>
      </c>
      <c r="AW81" s="2347">
        <v>29.081582210000001</v>
      </c>
      <c r="AX81" s="2348">
        <v>0</v>
      </c>
      <c r="AY81" s="2349">
        <v>0</v>
      </c>
      <c r="AZ81" s="2350">
        <v>28.36871343</v>
      </c>
      <c r="BA81" s="2351">
        <v>0</v>
      </c>
      <c r="BB81" s="2352">
        <v>0</v>
      </c>
      <c r="BC81" s="2353">
        <v>0</v>
      </c>
      <c r="BD81" s="2354">
        <v>0</v>
      </c>
      <c r="BE81" s="2355">
        <v>0</v>
      </c>
      <c r="BF81" s="2356">
        <v>1.28663949</v>
      </c>
      <c r="BG81" s="2357">
        <v>0</v>
      </c>
      <c r="BH81" s="2358">
        <v>0</v>
      </c>
      <c r="BI81" s="2359">
        <v>0</v>
      </c>
      <c r="BJ81" s="2360">
        <v>1.1436246000000001</v>
      </c>
      <c r="BK81" s="2361">
        <f>SUM(C81:BJ81)</f>
        <v>663.41403486999991</v>
      </c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362" t="s">
        <v>125</v>
      </c>
      <c r="C82" s="2363">
        <v>0</v>
      </c>
      <c r="D82" s="2364">
        <v>0</v>
      </c>
      <c r="E82" s="2365">
        <v>0</v>
      </c>
      <c r="F82" s="2366">
        <v>0</v>
      </c>
      <c r="G82" s="2367">
        <v>0</v>
      </c>
      <c r="H82" s="2368">
        <v>0</v>
      </c>
      <c r="I82" s="2369">
        <v>0</v>
      </c>
      <c r="J82" s="2370">
        <v>0</v>
      </c>
      <c r="K82" s="2371">
        <v>0</v>
      </c>
      <c r="L82" s="2372">
        <v>0</v>
      </c>
      <c r="M82" s="2373">
        <v>0</v>
      </c>
      <c r="N82" s="2374">
        <v>0</v>
      </c>
      <c r="O82" s="2375">
        <v>0</v>
      </c>
      <c r="P82" s="2376">
        <v>0</v>
      </c>
      <c r="Q82" s="2377">
        <v>0</v>
      </c>
      <c r="R82" s="2378">
        <v>0</v>
      </c>
      <c r="S82" s="2379">
        <v>0</v>
      </c>
      <c r="T82" s="2380">
        <v>0</v>
      </c>
      <c r="U82" s="2381">
        <v>0</v>
      </c>
      <c r="V82" s="2382">
        <v>0</v>
      </c>
      <c r="W82" s="2383">
        <v>0</v>
      </c>
      <c r="X82" s="2384">
        <v>0</v>
      </c>
      <c r="Y82" s="2385">
        <v>0</v>
      </c>
      <c r="Z82" s="2386">
        <v>0</v>
      </c>
      <c r="AA82" s="2387">
        <v>0</v>
      </c>
      <c r="AB82" s="2388">
        <v>0</v>
      </c>
      <c r="AC82" s="2389">
        <v>0</v>
      </c>
      <c r="AD82" s="2390">
        <v>0</v>
      </c>
      <c r="AE82" s="2391">
        <v>0</v>
      </c>
      <c r="AF82" s="2392">
        <v>0</v>
      </c>
      <c r="AG82" s="2393">
        <v>0</v>
      </c>
      <c r="AH82" s="2394">
        <v>0</v>
      </c>
      <c r="AI82" s="2395">
        <v>0</v>
      </c>
      <c r="AJ82" s="2396">
        <v>0</v>
      </c>
      <c r="AK82" s="2397">
        <v>0</v>
      </c>
      <c r="AL82" s="2398">
        <v>0</v>
      </c>
      <c r="AM82" s="2399">
        <v>0</v>
      </c>
      <c r="AN82" s="2400">
        <v>0</v>
      </c>
      <c r="AO82" s="2401">
        <v>0</v>
      </c>
      <c r="AP82" s="2402">
        <v>0</v>
      </c>
      <c r="AQ82" s="2403">
        <v>0</v>
      </c>
      <c r="AR82" s="2404">
        <v>588.35277996000002</v>
      </c>
      <c r="AS82" s="2405">
        <v>0</v>
      </c>
      <c r="AT82" s="2406">
        <v>0</v>
      </c>
      <c r="AU82" s="2407">
        <v>0</v>
      </c>
      <c r="AV82" s="2408">
        <v>0.69589730000000005</v>
      </c>
      <c r="AW82" s="2409">
        <v>194.39596338999999</v>
      </c>
      <c r="AX82" s="2410">
        <v>0</v>
      </c>
      <c r="AY82" s="2411">
        <v>0</v>
      </c>
      <c r="AZ82" s="2412">
        <v>2.1589353400000002</v>
      </c>
      <c r="BA82" s="2413">
        <v>0</v>
      </c>
      <c r="BB82" s="2414">
        <v>0</v>
      </c>
      <c r="BC82" s="2415">
        <v>0</v>
      </c>
      <c r="BD82" s="2416">
        <v>0</v>
      </c>
      <c r="BE82" s="2417">
        <v>0</v>
      </c>
      <c r="BF82" s="2418">
        <v>0.58733521</v>
      </c>
      <c r="BG82" s="2419">
        <v>5.7636198399999996</v>
      </c>
      <c r="BH82" s="2420">
        <v>0</v>
      </c>
      <c r="BI82" s="2421">
        <v>0</v>
      </c>
      <c r="BJ82" s="2422">
        <v>0.86345234000000004</v>
      </c>
      <c r="BK82" s="2423">
        <f>SUM(C82:BJ82)</f>
        <v>792.81798337999999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503.68196423000001</v>
      </c>
      <c r="AS83" s="2467">
        <v>0</v>
      </c>
      <c r="AT83" s="2468">
        <v>0</v>
      </c>
      <c r="AU83" s="2469">
        <v>0</v>
      </c>
      <c r="AV83" s="2470">
        <v>0.72171552000000005</v>
      </c>
      <c r="AW83" s="2471">
        <v>625.39528616999996</v>
      </c>
      <c r="AX83" s="2472">
        <v>0</v>
      </c>
      <c r="AY83" s="2473">
        <v>0</v>
      </c>
      <c r="AZ83" s="2474">
        <v>8.8152456299999997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0.64999806000000004</v>
      </c>
      <c r="BG83" s="2481">
        <v>0.44580626000000001</v>
      </c>
      <c r="BH83" s="2482">
        <v>0</v>
      </c>
      <c r="BI83" s="2483">
        <v>0</v>
      </c>
      <c r="BJ83" s="2484">
        <v>1.0712520999999999</v>
      </c>
      <c r="BK83" s="2485">
        <f>SUM(C83:BJ83)</f>
        <v>1140.7812679699998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593.29697092000004</v>
      </c>
      <c r="AS84" s="2529">
        <v>0</v>
      </c>
      <c r="AT84" s="2530">
        <v>0</v>
      </c>
      <c r="AU84" s="2531">
        <v>0</v>
      </c>
      <c r="AV84" s="2532">
        <v>0.60246104</v>
      </c>
      <c r="AW84" s="2533">
        <v>117.87561429</v>
      </c>
      <c r="AX84" s="2534">
        <v>0</v>
      </c>
      <c r="AY84" s="2535">
        <v>0</v>
      </c>
      <c r="AZ84" s="2536">
        <v>26.678114539999999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0.35277988999999998</v>
      </c>
      <c r="BG84" s="2543">
        <v>4.0231008399999997</v>
      </c>
      <c r="BH84" s="2544">
        <v>0</v>
      </c>
      <c r="BI84" s="2545">
        <v>0</v>
      </c>
      <c r="BJ84" s="2546">
        <v>0.15255985999999999</v>
      </c>
      <c r="BK84" s="2547">
        <f>SUM(C84:BJ84)</f>
        <v>742.98160138000003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8" t="s">
        <v>70</v>
      </c>
      <c r="C85" s="7">
        <f t="shared" ref="C85:BK85" si="15">SUM(C81:C84)</f>
        <v>0</v>
      </c>
      <c r="D85" s="7">
        <f t="shared" si="15"/>
        <v>0</v>
      </c>
      <c r="E85" s="7">
        <f t="shared" si="15"/>
        <v>0</v>
      </c>
      <c r="F85" s="7">
        <f t="shared" si="15"/>
        <v>0</v>
      </c>
      <c r="G85" s="7">
        <f t="shared" si="15"/>
        <v>0</v>
      </c>
      <c r="H85" s="7">
        <f t="shared" si="15"/>
        <v>0</v>
      </c>
      <c r="I85" s="7">
        <f t="shared" si="15"/>
        <v>0</v>
      </c>
      <c r="J85" s="7">
        <f t="shared" si="15"/>
        <v>0</v>
      </c>
      <c r="K85" s="7">
        <f t="shared" si="15"/>
        <v>0</v>
      </c>
      <c r="L85" s="7">
        <f t="shared" si="15"/>
        <v>0</v>
      </c>
      <c r="M85" s="7">
        <f t="shared" si="15"/>
        <v>0</v>
      </c>
      <c r="N85" s="7">
        <f t="shared" si="15"/>
        <v>0</v>
      </c>
      <c r="O85" s="7">
        <f t="shared" si="15"/>
        <v>0</v>
      </c>
      <c r="P85" s="7">
        <f t="shared" si="15"/>
        <v>0</v>
      </c>
      <c r="Q85" s="7">
        <f t="shared" si="15"/>
        <v>0</v>
      </c>
      <c r="R85" s="7">
        <f t="shared" si="15"/>
        <v>0</v>
      </c>
      <c r="S85" s="7">
        <f t="shared" si="15"/>
        <v>0</v>
      </c>
      <c r="T85" s="7">
        <f t="shared" si="15"/>
        <v>0</v>
      </c>
      <c r="U85" s="7">
        <f t="shared" si="15"/>
        <v>0</v>
      </c>
      <c r="V85" s="7">
        <f t="shared" si="15"/>
        <v>0</v>
      </c>
      <c r="W85" s="7">
        <f t="shared" si="15"/>
        <v>0</v>
      </c>
      <c r="X85" s="7">
        <f t="shared" si="15"/>
        <v>0</v>
      </c>
      <c r="Y85" s="7">
        <f t="shared" si="15"/>
        <v>0</v>
      </c>
      <c r="Z85" s="7">
        <f t="shared" si="15"/>
        <v>0</v>
      </c>
      <c r="AA85" s="7">
        <f t="shared" si="15"/>
        <v>0</v>
      </c>
      <c r="AB85" s="7">
        <f t="shared" si="15"/>
        <v>0</v>
      </c>
      <c r="AC85" s="7">
        <f t="shared" si="15"/>
        <v>0</v>
      </c>
      <c r="AD85" s="7">
        <f t="shared" si="15"/>
        <v>0</v>
      </c>
      <c r="AE85" s="7">
        <f t="shared" si="15"/>
        <v>0</v>
      </c>
      <c r="AF85" s="7">
        <f t="shared" si="15"/>
        <v>0</v>
      </c>
      <c r="AG85" s="7">
        <f t="shared" si="15"/>
        <v>0</v>
      </c>
      <c r="AH85" s="7">
        <f t="shared" si="15"/>
        <v>0</v>
      </c>
      <c r="AI85" s="7">
        <f t="shared" si="15"/>
        <v>0</v>
      </c>
      <c r="AJ85" s="7">
        <f t="shared" si="15"/>
        <v>0</v>
      </c>
      <c r="AK85" s="7">
        <f t="shared" si="15"/>
        <v>0</v>
      </c>
      <c r="AL85" s="7">
        <f t="shared" si="15"/>
        <v>0</v>
      </c>
      <c r="AM85" s="7">
        <f t="shared" si="15"/>
        <v>0</v>
      </c>
      <c r="AN85" s="7">
        <f t="shared" si="15"/>
        <v>0</v>
      </c>
      <c r="AO85" s="7">
        <f t="shared" si="15"/>
        <v>0</v>
      </c>
      <c r="AP85" s="7">
        <f t="shared" si="15"/>
        <v>0</v>
      </c>
      <c r="AQ85" s="7">
        <f t="shared" si="15"/>
        <v>0</v>
      </c>
      <c r="AR85" s="7">
        <f t="shared" si="15"/>
        <v>2287.7877955499998</v>
      </c>
      <c r="AS85" s="7">
        <f t="shared" si="15"/>
        <v>0</v>
      </c>
      <c r="AT85" s="7">
        <f t="shared" si="15"/>
        <v>0</v>
      </c>
      <c r="AU85" s="7">
        <f t="shared" si="15"/>
        <v>0</v>
      </c>
      <c r="AV85" s="7">
        <f t="shared" si="15"/>
        <v>3.0974685600000003</v>
      </c>
      <c r="AW85" s="7">
        <f t="shared" si="15"/>
        <v>966.74844605999999</v>
      </c>
      <c r="AX85" s="7">
        <f t="shared" si="15"/>
        <v>0</v>
      </c>
      <c r="AY85" s="7">
        <f t="shared" si="15"/>
        <v>0</v>
      </c>
      <c r="AZ85" s="7">
        <f t="shared" si="15"/>
        <v>66.021008940000002</v>
      </c>
      <c r="BA85" s="7">
        <f t="shared" si="15"/>
        <v>0</v>
      </c>
      <c r="BB85" s="7">
        <f t="shared" si="15"/>
        <v>0</v>
      </c>
      <c r="BC85" s="7">
        <f t="shared" si="15"/>
        <v>0</v>
      </c>
      <c r="BD85" s="7">
        <f t="shared" si="15"/>
        <v>0</v>
      </c>
      <c r="BE85" s="7">
        <f t="shared" si="15"/>
        <v>0</v>
      </c>
      <c r="BF85" s="7">
        <f t="shared" si="15"/>
        <v>2.8767526499999998</v>
      </c>
      <c r="BG85" s="7">
        <f t="shared" si="15"/>
        <v>10.23252694</v>
      </c>
      <c r="BH85" s="7">
        <f t="shared" si="15"/>
        <v>0</v>
      </c>
      <c r="BI85" s="7">
        <f t="shared" si="15"/>
        <v>0</v>
      </c>
      <c r="BJ85" s="7">
        <f t="shared" si="15"/>
        <v>3.2308889000000001</v>
      </c>
      <c r="BK85" s="7">
        <f t="shared" si="15"/>
        <v>3339.9948875999999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549" t="s">
        <v>128</v>
      </c>
      <c r="C86" s="7">
        <f t="shared" ref="C86:BK86" si="16">SUM(C77:C85)/2</f>
        <v>0</v>
      </c>
      <c r="D86" s="7">
        <f t="shared" si="16"/>
        <v>0</v>
      </c>
      <c r="E86" s="7">
        <f t="shared" si="16"/>
        <v>0</v>
      </c>
      <c r="F86" s="7">
        <f t="shared" si="16"/>
        <v>0</v>
      </c>
      <c r="G86" s="7">
        <f t="shared" si="16"/>
        <v>0</v>
      </c>
      <c r="H86" s="7">
        <f t="shared" si="16"/>
        <v>0</v>
      </c>
      <c r="I86" s="7">
        <f t="shared" si="16"/>
        <v>0</v>
      </c>
      <c r="J86" s="7">
        <f t="shared" si="16"/>
        <v>0</v>
      </c>
      <c r="K86" s="7">
        <f t="shared" si="16"/>
        <v>0</v>
      </c>
      <c r="L86" s="7">
        <f t="shared" si="16"/>
        <v>0</v>
      </c>
      <c r="M86" s="7">
        <f t="shared" si="16"/>
        <v>0</v>
      </c>
      <c r="N86" s="7">
        <f t="shared" si="16"/>
        <v>0</v>
      </c>
      <c r="O86" s="7">
        <f t="shared" si="16"/>
        <v>0</v>
      </c>
      <c r="P86" s="7">
        <f t="shared" si="16"/>
        <v>0</v>
      </c>
      <c r="Q86" s="7">
        <f t="shared" si="16"/>
        <v>0</v>
      </c>
      <c r="R86" s="7">
        <f t="shared" si="16"/>
        <v>0</v>
      </c>
      <c r="S86" s="7">
        <f t="shared" si="16"/>
        <v>0</v>
      </c>
      <c r="T86" s="7">
        <f t="shared" si="16"/>
        <v>0</v>
      </c>
      <c r="U86" s="7">
        <f t="shared" si="16"/>
        <v>0</v>
      </c>
      <c r="V86" s="7">
        <f t="shared" si="16"/>
        <v>0</v>
      </c>
      <c r="W86" s="7">
        <f t="shared" si="16"/>
        <v>0</v>
      </c>
      <c r="X86" s="7">
        <f t="shared" si="16"/>
        <v>0</v>
      </c>
      <c r="Y86" s="7">
        <f t="shared" si="16"/>
        <v>0</v>
      </c>
      <c r="Z86" s="7">
        <f t="shared" si="16"/>
        <v>0</v>
      </c>
      <c r="AA86" s="7">
        <f t="shared" si="16"/>
        <v>0</v>
      </c>
      <c r="AB86" s="7">
        <f t="shared" si="16"/>
        <v>0</v>
      </c>
      <c r="AC86" s="7">
        <f t="shared" si="16"/>
        <v>0</v>
      </c>
      <c r="AD86" s="7">
        <f t="shared" si="16"/>
        <v>0</v>
      </c>
      <c r="AE86" s="7">
        <f t="shared" si="16"/>
        <v>0</v>
      </c>
      <c r="AF86" s="7">
        <f t="shared" si="16"/>
        <v>0</v>
      </c>
      <c r="AG86" s="7">
        <f t="shared" si="16"/>
        <v>0</v>
      </c>
      <c r="AH86" s="7">
        <f t="shared" si="16"/>
        <v>0</v>
      </c>
      <c r="AI86" s="7">
        <f t="shared" si="16"/>
        <v>0</v>
      </c>
      <c r="AJ86" s="7">
        <f t="shared" si="16"/>
        <v>0</v>
      </c>
      <c r="AK86" s="7">
        <f t="shared" si="16"/>
        <v>0</v>
      </c>
      <c r="AL86" s="7">
        <f t="shared" si="16"/>
        <v>0</v>
      </c>
      <c r="AM86" s="7">
        <f t="shared" si="16"/>
        <v>0</v>
      </c>
      <c r="AN86" s="7">
        <f t="shared" si="16"/>
        <v>0</v>
      </c>
      <c r="AO86" s="7">
        <f t="shared" si="16"/>
        <v>0</v>
      </c>
      <c r="AP86" s="7">
        <f t="shared" si="16"/>
        <v>0</v>
      </c>
      <c r="AQ86" s="7">
        <f t="shared" si="16"/>
        <v>0</v>
      </c>
      <c r="AR86" s="7">
        <f t="shared" si="16"/>
        <v>2288.9379024999998</v>
      </c>
      <c r="AS86" s="7">
        <f t="shared" si="16"/>
        <v>0</v>
      </c>
      <c r="AT86" s="7">
        <f t="shared" si="16"/>
        <v>0</v>
      </c>
      <c r="AU86" s="7">
        <f t="shared" si="16"/>
        <v>0</v>
      </c>
      <c r="AV86" s="7">
        <f t="shared" si="16"/>
        <v>14.12703838</v>
      </c>
      <c r="AW86" s="7">
        <f t="shared" si="16"/>
        <v>1016.1530576299999</v>
      </c>
      <c r="AX86" s="7">
        <f t="shared" si="16"/>
        <v>0</v>
      </c>
      <c r="AY86" s="7">
        <f t="shared" si="16"/>
        <v>0</v>
      </c>
      <c r="AZ86" s="7">
        <f t="shared" si="16"/>
        <v>99.178060299999999</v>
      </c>
      <c r="BA86" s="7">
        <f t="shared" si="16"/>
        <v>0</v>
      </c>
      <c r="BB86" s="7">
        <f t="shared" si="16"/>
        <v>0</v>
      </c>
      <c r="BC86" s="7">
        <f t="shared" si="16"/>
        <v>0</v>
      </c>
      <c r="BD86" s="7">
        <f t="shared" si="16"/>
        <v>0</v>
      </c>
      <c r="BE86" s="7">
        <f t="shared" si="16"/>
        <v>0</v>
      </c>
      <c r="BF86" s="7">
        <f t="shared" si="16"/>
        <v>8.8911124299999997</v>
      </c>
      <c r="BG86" s="7">
        <f t="shared" si="16"/>
        <v>11.185390549999999</v>
      </c>
      <c r="BH86" s="7">
        <f t="shared" si="16"/>
        <v>0</v>
      </c>
      <c r="BI86" s="7">
        <f t="shared" si="16"/>
        <v>0</v>
      </c>
      <c r="BJ86" s="7">
        <f t="shared" si="16"/>
        <v>13.440210509999998</v>
      </c>
      <c r="BK86" s="7">
        <f t="shared" si="16"/>
        <v>3451.9127722999997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 ht="20" customHeight="1">
      <c r="A88" s="2551" t="s">
        <v>129</v>
      </c>
      <c r="B88" s="2550" t="s">
        <v>15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2553" t="s">
        <v>61</v>
      </c>
      <c r="B89" s="2552" t="s">
        <v>15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554" t="s">
        <v>73</v>
      </c>
      <c r="C90" s="2555">
        <v>0</v>
      </c>
      <c r="D90" s="2556">
        <v>0</v>
      </c>
      <c r="E90" s="2557">
        <v>0</v>
      </c>
      <c r="F90" s="2558">
        <v>0</v>
      </c>
      <c r="G90" s="2559">
        <v>0</v>
      </c>
      <c r="H90" s="2560">
        <v>0</v>
      </c>
      <c r="I90" s="2561">
        <v>0</v>
      </c>
      <c r="J90" s="2562">
        <v>0</v>
      </c>
      <c r="K90" s="2563">
        <v>0</v>
      </c>
      <c r="L90" s="2564">
        <v>0</v>
      </c>
      <c r="M90" s="2565">
        <v>0</v>
      </c>
      <c r="N90" s="2566">
        <v>0</v>
      </c>
      <c r="O90" s="2567">
        <v>0</v>
      </c>
      <c r="P90" s="2568">
        <v>0</v>
      </c>
      <c r="Q90" s="2569">
        <v>0</v>
      </c>
      <c r="R90" s="2570">
        <v>0</v>
      </c>
      <c r="S90" s="2571">
        <v>0</v>
      </c>
      <c r="T90" s="2572">
        <v>0</v>
      </c>
      <c r="U90" s="2573">
        <v>0</v>
      </c>
      <c r="V90" s="2574">
        <v>0</v>
      </c>
      <c r="W90" s="2575">
        <v>0</v>
      </c>
      <c r="X90" s="2576">
        <v>0</v>
      </c>
      <c r="Y90" s="2577">
        <v>0</v>
      </c>
      <c r="Z90" s="2578">
        <v>0</v>
      </c>
      <c r="AA90" s="2579">
        <v>0</v>
      </c>
      <c r="AB90" s="2580">
        <v>0</v>
      </c>
      <c r="AC90" s="2581">
        <v>0</v>
      </c>
      <c r="AD90" s="2582">
        <v>0</v>
      </c>
      <c r="AE90" s="2583">
        <v>0</v>
      </c>
      <c r="AF90" s="2584">
        <v>0</v>
      </c>
      <c r="AG90" s="2585">
        <v>0</v>
      </c>
      <c r="AH90" s="2586">
        <v>0</v>
      </c>
      <c r="AI90" s="2587">
        <v>0</v>
      </c>
      <c r="AJ90" s="2588">
        <v>0</v>
      </c>
      <c r="AK90" s="2589">
        <v>0</v>
      </c>
      <c r="AL90" s="2590">
        <v>0</v>
      </c>
      <c r="AM90" s="2591">
        <v>0</v>
      </c>
      <c r="AN90" s="2592">
        <v>0</v>
      </c>
      <c r="AO90" s="2593">
        <v>0</v>
      </c>
      <c r="AP90" s="2594">
        <v>0</v>
      </c>
      <c r="AQ90" s="2595">
        <v>0</v>
      </c>
      <c r="AR90" s="2596">
        <v>0</v>
      </c>
      <c r="AS90" s="2597">
        <v>0</v>
      </c>
      <c r="AT90" s="2598">
        <v>0</v>
      </c>
      <c r="AU90" s="2599">
        <v>0</v>
      </c>
      <c r="AV90" s="2600">
        <v>0</v>
      </c>
      <c r="AW90" s="2601">
        <v>0</v>
      </c>
      <c r="AX90" s="2602">
        <v>0</v>
      </c>
      <c r="AY90" s="2603">
        <v>0</v>
      </c>
      <c r="AZ90" s="2604">
        <v>0</v>
      </c>
      <c r="BA90" s="2605">
        <v>0</v>
      </c>
      <c r="BB90" s="2606">
        <v>0</v>
      </c>
      <c r="BC90" s="2607">
        <v>0</v>
      </c>
      <c r="BD90" s="2608">
        <v>0</v>
      </c>
      <c r="BE90" s="2609">
        <v>0</v>
      </c>
      <c r="BF90" s="2610">
        <v>0</v>
      </c>
      <c r="BG90" s="2611">
        <v>0</v>
      </c>
      <c r="BH90" s="2612">
        <v>0</v>
      </c>
      <c r="BI90" s="2613">
        <v>0</v>
      </c>
      <c r="BJ90" s="2614">
        <v>0</v>
      </c>
      <c r="BK90" s="2615">
        <f>SUM(C90:BJ90)</f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616" t="s">
        <v>66</v>
      </c>
      <c r="C91" s="7">
        <f t="shared" ref="C91:BK91" si="17">SUM(C90:C90)</f>
        <v>0</v>
      </c>
      <c r="D91" s="7">
        <f t="shared" si="17"/>
        <v>0</v>
      </c>
      <c r="E91" s="7">
        <f t="shared" si="17"/>
        <v>0</v>
      </c>
      <c r="F91" s="7">
        <f t="shared" si="17"/>
        <v>0</v>
      </c>
      <c r="G91" s="7">
        <f t="shared" si="17"/>
        <v>0</v>
      </c>
      <c r="H91" s="7">
        <f t="shared" si="17"/>
        <v>0</v>
      </c>
      <c r="I91" s="7">
        <f t="shared" si="17"/>
        <v>0</v>
      </c>
      <c r="J91" s="7">
        <f t="shared" si="17"/>
        <v>0</v>
      </c>
      <c r="K91" s="7">
        <f t="shared" si="17"/>
        <v>0</v>
      </c>
      <c r="L91" s="7">
        <f t="shared" si="17"/>
        <v>0</v>
      </c>
      <c r="M91" s="7">
        <f t="shared" si="17"/>
        <v>0</v>
      </c>
      <c r="N91" s="7">
        <f t="shared" si="17"/>
        <v>0</v>
      </c>
      <c r="O91" s="7">
        <f t="shared" si="17"/>
        <v>0</v>
      </c>
      <c r="P91" s="7">
        <f t="shared" si="17"/>
        <v>0</v>
      </c>
      <c r="Q91" s="7">
        <f t="shared" si="17"/>
        <v>0</v>
      </c>
      <c r="R91" s="7">
        <f t="shared" si="17"/>
        <v>0</v>
      </c>
      <c r="S91" s="7">
        <f t="shared" si="17"/>
        <v>0</v>
      </c>
      <c r="T91" s="7">
        <f t="shared" si="17"/>
        <v>0</v>
      </c>
      <c r="U91" s="7">
        <f t="shared" si="17"/>
        <v>0</v>
      </c>
      <c r="V91" s="7">
        <f t="shared" si="17"/>
        <v>0</v>
      </c>
      <c r="W91" s="7">
        <f t="shared" si="17"/>
        <v>0</v>
      </c>
      <c r="X91" s="7">
        <f t="shared" si="17"/>
        <v>0</v>
      </c>
      <c r="Y91" s="7">
        <f t="shared" si="17"/>
        <v>0</v>
      </c>
      <c r="Z91" s="7">
        <f t="shared" si="17"/>
        <v>0</v>
      </c>
      <c r="AA91" s="7">
        <f t="shared" si="17"/>
        <v>0</v>
      </c>
      <c r="AB91" s="7">
        <f t="shared" si="17"/>
        <v>0</v>
      </c>
      <c r="AC91" s="7">
        <f t="shared" si="17"/>
        <v>0</v>
      </c>
      <c r="AD91" s="7">
        <f t="shared" si="17"/>
        <v>0</v>
      </c>
      <c r="AE91" s="7">
        <f t="shared" si="17"/>
        <v>0</v>
      </c>
      <c r="AF91" s="7">
        <f t="shared" si="17"/>
        <v>0</v>
      </c>
      <c r="AG91" s="7">
        <f t="shared" si="17"/>
        <v>0</v>
      </c>
      <c r="AH91" s="7">
        <f t="shared" si="17"/>
        <v>0</v>
      </c>
      <c r="AI91" s="7">
        <f t="shared" si="17"/>
        <v>0</v>
      </c>
      <c r="AJ91" s="7">
        <f t="shared" si="17"/>
        <v>0</v>
      </c>
      <c r="AK91" s="7">
        <f t="shared" si="17"/>
        <v>0</v>
      </c>
      <c r="AL91" s="7">
        <f t="shared" si="17"/>
        <v>0</v>
      </c>
      <c r="AM91" s="7">
        <f t="shared" si="17"/>
        <v>0</v>
      </c>
      <c r="AN91" s="7">
        <f t="shared" si="17"/>
        <v>0</v>
      </c>
      <c r="AO91" s="7">
        <f t="shared" si="17"/>
        <v>0</v>
      </c>
      <c r="AP91" s="7">
        <f t="shared" si="17"/>
        <v>0</v>
      </c>
      <c r="AQ91" s="7">
        <f t="shared" si="17"/>
        <v>0</v>
      </c>
      <c r="AR91" s="7">
        <f t="shared" si="17"/>
        <v>0</v>
      </c>
      <c r="AS91" s="7">
        <f t="shared" si="17"/>
        <v>0</v>
      </c>
      <c r="AT91" s="7">
        <f t="shared" si="17"/>
        <v>0</v>
      </c>
      <c r="AU91" s="7">
        <f t="shared" si="17"/>
        <v>0</v>
      </c>
      <c r="AV91" s="7">
        <f t="shared" si="17"/>
        <v>0</v>
      </c>
      <c r="AW91" s="7">
        <f t="shared" si="17"/>
        <v>0</v>
      </c>
      <c r="AX91" s="7">
        <f t="shared" si="17"/>
        <v>0</v>
      </c>
      <c r="AY91" s="7">
        <f t="shared" si="17"/>
        <v>0</v>
      </c>
      <c r="AZ91" s="7">
        <f t="shared" si="17"/>
        <v>0</v>
      </c>
      <c r="BA91" s="7">
        <f t="shared" si="17"/>
        <v>0</v>
      </c>
      <c r="BB91" s="7">
        <f t="shared" si="17"/>
        <v>0</v>
      </c>
      <c r="BC91" s="7">
        <f t="shared" si="17"/>
        <v>0</v>
      </c>
      <c r="BD91" s="7">
        <f t="shared" si="17"/>
        <v>0</v>
      </c>
      <c r="BE91" s="7">
        <f t="shared" si="17"/>
        <v>0</v>
      </c>
      <c r="BF91" s="7">
        <f t="shared" si="17"/>
        <v>0</v>
      </c>
      <c r="BG91" s="7">
        <f t="shared" si="17"/>
        <v>0</v>
      </c>
      <c r="BH91" s="7">
        <f t="shared" si="17"/>
        <v>0</v>
      </c>
      <c r="BI91" s="7">
        <f t="shared" si="17"/>
        <v>0</v>
      </c>
      <c r="BJ91" s="7">
        <f t="shared" si="17"/>
        <v>0</v>
      </c>
      <c r="BK91" s="7">
        <f t="shared" si="17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617" t="s">
        <v>130</v>
      </c>
      <c r="C92" s="7">
        <f t="shared" ref="C92:BK92" si="18">SUM(C90:C91)/2</f>
        <v>0</v>
      </c>
      <c r="D92" s="7">
        <f t="shared" si="18"/>
        <v>0</v>
      </c>
      <c r="E92" s="7">
        <f t="shared" si="18"/>
        <v>0</v>
      </c>
      <c r="F92" s="7">
        <f t="shared" si="18"/>
        <v>0</v>
      </c>
      <c r="G92" s="7">
        <f t="shared" si="18"/>
        <v>0</v>
      </c>
      <c r="H92" s="7">
        <f t="shared" si="18"/>
        <v>0</v>
      </c>
      <c r="I92" s="7">
        <f t="shared" si="18"/>
        <v>0</v>
      </c>
      <c r="J92" s="7">
        <f t="shared" si="18"/>
        <v>0</v>
      </c>
      <c r="K92" s="7">
        <f t="shared" si="18"/>
        <v>0</v>
      </c>
      <c r="L92" s="7">
        <f t="shared" si="18"/>
        <v>0</v>
      </c>
      <c r="M92" s="7">
        <f t="shared" si="18"/>
        <v>0</v>
      </c>
      <c r="N92" s="7">
        <f t="shared" si="18"/>
        <v>0</v>
      </c>
      <c r="O92" s="7">
        <f t="shared" si="18"/>
        <v>0</v>
      </c>
      <c r="P92" s="7">
        <f t="shared" si="18"/>
        <v>0</v>
      </c>
      <c r="Q92" s="7">
        <f t="shared" si="18"/>
        <v>0</v>
      </c>
      <c r="R92" s="7">
        <f t="shared" si="18"/>
        <v>0</v>
      </c>
      <c r="S92" s="7">
        <f t="shared" si="18"/>
        <v>0</v>
      </c>
      <c r="T92" s="7">
        <f t="shared" si="18"/>
        <v>0</v>
      </c>
      <c r="U92" s="7">
        <f t="shared" si="18"/>
        <v>0</v>
      </c>
      <c r="V92" s="7">
        <f t="shared" si="18"/>
        <v>0</v>
      </c>
      <c r="W92" s="7">
        <f t="shared" si="18"/>
        <v>0</v>
      </c>
      <c r="X92" s="7">
        <f t="shared" si="18"/>
        <v>0</v>
      </c>
      <c r="Y92" s="7">
        <f t="shared" si="18"/>
        <v>0</v>
      </c>
      <c r="Z92" s="7">
        <f t="shared" si="18"/>
        <v>0</v>
      </c>
      <c r="AA92" s="7">
        <f t="shared" si="18"/>
        <v>0</v>
      </c>
      <c r="AB92" s="7">
        <f t="shared" si="18"/>
        <v>0</v>
      </c>
      <c r="AC92" s="7">
        <f t="shared" si="18"/>
        <v>0</v>
      </c>
      <c r="AD92" s="7">
        <f t="shared" si="18"/>
        <v>0</v>
      </c>
      <c r="AE92" s="7">
        <f t="shared" si="18"/>
        <v>0</v>
      </c>
      <c r="AF92" s="7">
        <f t="shared" si="18"/>
        <v>0</v>
      </c>
      <c r="AG92" s="7">
        <f t="shared" si="18"/>
        <v>0</v>
      </c>
      <c r="AH92" s="7">
        <f t="shared" si="18"/>
        <v>0</v>
      </c>
      <c r="AI92" s="7">
        <f t="shared" si="18"/>
        <v>0</v>
      </c>
      <c r="AJ92" s="7">
        <f t="shared" si="18"/>
        <v>0</v>
      </c>
      <c r="AK92" s="7">
        <f t="shared" si="18"/>
        <v>0</v>
      </c>
      <c r="AL92" s="7">
        <f t="shared" si="18"/>
        <v>0</v>
      </c>
      <c r="AM92" s="7">
        <f t="shared" si="18"/>
        <v>0</v>
      </c>
      <c r="AN92" s="7">
        <f t="shared" si="18"/>
        <v>0</v>
      </c>
      <c r="AO92" s="7">
        <f t="shared" si="18"/>
        <v>0</v>
      </c>
      <c r="AP92" s="7">
        <f t="shared" si="18"/>
        <v>0</v>
      </c>
      <c r="AQ92" s="7">
        <f t="shared" si="18"/>
        <v>0</v>
      </c>
      <c r="AR92" s="7">
        <f t="shared" si="18"/>
        <v>0</v>
      </c>
      <c r="AS92" s="7">
        <f t="shared" si="18"/>
        <v>0</v>
      </c>
      <c r="AT92" s="7">
        <f t="shared" si="18"/>
        <v>0</v>
      </c>
      <c r="AU92" s="7">
        <f t="shared" si="18"/>
        <v>0</v>
      </c>
      <c r="AV92" s="7">
        <f t="shared" si="18"/>
        <v>0</v>
      </c>
      <c r="AW92" s="7">
        <f t="shared" si="18"/>
        <v>0</v>
      </c>
      <c r="AX92" s="7">
        <f t="shared" si="18"/>
        <v>0</v>
      </c>
      <c r="AY92" s="7">
        <f t="shared" si="18"/>
        <v>0</v>
      </c>
      <c r="AZ92" s="7">
        <f t="shared" si="18"/>
        <v>0</v>
      </c>
      <c r="BA92" s="7">
        <f t="shared" si="18"/>
        <v>0</v>
      </c>
      <c r="BB92" s="7">
        <f t="shared" si="18"/>
        <v>0</v>
      </c>
      <c r="BC92" s="7">
        <f t="shared" si="18"/>
        <v>0</v>
      </c>
      <c r="BD92" s="7">
        <f t="shared" si="18"/>
        <v>0</v>
      </c>
      <c r="BE92" s="7">
        <f t="shared" si="18"/>
        <v>0</v>
      </c>
      <c r="BF92" s="7">
        <f t="shared" si="18"/>
        <v>0</v>
      </c>
      <c r="BG92" s="7">
        <f t="shared" si="18"/>
        <v>0</v>
      </c>
      <c r="BH92" s="7">
        <f t="shared" si="18"/>
        <v>0</v>
      </c>
      <c r="BI92" s="7">
        <f t="shared" si="18"/>
        <v>0</v>
      </c>
      <c r="BJ92" s="7">
        <f t="shared" si="18"/>
        <v>0</v>
      </c>
      <c r="BK92" s="7">
        <f t="shared" si="18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2618" t="s">
        <v>2</v>
      </c>
      <c r="C94" s="7">
        <f t="shared" ref="C94:BK94" si="19">SUM(,C38,C66,C73,C86,C92)</f>
        <v>0</v>
      </c>
      <c r="D94" s="7">
        <f t="shared" si="19"/>
        <v>1333.1005010500003</v>
      </c>
      <c r="E94" s="7">
        <f t="shared" si="19"/>
        <v>307.34810577000002</v>
      </c>
      <c r="F94" s="7">
        <f t="shared" si="19"/>
        <v>0</v>
      </c>
      <c r="G94" s="7">
        <f t="shared" si="19"/>
        <v>0</v>
      </c>
      <c r="H94" s="7">
        <f t="shared" si="19"/>
        <v>306.07854412000006</v>
      </c>
      <c r="I94" s="7">
        <f t="shared" si="19"/>
        <v>7695.8207990700012</v>
      </c>
      <c r="J94" s="7">
        <f t="shared" si="19"/>
        <v>1978.83748967</v>
      </c>
      <c r="K94" s="7">
        <f t="shared" si="19"/>
        <v>0</v>
      </c>
      <c r="L94" s="7">
        <f t="shared" si="19"/>
        <v>438.47039216000002</v>
      </c>
      <c r="M94" s="7">
        <f t="shared" si="19"/>
        <v>0</v>
      </c>
      <c r="N94" s="7">
        <f t="shared" si="19"/>
        <v>0</v>
      </c>
      <c r="O94" s="7">
        <f t="shared" si="19"/>
        <v>0</v>
      </c>
      <c r="P94" s="7">
        <f t="shared" si="19"/>
        <v>0</v>
      </c>
      <c r="Q94" s="7">
        <f t="shared" si="19"/>
        <v>0</v>
      </c>
      <c r="R94" s="7">
        <f t="shared" si="19"/>
        <v>195.73958382000001</v>
      </c>
      <c r="S94" s="7">
        <f t="shared" si="19"/>
        <v>265.95468596000001</v>
      </c>
      <c r="T94" s="7">
        <f t="shared" si="19"/>
        <v>163.63119694</v>
      </c>
      <c r="U94" s="7">
        <f t="shared" si="19"/>
        <v>0</v>
      </c>
      <c r="V94" s="7">
        <f t="shared" si="19"/>
        <v>117.25452491999999</v>
      </c>
      <c r="W94" s="7">
        <f t="shared" si="19"/>
        <v>0</v>
      </c>
      <c r="X94" s="7">
        <f t="shared" si="19"/>
        <v>13.730188050000001</v>
      </c>
      <c r="Y94" s="7">
        <f t="shared" si="19"/>
        <v>0</v>
      </c>
      <c r="Z94" s="7">
        <f t="shared" si="19"/>
        <v>0</v>
      </c>
      <c r="AA94" s="7">
        <f t="shared" si="19"/>
        <v>0</v>
      </c>
      <c r="AB94" s="7">
        <f t="shared" si="19"/>
        <v>712.53665774000012</v>
      </c>
      <c r="AC94" s="7">
        <f t="shared" si="19"/>
        <v>102.69630334000001</v>
      </c>
      <c r="AD94" s="7">
        <f t="shared" si="19"/>
        <v>9.3089368700000001</v>
      </c>
      <c r="AE94" s="7">
        <f t="shared" si="19"/>
        <v>0</v>
      </c>
      <c r="AF94" s="7">
        <f t="shared" si="19"/>
        <v>482.92252988999991</v>
      </c>
      <c r="AG94" s="7">
        <f t="shared" si="19"/>
        <v>0</v>
      </c>
      <c r="AH94" s="7">
        <f t="shared" si="19"/>
        <v>0</v>
      </c>
      <c r="AI94" s="7">
        <f t="shared" si="19"/>
        <v>0</v>
      </c>
      <c r="AJ94" s="7">
        <f t="shared" si="19"/>
        <v>0</v>
      </c>
      <c r="AK94" s="7">
        <f t="shared" si="19"/>
        <v>0</v>
      </c>
      <c r="AL94" s="7">
        <f t="shared" si="19"/>
        <v>665.35882245000005</v>
      </c>
      <c r="AM94" s="7">
        <f t="shared" si="19"/>
        <v>174.34414131999998</v>
      </c>
      <c r="AN94" s="7">
        <f t="shared" si="19"/>
        <v>31.95814343</v>
      </c>
      <c r="AO94" s="7">
        <f t="shared" si="19"/>
        <v>0</v>
      </c>
      <c r="AP94" s="7">
        <f t="shared" si="19"/>
        <v>270.67526803999999</v>
      </c>
      <c r="AQ94" s="7">
        <f t="shared" si="19"/>
        <v>0</v>
      </c>
      <c r="AR94" s="7">
        <f t="shared" si="19"/>
        <v>2288.9381544799999</v>
      </c>
      <c r="AS94" s="7">
        <f t="shared" si="19"/>
        <v>0</v>
      </c>
      <c r="AT94" s="7">
        <f t="shared" si="19"/>
        <v>0</v>
      </c>
      <c r="AU94" s="7">
        <f t="shared" si="19"/>
        <v>0</v>
      </c>
      <c r="AV94" s="7">
        <f t="shared" si="19"/>
        <v>2499.536142410001</v>
      </c>
      <c r="AW94" s="7">
        <f t="shared" si="19"/>
        <v>2137.68124111</v>
      </c>
      <c r="AX94" s="7">
        <f t="shared" si="19"/>
        <v>31.846740830000005</v>
      </c>
      <c r="AY94" s="7">
        <f t="shared" si="19"/>
        <v>0</v>
      </c>
      <c r="AZ94" s="7">
        <f t="shared" si="19"/>
        <v>2030.2032087099999</v>
      </c>
      <c r="BA94" s="7">
        <f t="shared" si="19"/>
        <v>0</v>
      </c>
      <c r="BB94" s="7">
        <f t="shared" si="19"/>
        <v>0</v>
      </c>
      <c r="BC94" s="7">
        <f t="shared" si="19"/>
        <v>0</v>
      </c>
      <c r="BD94" s="7">
        <f t="shared" si="19"/>
        <v>0</v>
      </c>
      <c r="BE94" s="7">
        <f t="shared" si="19"/>
        <v>0</v>
      </c>
      <c r="BF94" s="7">
        <f t="shared" si="19"/>
        <v>1575.2063481</v>
      </c>
      <c r="BG94" s="7">
        <f t="shared" si="19"/>
        <v>238.28556554999997</v>
      </c>
      <c r="BH94" s="7">
        <f t="shared" si="19"/>
        <v>66.101874780000003</v>
      </c>
      <c r="BI94" s="7">
        <f t="shared" si="19"/>
        <v>0</v>
      </c>
      <c r="BJ94" s="7">
        <f t="shared" si="19"/>
        <v>915.68761302999974</v>
      </c>
      <c r="BK94" s="7">
        <f t="shared" si="19"/>
        <v>27049.253703610004</v>
      </c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 ht="20" customHeight="1">
      <c r="A96" s="2620" t="s">
        <v>131</v>
      </c>
      <c r="B96" s="2619" t="s">
        <v>132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2622" t="s">
        <v>61</v>
      </c>
      <c r="B97" s="2621" t="s">
        <v>132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2623" t="s">
        <v>133</v>
      </c>
      <c r="C98" s="2624">
        <v>0</v>
      </c>
      <c r="D98" s="2625">
        <v>0</v>
      </c>
      <c r="E98" s="2626">
        <v>0</v>
      </c>
      <c r="F98" s="2627">
        <v>0</v>
      </c>
      <c r="G98" s="2628">
        <v>0</v>
      </c>
      <c r="H98" s="2629">
        <v>3.5155165799999999</v>
      </c>
      <c r="I98" s="2630">
        <v>1.9895050000000001E-2</v>
      </c>
      <c r="J98" s="2631">
        <v>0</v>
      </c>
      <c r="K98" s="2632">
        <v>0</v>
      </c>
      <c r="L98" s="2633">
        <v>1.2351186300000001</v>
      </c>
      <c r="M98" s="2634">
        <v>0</v>
      </c>
      <c r="N98" s="2635">
        <v>0</v>
      </c>
      <c r="O98" s="2636">
        <v>0</v>
      </c>
      <c r="P98" s="2637">
        <v>0</v>
      </c>
      <c r="Q98" s="2638">
        <v>0</v>
      </c>
      <c r="R98" s="2639">
        <v>2.07904518</v>
      </c>
      <c r="S98" s="2640">
        <v>0</v>
      </c>
      <c r="T98" s="2641">
        <v>0</v>
      </c>
      <c r="U98" s="2642">
        <v>0</v>
      </c>
      <c r="V98" s="2643">
        <v>0.29623488999999997</v>
      </c>
      <c r="W98" s="2644">
        <v>0</v>
      </c>
      <c r="X98" s="2645">
        <v>0</v>
      </c>
      <c r="Y98" s="2646">
        <v>0</v>
      </c>
      <c r="Z98" s="2647">
        <v>0</v>
      </c>
      <c r="AA98" s="2648">
        <v>0</v>
      </c>
      <c r="AB98" s="2649">
        <v>13.9656363</v>
      </c>
      <c r="AC98" s="2650">
        <v>0.37970629</v>
      </c>
      <c r="AD98" s="2651">
        <v>0</v>
      </c>
      <c r="AE98" s="2652">
        <v>0</v>
      </c>
      <c r="AF98" s="2653">
        <v>2.9164382600000001</v>
      </c>
      <c r="AG98" s="2654">
        <v>0</v>
      </c>
      <c r="AH98" s="2655">
        <v>0</v>
      </c>
      <c r="AI98" s="2656">
        <v>0</v>
      </c>
      <c r="AJ98" s="2657">
        <v>0</v>
      </c>
      <c r="AK98" s="2658">
        <v>0</v>
      </c>
      <c r="AL98" s="2659">
        <v>9.7382290299999994</v>
      </c>
      <c r="AM98" s="2660">
        <v>7.8215190000000004E-2</v>
      </c>
      <c r="AN98" s="2661">
        <v>0</v>
      </c>
      <c r="AO98" s="2662">
        <v>0</v>
      </c>
      <c r="AP98" s="2663">
        <v>0.44213660999999999</v>
      </c>
      <c r="AQ98" s="2664">
        <v>0</v>
      </c>
      <c r="AR98" s="2665">
        <v>0</v>
      </c>
      <c r="AS98" s="2666">
        <v>0</v>
      </c>
      <c r="AT98" s="2667">
        <v>0</v>
      </c>
      <c r="AU98" s="2668">
        <v>0</v>
      </c>
      <c r="AV98" s="2669">
        <v>6.7427327699999999</v>
      </c>
      <c r="AW98" s="2670">
        <v>0.34832713999999998</v>
      </c>
      <c r="AX98" s="2671">
        <v>0</v>
      </c>
      <c r="AY98" s="2672">
        <v>0</v>
      </c>
      <c r="AZ98" s="2673">
        <v>2.0719023000000001</v>
      </c>
      <c r="BA98" s="2674">
        <v>0</v>
      </c>
      <c r="BB98" s="2675">
        <v>0</v>
      </c>
      <c r="BC98" s="2676">
        <v>0</v>
      </c>
      <c r="BD98" s="2677">
        <v>0</v>
      </c>
      <c r="BE98" s="2678">
        <v>0</v>
      </c>
      <c r="BF98" s="2679">
        <v>1.9444404</v>
      </c>
      <c r="BG98" s="2680">
        <v>3.3742660000000001E-2</v>
      </c>
      <c r="BH98" s="2681">
        <v>0</v>
      </c>
      <c r="BI98" s="2682">
        <v>0</v>
      </c>
      <c r="BJ98" s="2683">
        <v>0.22846894000000001</v>
      </c>
      <c r="BK98" s="2684">
        <f>SUM(C98:BJ98)</f>
        <v>46.035786219999999</v>
      </c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3"/>
      <c r="B99" s="2686" t="s">
        <v>66</v>
      </c>
      <c r="C99" s="7">
        <f t="shared" ref="C99:BK99" si="20">SUM(C98:C98)</f>
        <v>0</v>
      </c>
      <c r="D99" s="7">
        <f t="shared" si="20"/>
        <v>0</v>
      </c>
      <c r="E99" s="7">
        <f t="shared" si="20"/>
        <v>0</v>
      </c>
      <c r="F99" s="7">
        <f t="shared" si="20"/>
        <v>0</v>
      </c>
      <c r="G99" s="7">
        <f t="shared" si="20"/>
        <v>0</v>
      </c>
      <c r="H99" s="7">
        <f t="shared" si="20"/>
        <v>3.5155165799999999</v>
      </c>
      <c r="I99" s="7">
        <f t="shared" si="20"/>
        <v>1.9895050000000001E-2</v>
      </c>
      <c r="J99" s="7">
        <f t="shared" si="20"/>
        <v>0</v>
      </c>
      <c r="K99" s="7">
        <f t="shared" si="20"/>
        <v>0</v>
      </c>
      <c r="L99" s="7">
        <f t="shared" si="20"/>
        <v>1.2351186300000001</v>
      </c>
      <c r="M99" s="7">
        <f t="shared" si="20"/>
        <v>0</v>
      </c>
      <c r="N99" s="7">
        <f t="shared" si="20"/>
        <v>0</v>
      </c>
      <c r="O99" s="7">
        <f t="shared" si="20"/>
        <v>0</v>
      </c>
      <c r="P99" s="7">
        <f t="shared" si="20"/>
        <v>0</v>
      </c>
      <c r="Q99" s="7">
        <f t="shared" si="20"/>
        <v>0</v>
      </c>
      <c r="R99" s="7">
        <f t="shared" si="20"/>
        <v>2.07904518</v>
      </c>
      <c r="S99" s="7">
        <f t="shared" si="20"/>
        <v>0</v>
      </c>
      <c r="T99" s="7">
        <f t="shared" si="20"/>
        <v>0</v>
      </c>
      <c r="U99" s="7">
        <f t="shared" si="20"/>
        <v>0</v>
      </c>
      <c r="V99" s="7">
        <f t="shared" si="20"/>
        <v>0.29623488999999997</v>
      </c>
      <c r="W99" s="7">
        <f t="shared" si="20"/>
        <v>0</v>
      </c>
      <c r="X99" s="7">
        <f t="shared" si="20"/>
        <v>0</v>
      </c>
      <c r="Y99" s="7">
        <f t="shared" si="20"/>
        <v>0</v>
      </c>
      <c r="Z99" s="7">
        <f t="shared" si="20"/>
        <v>0</v>
      </c>
      <c r="AA99" s="7">
        <f t="shared" si="20"/>
        <v>0</v>
      </c>
      <c r="AB99" s="7">
        <f t="shared" si="20"/>
        <v>13.9656363</v>
      </c>
      <c r="AC99" s="7">
        <f t="shared" si="20"/>
        <v>0.37970629</v>
      </c>
      <c r="AD99" s="7">
        <f t="shared" si="20"/>
        <v>0</v>
      </c>
      <c r="AE99" s="7">
        <f t="shared" si="20"/>
        <v>0</v>
      </c>
      <c r="AF99" s="7">
        <f t="shared" si="20"/>
        <v>2.9164382600000001</v>
      </c>
      <c r="AG99" s="7">
        <f t="shared" si="20"/>
        <v>0</v>
      </c>
      <c r="AH99" s="7">
        <f t="shared" si="20"/>
        <v>0</v>
      </c>
      <c r="AI99" s="7">
        <f t="shared" si="20"/>
        <v>0</v>
      </c>
      <c r="AJ99" s="7">
        <f t="shared" si="20"/>
        <v>0</v>
      </c>
      <c r="AK99" s="7">
        <f t="shared" si="20"/>
        <v>0</v>
      </c>
      <c r="AL99" s="7">
        <f t="shared" si="20"/>
        <v>9.7382290299999994</v>
      </c>
      <c r="AM99" s="7">
        <f t="shared" si="20"/>
        <v>7.8215190000000004E-2</v>
      </c>
      <c r="AN99" s="7">
        <f t="shared" si="20"/>
        <v>0</v>
      </c>
      <c r="AO99" s="7">
        <f t="shared" si="20"/>
        <v>0</v>
      </c>
      <c r="AP99" s="7">
        <f t="shared" si="20"/>
        <v>0.44213660999999999</v>
      </c>
      <c r="AQ99" s="7">
        <f t="shared" si="20"/>
        <v>0</v>
      </c>
      <c r="AR99" s="7">
        <f t="shared" si="20"/>
        <v>0</v>
      </c>
      <c r="AS99" s="7">
        <f t="shared" si="20"/>
        <v>0</v>
      </c>
      <c r="AT99" s="7">
        <f t="shared" si="20"/>
        <v>0</v>
      </c>
      <c r="AU99" s="7">
        <f t="shared" si="20"/>
        <v>0</v>
      </c>
      <c r="AV99" s="7">
        <f t="shared" si="20"/>
        <v>6.7427327699999999</v>
      </c>
      <c r="AW99" s="7">
        <f t="shared" si="20"/>
        <v>0.34832713999999998</v>
      </c>
      <c r="AX99" s="7">
        <f t="shared" si="20"/>
        <v>0</v>
      </c>
      <c r="AY99" s="7">
        <f t="shared" si="20"/>
        <v>0</v>
      </c>
      <c r="AZ99" s="7">
        <f t="shared" si="20"/>
        <v>2.0719023000000001</v>
      </c>
      <c r="BA99" s="7">
        <f t="shared" si="20"/>
        <v>0</v>
      </c>
      <c r="BB99" s="7">
        <f t="shared" si="20"/>
        <v>0</v>
      </c>
      <c r="BC99" s="7">
        <f t="shared" si="20"/>
        <v>0</v>
      </c>
      <c r="BD99" s="7">
        <f t="shared" si="20"/>
        <v>0</v>
      </c>
      <c r="BE99" s="7">
        <f t="shared" si="20"/>
        <v>0</v>
      </c>
      <c r="BF99" s="7">
        <f t="shared" si="20"/>
        <v>1.9444404</v>
      </c>
      <c r="BG99" s="7">
        <f t="shared" si="20"/>
        <v>3.3742660000000001E-2</v>
      </c>
      <c r="BH99" s="7">
        <f t="shared" si="20"/>
        <v>0</v>
      </c>
      <c r="BI99" s="7">
        <f t="shared" si="20"/>
        <v>0</v>
      </c>
      <c r="BJ99" s="7">
        <f t="shared" si="20"/>
        <v>0.22846894000000001</v>
      </c>
      <c r="BK99" s="7">
        <f t="shared" si="20"/>
        <v>46.035786219999999</v>
      </c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2685" t="s">
        <v>134</v>
      </c>
      <c r="C100" s="7">
        <f t="shared" ref="C100:BK100" si="21">SUM(C98:C99)/2</f>
        <v>0</v>
      </c>
      <c r="D100" s="7">
        <f t="shared" si="21"/>
        <v>0</v>
      </c>
      <c r="E100" s="7">
        <f t="shared" si="21"/>
        <v>0</v>
      </c>
      <c r="F100" s="7">
        <f t="shared" si="21"/>
        <v>0</v>
      </c>
      <c r="G100" s="7">
        <f t="shared" si="21"/>
        <v>0</v>
      </c>
      <c r="H100" s="7">
        <f t="shared" si="21"/>
        <v>3.5155165799999999</v>
      </c>
      <c r="I100" s="7">
        <f t="shared" si="21"/>
        <v>1.9895050000000001E-2</v>
      </c>
      <c r="J100" s="7">
        <f t="shared" si="21"/>
        <v>0</v>
      </c>
      <c r="K100" s="7">
        <f t="shared" si="21"/>
        <v>0</v>
      </c>
      <c r="L100" s="7">
        <f t="shared" si="21"/>
        <v>1.2351186300000001</v>
      </c>
      <c r="M100" s="7">
        <f t="shared" si="21"/>
        <v>0</v>
      </c>
      <c r="N100" s="7">
        <f t="shared" si="21"/>
        <v>0</v>
      </c>
      <c r="O100" s="7">
        <f t="shared" si="21"/>
        <v>0</v>
      </c>
      <c r="P100" s="7">
        <f t="shared" si="21"/>
        <v>0</v>
      </c>
      <c r="Q100" s="7">
        <f t="shared" si="21"/>
        <v>0</v>
      </c>
      <c r="R100" s="7">
        <f t="shared" si="21"/>
        <v>2.07904518</v>
      </c>
      <c r="S100" s="7">
        <f t="shared" si="21"/>
        <v>0</v>
      </c>
      <c r="T100" s="7">
        <f t="shared" si="21"/>
        <v>0</v>
      </c>
      <c r="U100" s="7">
        <f t="shared" si="21"/>
        <v>0</v>
      </c>
      <c r="V100" s="7">
        <f t="shared" si="21"/>
        <v>0.29623488999999997</v>
      </c>
      <c r="W100" s="7">
        <f t="shared" si="21"/>
        <v>0</v>
      </c>
      <c r="X100" s="7">
        <f t="shared" si="21"/>
        <v>0</v>
      </c>
      <c r="Y100" s="7">
        <f t="shared" si="21"/>
        <v>0</v>
      </c>
      <c r="Z100" s="7">
        <f t="shared" si="21"/>
        <v>0</v>
      </c>
      <c r="AA100" s="7">
        <f t="shared" si="21"/>
        <v>0</v>
      </c>
      <c r="AB100" s="7">
        <f t="shared" si="21"/>
        <v>13.9656363</v>
      </c>
      <c r="AC100" s="7">
        <f t="shared" si="21"/>
        <v>0.37970629</v>
      </c>
      <c r="AD100" s="7">
        <f t="shared" si="21"/>
        <v>0</v>
      </c>
      <c r="AE100" s="7">
        <f t="shared" si="21"/>
        <v>0</v>
      </c>
      <c r="AF100" s="7">
        <f t="shared" si="21"/>
        <v>2.9164382600000001</v>
      </c>
      <c r="AG100" s="7">
        <f t="shared" si="21"/>
        <v>0</v>
      </c>
      <c r="AH100" s="7">
        <f t="shared" si="21"/>
        <v>0</v>
      </c>
      <c r="AI100" s="7">
        <f t="shared" si="21"/>
        <v>0</v>
      </c>
      <c r="AJ100" s="7">
        <f t="shared" si="21"/>
        <v>0</v>
      </c>
      <c r="AK100" s="7">
        <f t="shared" si="21"/>
        <v>0</v>
      </c>
      <c r="AL100" s="7">
        <f t="shared" si="21"/>
        <v>9.7382290299999994</v>
      </c>
      <c r="AM100" s="7">
        <f t="shared" si="21"/>
        <v>7.8215190000000004E-2</v>
      </c>
      <c r="AN100" s="7">
        <f t="shared" si="21"/>
        <v>0</v>
      </c>
      <c r="AO100" s="7">
        <f t="shared" si="21"/>
        <v>0</v>
      </c>
      <c r="AP100" s="7">
        <f t="shared" si="21"/>
        <v>0.44213660999999999</v>
      </c>
      <c r="AQ100" s="7">
        <f t="shared" si="21"/>
        <v>0</v>
      </c>
      <c r="AR100" s="7">
        <f t="shared" si="21"/>
        <v>0</v>
      </c>
      <c r="AS100" s="7">
        <f t="shared" si="21"/>
        <v>0</v>
      </c>
      <c r="AT100" s="7">
        <f t="shared" si="21"/>
        <v>0</v>
      </c>
      <c r="AU100" s="7">
        <f t="shared" si="21"/>
        <v>0</v>
      </c>
      <c r="AV100" s="7">
        <f t="shared" si="21"/>
        <v>6.7427327699999999</v>
      </c>
      <c r="AW100" s="7">
        <f t="shared" si="21"/>
        <v>0.34832713999999998</v>
      </c>
      <c r="AX100" s="7">
        <f t="shared" si="21"/>
        <v>0</v>
      </c>
      <c r="AY100" s="7">
        <f t="shared" si="21"/>
        <v>0</v>
      </c>
      <c r="AZ100" s="7">
        <f t="shared" si="21"/>
        <v>2.0719023000000001</v>
      </c>
      <c r="BA100" s="7">
        <f t="shared" si="21"/>
        <v>0</v>
      </c>
      <c r="BB100" s="7">
        <f t="shared" si="21"/>
        <v>0</v>
      </c>
      <c r="BC100" s="7">
        <f t="shared" si="21"/>
        <v>0</v>
      </c>
      <c r="BD100" s="7">
        <f t="shared" si="21"/>
        <v>0</v>
      </c>
      <c r="BE100" s="7">
        <f t="shared" si="21"/>
        <v>0</v>
      </c>
      <c r="BF100" s="7">
        <f t="shared" si="21"/>
        <v>1.9444404</v>
      </c>
      <c r="BG100" s="7">
        <f t="shared" si="21"/>
        <v>3.3742660000000001E-2</v>
      </c>
      <c r="BH100" s="7">
        <f t="shared" si="21"/>
        <v>0</v>
      </c>
      <c r="BI100" s="7">
        <f t="shared" si="21"/>
        <v>0</v>
      </c>
      <c r="BJ100" s="7">
        <f t="shared" si="21"/>
        <v>0.22846894000000001</v>
      </c>
      <c r="BK100" s="7">
        <f t="shared" si="21"/>
        <v>46.035786219999999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2687" t="s">
        <v>135</v>
      </c>
      <c r="B107" s="3"/>
      <c r="C107" s="7"/>
      <c r="D107" s="7"/>
      <c r="E107" s="7"/>
      <c r="F107" s="7"/>
      <c r="G107" s="7"/>
      <c r="H107" s="7"/>
      <c r="I107" s="2691" t="s">
        <v>136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2688" t="s">
        <v>137</v>
      </c>
      <c r="B108" s="3"/>
      <c r="C108" s="7"/>
      <c r="D108" s="7"/>
      <c r="E108" s="7"/>
      <c r="F108" s="7"/>
      <c r="G108" s="7"/>
      <c r="H108" s="7"/>
      <c r="I108" s="2692" t="s">
        <v>138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2693" t="s">
        <v>139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2694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2689" t="s">
        <v>141</v>
      </c>
      <c r="B111" s="3"/>
      <c r="C111" s="7"/>
      <c r="D111" s="7"/>
      <c r="E111" s="7"/>
      <c r="F111" s="7"/>
      <c r="G111" s="7"/>
      <c r="H111" s="7"/>
      <c r="I111" s="2695" t="s">
        <v>142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2690" t="s">
        <v>143</v>
      </c>
      <c r="B112" s="3"/>
      <c r="C112" s="7"/>
      <c r="D112" s="7"/>
      <c r="E112" s="7"/>
      <c r="F112" s="7"/>
      <c r="G112" s="7"/>
      <c r="H112" s="7"/>
      <c r="I112" s="2696" t="s">
        <v>144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3046" t="s">
        <v>145</v>
      </c>
      <c r="B1" s="3046"/>
      <c r="C1" s="3046"/>
      <c r="D1" s="3046"/>
      <c r="E1" s="3046"/>
      <c r="F1" s="3046"/>
      <c r="G1" s="3046"/>
      <c r="H1" s="3046"/>
      <c r="I1" s="3046"/>
      <c r="J1" s="3046"/>
      <c r="K1" s="3046"/>
    </row>
    <row r="2" spans="1:1023">
      <c r="A2" s="3047" t="s">
        <v>146</v>
      </c>
      <c r="B2" s="3047"/>
      <c r="C2" s="3047"/>
      <c r="D2" s="3047"/>
      <c r="E2" s="3047"/>
      <c r="F2" s="3047"/>
      <c r="G2" s="3047"/>
      <c r="H2" s="3047"/>
      <c r="I2" s="3047"/>
      <c r="J2" s="3047"/>
      <c r="K2" s="3047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715">
        <v>1.45141E-3</v>
      </c>
      <c r="D4" s="2716">
        <v>2.2372530000000002E-2</v>
      </c>
      <c r="E4" s="2717">
        <v>0.73623338000000005</v>
      </c>
      <c r="F4" s="2718">
        <v>8.8902700000000005E-3</v>
      </c>
      <c r="G4" s="2719">
        <v>0</v>
      </c>
      <c r="H4" s="2720">
        <v>0</v>
      </c>
      <c r="I4" s="2721">
        <v>2.3413000000000001E-4</v>
      </c>
      <c r="J4" s="2722">
        <v>0.76918173000000001</v>
      </c>
      <c r="K4" s="2723">
        <v>1.6097E-4</v>
      </c>
    </row>
    <row r="5" spans="1:1023">
      <c r="A5" s="11">
        <v>2</v>
      </c>
      <c r="B5" s="13" t="s">
        <v>21</v>
      </c>
      <c r="C5" s="2904">
        <v>4.1692251599999999</v>
      </c>
      <c r="D5" s="2905">
        <v>54.33178195</v>
      </c>
      <c r="E5" s="2906">
        <v>100.02446347999999</v>
      </c>
      <c r="F5" s="2907">
        <v>4.2595762099999996</v>
      </c>
      <c r="G5" s="2908">
        <v>0</v>
      </c>
      <c r="H5" s="2909">
        <v>0.90426200000000001</v>
      </c>
      <c r="I5" s="2910">
        <v>0.28808774999999998</v>
      </c>
      <c r="J5" s="2911">
        <v>163.97739655000001</v>
      </c>
      <c r="K5" s="2912">
        <v>0.54352535000000002</v>
      </c>
    </row>
    <row r="6" spans="1:1023">
      <c r="A6" s="11">
        <v>3</v>
      </c>
      <c r="B6" s="12" t="s">
        <v>22</v>
      </c>
      <c r="C6" s="2778">
        <v>1.0248999999999999E-2</v>
      </c>
      <c r="D6" s="2779">
        <v>5.2596789999999997E-2</v>
      </c>
      <c r="E6" s="2780">
        <v>3.98954524</v>
      </c>
      <c r="F6" s="2781">
        <v>3.1449199999999997E-2</v>
      </c>
      <c r="G6" s="2782">
        <v>0</v>
      </c>
      <c r="H6" s="2783">
        <v>5.1754799999999997E-3</v>
      </c>
      <c r="I6" s="2784">
        <v>4.1445000000000002E-4</v>
      </c>
      <c r="J6" s="2785">
        <v>4.08943016</v>
      </c>
      <c r="K6" s="2786">
        <v>8.7446270000000006E-2</v>
      </c>
    </row>
    <row r="7" spans="1:1023">
      <c r="A7" s="11">
        <v>4</v>
      </c>
      <c r="B7" s="13" t="s">
        <v>23</v>
      </c>
      <c r="C7" s="2733">
        <v>8.4842664499999998</v>
      </c>
      <c r="D7" s="2734">
        <v>9.9241964300000003</v>
      </c>
      <c r="E7" s="2735">
        <v>92.931156999999999</v>
      </c>
      <c r="F7" s="2736">
        <v>10.42986181</v>
      </c>
      <c r="G7" s="2737">
        <v>0</v>
      </c>
      <c r="H7" s="2738">
        <v>0.24352302000000001</v>
      </c>
      <c r="I7" s="2739">
        <v>2.450681E-2</v>
      </c>
      <c r="J7" s="2740">
        <v>122.03751152</v>
      </c>
      <c r="K7" s="2741">
        <v>0.51724029999999999</v>
      </c>
    </row>
    <row r="8" spans="1:1023">
      <c r="A8" s="11">
        <v>5</v>
      </c>
      <c r="B8" s="13" t="s">
        <v>24</v>
      </c>
      <c r="C8" s="2832">
        <v>3.6554865900000002</v>
      </c>
      <c r="D8" s="2833">
        <v>10.462625879999999</v>
      </c>
      <c r="E8" s="2834">
        <v>222.13100145000001</v>
      </c>
      <c r="F8" s="2835">
        <v>7.2767182300000002</v>
      </c>
      <c r="G8" s="2836">
        <v>0</v>
      </c>
      <c r="H8" s="2837">
        <v>0.37338905</v>
      </c>
      <c r="I8" s="2838">
        <v>0.37804511000000002</v>
      </c>
      <c r="J8" s="2839">
        <v>244.27726630000001</v>
      </c>
      <c r="K8" s="2840">
        <v>0.70083773000000005</v>
      </c>
    </row>
    <row r="9" spans="1:1023">
      <c r="A9" s="11">
        <v>6</v>
      </c>
      <c r="B9" s="13" t="s">
        <v>25</v>
      </c>
      <c r="C9" s="2724">
        <v>1.34474603</v>
      </c>
      <c r="D9" s="2725">
        <v>2.3552039599999999</v>
      </c>
      <c r="E9" s="2726">
        <v>33.403951130000003</v>
      </c>
      <c r="F9" s="2727">
        <v>1.3751869999999999</v>
      </c>
      <c r="G9" s="2728">
        <v>0</v>
      </c>
      <c r="H9" s="2729">
        <v>0.26094425999999998</v>
      </c>
      <c r="I9" s="2730">
        <v>0.80438580999999998</v>
      </c>
      <c r="J9" s="2731">
        <v>39.544418180000001</v>
      </c>
      <c r="K9" s="2732">
        <v>0.28975772</v>
      </c>
    </row>
    <row r="10" spans="1:1023">
      <c r="A10" s="11">
        <v>7</v>
      </c>
      <c r="B10" s="13" t="s">
        <v>26</v>
      </c>
      <c r="C10" s="2841">
        <v>129.95858279999999</v>
      </c>
      <c r="D10" s="2842">
        <v>28.24423182</v>
      </c>
      <c r="E10" s="2843">
        <v>168.27202020999999</v>
      </c>
      <c r="F10" s="2844">
        <v>11.218413699999999</v>
      </c>
      <c r="G10" s="2845">
        <v>0</v>
      </c>
      <c r="H10" s="2846">
        <v>0.88571321999999997</v>
      </c>
      <c r="I10" s="2847">
        <v>8.3694969999999994E-2</v>
      </c>
      <c r="J10" s="2848">
        <v>338.66265671999997</v>
      </c>
      <c r="K10" s="2849">
        <v>0.47886773999999999</v>
      </c>
    </row>
    <row r="11" spans="1:1023">
      <c r="A11" s="11">
        <v>8</v>
      </c>
      <c r="B11" s="12" t="s">
        <v>27</v>
      </c>
      <c r="C11" s="2706">
        <v>2.910476E-2</v>
      </c>
      <c r="D11" s="2707">
        <v>0.31545215999999998</v>
      </c>
      <c r="E11" s="2708">
        <v>1.0185846700000001</v>
      </c>
      <c r="F11" s="2709">
        <v>0.12377875000000001</v>
      </c>
      <c r="G11" s="2710">
        <v>0</v>
      </c>
      <c r="H11" s="2711">
        <v>0</v>
      </c>
      <c r="I11" s="2712">
        <v>1.511468E-2</v>
      </c>
      <c r="J11" s="2713">
        <v>1.5020350200000001</v>
      </c>
      <c r="K11" s="2714">
        <v>2.5751340000000001E-2</v>
      </c>
    </row>
    <row r="12" spans="1:1023">
      <c r="A12" s="11">
        <v>9</v>
      </c>
      <c r="B12" s="12" t="s">
        <v>28</v>
      </c>
      <c r="C12" s="3012">
        <v>5.93E-6</v>
      </c>
      <c r="D12" s="3013">
        <v>0.42061763000000002</v>
      </c>
      <c r="E12" s="3014">
        <v>0.13629004</v>
      </c>
      <c r="F12" s="3015">
        <v>1.6889400000000001E-3</v>
      </c>
      <c r="G12" s="3016">
        <v>0</v>
      </c>
      <c r="H12" s="3017">
        <v>0</v>
      </c>
      <c r="I12" s="3018">
        <v>4.8600000000000001E-6</v>
      </c>
      <c r="J12" s="3019">
        <v>0.55860741000000003</v>
      </c>
      <c r="K12" s="3020">
        <v>0</v>
      </c>
    </row>
    <row r="13" spans="1:1023">
      <c r="A13" s="11">
        <v>10</v>
      </c>
      <c r="B13" s="13" t="s">
        <v>29</v>
      </c>
      <c r="C13" s="2949">
        <v>1.37335483</v>
      </c>
      <c r="D13" s="2950">
        <v>6.4449187999999999</v>
      </c>
      <c r="E13" s="2951">
        <v>54.573016330000002</v>
      </c>
      <c r="F13" s="2952">
        <v>2.43128177</v>
      </c>
      <c r="G13" s="2953">
        <v>0</v>
      </c>
      <c r="H13" s="2954">
        <v>0.14689536</v>
      </c>
      <c r="I13" s="2955">
        <v>6.8743750000000006E-2</v>
      </c>
      <c r="J13" s="2956">
        <v>65.038210849999999</v>
      </c>
      <c r="K13" s="2957">
        <v>0.45813274999999998</v>
      </c>
    </row>
    <row r="14" spans="1:1023">
      <c r="A14" s="11">
        <v>11</v>
      </c>
      <c r="B14" s="13" t="s">
        <v>30</v>
      </c>
      <c r="C14" s="2985">
        <v>533.76401035000004</v>
      </c>
      <c r="D14" s="2986">
        <v>200.88451164</v>
      </c>
      <c r="E14" s="2987">
        <v>766.95519090000005</v>
      </c>
      <c r="F14" s="2988">
        <v>51.417169710000003</v>
      </c>
      <c r="G14" s="2989">
        <v>0</v>
      </c>
      <c r="H14" s="2990">
        <v>1.40098901</v>
      </c>
      <c r="I14" s="2991">
        <v>13.71285258</v>
      </c>
      <c r="J14" s="2992">
        <v>1568.1347241799999</v>
      </c>
      <c r="K14" s="2993">
        <v>2.22933249</v>
      </c>
    </row>
    <row r="15" spans="1:1023">
      <c r="A15" s="11">
        <v>12</v>
      </c>
      <c r="B15" s="13" t="s">
        <v>31</v>
      </c>
      <c r="C15" s="2958">
        <v>367.41602230000001</v>
      </c>
      <c r="D15" s="2959">
        <v>12.79153355</v>
      </c>
      <c r="E15" s="2960">
        <v>128.82480464</v>
      </c>
      <c r="F15" s="2961">
        <v>5.0135187099999996</v>
      </c>
      <c r="G15" s="2962">
        <v>0</v>
      </c>
      <c r="H15" s="2963">
        <v>1.2099567099999999</v>
      </c>
      <c r="I15" s="2964">
        <v>10.490610009999999</v>
      </c>
      <c r="J15" s="2965">
        <v>525.74644592000004</v>
      </c>
      <c r="K15" s="2966">
        <v>1.29894938</v>
      </c>
    </row>
    <row r="16" spans="1:1023">
      <c r="A16" s="11">
        <v>13</v>
      </c>
      <c r="B16" s="13" t="s">
        <v>32</v>
      </c>
      <c r="C16" s="2760">
        <v>0.42670165999999998</v>
      </c>
      <c r="D16" s="2761">
        <v>15.30198442</v>
      </c>
      <c r="E16" s="2762">
        <v>29.44028282</v>
      </c>
      <c r="F16" s="2763">
        <v>0.94187694</v>
      </c>
      <c r="G16" s="2764">
        <v>0</v>
      </c>
      <c r="H16" s="2765">
        <v>0.16896997999999999</v>
      </c>
      <c r="I16" s="2766">
        <v>3.1665970000000002E-2</v>
      </c>
      <c r="J16" s="2767">
        <v>46.311481790000002</v>
      </c>
      <c r="K16" s="2768">
        <v>0.39038788000000002</v>
      </c>
    </row>
    <row r="17" spans="1:11">
      <c r="A17" s="11">
        <v>14</v>
      </c>
      <c r="B17" s="13" t="s">
        <v>33</v>
      </c>
      <c r="C17" s="2751">
        <v>0.27407591000000003</v>
      </c>
      <c r="D17" s="2752">
        <v>1.66029703</v>
      </c>
      <c r="E17" s="2753">
        <v>27.55687507</v>
      </c>
      <c r="F17" s="2754">
        <v>1.0030994900000001</v>
      </c>
      <c r="G17" s="2755">
        <v>0</v>
      </c>
      <c r="H17" s="2756">
        <v>2.7027510000000001E-2</v>
      </c>
      <c r="I17" s="2757">
        <v>7.7003800000000006E-3</v>
      </c>
      <c r="J17" s="2758">
        <v>30.529075389999999</v>
      </c>
      <c r="K17" s="2759">
        <v>4.9435359999999998E-2</v>
      </c>
    </row>
    <row r="18" spans="1:11">
      <c r="A18" s="11">
        <v>15</v>
      </c>
      <c r="B18" s="13" t="s">
        <v>34</v>
      </c>
      <c r="C18" s="2877">
        <v>18.39261149</v>
      </c>
      <c r="D18" s="2878">
        <v>22.429025129999999</v>
      </c>
      <c r="E18" s="2879">
        <v>406.91601832999999</v>
      </c>
      <c r="F18" s="2880">
        <v>20.331795140000001</v>
      </c>
      <c r="G18" s="2881">
        <v>0</v>
      </c>
      <c r="H18" s="2882">
        <v>1.0331878299999999</v>
      </c>
      <c r="I18" s="2883">
        <v>2.4548570299999999</v>
      </c>
      <c r="J18" s="2884">
        <v>471.55749494000003</v>
      </c>
      <c r="K18" s="2885">
        <v>0.50992282</v>
      </c>
    </row>
    <row r="19" spans="1:11">
      <c r="A19" s="11">
        <v>16</v>
      </c>
      <c r="B19" s="13" t="s">
        <v>35</v>
      </c>
      <c r="C19" s="2886">
        <v>360.36754257000001</v>
      </c>
      <c r="D19" s="2887">
        <v>151.83843048</v>
      </c>
      <c r="E19" s="2888">
        <v>597.17913103000001</v>
      </c>
      <c r="F19" s="2889">
        <v>36.374225680000002</v>
      </c>
      <c r="G19" s="2890">
        <v>0</v>
      </c>
      <c r="H19" s="2891">
        <v>6.6006747600000004</v>
      </c>
      <c r="I19" s="2892">
        <v>5.9926786999999999</v>
      </c>
      <c r="J19" s="2893">
        <v>1158.3526832299999</v>
      </c>
      <c r="K19" s="2894">
        <v>3.24729329</v>
      </c>
    </row>
    <row r="20" spans="1:11">
      <c r="A20" s="11">
        <v>17</v>
      </c>
      <c r="B20" s="13" t="s">
        <v>36</v>
      </c>
      <c r="C20" s="2922">
        <v>25.96108752</v>
      </c>
      <c r="D20" s="2923">
        <v>37.984632519999998</v>
      </c>
      <c r="E20" s="2924">
        <v>345.44725691000002</v>
      </c>
      <c r="F20" s="2925">
        <v>10.88802074</v>
      </c>
      <c r="G20" s="2926">
        <v>0</v>
      </c>
      <c r="H20" s="2927">
        <v>1.2608487399999999</v>
      </c>
      <c r="I20" s="2928">
        <v>1.18416118</v>
      </c>
      <c r="J20" s="2929">
        <v>422.72600761000001</v>
      </c>
      <c r="K20" s="2930">
        <v>0.55491966999999998</v>
      </c>
    </row>
    <row r="21" spans="1:11">
      <c r="A21" s="11">
        <v>18</v>
      </c>
      <c r="B21" s="12" t="s">
        <v>37</v>
      </c>
      <c r="C21" s="2850">
        <v>0</v>
      </c>
      <c r="D21" s="2851">
        <v>2.1629100000000001E-3</v>
      </c>
      <c r="E21" s="2852">
        <v>6.9048699999999996E-3</v>
      </c>
      <c r="F21" s="2853">
        <v>0</v>
      </c>
      <c r="G21" s="2854">
        <v>0</v>
      </c>
      <c r="H21" s="2855">
        <v>0</v>
      </c>
      <c r="I21" s="2856">
        <v>0</v>
      </c>
      <c r="J21" s="2857">
        <v>9.0677799999999992E-3</v>
      </c>
      <c r="K21" s="2858">
        <v>0</v>
      </c>
    </row>
    <row r="22" spans="1:11">
      <c r="A22" s="11">
        <v>19</v>
      </c>
      <c r="B22" s="13" t="s">
        <v>38</v>
      </c>
      <c r="C22" s="2742">
        <v>173.47130462999999</v>
      </c>
      <c r="D22" s="2743">
        <v>106.05164719</v>
      </c>
      <c r="E22" s="2744">
        <v>346.56616922000001</v>
      </c>
      <c r="F22" s="2745">
        <v>17.898706780000001</v>
      </c>
      <c r="G22" s="2746">
        <v>0</v>
      </c>
      <c r="H22" s="2747">
        <v>1.5357912899999999</v>
      </c>
      <c r="I22" s="2748">
        <v>0.65711368999999997</v>
      </c>
      <c r="J22" s="2749">
        <v>646.18073280999999</v>
      </c>
      <c r="K22" s="2750">
        <v>1.1350999399999999</v>
      </c>
    </row>
    <row r="23" spans="1:11">
      <c r="A23" s="11">
        <v>20</v>
      </c>
      <c r="B23" s="13" t="s">
        <v>39</v>
      </c>
      <c r="C23" s="3003">
        <v>5914.4641896000003</v>
      </c>
      <c r="D23" s="3004">
        <v>880.76892831999999</v>
      </c>
      <c r="E23" s="3005">
        <v>2098.4228611399999</v>
      </c>
      <c r="F23" s="3006">
        <v>115.88049766</v>
      </c>
      <c r="G23" s="3007">
        <v>0</v>
      </c>
      <c r="H23" s="3008">
        <v>67.221108150000006</v>
      </c>
      <c r="I23" s="3009">
        <v>3240.7214430200002</v>
      </c>
      <c r="J23" s="3010">
        <v>12317.47902789</v>
      </c>
      <c r="K23" s="3011">
        <v>13.5826472</v>
      </c>
    </row>
    <row r="24" spans="1:11">
      <c r="A24" s="11">
        <v>21</v>
      </c>
      <c r="B24" s="12" t="s">
        <v>40</v>
      </c>
      <c r="C24" s="2859">
        <v>3.2025270000000002E-2</v>
      </c>
      <c r="D24" s="2860">
        <v>1.24145E-2</v>
      </c>
      <c r="E24" s="2861">
        <v>1.2302832399999999</v>
      </c>
      <c r="F24" s="2862">
        <v>3.142499E-2</v>
      </c>
      <c r="G24" s="2863">
        <v>0</v>
      </c>
      <c r="H24" s="2864">
        <v>1.012131E-2</v>
      </c>
      <c r="I24" s="2865">
        <v>2.7535099999999998E-3</v>
      </c>
      <c r="J24" s="2866">
        <v>1.31902282</v>
      </c>
      <c r="K24" s="2867">
        <v>9.0728E-4</v>
      </c>
    </row>
    <row r="25" spans="1:11">
      <c r="A25" s="11">
        <v>22</v>
      </c>
      <c r="B25" s="13" t="s">
        <v>41</v>
      </c>
      <c r="C25" s="2895">
        <v>4.3874912200000002</v>
      </c>
      <c r="D25" s="2896">
        <v>0.80987299000000001</v>
      </c>
      <c r="E25" s="2897">
        <v>4.74305281</v>
      </c>
      <c r="F25" s="2898">
        <v>0.23944223000000001</v>
      </c>
      <c r="G25" s="2899">
        <v>0</v>
      </c>
      <c r="H25" s="2900">
        <v>0.46521825999999999</v>
      </c>
      <c r="I25" s="2901">
        <v>8.0400799999999998E-3</v>
      </c>
      <c r="J25" s="2902">
        <v>10.6531176</v>
      </c>
      <c r="K25" s="2903">
        <v>3.2992E-2</v>
      </c>
    </row>
    <row r="26" spans="1:11">
      <c r="A26" s="11">
        <v>23</v>
      </c>
      <c r="B26" s="12" t="s">
        <v>42</v>
      </c>
      <c r="C26" s="3021">
        <v>7.9810999999999997E-3</v>
      </c>
      <c r="D26" s="3022">
        <v>8.9942500000000005E-3</v>
      </c>
      <c r="E26" s="3023">
        <v>3.3329045399999999</v>
      </c>
      <c r="F26" s="3024">
        <v>2.5153845000000001</v>
      </c>
      <c r="G26" s="3025">
        <v>0</v>
      </c>
      <c r="H26" s="3026">
        <v>0</v>
      </c>
      <c r="I26" s="3027">
        <v>7.7730000000000003E-5</v>
      </c>
      <c r="J26" s="3028">
        <v>5.8653421300000002</v>
      </c>
      <c r="K26" s="3029">
        <v>1.7738239999999999E-2</v>
      </c>
    </row>
    <row r="27" spans="1:11">
      <c r="A27" s="11">
        <v>24</v>
      </c>
      <c r="B27" s="12" t="s">
        <v>43</v>
      </c>
      <c r="C27" s="2940">
        <v>3.1616030000000003E-2</v>
      </c>
      <c r="D27" s="2941">
        <v>0.10275615</v>
      </c>
      <c r="E27" s="2942">
        <v>4.8213074000000002</v>
      </c>
      <c r="F27" s="2943">
        <v>6.6876740000000004E-2</v>
      </c>
      <c r="G27" s="2944">
        <v>0</v>
      </c>
      <c r="H27" s="2945">
        <v>0.19781840000000001</v>
      </c>
      <c r="I27" s="2946">
        <v>3.1619999999999999E-5</v>
      </c>
      <c r="J27" s="2947">
        <v>5.2204063400000003</v>
      </c>
      <c r="K27" s="2948">
        <v>1.09676E-3</v>
      </c>
    </row>
    <row r="28" spans="1:11">
      <c r="A28" s="11">
        <v>25</v>
      </c>
      <c r="B28" s="13" t="s">
        <v>44</v>
      </c>
      <c r="C28" s="2796">
        <v>709.67124282999998</v>
      </c>
      <c r="D28" s="2797">
        <v>355.16592106000002</v>
      </c>
      <c r="E28" s="2798">
        <v>402.63165444999998</v>
      </c>
      <c r="F28" s="2799">
        <v>16.424292650000002</v>
      </c>
      <c r="G28" s="2800">
        <v>0</v>
      </c>
      <c r="H28" s="2801">
        <v>5.0879714600000003</v>
      </c>
      <c r="I28" s="2802">
        <v>39.232607430000002</v>
      </c>
      <c r="J28" s="2803">
        <v>1528.2136898799999</v>
      </c>
      <c r="K28" s="2804">
        <v>2.82917993</v>
      </c>
    </row>
    <row r="29" spans="1:11">
      <c r="A29" s="11">
        <v>26</v>
      </c>
      <c r="B29" s="13" t="s">
        <v>45</v>
      </c>
      <c r="C29" s="2769">
        <v>116.75217692</v>
      </c>
      <c r="D29" s="2770">
        <v>29.009249830000002</v>
      </c>
      <c r="E29" s="2771">
        <v>255.24391345999999</v>
      </c>
      <c r="F29" s="2772">
        <v>6.5149750500000003</v>
      </c>
      <c r="G29" s="2773">
        <v>0</v>
      </c>
      <c r="H29" s="2774">
        <v>0.95592560000000004</v>
      </c>
      <c r="I29" s="2775">
        <v>0.17852702000000001</v>
      </c>
      <c r="J29" s="2776">
        <v>408.65476788000001</v>
      </c>
      <c r="K29" s="2777">
        <v>0.67224110999999998</v>
      </c>
    </row>
    <row r="30" spans="1:11">
      <c r="A30" s="11">
        <v>27</v>
      </c>
      <c r="B30" s="13" t="s">
        <v>46</v>
      </c>
      <c r="C30" s="2868">
        <v>5.8682753100000005</v>
      </c>
      <c r="D30" s="2869">
        <v>17.281453880000001</v>
      </c>
      <c r="E30" s="2870">
        <v>359.78330163999999</v>
      </c>
      <c r="F30" s="2871">
        <v>17.141506459999999</v>
      </c>
      <c r="G30" s="2872">
        <v>0</v>
      </c>
      <c r="H30" s="2873">
        <v>1.4170618100000001</v>
      </c>
      <c r="I30" s="2874">
        <v>0.73355707999999997</v>
      </c>
      <c r="J30" s="2875">
        <v>402.22515618</v>
      </c>
      <c r="K30" s="2876">
        <v>1.8938893300000001</v>
      </c>
    </row>
    <row r="31" spans="1:11">
      <c r="A31" s="11">
        <v>28</v>
      </c>
      <c r="B31" s="13" t="s">
        <v>47</v>
      </c>
      <c r="C31" s="2697">
        <v>2.1678982599999999</v>
      </c>
      <c r="D31" s="2698">
        <v>0.36398458</v>
      </c>
      <c r="E31" s="2699">
        <v>5.9307656099999999</v>
      </c>
      <c r="F31" s="2700">
        <v>0.16025748000000001</v>
      </c>
      <c r="G31" s="2701">
        <v>0</v>
      </c>
      <c r="H31" s="2702">
        <v>4.6895819999999998E-2</v>
      </c>
      <c r="I31" s="2703">
        <v>1.994257E-2</v>
      </c>
      <c r="J31" s="2704">
        <v>8.6897443200000009</v>
      </c>
      <c r="K31" s="2705">
        <v>6.0163630000000003E-2</v>
      </c>
    </row>
    <row r="32" spans="1:11">
      <c r="A32" s="11">
        <v>29</v>
      </c>
      <c r="B32" s="13" t="s">
        <v>48</v>
      </c>
      <c r="C32" s="2787">
        <v>3.80547149</v>
      </c>
      <c r="D32" s="2788">
        <v>8.8694705900000006</v>
      </c>
      <c r="E32" s="2789">
        <v>113.38660590000001</v>
      </c>
      <c r="F32" s="2790">
        <v>3.4906341799999998</v>
      </c>
      <c r="G32" s="2791">
        <v>0</v>
      </c>
      <c r="H32" s="2792">
        <v>0.64512325000000004</v>
      </c>
      <c r="I32" s="2793">
        <v>4.9234020000000003E-2</v>
      </c>
      <c r="J32" s="2794">
        <v>130.24653943999999</v>
      </c>
      <c r="K32" s="2795">
        <v>1.1565368199999999</v>
      </c>
    </row>
    <row r="33" spans="1:14">
      <c r="A33" s="11">
        <v>30</v>
      </c>
      <c r="B33" s="13" t="s">
        <v>49</v>
      </c>
      <c r="C33" s="2976">
        <v>9.6831442899999995</v>
      </c>
      <c r="D33" s="2977">
        <v>38.837582380000001</v>
      </c>
      <c r="E33" s="2978">
        <v>241.13517443999999</v>
      </c>
      <c r="F33" s="2979">
        <v>11.781845730000001</v>
      </c>
      <c r="G33" s="2980">
        <v>0</v>
      </c>
      <c r="H33" s="2981">
        <v>2.24469706</v>
      </c>
      <c r="I33" s="2982">
        <v>1.2644565800000001</v>
      </c>
      <c r="J33" s="2983">
        <v>304.94690048000001</v>
      </c>
      <c r="K33" s="2984">
        <v>1.4858052100000001</v>
      </c>
    </row>
    <row r="34" spans="1:14">
      <c r="A34" s="11">
        <v>31</v>
      </c>
      <c r="B34" s="12" t="s">
        <v>50</v>
      </c>
      <c r="C34" s="2805">
        <v>1.56741E-2</v>
      </c>
      <c r="D34" s="2806">
        <v>5.1151900000000004E-3</v>
      </c>
      <c r="E34" s="2807">
        <v>9.4549769500000007</v>
      </c>
      <c r="F34" s="2808">
        <v>0.18956951999999999</v>
      </c>
      <c r="G34" s="2809">
        <v>0</v>
      </c>
      <c r="H34" s="2810">
        <v>1.9551820000000001E-2</v>
      </c>
      <c r="I34" s="2811">
        <v>1.2028799999999999E-3</v>
      </c>
      <c r="J34" s="2812">
        <v>9.6860904600000008</v>
      </c>
      <c r="K34" s="2813">
        <v>9.963081E-2</v>
      </c>
    </row>
    <row r="35" spans="1:14">
      <c r="A35" s="11">
        <v>32</v>
      </c>
      <c r="B35" s="13" t="s">
        <v>51</v>
      </c>
      <c r="C35" s="2913">
        <v>667.72594088999995</v>
      </c>
      <c r="D35" s="2914">
        <v>408.62456845999998</v>
      </c>
      <c r="E35" s="2915">
        <v>423.29594708000002</v>
      </c>
      <c r="F35" s="2916">
        <v>20.63595368</v>
      </c>
      <c r="G35" s="2917">
        <v>0</v>
      </c>
      <c r="H35" s="2918">
        <v>5.5770498699999997</v>
      </c>
      <c r="I35" s="2919">
        <v>12.262167379999999</v>
      </c>
      <c r="J35" s="2920">
        <v>1538.1216273699999</v>
      </c>
      <c r="K35" s="2921">
        <v>3.2715312000000001</v>
      </c>
    </row>
    <row r="36" spans="1:14">
      <c r="A36" s="11">
        <v>33</v>
      </c>
      <c r="B36" s="13" t="s">
        <v>52</v>
      </c>
      <c r="C36" s="2931">
        <v>50.1392095</v>
      </c>
      <c r="D36" s="2932">
        <v>96.757253019999993</v>
      </c>
      <c r="E36" s="2933">
        <v>353.72899446999998</v>
      </c>
      <c r="F36" s="2934">
        <v>13.87593217</v>
      </c>
      <c r="G36" s="2935">
        <v>0</v>
      </c>
      <c r="H36" s="2936">
        <v>1.8144984799999999</v>
      </c>
      <c r="I36" s="2937">
        <v>2.9815428499999999</v>
      </c>
      <c r="J36" s="2938">
        <v>519.29743050000002</v>
      </c>
      <c r="K36" s="2939">
        <v>1.6502829999999999</v>
      </c>
    </row>
    <row r="37" spans="1:14">
      <c r="A37" s="11">
        <v>34</v>
      </c>
      <c r="B37" s="13" t="s">
        <v>53</v>
      </c>
      <c r="C37" s="2823">
        <v>0.12902707999999999</v>
      </c>
      <c r="D37" s="2824">
        <v>0.25029493000000003</v>
      </c>
      <c r="E37" s="2825">
        <v>12.299501060000001</v>
      </c>
      <c r="F37" s="2826">
        <v>0.28920857</v>
      </c>
      <c r="G37" s="2827">
        <v>0</v>
      </c>
      <c r="H37" s="2828">
        <v>7.9357380000000005E-2</v>
      </c>
      <c r="I37" s="2829">
        <v>1.1506699999999999E-3</v>
      </c>
      <c r="J37" s="2830">
        <v>13.04853969</v>
      </c>
      <c r="K37" s="2831">
        <v>1.471397E-2</v>
      </c>
    </row>
    <row r="38" spans="1:14">
      <c r="A38" s="11">
        <v>35</v>
      </c>
      <c r="B38" s="13" t="s">
        <v>54</v>
      </c>
      <c r="C38" s="2994">
        <v>271.11806275999999</v>
      </c>
      <c r="D38" s="2995">
        <v>115.11828898</v>
      </c>
      <c r="E38" s="2996">
        <v>987.04928559999996</v>
      </c>
      <c r="F38" s="2997">
        <v>37.826111820000001</v>
      </c>
      <c r="G38" s="2998">
        <v>0</v>
      </c>
      <c r="H38" s="2999">
        <v>1.9340673100000001</v>
      </c>
      <c r="I38" s="3000">
        <v>1.2485857199999999</v>
      </c>
      <c r="J38" s="3001">
        <v>1414.29440219</v>
      </c>
      <c r="K38" s="3002">
        <v>2.2052116000000002</v>
      </c>
    </row>
    <row r="39" spans="1:14">
      <c r="A39" s="11">
        <v>36</v>
      </c>
      <c r="B39" s="13" t="s">
        <v>55</v>
      </c>
      <c r="C39" s="2967">
        <v>0.82967067000000005</v>
      </c>
      <c r="D39" s="2968">
        <v>7.85590381</v>
      </c>
      <c r="E39" s="2969">
        <v>48.829487280000002</v>
      </c>
      <c r="F39" s="2970">
        <v>3.0694669299999999</v>
      </c>
      <c r="G39" s="2971">
        <v>0</v>
      </c>
      <c r="H39" s="2972">
        <v>0.48679053</v>
      </c>
      <c r="I39" s="2973">
        <v>8.9855850000000001E-2</v>
      </c>
      <c r="J39" s="2974">
        <v>61.161175069999999</v>
      </c>
      <c r="K39" s="2975">
        <v>0.84311018000000004</v>
      </c>
    </row>
    <row r="40" spans="1:14">
      <c r="A40" s="11">
        <v>37</v>
      </c>
      <c r="B40" s="13" t="s">
        <v>56</v>
      </c>
      <c r="C40" s="2814">
        <v>1005.17064634</v>
      </c>
      <c r="D40" s="2815">
        <v>331.73119097</v>
      </c>
      <c r="E40" s="2816">
        <v>1043.38515123</v>
      </c>
      <c r="F40" s="2817">
        <v>127.17718712</v>
      </c>
      <c r="G40" s="2818">
        <v>0</v>
      </c>
      <c r="H40" s="2819">
        <v>7.6572799800000002</v>
      </c>
      <c r="I40" s="2820">
        <v>5.0048397299999996</v>
      </c>
      <c r="J40" s="2821">
        <v>2520.1262953599999</v>
      </c>
      <c r="K40" s="2822">
        <v>3.7010469399999999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3048" t="s">
        <v>18</v>
      </c>
      <c r="B42" s="3049" t="s">
        <v>18</v>
      </c>
      <c r="C42" s="3030">
        <v>10391.099573040001</v>
      </c>
      <c r="D42" s="3031">
        <v>2953.09146672</v>
      </c>
      <c r="E42" s="3032">
        <v>9694.8140650299993</v>
      </c>
      <c r="F42" s="3033">
        <v>558.33582656999999</v>
      </c>
      <c r="G42" s="3034">
        <v>0</v>
      </c>
      <c r="H42" s="3035">
        <v>111.91788471</v>
      </c>
      <c r="I42" s="3036">
        <v>3339.9948876100002</v>
      </c>
      <c r="J42" s="3037">
        <v>27049.253703670001</v>
      </c>
      <c r="K42" s="3038">
        <v>46.035786219999999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2024-01-09T10:54:59Z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