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7) October 2023\SEBI AAUM\AMC Website Upload\t30b30\"/>
    </mc:Choice>
  </mc:AlternateContent>
  <xr:revisionPtr revIDLastSave="0" documentId="13_ncr:1_{EFDFBF83-6401-427A-85B4-971F08C5D7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G100" i="1" l="1"/>
  <c r="BF100" i="1"/>
  <c r="AY100" i="1"/>
  <c r="AX100" i="1"/>
  <c r="AQ100" i="1"/>
  <c r="AP100" i="1"/>
  <c r="AI100" i="1"/>
  <c r="AH100" i="1"/>
  <c r="AA100" i="1"/>
  <c r="Z100" i="1"/>
  <c r="S100" i="1"/>
  <c r="R100" i="1"/>
  <c r="K100" i="1"/>
  <c r="J100" i="1"/>
  <c r="C100" i="1"/>
  <c r="BK99" i="1"/>
  <c r="BJ99" i="1"/>
  <c r="BJ100" i="1" s="1"/>
  <c r="BI99" i="1"/>
  <c r="BI100" i="1" s="1"/>
  <c r="BH99" i="1"/>
  <c r="BH100" i="1" s="1"/>
  <c r="BG99" i="1"/>
  <c r="BF99" i="1"/>
  <c r="BE99" i="1"/>
  <c r="BE100" i="1" s="1"/>
  <c r="BD99" i="1"/>
  <c r="BD100" i="1" s="1"/>
  <c r="BC99" i="1"/>
  <c r="BC100" i="1" s="1"/>
  <c r="BB99" i="1"/>
  <c r="BB100" i="1" s="1"/>
  <c r="BA99" i="1"/>
  <c r="BA100" i="1" s="1"/>
  <c r="AZ99" i="1"/>
  <c r="AZ100" i="1" s="1"/>
  <c r="AY99" i="1"/>
  <c r="AX99" i="1"/>
  <c r="AW99" i="1"/>
  <c r="AW100" i="1" s="1"/>
  <c r="AV99" i="1"/>
  <c r="AV100" i="1" s="1"/>
  <c r="AU99" i="1"/>
  <c r="AU100" i="1" s="1"/>
  <c r="AT99" i="1"/>
  <c r="AT100" i="1" s="1"/>
  <c r="AS99" i="1"/>
  <c r="AS100" i="1" s="1"/>
  <c r="AR99" i="1"/>
  <c r="AR100" i="1" s="1"/>
  <c r="AQ99" i="1"/>
  <c r="AP99" i="1"/>
  <c r="AO99" i="1"/>
  <c r="AO100" i="1" s="1"/>
  <c r="AN99" i="1"/>
  <c r="AN100" i="1" s="1"/>
  <c r="AM99" i="1"/>
  <c r="AM100" i="1" s="1"/>
  <c r="AL99" i="1"/>
  <c r="AL100" i="1" s="1"/>
  <c r="AK99" i="1"/>
  <c r="AK100" i="1" s="1"/>
  <c r="AJ99" i="1"/>
  <c r="AJ100" i="1" s="1"/>
  <c r="AI99" i="1"/>
  <c r="AH99" i="1"/>
  <c r="AG99" i="1"/>
  <c r="AG100" i="1" s="1"/>
  <c r="AF99" i="1"/>
  <c r="AF100" i="1" s="1"/>
  <c r="AE99" i="1"/>
  <c r="AE100" i="1" s="1"/>
  <c r="AD99" i="1"/>
  <c r="AD100" i="1" s="1"/>
  <c r="AC99" i="1"/>
  <c r="AC100" i="1" s="1"/>
  <c r="AB99" i="1"/>
  <c r="AB100" i="1" s="1"/>
  <c r="AA99" i="1"/>
  <c r="Z99" i="1"/>
  <c r="Y99" i="1"/>
  <c r="Y100" i="1" s="1"/>
  <c r="X99" i="1"/>
  <c r="X100" i="1" s="1"/>
  <c r="W99" i="1"/>
  <c r="W100" i="1" s="1"/>
  <c r="V99" i="1"/>
  <c r="V100" i="1" s="1"/>
  <c r="U99" i="1"/>
  <c r="U100" i="1" s="1"/>
  <c r="T99" i="1"/>
  <c r="T100" i="1" s="1"/>
  <c r="S99" i="1"/>
  <c r="R99" i="1"/>
  <c r="Q99" i="1"/>
  <c r="Q100" i="1" s="1"/>
  <c r="P99" i="1"/>
  <c r="P100" i="1" s="1"/>
  <c r="O99" i="1"/>
  <c r="O100" i="1" s="1"/>
  <c r="N99" i="1"/>
  <c r="N100" i="1" s="1"/>
  <c r="M99" i="1"/>
  <c r="M100" i="1" s="1"/>
  <c r="L99" i="1"/>
  <c r="L100" i="1" s="1"/>
  <c r="K99" i="1"/>
  <c r="J99" i="1"/>
  <c r="I99" i="1"/>
  <c r="I100" i="1" s="1"/>
  <c r="H99" i="1"/>
  <c r="H100" i="1" s="1"/>
  <c r="G99" i="1"/>
  <c r="G100" i="1" s="1"/>
  <c r="F99" i="1"/>
  <c r="F100" i="1" s="1"/>
  <c r="E99" i="1"/>
  <c r="E100" i="1" s="1"/>
  <c r="D99" i="1"/>
  <c r="D100" i="1" s="1"/>
  <c r="C99" i="1"/>
  <c r="BK98" i="1"/>
  <c r="BK100" i="1" s="1"/>
  <c r="BG92" i="1"/>
  <c r="BF92" i="1"/>
  <c r="AY92" i="1"/>
  <c r="AX92" i="1"/>
  <c r="AQ92" i="1"/>
  <c r="AP92" i="1"/>
  <c r="AI92" i="1"/>
  <c r="AH92" i="1"/>
  <c r="AA92" i="1"/>
  <c r="Z92" i="1"/>
  <c r="S92" i="1"/>
  <c r="R92" i="1"/>
  <c r="K92" i="1"/>
  <c r="J92" i="1"/>
  <c r="C92" i="1"/>
  <c r="BK91" i="1"/>
  <c r="BJ91" i="1"/>
  <c r="BJ92" i="1" s="1"/>
  <c r="BI91" i="1"/>
  <c r="BI92" i="1" s="1"/>
  <c r="BH91" i="1"/>
  <c r="BH92" i="1" s="1"/>
  <c r="BG91" i="1"/>
  <c r="BF91" i="1"/>
  <c r="BE91" i="1"/>
  <c r="BE92" i="1" s="1"/>
  <c r="BD91" i="1"/>
  <c r="BD92" i="1" s="1"/>
  <c r="BC91" i="1"/>
  <c r="BC92" i="1" s="1"/>
  <c r="BB91" i="1"/>
  <c r="BB92" i="1" s="1"/>
  <c r="BA91" i="1"/>
  <c r="BA92" i="1" s="1"/>
  <c r="AZ91" i="1"/>
  <c r="AZ92" i="1" s="1"/>
  <c r="AY91" i="1"/>
  <c r="AX91" i="1"/>
  <c r="AW91" i="1"/>
  <c r="AW92" i="1" s="1"/>
  <c r="AV91" i="1"/>
  <c r="AV92" i="1" s="1"/>
  <c r="AU91" i="1"/>
  <c r="AU92" i="1" s="1"/>
  <c r="AT91" i="1"/>
  <c r="AT92" i="1" s="1"/>
  <c r="AS91" i="1"/>
  <c r="AS92" i="1" s="1"/>
  <c r="AR91" i="1"/>
  <c r="AR92" i="1" s="1"/>
  <c r="AQ91" i="1"/>
  <c r="AP91" i="1"/>
  <c r="AO91" i="1"/>
  <c r="AO92" i="1" s="1"/>
  <c r="AN91" i="1"/>
  <c r="AN92" i="1" s="1"/>
  <c r="AM91" i="1"/>
  <c r="AM92" i="1" s="1"/>
  <c r="AL91" i="1"/>
  <c r="AL92" i="1" s="1"/>
  <c r="AK91" i="1"/>
  <c r="AK92" i="1" s="1"/>
  <c r="AJ91" i="1"/>
  <c r="AJ92" i="1" s="1"/>
  <c r="AI91" i="1"/>
  <c r="AH91" i="1"/>
  <c r="AG91" i="1"/>
  <c r="AG92" i="1" s="1"/>
  <c r="AF91" i="1"/>
  <c r="AF92" i="1" s="1"/>
  <c r="AE91" i="1"/>
  <c r="AE92" i="1" s="1"/>
  <c r="AD91" i="1"/>
  <c r="AD92" i="1" s="1"/>
  <c r="AC91" i="1"/>
  <c r="AC92" i="1" s="1"/>
  <c r="AB91" i="1"/>
  <c r="AB92" i="1" s="1"/>
  <c r="AA91" i="1"/>
  <c r="Z91" i="1"/>
  <c r="Y91" i="1"/>
  <c r="Y92" i="1" s="1"/>
  <c r="X91" i="1"/>
  <c r="X92" i="1" s="1"/>
  <c r="W91" i="1"/>
  <c r="W92" i="1" s="1"/>
  <c r="V91" i="1"/>
  <c r="V92" i="1" s="1"/>
  <c r="U91" i="1"/>
  <c r="U92" i="1" s="1"/>
  <c r="T91" i="1"/>
  <c r="T92" i="1" s="1"/>
  <c r="S91" i="1"/>
  <c r="R91" i="1"/>
  <c r="Q91" i="1"/>
  <c r="Q92" i="1" s="1"/>
  <c r="P91" i="1"/>
  <c r="P92" i="1" s="1"/>
  <c r="O91" i="1"/>
  <c r="O92" i="1" s="1"/>
  <c r="N91" i="1"/>
  <c r="N92" i="1" s="1"/>
  <c r="M91" i="1"/>
  <c r="M92" i="1" s="1"/>
  <c r="L91" i="1"/>
  <c r="L92" i="1" s="1"/>
  <c r="K91" i="1"/>
  <c r="J91" i="1"/>
  <c r="I91" i="1"/>
  <c r="I92" i="1" s="1"/>
  <c r="H91" i="1"/>
  <c r="H92" i="1" s="1"/>
  <c r="G91" i="1"/>
  <c r="G92" i="1" s="1"/>
  <c r="F91" i="1"/>
  <c r="F92" i="1" s="1"/>
  <c r="E91" i="1"/>
  <c r="E92" i="1" s="1"/>
  <c r="D91" i="1"/>
  <c r="D92" i="1" s="1"/>
  <c r="C91" i="1"/>
  <c r="BK90" i="1"/>
  <c r="BK92" i="1" s="1"/>
  <c r="BI86" i="1"/>
  <c r="BD86" i="1"/>
  <c r="BA86" i="1"/>
  <c r="AV86" i="1"/>
  <c r="AS86" i="1"/>
  <c r="AN86" i="1"/>
  <c r="AK86" i="1"/>
  <c r="AF86" i="1"/>
  <c r="AC86" i="1"/>
  <c r="X86" i="1"/>
  <c r="U86" i="1"/>
  <c r="P86" i="1"/>
  <c r="M86" i="1"/>
  <c r="H86" i="1"/>
  <c r="E86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K84" i="1"/>
  <c r="BK83" i="1"/>
  <c r="BK82" i="1"/>
  <c r="BK81" i="1"/>
  <c r="BK85" i="1" s="1"/>
  <c r="BJ78" i="1"/>
  <c r="BJ86" i="1" s="1"/>
  <c r="BI78" i="1"/>
  <c r="BH78" i="1"/>
  <c r="BH86" i="1" s="1"/>
  <c r="BG78" i="1"/>
  <c r="BG86" i="1" s="1"/>
  <c r="BF78" i="1"/>
  <c r="BF86" i="1" s="1"/>
  <c r="BE78" i="1"/>
  <c r="BE86" i="1" s="1"/>
  <c r="BD78" i="1"/>
  <c r="BC78" i="1"/>
  <c r="BC86" i="1" s="1"/>
  <c r="BB78" i="1"/>
  <c r="BB86" i="1" s="1"/>
  <c r="BA78" i="1"/>
  <c r="AZ78" i="1"/>
  <c r="AZ86" i="1" s="1"/>
  <c r="AY78" i="1"/>
  <c r="AY86" i="1" s="1"/>
  <c r="AX78" i="1"/>
  <c r="AX86" i="1" s="1"/>
  <c r="AW78" i="1"/>
  <c r="AW86" i="1" s="1"/>
  <c r="AV78" i="1"/>
  <c r="AU78" i="1"/>
  <c r="AU86" i="1" s="1"/>
  <c r="AT78" i="1"/>
  <c r="AT86" i="1" s="1"/>
  <c r="AS78" i="1"/>
  <c r="AR78" i="1"/>
  <c r="AR86" i="1" s="1"/>
  <c r="AQ78" i="1"/>
  <c r="AQ86" i="1" s="1"/>
  <c r="AP78" i="1"/>
  <c r="AP86" i="1" s="1"/>
  <c r="AO78" i="1"/>
  <c r="AO86" i="1" s="1"/>
  <c r="AN78" i="1"/>
  <c r="AM78" i="1"/>
  <c r="AM86" i="1" s="1"/>
  <c r="AL78" i="1"/>
  <c r="AL86" i="1" s="1"/>
  <c r="AK78" i="1"/>
  <c r="AJ78" i="1"/>
  <c r="AJ86" i="1" s="1"/>
  <c r="AI78" i="1"/>
  <c r="AI86" i="1" s="1"/>
  <c r="AH78" i="1"/>
  <c r="AH86" i="1" s="1"/>
  <c r="AG78" i="1"/>
  <c r="AG86" i="1" s="1"/>
  <c r="AF78" i="1"/>
  <c r="AE78" i="1"/>
  <c r="AE86" i="1" s="1"/>
  <c r="AD78" i="1"/>
  <c r="AD86" i="1" s="1"/>
  <c r="AC78" i="1"/>
  <c r="AB78" i="1"/>
  <c r="AB86" i="1" s="1"/>
  <c r="AA78" i="1"/>
  <c r="AA86" i="1" s="1"/>
  <c r="Z78" i="1"/>
  <c r="Z86" i="1" s="1"/>
  <c r="Y78" i="1"/>
  <c r="Y86" i="1" s="1"/>
  <c r="X78" i="1"/>
  <c r="W78" i="1"/>
  <c r="W86" i="1" s="1"/>
  <c r="V78" i="1"/>
  <c r="V86" i="1" s="1"/>
  <c r="U78" i="1"/>
  <c r="T78" i="1"/>
  <c r="T86" i="1" s="1"/>
  <c r="S78" i="1"/>
  <c r="S86" i="1" s="1"/>
  <c r="R78" i="1"/>
  <c r="R86" i="1" s="1"/>
  <c r="Q78" i="1"/>
  <c r="Q86" i="1" s="1"/>
  <c r="P78" i="1"/>
  <c r="O78" i="1"/>
  <c r="O86" i="1" s="1"/>
  <c r="N78" i="1"/>
  <c r="N86" i="1" s="1"/>
  <c r="M78" i="1"/>
  <c r="L78" i="1"/>
  <c r="L86" i="1" s="1"/>
  <c r="K78" i="1"/>
  <c r="K86" i="1" s="1"/>
  <c r="J78" i="1"/>
  <c r="J86" i="1" s="1"/>
  <c r="I78" i="1"/>
  <c r="I86" i="1" s="1"/>
  <c r="H78" i="1"/>
  <c r="G78" i="1"/>
  <c r="G86" i="1" s="1"/>
  <c r="F78" i="1"/>
  <c r="F86" i="1" s="1"/>
  <c r="E78" i="1"/>
  <c r="D78" i="1"/>
  <c r="D86" i="1" s="1"/>
  <c r="C78" i="1"/>
  <c r="C86" i="1" s="1"/>
  <c r="BK77" i="1"/>
  <c r="BK78" i="1" s="1"/>
  <c r="BH73" i="1"/>
  <c r="BF73" i="1"/>
  <c r="BE73" i="1"/>
  <c r="BD73" i="1"/>
  <c r="AZ73" i="1"/>
  <c r="AX73" i="1"/>
  <c r="AW73" i="1"/>
  <c r="AV73" i="1"/>
  <c r="AR73" i="1"/>
  <c r="AP73" i="1"/>
  <c r="AO73" i="1"/>
  <c r="AN73" i="1"/>
  <c r="AJ73" i="1"/>
  <c r="AH73" i="1"/>
  <c r="AG73" i="1"/>
  <c r="AF73" i="1"/>
  <c r="AB73" i="1"/>
  <c r="Z73" i="1"/>
  <c r="Y73" i="1"/>
  <c r="X73" i="1"/>
  <c r="T73" i="1"/>
  <c r="R73" i="1"/>
  <c r="Q73" i="1"/>
  <c r="P73" i="1"/>
  <c r="L73" i="1"/>
  <c r="J73" i="1"/>
  <c r="I73" i="1"/>
  <c r="H73" i="1"/>
  <c r="D73" i="1"/>
  <c r="BJ72" i="1"/>
  <c r="BJ73" i="1" s="1"/>
  <c r="BI72" i="1"/>
  <c r="BI73" i="1" s="1"/>
  <c r="BH72" i="1"/>
  <c r="BG72" i="1"/>
  <c r="BG73" i="1" s="1"/>
  <c r="BF72" i="1"/>
  <c r="BE72" i="1"/>
  <c r="BD72" i="1"/>
  <c r="BC72" i="1"/>
  <c r="BC73" i="1" s="1"/>
  <c r="BB72" i="1"/>
  <c r="BB73" i="1" s="1"/>
  <c r="BA72" i="1"/>
  <c r="BA73" i="1" s="1"/>
  <c r="AZ72" i="1"/>
  <c r="AY72" i="1"/>
  <c r="AY73" i="1" s="1"/>
  <c r="AX72" i="1"/>
  <c r="AW72" i="1"/>
  <c r="AV72" i="1"/>
  <c r="AU72" i="1"/>
  <c r="AU73" i="1" s="1"/>
  <c r="AT72" i="1"/>
  <c r="AT73" i="1" s="1"/>
  <c r="AS72" i="1"/>
  <c r="AS73" i="1" s="1"/>
  <c r="AR72" i="1"/>
  <c r="AQ72" i="1"/>
  <c r="AQ73" i="1" s="1"/>
  <c r="AP72" i="1"/>
  <c r="AO72" i="1"/>
  <c r="AN72" i="1"/>
  <c r="AM72" i="1"/>
  <c r="AM73" i="1" s="1"/>
  <c r="AL72" i="1"/>
  <c r="AL73" i="1" s="1"/>
  <c r="AK72" i="1"/>
  <c r="AK73" i="1" s="1"/>
  <c r="AJ72" i="1"/>
  <c r="AI72" i="1"/>
  <c r="AI73" i="1" s="1"/>
  <c r="AH72" i="1"/>
  <c r="AG72" i="1"/>
  <c r="AF72" i="1"/>
  <c r="AE72" i="1"/>
  <c r="AE73" i="1" s="1"/>
  <c r="AD72" i="1"/>
  <c r="AD73" i="1" s="1"/>
  <c r="AC72" i="1"/>
  <c r="AC73" i="1" s="1"/>
  <c r="AB72" i="1"/>
  <c r="AA72" i="1"/>
  <c r="AA73" i="1" s="1"/>
  <c r="Z72" i="1"/>
  <c r="Y72" i="1"/>
  <c r="X72" i="1"/>
  <c r="W72" i="1"/>
  <c r="W73" i="1" s="1"/>
  <c r="V72" i="1"/>
  <c r="V73" i="1" s="1"/>
  <c r="U72" i="1"/>
  <c r="U73" i="1" s="1"/>
  <c r="T72" i="1"/>
  <c r="S72" i="1"/>
  <c r="S73" i="1" s="1"/>
  <c r="R72" i="1"/>
  <c r="Q72" i="1"/>
  <c r="P72" i="1"/>
  <c r="O72" i="1"/>
  <c r="O73" i="1" s="1"/>
  <c r="N72" i="1"/>
  <c r="N73" i="1" s="1"/>
  <c r="M72" i="1"/>
  <c r="M73" i="1" s="1"/>
  <c r="L72" i="1"/>
  <c r="K72" i="1"/>
  <c r="K73" i="1" s="1"/>
  <c r="J72" i="1"/>
  <c r="I72" i="1"/>
  <c r="H72" i="1"/>
  <c r="G72" i="1"/>
  <c r="G73" i="1" s="1"/>
  <c r="F72" i="1"/>
  <c r="F73" i="1" s="1"/>
  <c r="E72" i="1"/>
  <c r="E73" i="1" s="1"/>
  <c r="D72" i="1"/>
  <c r="C72" i="1"/>
  <c r="C73" i="1" s="1"/>
  <c r="BK71" i="1"/>
  <c r="BK70" i="1"/>
  <c r="BK72" i="1" s="1"/>
  <c r="BJ66" i="1"/>
  <c r="BI66" i="1"/>
  <c r="BD66" i="1"/>
  <c r="BB66" i="1"/>
  <c r="BA66" i="1"/>
  <c r="AV66" i="1"/>
  <c r="AT66" i="1"/>
  <c r="AS66" i="1"/>
  <c r="AN66" i="1"/>
  <c r="AL66" i="1"/>
  <c r="AK66" i="1"/>
  <c r="AF66" i="1"/>
  <c r="AD66" i="1"/>
  <c r="AC66" i="1"/>
  <c r="X66" i="1"/>
  <c r="V66" i="1"/>
  <c r="U66" i="1"/>
  <c r="P66" i="1"/>
  <c r="N66" i="1"/>
  <c r="M66" i="1"/>
  <c r="H66" i="1"/>
  <c r="F66" i="1"/>
  <c r="E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H44" i="1"/>
  <c r="BH66" i="1" s="1"/>
  <c r="BG44" i="1"/>
  <c r="BG66" i="1" s="1"/>
  <c r="BF44" i="1"/>
  <c r="BF66" i="1" s="1"/>
  <c r="BE44" i="1"/>
  <c r="BE66" i="1" s="1"/>
  <c r="BD44" i="1"/>
  <c r="BC44" i="1"/>
  <c r="BC66" i="1" s="1"/>
  <c r="BB44" i="1"/>
  <c r="BA44" i="1"/>
  <c r="AZ44" i="1"/>
  <c r="AZ66" i="1" s="1"/>
  <c r="AY44" i="1"/>
  <c r="AY66" i="1" s="1"/>
  <c r="AX44" i="1"/>
  <c r="AX66" i="1" s="1"/>
  <c r="AW44" i="1"/>
  <c r="AW66" i="1" s="1"/>
  <c r="AV44" i="1"/>
  <c r="AU44" i="1"/>
  <c r="AU66" i="1" s="1"/>
  <c r="AT44" i="1"/>
  <c r="AS44" i="1"/>
  <c r="AR44" i="1"/>
  <c r="AR66" i="1" s="1"/>
  <c r="AQ44" i="1"/>
  <c r="AQ66" i="1" s="1"/>
  <c r="AP44" i="1"/>
  <c r="AP66" i="1" s="1"/>
  <c r="AO44" i="1"/>
  <c r="AO66" i="1" s="1"/>
  <c r="AN44" i="1"/>
  <c r="AM44" i="1"/>
  <c r="AM66" i="1" s="1"/>
  <c r="AL44" i="1"/>
  <c r="AK44" i="1"/>
  <c r="AJ44" i="1"/>
  <c r="AJ66" i="1" s="1"/>
  <c r="AI44" i="1"/>
  <c r="AI66" i="1" s="1"/>
  <c r="AH44" i="1"/>
  <c r="AH66" i="1" s="1"/>
  <c r="AG44" i="1"/>
  <c r="AG66" i="1" s="1"/>
  <c r="AF44" i="1"/>
  <c r="AE44" i="1"/>
  <c r="AE66" i="1" s="1"/>
  <c r="AD44" i="1"/>
  <c r="AC44" i="1"/>
  <c r="AB44" i="1"/>
  <c r="AB66" i="1" s="1"/>
  <c r="AA44" i="1"/>
  <c r="AA66" i="1" s="1"/>
  <c r="Z44" i="1"/>
  <c r="Z66" i="1" s="1"/>
  <c r="Y44" i="1"/>
  <c r="Y66" i="1" s="1"/>
  <c r="X44" i="1"/>
  <c r="W44" i="1"/>
  <c r="W66" i="1" s="1"/>
  <c r="V44" i="1"/>
  <c r="U44" i="1"/>
  <c r="T44" i="1"/>
  <c r="T66" i="1" s="1"/>
  <c r="S44" i="1"/>
  <c r="S66" i="1" s="1"/>
  <c r="R44" i="1"/>
  <c r="R66" i="1" s="1"/>
  <c r="Q44" i="1"/>
  <c r="Q66" i="1" s="1"/>
  <c r="P44" i="1"/>
  <c r="O44" i="1"/>
  <c r="O66" i="1" s="1"/>
  <c r="N44" i="1"/>
  <c r="M44" i="1"/>
  <c r="L44" i="1"/>
  <c r="L66" i="1" s="1"/>
  <c r="K44" i="1"/>
  <c r="K66" i="1" s="1"/>
  <c r="J44" i="1"/>
  <c r="J66" i="1" s="1"/>
  <c r="I44" i="1"/>
  <c r="I66" i="1" s="1"/>
  <c r="H44" i="1"/>
  <c r="G44" i="1"/>
  <c r="G66" i="1" s="1"/>
  <c r="F44" i="1"/>
  <c r="E44" i="1"/>
  <c r="D44" i="1"/>
  <c r="D66" i="1" s="1"/>
  <c r="C44" i="1"/>
  <c r="C66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94" i="1" s="1"/>
  <c r="BI12" i="1"/>
  <c r="BI38" i="1" s="1"/>
  <c r="BI94" i="1" s="1"/>
  <c r="BH12" i="1"/>
  <c r="BH38" i="1" s="1"/>
  <c r="BG12" i="1"/>
  <c r="BG38" i="1" s="1"/>
  <c r="BG94" i="1" s="1"/>
  <c r="BF12" i="1"/>
  <c r="BF38" i="1" s="1"/>
  <c r="BF94" i="1" s="1"/>
  <c r="BE12" i="1"/>
  <c r="BE38" i="1" s="1"/>
  <c r="BE94" i="1" s="1"/>
  <c r="BD12" i="1"/>
  <c r="BD38" i="1" s="1"/>
  <c r="BD94" i="1" s="1"/>
  <c r="BC12" i="1"/>
  <c r="BC38" i="1" s="1"/>
  <c r="BC94" i="1" s="1"/>
  <c r="BB12" i="1"/>
  <c r="BB38" i="1" s="1"/>
  <c r="BB94" i="1" s="1"/>
  <c r="BA12" i="1"/>
  <c r="BA38" i="1" s="1"/>
  <c r="BA94" i="1" s="1"/>
  <c r="AZ12" i="1"/>
  <c r="AZ38" i="1" s="1"/>
  <c r="AY12" i="1"/>
  <c r="AY38" i="1" s="1"/>
  <c r="AY94" i="1" s="1"/>
  <c r="AX12" i="1"/>
  <c r="AX38" i="1" s="1"/>
  <c r="AX94" i="1" s="1"/>
  <c r="AW12" i="1"/>
  <c r="AW38" i="1" s="1"/>
  <c r="AW94" i="1" s="1"/>
  <c r="AV12" i="1"/>
  <c r="AV38" i="1" s="1"/>
  <c r="AV94" i="1" s="1"/>
  <c r="AU12" i="1"/>
  <c r="AU38" i="1" s="1"/>
  <c r="AU94" i="1" s="1"/>
  <c r="AT12" i="1"/>
  <c r="AT38" i="1" s="1"/>
  <c r="AT94" i="1" s="1"/>
  <c r="AS12" i="1"/>
  <c r="AS38" i="1" s="1"/>
  <c r="AS94" i="1" s="1"/>
  <c r="AR12" i="1"/>
  <c r="AR38" i="1" s="1"/>
  <c r="AQ12" i="1"/>
  <c r="AQ38" i="1" s="1"/>
  <c r="AQ94" i="1" s="1"/>
  <c r="AP12" i="1"/>
  <c r="AP38" i="1" s="1"/>
  <c r="AP94" i="1" s="1"/>
  <c r="AO12" i="1"/>
  <c r="AO38" i="1" s="1"/>
  <c r="AO94" i="1" s="1"/>
  <c r="AN12" i="1"/>
  <c r="AN38" i="1" s="1"/>
  <c r="AN94" i="1" s="1"/>
  <c r="AM12" i="1"/>
  <c r="AM38" i="1" s="1"/>
  <c r="AM94" i="1" s="1"/>
  <c r="AL12" i="1"/>
  <c r="AL38" i="1" s="1"/>
  <c r="AL94" i="1" s="1"/>
  <c r="AK12" i="1"/>
  <c r="AK38" i="1" s="1"/>
  <c r="AK94" i="1" s="1"/>
  <c r="AJ12" i="1"/>
  <c r="AJ38" i="1" s="1"/>
  <c r="AI12" i="1"/>
  <c r="AI38" i="1" s="1"/>
  <c r="AI94" i="1" s="1"/>
  <c r="AH12" i="1"/>
  <c r="AH38" i="1" s="1"/>
  <c r="AH94" i="1" s="1"/>
  <c r="AG12" i="1"/>
  <c r="AG38" i="1" s="1"/>
  <c r="AG94" i="1" s="1"/>
  <c r="AF12" i="1"/>
  <c r="AF38" i="1" s="1"/>
  <c r="AF94" i="1" s="1"/>
  <c r="AE12" i="1"/>
  <c r="AE38" i="1" s="1"/>
  <c r="AE94" i="1" s="1"/>
  <c r="AD12" i="1"/>
  <c r="AD38" i="1" s="1"/>
  <c r="AD94" i="1" s="1"/>
  <c r="AC12" i="1"/>
  <c r="AC38" i="1" s="1"/>
  <c r="AC94" i="1" s="1"/>
  <c r="AB12" i="1"/>
  <c r="AB38" i="1" s="1"/>
  <c r="AA12" i="1"/>
  <c r="AA38" i="1" s="1"/>
  <c r="AA94" i="1" s="1"/>
  <c r="Z12" i="1"/>
  <c r="Z38" i="1" s="1"/>
  <c r="Z94" i="1" s="1"/>
  <c r="Y12" i="1"/>
  <c r="Y38" i="1" s="1"/>
  <c r="Y94" i="1" s="1"/>
  <c r="X12" i="1"/>
  <c r="X38" i="1" s="1"/>
  <c r="X94" i="1" s="1"/>
  <c r="W12" i="1"/>
  <c r="W38" i="1" s="1"/>
  <c r="W94" i="1" s="1"/>
  <c r="V12" i="1"/>
  <c r="V38" i="1" s="1"/>
  <c r="V94" i="1" s="1"/>
  <c r="U12" i="1"/>
  <c r="U38" i="1" s="1"/>
  <c r="U94" i="1" s="1"/>
  <c r="T12" i="1"/>
  <c r="T38" i="1" s="1"/>
  <c r="S12" i="1"/>
  <c r="S38" i="1" s="1"/>
  <c r="S94" i="1" s="1"/>
  <c r="R12" i="1"/>
  <c r="R38" i="1" s="1"/>
  <c r="R94" i="1" s="1"/>
  <c r="Q12" i="1"/>
  <c r="Q38" i="1" s="1"/>
  <c r="Q94" i="1" s="1"/>
  <c r="P12" i="1"/>
  <c r="P38" i="1" s="1"/>
  <c r="P94" i="1" s="1"/>
  <c r="O12" i="1"/>
  <c r="O38" i="1" s="1"/>
  <c r="O94" i="1" s="1"/>
  <c r="N12" i="1"/>
  <c r="N38" i="1" s="1"/>
  <c r="N94" i="1" s="1"/>
  <c r="M12" i="1"/>
  <c r="M38" i="1" s="1"/>
  <c r="M94" i="1" s="1"/>
  <c r="L12" i="1"/>
  <c r="L38" i="1" s="1"/>
  <c r="K12" i="1"/>
  <c r="K38" i="1" s="1"/>
  <c r="K94" i="1" s="1"/>
  <c r="J12" i="1"/>
  <c r="J38" i="1" s="1"/>
  <c r="J94" i="1" s="1"/>
  <c r="I12" i="1"/>
  <c r="I38" i="1" s="1"/>
  <c r="I94" i="1" s="1"/>
  <c r="H12" i="1"/>
  <c r="H38" i="1" s="1"/>
  <c r="H94" i="1" s="1"/>
  <c r="G12" i="1"/>
  <c r="G38" i="1" s="1"/>
  <c r="G94" i="1" s="1"/>
  <c r="F12" i="1"/>
  <c r="F38" i="1" s="1"/>
  <c r="F94" i="1" s="1"/>
  <c r="E12" i="1"/>
  <c r="E38" i="1" s="1"/>
  <c r="E94" i="1" s="1"/>
  <c r="D12" i="1"/>
  <c r="D38" i="1" s="1"/>
  <c r="C12" i="1"/>
  <c r="C38" i="1" s="1"/>
  <c r="C94" i="1" s="1"/>
  <c r="BK11" i="1"/>
  <c r="BK10" i="1"/>
  <c r="BK9" i="1"/>
  <c r="D94" i="1" l="1"/>
  <c r="L94" i="1"/>
  <c r="T94" i="1"/>
  <c r="AB94" i="1"/>
  <c r="AJ94" i="1"/>
  <c r="AR94" i="1"/>
  <c r="AZ94" i="1"/>
  <c r="BH94" i="1"/>
  <c r="BK44" i="1"/>
  <c r="BK66" i="1" s="1"/>
  <c r="BK73" i="1"/>
  <c r="BK12" i="1"/>
  <c r="BK38" i="1" s="1"/>
  <c r="BK94" i="1" s="1"/>
  <c r="BK86" i="1"/>
</calcChain>
</file>

<file path=xl/sharedStrings.xml><?xml version="1.0" encoding="utf-8"?>
<sst xmlns="http://schemas.openxmlformats.org/spreadsheetml/2006/main" count="188" uniqueCount="147">
  <si>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</si>
  <si>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</si>
  <si>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</si>
  <si>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</si>
  <si>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</si>
  <si>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</si>
  <si>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</si>
  <si>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</si>
  <si>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</si>
  <si>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</si>
  <si>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</si>
  <si>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</si>
  <si>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</si>
  <si>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</si>
  <si>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</si>
  <si>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</si>
  <si>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</si>
  <si>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</si>
  <si>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</si>
  <si>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</si>
  <si>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</si>
  <si>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</si>
  <si>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</si>
  <si>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</si>
  <si>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</si>
  <si>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</si>
  <si>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</si>
  <si>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</si>
  <si>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</si>
  <si>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</si>
  <si>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</si>
  <si>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</si>
  <si>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</si>
  <si>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</si>
  <si>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</si>
  <si>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</si>
  <si>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</si>
  <si>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</si>
  <si>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</si>
  <si>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</si>
  <si>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</si>
  <si>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</si>
  <si>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</si>
  <si>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</si>
  <si>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</si>
  <si>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</si>
  <si>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</si>
  <si>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</si>
  <si>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</si>
  <si>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</si>
  <si>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</si>
  <si>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</si>
  <si>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</si>
  <si>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</si>
  <si>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</si>
  <si>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</si>
  <si>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</si>
  <si>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</si>
  <si>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2023-10-31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</si>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</sst>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2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2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050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 applyAlignment="1">
      <alignment horizontal="right"/>
    </xf>
    <xf numFmtId="0" fontId="2536" fillId="2528" borderId="2529" xfId="0" applyFont="1" applyFill="1" applyBorder="1" applyAlignment="1">
      <alignment horizontal="right"/>
    </xf>
    <xf numFmtId="0" fontId="2537" fillId="2529" borderId="2530" xfId="0" applyFont="1" applyFill="1" applyBorder="1"/>
    <xf numFmtId="0" fontId="2538" fillId="2530" borderId="2531" xfId="0" applyFont="1" applyFill="1" applyBorder="1"/>
    <xf numFmtId="0" fontId="2539" fillId="2531" borderId="2532" xfId="0" applyFont="1" applyFill="1" applyBorder="1"/>
    <xf numFmtId="0" fontId="2540" fillId="2532" borderId="2533" xfId="0" applyFont="1" applyFill="1" applyBorder="1"/>
    <xf numFmtId="0" fontId="2541" fillId="2533" borderId="2534" xfId="0" applyFont="1" applyFill="1" applyBorder="1"/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164" fontId="2597" fillId="2589" borderId="2590" xfId="0" applyNumberFormat="1" applyFont="1" applyFill="1" applyBorder="1" applyAlignment="1">
      <alignment horizontal="right"/>
    </xf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0" fontId="2603" fillId="2595" borderId="2596" xfId="0" applyFont="1" applyFill="1" applyBorder="1" applyAlignment="1">
      <alignment horizontal="right"/>
    </xf>
    <xf numFmtId="0" fontId="2604" fillId="2596" borderId="2597" xfId="0" applyFont="1" applyFill="1" applyBorder="1" applyAlignment="1">
      <alignment horizontal="right"/>
    </xf>
    <xf numFmtId="0" fontId="2605" fillId="2597" borderId="2598" xfId="0" applyFont="1" applyFill="1" applyBorder="1" applyAlignment="1">
      <alignment horizontal="right"/>
    </xf>
    <xf numFmtId="0" fontId="2606" fillId="2598" borderId="2599" xfId="0" applyFont="1" applyFill="1" applyBorder="1"/>
    <xf numFmtId="0" fontId="2607" fillId="2599" borderId="2600" xfId="0" applyFont="1" applyFill="1" applyBorder="1"/>
    <xf numFmtId="0" fontId="2608" fillId="2600" borderId="2601" xfId="0" applyFont="1" applyFill="1" applyBorder="1"/>
    <xf numFmtId="0" fontId="2609" fillId="2601" borderId="2602" xfId="0" applyFont="1" applyFill="1" applyBorder="1"/>
    <xf numFmtId="0" fontId="2610" fillId="2602" borderId="2603" xfId="0" applyFont="1" applyFill="1" applyBorder="1"/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0" fontId="2672" fillId="2664" borderId="2665" xfId="0" applyFont="1" applyFill="1" applyBorder="1" applyAlignment="1">
      <alignment horizontal="right"/>
    </xf>
    <xf numFmtId="0" fontId="2673" fillId="2665" borderId="2666" xfId="0" applyFont="1" applyFill="1" applyBorder="1" applyAlignment="1">
      <alignment horizontal="right"/>
    </xf>
    <xf numFmtId="0" fontId="2674" fillId="2666" borderId="2667" xfId="0" applyFont="1" applyFill="1" applyBorder="1"/>
    <xf numFmtId="0" fontId="2675" fillId="2667" borderId="2668" xfId="0" applyFont="1" applyFill="1" applyBorder="1"/>
    <xf numFmtId="0" fontId="2676" fillId="2668" borderId="2669" xfId="0" applyFont="1" applyFill="1" applyBorder="1"/>
    <xf numFmtId="0" fontId="2677" fillId="2669" borderId="2670" xfId="0" applyFont="1" applyFill="1" applyBorder="1"/>
    <xf numFmtId="164" fontId="2678" fillId="2670" borderId="2671" xfId="0" applyNumberFormat="1" applyFont="1" applyFill="1" applyBorder="1"/>
    <xf numFmtId="164" fontId="2679" fillId="2671" borderId="2672" xfId="0" applyNumberFormat="1" applyFont="1" applyFill="1" applyBorder="1"/>
    <xf numFmtId="164" fontId="2680" fillId="2672" borderId="2673" xfId="0" applyNumberFormat="1" applyFont="1" applyFill="1" applyBorder="1"/>
    <xf numFmtId="164" fontId="2681" fillId="2673" borderId="2674" xfId="0" applyNumberFormat="1" applyFont="1" applyFill="1" applyBorder="1"/>
    <xf numFmtId="164" fontId="2682" fillId="2674" borderId="2675" xfId="0" applyNumberFormat="1" applyFont="1" applyFill="1" applyBorder="1"/>
    <xf numFmtId="164" fontId="2683" fillId="2675" borderId="2676" xfId="0" applyNumberFormat="1" applyFont="1" applyFill="1" applyBorder="1"/>
    <xf numFmtId="2" fontId="2684" fillId="2676" borderId="2677" xfId="4" applyNumberFormat="1" applyFont="1" applyFill="1" applyBorder="1" applyAlignment="1" applyProtection="1">
      <alignment horizontal="right"/>
    </xf>
    <xf numFmtId="2" fontId="2685" fillId="2677" borderId="2678" xfId="4" applyNumberFormat="1" applyFont="1" applyFill="1" applyBorder="1" applyAlignment="1" applyProtection="1">
      <alignment horizontal="right"/>
    </xf>
    <xf numFmtId="2" fontId="2686" fillId="2678" borderId="2679" xfId="4" applyNumberFormat="1" applyFont="1" applyFill="1" applyBorder="1" applyAlignment="1" applyProtection="1">
      <alignment horizontal="right"/>
    </xf>
    <xf numFmtId="2" fontId="2687" fillId="2679" borderId="2680" xfId="4" applyNumberFormat="1" applyFont="1" applyFill="1" applyBorder="1" applyAlignment="1" applyProtection="1">
      <alignment horizontal="right"/>
    </xf>
    <xf numFmtId="2" fontId="2688" fillId="2680" borderId="2681" xfId="4" applyNumberFormat="1" applyFont="1" applyFill="1" applyBorder="1" applyAlignment="1" applyProtection="1">
      <alignment horizontal="right"/>
    </xf>
    <xf numFmtId="2" fontId="2689" fillId="2681" borderId="2682" xfId="4" applyNumberFormat="1" applyFont="1" applyFill="1" applyBorder="1" applyAlignment="1" applyProtection="1">
      <alignment horizontal="right"/>
    </xf>
    <xf numFmtId="2" fontId="2690" fillId="2682" borderId="2683" xfId="4" applyNumberFormat="1" applyFont="1" applyFill="1" applyBorder="1" applyAlignment="1" applyProtection="1">
      <alignment horizontal="right"/>
    </xf>
    <xf numFmtId="2" fontId="2691" fillId="2683" borderId="2684" xfId="4" applyNumberFormat="1" applyFont="1" applyFill="1" applyBorder="1" applyAlignment="1" applyProtection="1">
      <alignment horizontal="right"/>
    </xf>
    <xf numFmtId="2" fontId="2692" fillId="2684" borderId="2685" xfId="4" applyNumberFormat="1" applyFont="1" applyFill="1" applyBorder="1" applyAlignment="1" applyProtection="1">
      <alignment horizontal="right"/>
    </xf>
    <xf numFmtId="2" fontId="2693" fillId="2685" borderId="2686" xfId="4" applyNumberFormat="1" applyFont="1" applyFill="1" applyBorder="1" applyAlignment="1" applyProtection="1">
      <alignment horizontal="right"/>
    </xf>
    <xf numFmtId="2" fontId="2694" fillId="2686" borderId="2687" xfId="4" applyNumberFormat="1" applyFont="1" applyFill="1" applyBorder="1" applyAlignment="1" applyProtection="1">
      <alignment horizontal="right"/>
    </xf>
    <xf numFmtId="2" fontId="2695" fillId="2687" borderId="2688" xfId="4" applyNumberFormat="1" applyFont="1" applyFill="1" applyBorder="1" applyAlignment="1" applyProtection="1">
      <alignment horizontal="right"/>
    </xf>
    <xf numFmtId="2" fontId="2696" fillId="2688" borderId="2689" xfId="4" applyNumberFormat="1" applyFont="1" applyFill="1" applyBorder="1" applyAlignment="1" applyProtection="1">
      <alignment horizontal="right"/>
    </xf>
    <xf numFmtId="2" fontId="2697" fillId="2689" borderId="2690" xfId="4" applyNumberFormat="1" applyFont="1" applyFill="1" applyBorder="1" applyAlignment="1" applyProtection="1">
      <alignment horizontal="right"/>
    </xf>
    <xf numFmtId="2" fontId="2698" fillId="2690" borderId="2691" xfId="4" applyNumberFormat="1" applyFont="1" applyFill="1" applyBorder="1" applyAlignment="1" applyProtection="1">
      <alignment horizontal="right"/>
    </xf>
    <xf numFmtId="2" fontId="2699" fillId="2691" borderId="2692" xfId="4" applyNumberFormat="1" applyFont="1" applyFill="1" applyBorder="1" applyAlignment="1" applyProtection="1">
      <alignment horizontal="right"/>
    </xf>
    <xf numFmtId="2" fontId="2700" fillId="2692" borderId="2693" xfId="4" applyNumberFormat="1" applyFont="1" applyFill="1" applyBorder="1" applyAlignment="1" applyProtection="1">
      <alignment horizontal="right"/>
    </xf>
    <xf numFmtId="2" fontId="2701" fillId="2693" borderId="2694" xfId="4" applyNumberFormat="1" applyFont="1" applyFill="1" applyBorder="1" applyAlignment="1" applyProtection="1">
      <alignment horizontal="right"/>
    </xf>
    <xf numFmtId="2" fontId="2702" fillId="2694" borderId="2695" xfId="4" applyNumberFormat="1" applyFont="1" applyFill="1" applyBorder="1" applyAlignment="1" applyProtection="1">
      <alignment horizontal="right"/>
    </xf>
    <xf numFmtId="2" fontId="2703" fillId="2695" borderId="2696" xfId="4" applyNumberFormat="1" applyFont="1" applyFill="1" applyBorder="1" applyAlignment="1" applyProtection="1">
      <alignment horizontal="right"/>
    </xf>
    <xf numFmtId="2" fontId="2704" fillId="2696" borderId="2697" xfId="4" applyNumberFormat="1" applyFont="1" applyFill="1" applyBorder="1" applyAlignment="1" applyProtection="1">
      <alignment horizontal="right"/>
    </xf>
    <xf numFmtId="2" fontId="2705" fillId="2697" borderId="2698" xfId="4" applyNumberFormat="1" applyFont="1" applyFill="1" applyBorder="1" applyAlignment="1" applyProtection="1">
      <alignment horizontal="right"/>
    </xf>
    <xf numFmtId="2" fontId="2706" fillId="2698" borderId="2699" xfId="4" applyNumberFormat="1" applyFont="1" applyFill="1" applyBorder="1" applyAlignment="1" applyProtection="1">
      <alignment horizontal="right"/>
    </xf>
    <xf numFmtId="2" fontId="2707" fillId="2699" borderId="2700" xfId="4" applyNumberFormat="1" applyFont="1" applyFill="1" applyBorder="1" applyAlignment="1" applyProtection="1">
      <alignment horizontal="right"/>
    </xf>
    <xf numFmtId="2" fontId="2708" fillId="2700" borderId="2701" xfId="4" applyNumberFormat="1" applyFont="1" applyFill="1" applyBorder="1" applyAlignment="1" applyProtection="1">
      <alignment horizontal="right"/>
    </xf>
    <xf numFmtId="2" fontId="2709" fillId="2701" borderId="2702" xfId="4" applyNumberFormat="1" applyFont="1" applyFill="1" applyBorder="1" applyAlignment="1" applyProtection="1">
      <alignment horizontal="right"/>
    </xf>
    <xf numFmtId="2" fontId="2710" fillId="2702" borderId="2703" xfId="4" applyNumberFormat="1" applyFont="1" applyFill="1" applyBorder="1" applyAlignment="1" applyProtection="1">
      <alignment horizontal="right"/>
    </xf>
    <xf numFmtId="2" fontId="2711" fillId="2703" borderId="2704" xfId="4" applyNumberFormat="1" applyFont="1" applyFill="1" applyBorder="1" applyAlignment="1" applyProtection="1">
      <alignment horizontal="right"/>
    </xf>
    <xf numFmtId="2" fontId="2712" fillId="2704" borderId="2705" xfId="4" applyNumberFormat="1" applyFont="1" applyFill="1" applyBorder="1" applyAlignment="1" applyProtection="1">
      <alignment horizontal="right"/>
    </xf>
    <xf numFmtId="2" fontId="2713" fillId="2705" borderId="2706" xfId="4" applyNumberFormat="1" applyFont="1" applyFill="1" applyBorder="1" applyAlignment="1" applyProtection="1">
      <alignment horizontal="right"/>
    </xf>
    <xf numFmtId="2" fontId="2714" fillId="2706" borderId="2707" xfId="4" applyNumberFormat="1" applyFont="1" applyFill="1" applyBorder="1" applyAlignment="1" applyProtection="1">
      <alignment horizontal="right"/>
    </xf>
    <xf numFmtId="2" fontId="2715" fillId="2707" borderId="2708" xfId="4" applyNumberFormat="1" applyFont="1" applyFill="1" applyBorder="1" applyAlignment="1" applyProtection="1">
      <alignment horizontal="right"/>
    </xf>
    <xf numFmtId="2" fontId="2716" fillId="2708" borderId="2709" xfId="4" applyNumberFormat="1" applyFont="1" applyFill="1" applyBorder="1" applyAlignment="1" applyProtection="1">
      <alignment horizontal="right"/>
    </xf>
    <xf numFmtId="2" fontId="2717" fillId="2709" borderId="2710" xfId="4" applyNumberFormat="1" applyFont="1" applyFill="1" applyBorder="1" applyAlignment="1" applyProtection="1">
      <alignment horizontal="right"/>
    </xf>
    <xf numFmtId="2" fontId="2718" fillId="2710" borderId="2711" xfId="4" applyNumberFormat="1" applyFont="1" applyFill="1" applyBorder="1" applyAlignment="1" applyProtection="1">
      <alignment horizontal="right"/>
    </xf>
    <xf numFmtId="2" fontId="2719" fillId="2711" borderId="2712" xfId="4" applyNumberFormat="1" applyFont="1" applyFill="1" applyBorder="1" applyAlignment="1" applyProtection="1">
      <alignment horizontal="right"/>
    </xf>
    <xf numFmtId="2" fontId="2720" fillId="2712" borderId="2713" xfId="4" applyNumberFormat="1" applyFont="1" applyFill="1" applyBorder="1" applyAlignment="1" applyProtection="1">
      <alignment horizontal="right"/>
    </xf>
    <xf numFmtId="2" fontId="2721" fillId="2713" borderId="2714" xfId="4" applyNumberFormat="1" applyFont="1" applyFill="1" applyBorder="1" applyAlignment="1" applyProtection="1">
      <alignment horizontal="right"/>
    </xf>
    <xf numFmtId="2" fontId="2722" fillId="2714" borderId="2715" xfId="4" applyNumberFormat="1" applyFont="1" applyFill="1" applyBorder="1" applyAlignment="1" applyProtection="1">
      <alignment horizontal="right"/>
    </xf>
    <xf numFmtId="2" fontId="2723" fillId="2715" borderId="2716" xfId="4" applyNumberFormat="1" applyFont="1" applyFill="1" applyBorder="1" applyAlignment="1" applyProtection="1">
      <alignment horizontal="right"/>
    </xf>
    <xf numFmtId="2" fontId="2724" fillId="2716" borderId="2717" xfId="4" applyNumberFormat="1" applyFont="1" applyFill="1" applyBorder="1" applyAlignment="1" applyProtection="1">
      <alignment horizontal="right"/>
    </xf>
    <xf numFmtId="2" fontId="2725" fillId="2717" borderId="2718" xfId="4" applyNumberFormat="1" applyFont="1" applyFill="1" applyBorder="1" applyAlignment="1" applyProtection="1">
      <alignment horizontal="right"/>
    </xf>
    <xf numFmtId="2" fontId="2726" fillId="2718" borderId="2719" xfId="4" applyNumberFormat="1" applyFont="1" applyFill="1" applyBorder="1" applyAlignment="1" applyProtection="1">
      <alignment horizontal="right"/>
    </xf>
    <xf numFmtId="2" fontId="2727" fillId="2719" borderId="2720" xfId="4" applyNumberFormat="1" applyFont="1" applyFill="1" applyBorder="1" applyAlignment="1" applyProtection="1">
      <alignment horizontal="right"/>
    </xf>
    <xf numFmtId="2" fontId="2728" fillId="2720" borderId="2721" xfId="4" applyNumberFormat="1" applyFont="1" applyFill="1" applyBorder="1" applyAlignment="1" applyProtection="1">
      <alignment horizontal="right"/>
    </xf>
    <xf numFmtId="2" fontId="2729" fillId="2721" borderId="2722" xfId="4" applyNumberFormat="1" applyFont="1" applyFill="1" applyBorder="1" applyAlignment="1" applyProtection="1">
      <alignment horizontal="right"/>
    </xf>
    <xf numFmtId="2" fontId="2730" fillId="2722" borderId="2723" xfId="4" applyNumberFormat="1" applyFont="1" applyFill="1" applyBorder="1" applyAlignment="1" applyProtection="1">
      <alignment horizontal="right"/>
    </xf>
    <xf numFmtId="2" fontId="2731" fillId="2723" borderId="2724" xfId="4" applyNumberFormat="1" applyFont="1" applyFill="1" applyBorder="1" applyAlignment="1" applyProtection="1">
      <alignment horizontal="right"/>
    </xf>
    <xf numFmtId="2" fontId="2732" fillId="2724" borderId="2725" xfId="4" applyNumberFormat="1" applyFont="1" applyFill="1" applyBorder="1" applyAlignment="1" applyProtection="1">
      <alignment horizontal="right"/>
    </xf>
    <xf numFmtId="2" fontId="2733" fillId="2725" borderId="2726" xfId="4" applyNumberFormat="1" applyFont="1" applyFill="1" applyBorder="1" applyAlignment="1" applyProtection="1">
      <alignment horizontal="right"/>
    </xf>
    <xf numFmtId="2" fontId="2734" fillId="2726" borderId="2727" xfId="4" applyNumberFormat="1" applyFont="1" applyFill="1" applyBorder="1" applyAlignment="1" applyProtection="1">
      <alignment horizontal="right"/>
    </xf>
    <xf numFmtId="2" fontId="2735" fillId="2727" borderId="2728" xfId="4" applyNumberFormat="1" applyFont="1" applyFill="1" applyBorder="1" applyAlignment="1" applyProtection="1">
      <alignment horizontal="right"/>
    </xf>
    <xf numFmtId="2" fontId="2736" fillId="2728" borderId="2729" xfId="4" applyNumberFormat="1" applyFont="1" applyFill="1" applyBorder="1" applyAlignment="1" applyProtection="1">
      <alignment horizontal="right"/>
    </xf>
    <xf numFmtId="2" fontId="2737" fillId="2729" borderId="2730" xfId="4" applyNumberFormat="1" applyFont="1" applyFill="1" applyBorder="1" applyAlignment="1" applyProtection="1">
      <alignment horizontal="right"/>
    </xf>
    <xf numFmtId="2" fontId="2738" fillId="2730" borderId="2731" xfId="4" applyNumberFormat="1" applyFont="1" applyFill="1" applyBorder="1" applyAlignment="1" applyProtection="1">
      <alignment horizontal="right"/>
    </xf>
    <xf numFmtId="2" fontId="2739" fillId="2731" borderId="2732" xfId="4" applyNumberFormat="1" applyFont="1" applyFill="1" applyBorder="1" applyAlignment="1" applyProtection="1">
      <alignment horizontal="right"/>
    </xf>
    <xf numFmtId="2" fontId="2740" fillId="2732" borderId="2733" xfId="4" applyNumberFormat="1" applyFont="1" applyFill="1" applyBorder="1" applyAlignment="1" applyProtection="1">
      <alignment horizontal="right"/>
    </xf>
    <xf numFmtId="2" fontId="2741" fillId="2733" borderId="2734" xfId="4" applyNumberFormat="1" applyFont="1" applyFill="1" applyBorder="1" applyAlignment="1" applyProtection="1">
      <alignment horizontal="right"/>
    </xf>
    <xf numFmtId="2" fontId="2742" fillId="2734" borderId="2735" xfId="4" applyNumberFormat="1" applyFont="1" applyFill="1" applyBorder="1" applyAlignment="1" applyProtection="1">
      <alignment horizontal="right"/>
    </xf>
    <xf numFmtId="2" fontId="2743" fillId="2735" borderId="2736" xfId="4" applyNumberFormat="1" applyFont="1" applyFill="1" applyBorder="1" applyAlignment="1" applyProtection="1">
      <alignment horizontal="right"/>
    </xf>
    <xf numFmtId="2" fontId="2744" fillId="2736" borderId="2737" xfId="4" applyNumberFormat="1" applyFont="1" applyFill="1" applyBorder="1" applyAlignment="1" applyProtection="1">
      <alignment horizontal="right"/>
    </xf>
    <xf numFmtId="2" fontId="2745" fillId="2737" borderId="2738" xfId="4" applyNumberFormat="1" applyFont="1" applyFill="1" applyBorder="1" applyAlignment="1" applyProtection="1">
      <alignment horizontal="right"/>
    </xf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 vertical="center"/>
    </xf>
    <xf numFmtId="2" fontId="3020" fillId="3012" borderId="3013" xfId="4" applyNumberFormat="1" applyFont="1" applyFill="1" applyBorder="1" applyAlignment="1" applyProtection="1">
      <alignment horizontal="right" vertical="center"/>
    </xf>
    <xf numFmtId="2" fontId="3021" fillId="3013" borderId="3014" xfId="4" applyNumberFormat="1" applyFont="1" applyFill="1" applyBorder="1" applyAlignment="1" applyProtection="1">
      <alignment horizontal="right" vertical="center"/>
    </xf>
    <xf numFmtId="2" fontId="3022" fillId="3014" borderId="3015" xfId="4" applyNumberFormat="1" applyFont="1" applyFill="1" applyBorder="1" applyAlignment="1" applyProtection="1">
      <alignment horizontal="right" vertical="center"/>
    </xf>
    <xf numFmtId="2" fontId="3023" fillId="3015" borderId="3016" xfId="4" applyNumberFormat="1" applyFont="1" applyFill="1" applyBorder="1" applyAlignment="1" applyProtection="1">
      <alignment horizontal="right" vertical="center"/>
    </xf>
    <xf numFmtId="2" fontId="3024" fillId="3016" borderId="3017" xfId="4" applyNumberFormat="1" applyFont="1" applyFill="1" applyBorder="1" applyAlignment="1" applyProtection="1">
      <alignment horizontal="right" vertical="center"/>
    </xf>
    <xf numFmtId="2" fontId="3025" fillId="3017" borderId="3018" xfId="4" applyNumberFormat="1" applyFont="1" applyFill="1" applyBorder="1" applyAlignment="1" applyProtection="1">
      <alignment horizontal="right" vertical="center"/>
    </xf>
    <xf numFmtId="2" fontId="3026" fillId="3018" borderId="3019" xfId="4" applyNumberFormat="1" applyFont="1" applyFill="1" applyBorder="1" applyAlignment="1" applyProtection="1">
      <alignment horizontal="right" vertical="center"/>
    </xf>
    <xf numFmtId="2" fontId="3027" fillId="3019" borderId="302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17" fillId="3009" borderId="3010" xfId="3" applyNumberFormat="1" applyFont="1" applyFill="1" applyBorder="1" applyAlignment="1">
      <alignment horizontal="center" vertical="top" wrapText="1"/>
    </xf>
    <xf numFmtId="0" fontId="3018" fillId="3010" borderId="301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2.81640625" defaultRowHeight="14.5"/>
  <cols>
    <col min="1" max="1" width="10.81640625" style="1" customWidth="1"/>
    <col min="2" max="2" width="65.1796875" style="1" customWidth="1"/>
    <col min="3" max="1025" width="12.81640625" style="1"/>
  </cols>
  <sheetData>
    <row r="2" spans="1:75" ht="15" customHeight="1">
      <c r="A2" s="3041" t="s">
        <v>0</v>
      </c>
      <c r="B2" s="3041" t="s">
        <v>1</v>
      </c>
      <c r="C2" s="3045" t="s">
        <v>58</v>
      </c>
      <c r="D2" s="3039"/>
      <c r="E2" s="3039"/>
      <c r="F2" s="3039"/>
      <c r="G2" s="3039"/>
      <c r="H2" s="3039"/>
      <c r="I2" s="3039"/>
      <c r="J2" s="3039"/>
      <c r="K2" s="3039"/>
      <c r="L2" s="3039"/>
      <c r="M2" s="3039"/>
      <c r="N2" s="3039"/>
      <c r="O2" s="3039"/>
      <c r="P2" s="3039"/>
      <c r="Q2" s="3039"/>
      <c r="R2" s="3039"/>
      <c r="S2" s="3039"/>
      <c r="T2" s="3039"/>
      <c r="U2" s="3039"/>
      <c r="V2" s="3039"/>
      <c r="W2" s="3039"/>
      <c r="X2" s="3039"/>
      <c r="Y2" s="3039"/>
      <c r="Z2" s="3039"/>
      <c r="AA2" s="3039"/>
      <c r="AB2" s="3039"/>
      <c r="AC2" s="3039"/>
      <c r="AD2" s="3039"/>
      <c r="AE2" s="3039"/>
      <c r="AF2" s="3039"/>
      <c r="AG2" s="3039"/>
      <c r="AH2" s="3039"/>
      <c r="AI2" s="3039"/>
      <c r="AJ2" s="3039"/>
      <c r="AK2" s="3039"/>
      <c r="AL2" s="3039"/>
      <c r="AM2" s="3039"/>
      <c r="AN2" s="3039"/>
      <c r="AO2" s="3039"/>
      <c r="AP2" s="3039"/>
      <c r="AQ2" s="3039"/>
      <c r="AR2" s="3039"/>
      <c r="AS2" s="3039"/>
      <c r="AT2" s="3039"/>
      <c r="AU2" s="3039"/>
      <c r="AV2" s="3039"/>
      <c r="AW2" s="3039"/>
      <c r="AX2" s="3039"/>
      <c r="AY2" s="3039"/>
      <c r="AZ2" s="3039"/>
      <c r="BA2" s="3039"/>
      <c r="BB2" s="3039"/>
      <c r="BC2" s="3039"/>
      <c r="BD2" s="3039"/>
      <c r="BE2" s="3039"/>
      <c r="BF2" s="3039"/>
      <c r="BG2" s="3039"/>
      <c r="BH2" s="3039"/>
      <c r="BI2" s="3039"/>
      <c r="BJ2" s="3039"/>
      <c r="BK2" s="3043" t="s">
        <v>2</v>
      </c>
    </row>
    <row r="3" spans="1:75" ht="18" customHeight="1">
      <c r="A3" s="3041"/>
      <c r="B3" s="3041"/>
      <c r="C3" s="3039" t="s">
        <v>3</v>
      </c>
      <c r="D3" s="3039"/>
      <c r="E3" s="3039"/>
      <c r="F3" s="3039"/>
      <c r="G3" s="3039"/>
      <c r="H3" s="3039"/>
      <c r="I3" s="3039"/>
      <c r="J3" s="3039"/>
      <c r="K3" s="3039"/>
      <c r="L3" s="3039"/>
      <c r="M3" s="3039"/>
      <c r="N3" s="3039"/>
      <c r="O3" s="3039"/>
      <c r="P3" s="3039"/>
      <c r="Q3" s="3039"/>
      <c r="R3" s="3039"/>
      <c r="S3" s="3039"/>
      <c r="T3" s="3039"/>
      <c r="U3" s="3039"/>
      <c r="V3" s="3039"/>
      <c r="W3" s="3039" t="s">
        <v>4</v>
      </c>
      <c r="X3" s="3039"/>
      <c r="Y3" s="3039"/>
      <c r="Z3" s="3039"/>
      <c r="AA3" s="3039"/>
      <c r="AB3" s="3039"/>
      <c r="AC3" s="3039"/>
      <c r="AD3" s="3039"/>
      <c r="AE3" s="3039"/>
      <c r="AF3" s="3039"/>
      <c r="AG3" s="3039"/>
      <c r="AH3" s="3039"/>
      <c r="AI3" s="3039"/>
      <c r="AJ3" s="3039"/>
      <c r="AK3" s="3039"/>
      <c r="AL3" s="3039"/>
      <c r="AM3" s="3039"/>
      <c r="AN3" s="3039"/>
      <c r="AO3" s="3039"/>
      <c r="AP3" s="3039"/>
      <c r="AQ3" s="3039" t="s">
        <v>5</v>
      </c>
      <c r="AR3" s="3039"/>
      <c r="AS3" s="3039"/>
      <c r="AT3" s="3039"/>
      <c r="AU3" s="3039"/>
      <c r="AV3" s="3039"/>
      <c r="AW3" s="3039"/>
      <c r="AX3" s="3039"/>
      <c r="AY3" s="3039"/>
      <c r="AZ3" s="3039"/>
      <c r="BA3" s="3039"/>
      <c r="BB3" s="3039"/>
      <c r="BC3" s="3039"/>
      <c r="BD3" s="3039"/>
      <c r="BE3" s="3039"/>
      <c r="BF3" s="3039"/>
      <c r="BG3" s="3039"/>
      <c r="BH3" s="3039"/>
      <c r="BI3" s="3039"/>
      <c r="BJ3" s="3039"/>
      <c r="BK3" s="3043"/>
    </row>
    <row r="4" spans="1:75">
      <c r="A4" s="3041"/>
      <c r="B4" s="3041"/>
      <c r="C4" s="3040" t="s">
        <v>6</v>
      </c>
      <c r="D4" s="3040"/>
      <c r="E4" s="3040"/>
      <c r="F4" s="3040"/>
      <c r="G4" s="3040"/>
      <c r="H4" s="3040"/>
      <c r="I4" s="3040"/>
      <c r="J4" s="3040"/>
      <c r="K4" s="3040"/>
      <c r="L4" s="3040"/>
      <c r="M4" s="3040" t="s">
        <v>7</v>
      </c>
      <c r="N4" s="3040"/>
      <c r="O4" s="3040"/>
      <c r="P4" s="3040"/>
      <c r="Q4" s="3040"/>
      <c r="R4" s="3040"/>
      <c r="S4" s="3040"/>
      <c r="T4" s="3040"/>
      <c r="U4" s="3040"/>
      <c r="V4" s="3040"/>
      <c r="W4" s="3040" t="s">
        <v>6</v>
      </c>
      <c r="X4" s="3040"/>
      <c r="Y4" s="3040"/>
      <c r="Z4" s="3040"/>
      <c r="AA4" s="3040"/>
      <c r="AB4" s="3040"/>
      <c r="AC4" s="3040"/>
      <c r="AD4" s="3040"/>
      <c r="AE4" s="3040"/>
      <c r="AF4" s="3040"/>
      <c r="AG4" s="3040" t="s">
        <v>7</v>
      </c>
      <c r="AH4" s="3040"/>
      <c r="AI4" s="3040"/>
      <c r="AJ4" s="3040"/>
      <c r="AK4" s="3040"/>
      <c r="AL4" s="3040"/>
      <c r="AM4" s="3040"/>
      <c r="AN4" s="3040"/>
      <c r="AO4" s="3040"/>
      <c r="AP4" s="3040"/>
      <c r="AQ4" s="3040" t="s">
        <v>6</v>
      </c>
      <c r="AR4" s="3040"/>
      <c r="AS4" s="3040"/>
      <c r="AT4" s="3040"/>
      <c r="AU4" s="3040"/>
      <c r="AV4" s="3040"/>
      <c r="AW4" s="3040"/>
      <c r="AX4" s="3040"/>
      <c r="AY4" s="3040"/>
      <c r="AZ4" s="3040"/>
      <c r="BA4" s="3040" t="s">
        <v>7</v>
      </c>
      <c r="BB4" s="3040"/>
      <c r="BC4" s="3040"/>
      <c r="BD4" s="3040"/>
      <c r="BE4" s="3040"/>
      <c r="BF4" s="3040"/>
      <c r="BG4" s="3040"/>
      <c r="BH4" s="3040"/>
      <c r="BI4" s="3040"/>
      <c r="BJ4" s="3040"/>
      <c r="BK4" s="3043"/>
    </row>
    <row r="5" spans="1:75" ht="15" customHeight="1">
      <c r="A5" s="3041"/>
      <c r="B5" s="3041"/>
      <c r="C5" s="3039" t="s">
        <v>8</v>
      </c>
      <c r="D5" s="3039"/>
      <c r="E5" s="3039"/>
      <c r="F5" s="3039"/>
      <c r="G5" s="3039"/>
      <c r="H5" s="3039" t="s">
        <v>9</v>
      </c>
      <c r="I5" s="3039"/>
      <c r="J5" s="3039"/>
      <c r="K5" s="3039"/>
      <c r="L5" s="3039"/>
      <c r="M5" s="3039" t="s">
        <v>8</v>
      </c>
      <c r="N5" s="3039"/>
      <c r="O5" s="3039"/>
      <c r="P5" s="3039"/>
      <c r="Q5" s="3039"/>
      <c r="R5" s="3039" t="s">
        <v>9</v>
      </c>
      <c r="S5" s="3039"/>
      <c r="T5" s="3039"/>
      <c r="U5" s="3039"/>
      <c r="V5" s="3039"/>
      <c r="W5" s="3039" t="s">
        <v>8</v>
      </c>
      <c r="X5" s="3039"/>
      <c r="Y5" s="3039"/>
      <c r="Z5" s="3039"/>
      <c r="AA5" s="3039"/>
      <c r="AB5" s="3039" t="s">
        <v>9</v>
      </c>
      <c r="AC5" s="3039"/>
      <c r="AD5" s="3039"/>
      <c r="AE5" s="3039"/>
      <c r="AF5" s="3039"/>
      <c r="AG5" s="3039" t="s">
        <v>8</v>
      </c>
      <c r="AH5" s="3039"/>
      <c r="AI5" s="3039"/>
      <c r="AJ5" s="3039"/>
      <c r="AK5" s="3039"/>
      <c r="AL5" s="3039" t="s">
        <v>9</v>
      </c>
      <c r="AM5" s="3039"/>
      <c r="AN5" s="3039"/>
      <c r="AO5" s="3039"/>
      <c r="AP5" s="3039"/>
      <c r="AQ5" s="3039" t="s">
        <v>8</v>
      </c>
      <c r="AR5" s="3039"/>
      <c r="AS5" s="3039"/>
      <c r="AT5" s="3039"/>
      <c r="AU5" s="3039"/>
      <c r="AV5" s="3039" t="s">
        <v>9</v>
      </c>
      <c r="AW5" s="3039"/>
      <c r="AX5" s="3039"/>
      <c r="AY5" s="3039"/>
      <c r="AZ5" s="3039"/>
      <c r="BA5" s="3039" t="s">
        <v>8</v>
      </c>
      <c r="BB5" s="3039"/>
      <c r="BC5" s="3039"/>
      <c r="BD5" s="3039"/>
      <c r="BE5" s="3039"/>
      <c r="BF5" s="3039" t="s">
        <v>9</v>
      </c>
      <c r="BG5" s="3039"/>
      <c r="BH5" s="3039"/>
      <c r="BI5" s="3039"/>
      <c r="BJ5" s="3039"/>
      <c r="BK5" s="3043"/>
    </row>
    <row r="6" spans="1:75" ht="15" customHeight="1">
      <c r="A6" s="3042"/>
      <c r="B6" s="3042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44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1721.49615958</v>
      </c>
      <c r="E9" s="32">
        <v>291.07985585</v>
      </c>
      <c r="F9" s="33">
        <v>0</v>
      </c>
      <c r="G9" s="34">
        <v>0</v>
      </c>
      <c r="H9" s="35">
        <v>25.547185429999999</v>
      </c>
      <c r="I9" s="36">
        <v>3790.6330015899998</v>
      </c>
      <c r="J9" s="37">
        <v>1762.23958892</v>
      </c>
      <c r="K9" s="38">
        <v>0</v>
      </c>
      <c r="L9" s="39">
        <v>142.85491458000001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15.851781799999999</v>
      </c>
      <c r="S9" s="46">
        <v>52.429177729999999</v>
      </c>
      <c r="T9" s="47">
        <v>43.444064840000003</v>
      </c>
      <c r="U9" s="48">
        <v>0</v>
      </c>
      <c r="V9" s="49">
        <v>29.876359539999999</v>
      </c>
      <c r="W9" s="50">
        <v>0</v>
      </c>
      <c r="X9" s="51">
        <v>2.1117835600000001</v>
      </c>
      <c r="Y9" s="52">
        <v>0</v>
      </c>
      <c r="Z9" s="53">
        <v>0</v>
      </c>
      <c r="AA9" s="54">
        <v>0</v>
      </c>
      <c r="AB9" s="55">
        <v>1.77214662</v>
      </c>
      <c r="AC9" s="56">
        <v>37.292875690000002</v>
      </c>
      <c r="AD9" s="57">
        <v>5.9471686999999998</v>
      </c>
      <c r="AE9" s="58">
        <v>0</v>
      </c>
      <c r="AF9" s="59">
        <v>29.02466055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1.47028187</v>
      </c>
      <c r="AM9" s="66">
        <v>80.085169829999998</v>
      </c>
      <c r="AN9" s="67">
        <v>22.32314968</v>
      </c>
      <c r="AO9" s="68">
        <v>0</v>
      </c>
      <c r="AP9" s="69">
        <v>11.992102320000001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17.713648630000002</v>
      </c>
      <c r="AW9" s="76">
        <v>545.57304308000005</v>
      </c>
      <c r="AX9" s="77">
        <v>13.60182507</v>
      </c>
      <c r="AY9" s="78">
        <v>0</v>
      </c>
      <c r="AZ9" s="79">
        <v>68.764117420000005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7.5844338200000001</v>
      </c>
      <c r="BG9" s="86">
        <v>11.073286120000001</v>
      </c>
      <c r="BH9" s="87">
        <v>2.34308994</v>
      </c>
      <c r="BI9" s="88">
        <v>0</v>
      </c>
      <c r="BJ9" s="89">
        <v>11.00308594</v>
      </c>
      <c r="BK9" s="90">
        <f>SUM(C9:BJ9)</f>
        <v>8745.1279586999972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0.19570081</v>
      </c>
      <c r="E10" s="94">
        <v>0</v>
      </c>
      <c r="F10" s="95">
        <v>0</v>
      </c>
      <c r="G10" s="96">
        <v>0</v>
      </c>
      <c r="H10" s="97">
        <v>0.27780186000000001</v>
      </c>
      <c r="I10" s="98">
        <v>16.280097269999999</v>
      </c>
      <c r="J10" s="99">
        <v>1.75494E-3</v>
      </c>
      <c r="K10" s="100">
        <v>0</v>
      </c>
      <c r="L10" s="101">
        <v>1.04983826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0.17648485999999999</v>
      </c>
      <c r="S10" s="108">
        <v>0.26901142</v>
      </c>
      <c r="T10" s="109">
        <v>0</v>
      </c>
      <c r="U10" s="110">
        <v>0</v>
      </c>
      <c r="V10" s="111">
        <v>0.40388321999999999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3.079138E-2</v>
      </c>
      <c r="AC10" s="118">
        <v>5.3898429999999997E-2</v>
      </c>
      <c r="AD10" s="119">
        <v>0</v>
      </c>
      <c r="AE10" s="120">
        <v>0</v>
      </c>
      <c r="AF10" s="121">
        <v>0.62685630000000003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0.11129351</v>
      </c>
      <c r="AM10" s="128">
        <v>0.88288781000000005</v>
      </c>
      <c r="AN10" s="129">
        <v>0</v>
      </c>
      <c r="AO10" s="130">
        <v>0</v>
      </c>
      <c r="AP10" s="131">
        <v>0.24137686999999999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0.76291328000000003</v>
      </c>
      <c r="AW10" s="138">
        <v>5.25549117</v>
      </c>
      <c r="AX10" s="139">
        <v>0</v>
      </c>
      <c r="AY10" s="140">
        <v>0</v>
      </c>
      <c r="AZ10" s="141">
        <v>2.4185612500000002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0.36032726999999998</v>
      </c>
      <c r="BG10" s="148">
        <v>3.433862E-2</v>
      </c>
      <c r="BH10" s="149">
        <v>0.16225656999999999</v>
      </c>
      <c r="BI10" s="150">
        <v>0</v>
      </c>
      <c r="BJ10" s="151">
        <v>0.93576144000000006</v>
      </c>
      <c r="BK10" s="152">
        <f>SUM(C10:BJ10)</f>
        <v>30.531326539999998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1.27868114</v>
      </c>
      <c r="E11" s="156">
        <v>0</v>
      </c>
      <c r="F11" s="157">
        <v>0</v>
      </c>
      <c r="G11" s="158">
        <v>0</v>
      </c>
      <c r="H11" s="159">
        <v>0.21689132</v>
      </c>
      <c r="I11" s="160">
        <v>191.54551132</v>
      </c>
      <c r="J11" s="161">
        <v>12.0561832</v>
      </c>
      <c r="K11" s="162">
        <v>0</v>
      </c>
      <c r="L11" s="163">
        <v>0.91411465000000003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0.13285979000000001</v>
      </c>
      <c r="S11" s="170">
        <v>7.6430218099999996</v>
      </c>
      <c r="T11" s="171">
        <v>8.6341357300000006</v>
      </c>
      <c r="U11" s="172">
        <v>0</v>
      </c>
      <c r="V11" s="173">
        <v>11.648312689999999</v>
      </c>
      <c r="W11" s="174">
        <v>0</v>
      </c>
      <c r="X11" s="175">
        <v>81.773471749999999</v>
      </c>
      <c r="Y11" s="176">
        <v>0</v>
      </c>
      <c r="Z11" s="177">
        <v>0</v>
      </c>
      <c r="AA11" s="178">
        <v>0</v>
      </c>
      <c r="AB11" s="179">
        <v>0</v>
      </c>
      <c r="AC11" s="180">
        <v>0.63157240000000003</v>
      </c>
      <c r="AD11" s="181">
        <v>0</v>
      </c>
      <c r="AE11" s="182">
        <v>0</v>
      </c>
      <c r="AF11" s="183">
        <v>5.0184599999999998E-3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8.8194999999999992E-3</v>
      </c>
      <c r="AM11" s="190">
        <v>5.0471549500000004</v>
      </c>
      <c r="AN11" s="191">
        <v>1.0073506800000001</v>
      </c>
      <c r="AO11" s="192">
        <v>0</v>
      </c>
      <c r="AP11" s="193">
        <v>1.1624010000000001E-2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0.61950181999999998</v>
      </c>
      <c r="AW11" s="200">
        <v>109.22421835</v>
      </c>
      <c r="AX11" s="201">
        <v>1.4760422099999999</v>
      </c>
      <c r="AY11" s="202">
        <v>0</v>
      </c>
      <c r="AZ11" s="203">
        <v>1.7014018900000001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0.41229848000000002</v>
      </c>
      <c r="BG11" s="210">
        <v>1.0731069099999999</v>
      </c>
      <c r="BH11" s="211">
        <v>0.19357326</v>
      </c>
      <c r="BI11" s="212">
        <v>0</v>
      </c>
      <c r="BJ11" s="213">
        <v>1.02103418</v>
      </c>
      <c r="BK11" s="214">
        <f>SUM(C11:BJ11)</f>
        <v>438.27590049999992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1722.97054153</v>
      </c>
      <c r="E12" s="7">
        <f t="shared" si="0"/>
        <v>291.07985585</v>
      </c>
      <c r="F12" s="7">
        <f t="shared" si="0"/>
        <v>0</v>
      </c>
      <c r="G12" s="7">
        <f t="shared" si="0"/>
        <v>0</v>
      </c>
      <c r="H12" s="7">
        <f t="shared" si="0"/>
        <v>26.041878609999998</v>
      </c>
      <c r="I12" s="7">
        <f t="shared" si="0"/>
        <v>3998.4586101800001</v>
      </c>
      <c r="J12" s="7">
        <f t="shared" si="0"/>
        <v>1774.29752706</v>
      </c>
      <c r="K12" s="7">
        <f t="shared" si="0"/>
        <v>0</v>
      </c>
      <c r="L12" s="7">
        <f t="shared" si="0"/>
        <v>144.81886749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16.161126450000001</v>
      </c>
      <c r="S12" s="7">
        <f t="shared" si="0"/>
        <v>60.341210959999998</v>
      </c>
      <c r="T12" s="7">
        <f t="shared" si="0"/>
        <v>52.078200570000007</v>
      </c>
      <c r="U12" s="7">
        <f t="shared" si="0"/>
        <v>0</v>
      </c>
      <c r="V12" s="7">
        <f t="shared" si="0"/>
        <v>41.928555449999998</v>
      </c>
      <c r="W12" s="7">
        <f t="shared" si="0"/>
        <v>0</v>
      </c>
      <c r="X12" s="7">
        <f t="shared" si="0"/>
        <v>83.885255310000005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1.8029379999999999</v>
      </c>
      <c r="AC12" s="7">
        <f t="shared" si="0"/>
        <v>37.978346520000002</v>
      </c>
      <c r="AD12" s="7">
        <f t="shared" si="0"/>
        <v>5.9471686999999998</v>
      </c>
      <c r="AE12" s="7">
        <f t="shared" si="0"/>
        <v>0</v>
      </c>
      <c r="AF12" s="7">
        <f t="shared" si="0"/>
        <v>29.656535309999999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1.5903948800000001</v>
      </c>
      <c r="AM12" s="7">
        <f t="shared" si="0"/>
        <v>86.015212590000004</v>
      </c>
      <c r="AN12" s="7">
        <f t="shared" si="0"/>
        <v>23.330500360000002</v>
      </c>
      <c r="AO12" s="7">
        <f t="shared" si="0"/>
        <v>0</v>
      </c>
      <c r="AP12" s="7">
        <f t="shared" si="0"/>
        <v>12.245103200000001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19.096063730000001</v>
      </c>
      <c r="AW12" s="7">
        <f t="shared" si="0"/>
        <v>660.05275260000008</v>
      </c>
      <c r="AX12" s="7">
        <f t="shared" si="0"/>
        <v>15.07786728</v>
      </c>
      <c r="AY12" s="7">
        <f t="shared" si="0"/>
        <v>0</v>
      </c>
      <c r="AZ12" s="7">
        <f t="shared" si="0"/>
        <v>72.884080560000001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8.3570595700000005</v>
      </c>
      <c r="BG12" s="7">
        <f t="shared" si="0"/>
        <v>12.18073165</v>
      </c>
      <c r="BH12" s="7">
        <f t="shared" si="0"/>
        <v>2.6989197699999998</v>
      </c>
      <c r="BI12" s="7">
        <f t="shared" si="0"/>
        <v>0</v>
      </c>
      <c r="BJ12" s="7">
        <f t="shared" si="0"/>
        <v>12.959881559999999</v>
      </c>
      <c r="BK12" s="7">
        <f t="shared" si="0"/>
        <v>9213.9351857399979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0.74864786000000005</v>
      </c>
      <c r="E15" s="221">
        <v>0</v>
      </c>
      <c r="F15" s="222">
        <v>0</v>
      </c>
      <c r="G15" s="223">
        <v>0</v>
      </c>
      <c r="H15" s="224">
        <v>2.3910013499999998</v>
      </c>
      <c r="I15" s="225">
        <v>2.6641469099999999</v>
      </c>
      <c r="J15" s="226">
        <v>0</v>
      </c>
      <c r="K15" s="227">
        <v>0</v>
      </c>
      <c r="L15" s="228">
        <v>3.4203770499999999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0.69775728999999997</v>
      </c>
      <c r="S15" s="235">
        <v>5.2137130599999999</v>
      </c>
      <c r="T15" s="236">
        <v>0</v>
      </c>
      <c r="U15" s="237">
        <v>0</v>
      </c>
      <c r="V15" s="238">
        <v>0.40413154000000001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6.8800340000000001E-2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1.7342949999999999E-2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1.54466152</v>
      </c>
      <c r="AW15" s="265">
        <v>23.122408669999999</v>
      </c>
      <c r="AX15" s="266">
        <v>8.1828999999999995E-4</v>
      </c>
      <c r="AY15" s="267">
        <v>0</v>
      </c>
      <c r="AZ15" s="268">
        <v>3.6313393500000002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0.58122845000000001</v>
      </c>
      <c r="BG15" s="275">
        <v>0.67133089999999995</v>
      </c>
      <c r="BH15" s="276">
        <v>0</v>
      </c>
      <c r="BI15" s="277">
        <v>0</v>
      </c>
      <c r="BJ15" s="278">
        <v>0.68331249999999999</v>
      </c>
      <c r="BK15" s="279">
        <f>SUM(C15:BJ15)</f>
        <v>45.86101802999999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0.74864786000000005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2.3910013499999998</v>
      </c>
      <c r="I16" s="7">
        <f t="shared" si="1"/>
        <v>2.6641469099999999</v>
      </c>
      <c r="J16" s="7">
        <f t="shared" si="1"/>
        <v>0</v>
      </c>
      <c r="K16" s="7">
        <f t="shared" si="1"/>
        <v>0</v>
      </c>
      <c r="L16" s="7">
        <f t="shared" si="1"/>
        <v>3.4203770499999999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0.69775728999999997</v>
      </c>
      <c r="S16" s="7">
        <f t="shared" si="1"/>
        <v>5.2137130599999999</v>
      </c>
      <c r="T16" s="7">
        <f t="shared" si="1"/>
        <v>0</v>
      </c>
      <c r="U16" s="7">
        <f t="shared" si="1"/>
        <v>0</v>
      </c>
      <c r="V16" s="7">
        <f t="shared" si="1"/>
        <v>0.40413154000000001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6.8800340000000001E-2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1.7342949999999999E-2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1.54466152</v>
      </c>
      <c r="AW16" s="7">
        <f t="shared" si="1"/>
        <v>23.122408669999999</v>
      </c>
      <c r="AX16" s="7">
        <f t="shared" si="1"/>
        <v>8.1828999999999995E-4</v>
      </c>
      <c r="AY16" s="7">
        <f t="shared" si="1"/>
        <v>0</v>
      </c>
      <c r="AZ16" s="7">
        <f t="shared" si="1"/>
        <v>3.6313393500000002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0.58122845000000001</v>
      </c>
      <c r="BG16" s="7">
        <f t="shared" si="1"/>
        <v>0.67133089999999995</v>
      </c>
      <c r="BH16" s="7">
        <f t="shared" si="1"/>
        <v>0</v>
      </c>
      <c r="BI16" s="7">
        <f t="shared" si="1"/>
        <v>0</v>
      </c>
      <c r="BJ16" s="7">
        <f t="shared" si="1"/>
        <v>0.68331249999999999</v>
      </c>
      <c r="BK16" s="7">
        <f t="shared" si="1"/>
        <v>45.86101802999999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103.45547790000001</v>
      </c>
      <c r="E31" s="481">
        <v>0</v>
      </c>
      <c r="F31" s="482">
        <v>0</v>
      </c>
      <c r="G31" s="483">
        <v>0</v>
      </c>
      <c r="H31" s="484">
        <v>6.79558792</v>
      </c>
      <c r="I31" s="485">
        <v>690.33160042999998</v>
      </c>
      <c r="J31" s="486">
        <v>0.61407023000000005</v>
      </c>
      <c r="K31" s="487">
        <v>0</v>
      </c>
      <c r="L31" s="488">
        <v>35.113621260000002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2.9373380899999999</v>
      </c>
      <c r="S31" s="495">
        <v>18.1508167</v>
      </c>
      <c r="T31" s="496">
        <v>9.5330587599999994</v>
      </c>
      <c r="U31" s="497">
        <v>0</v>
      </c>
      <c r="V31" s="498">
        <v>3.2213723700000001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0.96958467000000004</v>
      </c>
      <c r="AC31" s="505">
        <v>0.51400197000000003</v>
      </c>
      <c r="AD31" s="506">
        <v>0</v>
      </c>
      <c r="AE31" s="507">
        <v>0</v>
      </c>
      <c r="AF31" s="508">
        <v>2.3602367100000001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0.81623224000000005</v>
      </c>
      <c r="AM31" s="515">
        <v>2.0692970000000002E-2</v>
      </c>
      <c r="AN31" s="516">
        <v>0</v>
      </c>
      <c r="AO31" s="517">
        <v>0</v>
      </c>
      <c r="AP31" s="518">
        <v>0.42327504999999999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50.129970319999998</v>
      </c>
      <c r="AW31" s="525">
        <v>8.2154873199999994</v>
      </c>
      <c r="AX31" s="526">
        <v>0.11051809</v>
      </c>
      <c r="AY31" s="527">
        <v>0</v>
      </c>
      <c r="AZ31" s="528">
        <v>86.807730579999998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31.709497750000001</v>
      </c>
      <c r="BG31" s="535">
        <v>18.815323509999999</v>
      </c>
      <c r="BH31" s="536">
        <v>9.0872454200000004</v>
      </c>
      <c r="BI31" s="537">
        <v>0</v>
      </c>
      <c r="BJ31" s="538">
        <v>26.834318440000001</v>
      </c>
      <c r="BK31" s="539">
        <f t="shared" ref="BK31:BK36" si="5">SUM(C31:BJ31)</f>
        <v>1106.9670587000003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1.1283328800000001</v>
      </c>
      <c r="E32" s="543">
        <v>0</v>
      </c>
      <c r="F32" s="544">
        <v>0</v>
      </c>
      <c r="G32" s="545">
        <v>0</v>
      </c>
      <c r="H32" s="546">
        <v>1.67825508</v>
      </c>
      <c r="I32" s="547">
        <v>0.21507888999999999</v>
      </c>
      <c r="J32" s="548">
        <v>0</v>
      </c>
      <c r="K32" s="549">
        <v>0</v>
      </c>
      <c r="L32" s="550">
        <v>1.3234387700000001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0.68728336000000001</v>
      </c>
      <c r="S32" s="557">
        <v>0.22290203</v>
      </c>
      <c r="T32" s="558">
        <v>0</v>
      </c>
      <c r="U32" s="559">
        <v>0</v>
      </c>
      <c r="V32" s="560">
        <v>0.16797670000000001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0.12698201000000001</v>
      </c>
      <c r="AC32" s="567">
        <v>0</v>
      </c>
      <c r="AD32" s="568">
        <v>0</v>
      </c>
      <c r="AE32" s="569">
        <v>0</v>
      </c>
      <c r="AF32" s="570">
        <v>6.1523559999999998E-2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0.12378889</v>
      </c>
      <c r="AM32" s="577">
        <v>0</v>
      </c>
      <c r="AN32" s="578">
        <v>0</v>
      </c>
      <c r="AO32" s="579">
        <v>0</v>
      </c>
      <c r="AP32" s="580">
        <v>8.2050999999999999E-2</v>
      </c>
      <c r="AQ32" s="581">
        <v>0</v>
      </c>
      <c r="AR32" s="582">
        <v>1.294E-4</v>
      </c>
      <c r="AS32" s="583">
        <v>0</v>
      </c>
      <c r="AT32" s="584">
        <v>0</v>
      </c>
      <c r="AU32" s="585">
        <v>0</v>
      </c>
      <c r="AV32" s="586">
        <v>26.104778939999999</v>
      </c>
      <c r="AW32" s="587">
        <v>2.2372105200000001</v>
      </c>
      <c r="AX32" s="588">
        <v>0</v>
      </c>
      <c r="AY32" s="589">
        <v>0</v>
      </c>
      <c r="AZ32" s="590">
        <v>7.2712395699999997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5.9195750599999997</v>
      </c>
      <c r="BG32" s="597">
        <v>0.79924466000000005</v>
      </c>
      <c r="BH32" s="598">
        <v>0</v>
      </c>
      <c r="BI32" s="599">
        <v>0</v>
      </c>
      <c r="BJ32" s="600">
        <v>4.8044323499999999</v>
      </c>
      <c r="BK32" s="601">
        <f t="shared" si="5"/>
        <v>52.954223669999998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42.386139589999999</v>
      </c>
      <c r="E33" s="605">
        <v>46.85884531</v>
      </c>
      <c r="F33" s="606">
        <v>0</v>
      </c>
      <c r="G33" s="607">
        <v>0</v>
      </c>
      <c r="H33" s="608">
        <v>8.4974932600000006</v>
      </c>
      <c r="I33" s="609">
        <v>593.57953762</v>
      </c>
      <c r="J33" s="610">
        <v>216.43940949</v>
      </c>
      <c r="K33" s="611">
        <v>0</v>
      </c>
      <c r="L33" s="612">
        <v>48.495332179999998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5.57906909</v>
      </c>
      <c r="S33" s="619">
        <v>14.245692330000001</v>
      </c>
      <c r="T33" s="620">
        <v>53.811091390000001</v>
      </c>
      <c r="U33" s="621">
        <v>0</v>
      </c>
      <c r="V33" s="622">
        <v>4.3911469800000003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0.17893432000000001</v>
      </c>
      <c r="AC33" s="629">
        <v>7.3087792299999998</v>
      </c>
      <c r="AD33" s="630">
        <v>0.10526806</v>
      </c>
      <c r="AE33" s="631">
        <v>0</v>
      </c>
      <c r="AF33" s="632">
        <v>2.3897058900000001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0.34546907999999998</v>
      </c>
      <c r="AM33" s="639">
        <v>3.8019079999999997E-2</v>
      </c>
      <c r="AN33" s="640">
        <v>4.9740837000000004</v>
      </c>
      <c r="AO33" s="641">
        <v>0</v>
      </c>
      <c r="AP33" s="642">
        <v>0.74624966000000004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79.886285299999997</v>
      </c>
      <c r="AW33" s="649">
        <v>68.791514699999993</v>
      </c>
      <c r="AX33" s="650">
        <v>2.0349812200000001</v>
      </c>
      <c r="AY33" s="651">
        <v>0</v>
      </c>
      <c r="AZ33" s="652">
        <v>99.845993489999998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62.578522550000002</v>
      </c>
      <c r="BG33" s="659">
        <v>5.6268703200000001</v>
      </c>
      <c r="BH33" s="660">
        <v>6.9702904999999999</v>
      </c>
      <c r="BI33" s="661">
        <v>0</v>
      </c>
      <c r="BJ33" s="662">
        <v>37.193577900000001</v>
      </c>
      <c r="BK33" s="663">
        <f t="shared" si="5"/>
        <v>1413.2983022399997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0.84280193999999997</v>
      </c>
      <c r="E34" s="667">
        <v>0</v>
      </c>
      <c r="F34" s="668">
        <v>0</v>
      </c>
      <c r="G34" s="669">
        <v>0</v>
      </c>
      <c r="H34" s="670">
        <v>1.30491523</v>
      </c>
      <c r="I34" s="671">
        <v>40.759799350000002</v>
      </c>
      <c r="J34" s="672">
        <v>10.245666890000001</v>
      </c>
      <c r="K34" s="673">
        <v>0</v>
      </c>
      <c r="L34" s="674">
        <v>11.934039869999999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0.93513349000000001</v>
      </c>
      <c r="S34" s="681">
        <v>2.9115471400000001</v>
      </c>
      <c r="T34" s="682">
        <v>9.6295863199999996</v>
      </c>
      <c r="U34" s="683">
        <v>0</v>
      </c>
      <c r="V34" s="684">
        <v>0.74437790000000004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1.1160242899999999</v>
      </c>
      <c r="AC34" s="691">
        <v>1.52003255</v>
      </c>
      <c r="AD34" s="692">
        <v>0</v>
      </c>
      <c r="AE34" s="693">
        <v>0</v>
      </c>
      <c r="AF34" s="694">
        <v>2.1668439300000002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1.0786049799999999</v>
      </c>
      <c r="AM34" s="701">
        <v>0.15968625</v>
      </c>
      <c r="AN34" s="702">
        <v>0</v>
      </c>
      <c r="AO34" s="703">
        <v>0</v>
      </c>
      <c r="AP34" s="704">
        <v>1.1973429099999999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23.260561079999999</v>
      </c>
      <c r="AW34" s="711">
        <v>25.301034489999999</v>
      </c>
      <c r="AX34" s="712">
        <v>1.2099999999999999E-5</v>
      </c>
      <c r="AY34" s="713">
        <v>0</v>
      </c>
      <c r="AZ34" s="714">
        <v>42.963378560000002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4.6451086500000001</v>
      </c>
      <c r="BG34" s="721">
        <v>0.24672163</v>
      </c>
      <c r="BH34" s="722">
        <v>0.65383089999999999</v>
      </c>
      <c r="BI34" s="723">
        <v>0</v>
      </c>
      <c r="BJ34" s="724">
        <v>5.7472844500000004</v>
      </c>
      <c r="BK34" s="725">
        <f t="shared" si="5"/>
        <v>189.36433489999996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0.66757633000000005</v>
      </c>
      <c r="E35" s="729">
        <v>0</v>
      </c>
      <c r="F35" s="730">
        <v>0</v>
      </c>
      <c r="G35" s="731">
        <v>0</v>
      </c>
      <c r="H35" s="732">
        <v>3.3449244</v>
      </c>
      <c r="I35" s="733">
        <v>9.2455833900000002</v>
      </c>
      <c r="J35" s="734">
        <v>0</v>
      </c>
      <c r="K35" s="735">
        <v>0</v>
      </c>
      <c r="L35" s="736">
        <v>8.7132224199999992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1.6149489800000001</v>
      </c>
      <c r="S35" s="743">
        <v>0.19211250999999999</v>
      </c>
      <c r="T35" s="744">
        <v>0.33854008000000002</v>
      </c>
      <c r="U35" s="745">
        <v>0</v>
      </c>
      <c r="V35" s="746">
        <v>1.2316058299999999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0.79799023000000002</v>
      </c>
      <c r="AC35" s="753">
        <v>7.3496149999999996E-2</v>
      </c>
      <c r="AD35" s="754">
        <v>0</v>
      </c>
      <c r="AE35" s="755">
        <v>0</v>
      </c>
      <c r="AF35" s="756">
        <v>4.0839127299999998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0.32353094999999998</v>
      </c>
      <c r="AM35" s="763">
        <v>0</v>
      </c>
      <c r="AN35" s="764">
        <v>0</v>
      </c>
      <c r="AO35" s="765">
        <v>0</v>
      </c>
      <c r="AP35" s="766">
        <v>0.55017616999999996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6.2066742599999998</v>
      </c>
      <c r="AW35" s="773">
        <v>17.363990780000002</v>
      </c>
      <c r="AX35" s="774">
        <v>0</v>
      </c>
      <c r="AY35" s="775">
        <v>0</v>
      </c>
      <c r="AZ35" s="776">
        <v>23.134798570000001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4.7464846600000001</v>
      </c>
      <c r="BG35" s="783">
        <v>1.70998758</v>
      </c>
      <c r="BH35" s="784">
        <v>36.540234910000002</v>
      </c>
      <c r="BI35" s="785">
        <v>0</v>
      </c>
      <c r="BJ35" s="786">
        <v>7.9886525800000001</v>
      </c>
      <c r="BK35" s="787">
        <f t="shared" si="5"/>
        <v>128.86844351000002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0.59451129000000003</v>
      </c>
      <c r="E36" s="791">
        <v>0</v>
      </c>
      <c r="F36" s="792">
        <v>0</v>
      </c>
      <c r="G36" s="793">
        <v>0</v>
      </c>
      <c r="H36" s="794">
        <v>1.1431549599999999</v>
      </c>
      <c r="I36" s="795">
        <v>0.38531374000000002</v>
      </c>
      <c r="J36" s="796">
        <v>8.6796059999999994E-2</v>
      </c>
      <c r="K36" s="797">
        <v>0</v>
      </c>
      <c r="L36" s="798">
        <v>8.0333803600000007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0.88717641000000003</v>
      </c>
      <c r="S36" s="805">
        <v>1.52857457</v>
      </c>
      <c r="T36" s="806">
        <v>0</v>
      </c>
      <c r="U36" s="807">
        <v>0</v>
      </c>
      <c r="V36" s="808">
        <v>4.8779107699999997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1.3641063899999999</v>
      </c>
      <c r="AC36" s="815">
        <v>8.0624029000000004</v>
      </c>
      <c r="AD36" s="816">
        <v>3.4987067999999999</v>
      </c>
      <c r="AE36" s="817">
        <v>0</v>
      </c>
      <c r="AF36" s="818">
        <v>21.562139770000002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1.47228026</v>
      </c>
      <c r="AM36" s="825">
        <v>0.38963419999999999</v>
      </c>
      <c r="AN36" s="826">
        <v>2.3762203300000002</v>
      </c>
      <c r="AO36" s="827">
        <v>0</v>
      </c>
      <c r="AP36" s="828">
        <v>9.4412999299999996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4.2859678199999998</v>
      </c>
      <c r="AW36" s="835">
        <v>40.006496220000002</v>
      </c>
      <c r="AX36" s="836">
        <v>0</v>
      </c>
      <c r="AY36" s="837">
        <v>0</v>
      </c>
      <c r="AZ36" s="838">
        <v>8.3595332800000008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1.2229232000000001</v>
      </c>
      <c r="BG36" s="845">
        <v>0.29742698000000001</v>
      </c>
      <c r="BH36" s="846">
        <v>5.9232859999999998E-2</v>
      </c>
      <c r="BI36" s="847">
        <v>0</v>
      </c>
      <c r="BJ36" s="848">
        <v>2.48830858</v>
      </c>
      <c r="BK36" s="849">
        <f t="shared" si="5"/>
        <v>122.42349768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149.07483993</v>
      </c>
      <c r="E37" s="7">
        <f t="shared" si="6"/>
        <v>46.85884531</v>
      </c>
      <c r="F37" s="7">
        <f t="shared" si="6"/>
        <v>0</v>
      </c>
      <c r="G37" s="7">
        <f t="shared" si="6"/>
        <v>0</v>
      </c>
      <c r="H37" s="7">
        <f t="shared" si="6"/>
        <v>22.76433085</v>
      </c>
      <c r="I37" s="7">
        <f t="shared" si="6"/>
        <v>1334.51691342</v>
      </c>
      <c r="J37" s="7">
        <f t="shared" si="6"/>
        <v>227.38594267000002</v>
      </c>
      <c r="K37" s="7">
        <f t="shared" si="6"/>
        <v>0</v>
      </c>
      <c r="L37" s="7">
        <f t="shared" si="6"/>
        <v>113.61303486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12.64094942</v>
      </c>
      <c r="S37" s="7">
        <f t="shared" si="6"/>
        <v>37.251645280000005</v>
      </c>
      <c r="T37" s="7">
        <f t="shared" si="6"/>
        <v>73.312276550000007</v>
      </c>
      <c r="U37" s="7">
        <f t="shared" si="6"/>
        <v>0</v>
      </c>
      <c r="V37" s="7">
        <f t="shared" si="6"/>
        <v>14.634390549999999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4.5536219099999995</v>
      </c>
      <c r="AC37" s="7">
        <f t="shared" si="6"/>
        <v>17.4787128</v>
      </c>
      <c r="AD37" s="7">
        <f t="shared" si="6"/>
        <v>3.6039748600000001</v>
      </c>
      <c r="AE37" s="7">
        <f t="shared" si="6"/>
        <v>0</v>
      </c>
      <c r="AF37" s="7">
        <f t="shared" si="6"/>
        <v>32.624362590000004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4.1599063999999997</v>
      </c>
      <c r="AM37" s="7">
        <f t="shared" si="6"/>
        <v>0.60803249999999998</v>
      </c>
      <c r="AN37" s="7">
        <f t="shared" si="6"/>
        <v>7.3503040300000002</v>
      </c>
      <c r="AO37" s="7">
        <f t="shared" si="6"/>
        <v>0</v>
      </c>
      <c r="AP37" s="7">
        <f t="shared" si="6"/>
        <v>12.440394719999999</v>
      </c>
      <c r="AQ37" s="7">
        <f t="shared" si="6"/>
        <v>0</v>
      </c>
      <c r="AR37" s="7">
        <f t="shared" si="6"/>
        <v>1.294E-4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189.87423772</v>
      </c>
      <c r="AW37" s="7">
        <f t="shared" si="6"/>
        <v>161.91573402999998</v>
      </c>
      <c r="AX37" s="7">
        <f t="shared" si="6"/>
        <v>2.1455114100000001</v>
      </c>
      <c r="AY37" s="7">
        <f t="shared" si="6"/>
        <v>0</v>
      </c>
      <c r="AZ37" s="7">
        <f t="shared" si="6"/>
        <v>268.38267404999999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110.82211186999999</v>
      </c>
      <c r="BG37" s="7">
        <f t="shared" si="6"/>
        <v>27.495574680000001</v>
      </c>
      <c r="BH37" s="7">
        <f t="shared" si="6"/>
        <v>53.310834590000006</v>
      </c>
      <c r="BI37" s="7">
        <f t="shared" si="6"/>
        <v>0</v>
      </c>
      <c r="BJ37" s="7">
        <f t="shared" si="6"/>
        <v>85.056574299999994</v>
      </c>
      <c r="BK37" s="7">
        <f t="shared" si="6"/>
        <v>3013.8758606999995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1872.7940293199997</v>
      </c>
      <c r="E38" s="7">
        <f t="shared" si="7"/>
        <v>337.93870115999999</v>
      </c>
      <c r="F38" s="7">
        <f t="shared" si="7"/>
        <v>0</v>
      </c>
      <c r="G38" s="7">
        <f t="shared" si="7"/>
        <v>0</v>
      </c>
      <c r="H38" s="7">
        <f t="shared" si="7"/>
        <v>51.197210810000001</v>
      </c>
      <c r="I38" s="7">
        <f t="shared" si="7"/>
        <v>5335.6396705100015</v>
      </c>
      <c r="J38" s="7">
        <f t="shared" si="7"/>
        <v>2001.6834697299998</v>
      </c>
      <c r="K38" s="7">
        <f t="shared" si="7"/>
        <v>0</v>
      </c>
      <c r="L38" s="7">
        <f t="shared" si="7"/>
        <v>261.85227940000004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29.499833159999998</v>
      </c>
      <c r="S38" s="7">
        <f t="shared" si="7"/>
        <v>102.80656930000001</v>
      </c>
      <c r="T38" s="7">
        <f t="shared" si="7"/>
        <v>125.39047712000001</v>
      </c>
      <c r="U38" s="7">
        <f t="shared" si="7"/>
        <v>0</v>
      </c>
      <c r="V38" s="7">
        <f t="shared" si="7"/>
        <v>56.967077539999991</v>
      </c>
      <c r="W38" s="7">
        <f t="shared" si="7"/>
        <v>0</v>
      </c>
      <c r="X38" s="7">
        <f t="shared" si="7"/>
        <v>83.885255310000005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6.4253602499999989</v>
      </c>
      <c r="AC38" s="7">
        <f t="shared" si="7"/>
        <v>55.457059319999992</v>
      </c>
      <c r="AD38" s="7">
        <f t="shared" si="7"/>
        <v>9.5511435599999999</v>
      </c>
      <c r="AE38" s="7">
        <f t="shared" si="7"/>
        <v>0</v>
      </c>
      <c r="AF38" s="7">
        <f t="shared" si="7"/>
        <v>62.280897899999999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5.7676442300000001</v>
      </c>
      <c r="AM38" s="7">
        <f t="shared" si="7"/>
        <v>86.623245089999998</v>
      </c>
      <c r="AN38" s="7">
        <f t="shared" si="7"/>
        <v>30.680804390000006</v>
      </c>
      <c r="AO38" s="7">
        <f t="shared" si="7"/>
        <v>0</v>
      </c>
      <c r="AP38" s="7">
        <f t="shared" si="7"/>
        <v>24.685497920000003</v>
      </c>
      <c r="AQ38" s="7">
        <f t="shared" si="7"/>
        <v>0</v>
      </c>
      <c r="AR38" s="7">
        <f t="shared" si="7"/>
        <v>1.294E-4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210.51496297</v>
      </c>
      <c r="AW38" s="7">
        <f t="shared" si="7"/>
        <v>845.09089529999983</v>
      </c>
      <c r="AX38" s="7">
        <f t="shared" si="7"/>
        <v>17.224196979999999</v>
      </c>
      <c r="AY38" s="7">
        <f t="shared" si="7"/>
        <v>0</v>
      </c>
      <c r="AZ38" s="7">
        <f t="shared" si="7"/>
        <v>344.89809395999998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119.76039988999999</v>
      </c>
      <c r="BG38" s="7">
        <f t="shared" si="7"/>
        <v>40.347637230000004</v>
      </c>
      <c r="BH38" s="7">
        <f t="shared" si="7"/>
        <v>56.009754360000002</v>
      </c>
      <c r="BI38" s="7">
        <f t="shared" si="7"/>
        <v>0</v>
      </c>
      <c r="BJ38" s="7">
        <f t="shared" si="7"/>
        <v>98.699768359999993</v>
      </c>
      <c r="BK38" s="7">
        <f t="shared" si="7"/>
        <v>12273.672064469996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1.10840987</v>
      </c>
      <c r="E42" s="859">
        <v>0</v>
      </c>
      <c r="F42" s="860">
        <v>0</v>
      </c>
      <c r="G42" s="861">
        <v>0</v>
      </c>
      <c r="H42" s="862">
        <v>40.864809379999997</v>
      </c>
      <c r="I42" s="863">
        <v>1.05585654</v>
      </c>
      <c r="J42" s="864">
        <v>0</v>
      </c>
      <c r="K42" s="865">
        <v>0</v>
      </c>
      <c r="L42" s="866">
        <v>5.6225494100000004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30.547130500000002</v>
      </c>
      <c r="S42" s="873">
        <v>1.3688744799999999</v>
      </c>
      <c r="T42" s="874">
        <v>0</v>
      </c>
      <c r="U42" s="875">
        <v>0</v>
      </c>
      <c r="V42" s="876">
        <v>2.9348431700000002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89.83572522</v>
      </c>
      <c r="AC42" s="883">
        <v>4.1498256199999997</v>
      </c>
      <c r="AD42" s="884">
        <v>0</v>
      </c>
      <c r="AE42" s="885">
        <v>0</v>
      </c>
      <c r="AF42" s="886">
        <v>15.54828052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72.021408789999995</v>
      </c>
      <c r="AM42" s="893">
        <v>1.7413671500000001</v>
      </c>
      <c r="AN42" s="894">
        <v>0</v>
      </c>
      <c r="AO42" s="895">
        <v>0</v>
      </c>
      <c r="AP42" s="896">
        <v>7.6967299999999996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337.70663865</v>
      </c>
      <c r="AW42" s="903">
        <v>23.88602826</v>
      </c>
      <c r="AX42" s="904">
        <v>0</v>
      </c>
      <c r="AY42" s="905">
        <v>0</v>
      </c>
      <c r="AZ42" s="906">
        <v>74.500330009999999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189.6863716</v>
      </c>
      <c r="BG42" s="913">
        <v>9.7218820200000007</v>
      </c>
      <c r="BH42" s="914">
        <v>0</v>
      </c>
      <c r="BI42" s="915">
        <v>0</v>
      </c>
      <c r="BJ42" s="916">
        <v>35.842201240000001</v>
      </c>
      <c r="BK42" s="917">
        <f>SUM(C42:BJ42)</f>
        <v>945.83926242999985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1.12204237</v>
      </c>
      <c r="E43" s="921">
        <v>0</v>
      </c>
      <c r="F43" s="922">
        <v>0</v>
      </c>
      <c r="G43" s="923">
        <v>0</v>
      </c>
      <c r="H43" s="924">
        <v>8.7573153000000001</v>
      </c>
      <c r="I43" s="925">
        <v>0</v>
      </c>
      <c r="J43" s="926">
        <v>0</v>
      </c>
      <c r="K43" s="927">
        <v>0</v>
      </c>
      <c r="L43" s="928">
        <v>0.52447107999999998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5.6713158100000003</v>
      </c>
      <c r="S43" s="935">
        <v>0</v>
      </c>
      <c r="T43" s="936">
        <v>0</v>
      </c>
      <c r="U43" s="937">
        <v>0</v>
      </c>
      <c r="V43" s="938">
        <v>0.38249490000000003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0.92559588999999998</v>
      </c>
      <c r="AC43" s="945">
        <v>0</v>
      </c>
      <c r="AD43" s="946">
        <v>0</v>
      </c>
      <c r="AE43" s="947">
        <v>0</v>
      </c>
      <c r="AF43" s="948">
        <v>1.7836900000000001E-3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0.55665324000000005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228.9112184</v>
      </c>
      <c r="AW43" s="965">
        <v>0.80843525000000005</v>
      </c>
      <c r="AX43" s="966">
        <v>0</v>
      </c>
      <c r="AY43" s="967">
        <v>0</v>
      </c>
      <c r="AZ43" s="968">
        <v>14.677718349999999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189.31570934000001</v>
      </c>
      <c r="BG43" s="975">
        <v>0.28980548</v>
      </c>
      <c r="BH43" s="976">
        <v>0</v>
      </c>
      <c r="BI43" s="977">
        <v>0</v>
      </c>
      <c r="BJ43" s="978">
        <v>3.13486391</v>
      </c>
      <c r="BK43" s="979">
        <f>SUM(C43:BJ43)</f>
        <v>455.07942300999997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2.23045224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49.622124679999999</v>
      </c>
      <c r="I44" s="7">
        <f t="shared" si="8"/>
        <v>1.05585654</v>
      </c>
      <c r="J44" s="7">
        <f t="shared" si="8"/>
        <v>0</v>
      </c>
      <c r="K44" s="7">
        <f t="shared" si="8"/>
        <v>0</v>
      </c>
      <c r="L44" s="7">
        <f t="shared" si="8"/>
        <v>6.1470204900000001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36.218446310000004</v>
      </c>
      <c r="S44" s="7">
        <f t="shared" si="8"/>
        <v>1.3688744799999999</v>
      </c>
      <c r="T44" s="7">
        <f t="shared" si="8"/>
        <v>0</v>
      </c>
      <c r="U44" s="7">
        <f t="shared" si="8"/>
        <v>0</v>
      </c>
      <c r="V44" s="7">
        <f t="shared" si="8"/>
        <v>3.3173380700000004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90.761321109999997</v>
      </c>
      <c r="AC44" s="7">
        <f t="shared" si="8"/>
        <v>4.1498256199999997</v>
      </c>
      <c r="AD44" s="7">
        <f t="shared" si="8"/>
        <v>0</v>
      </c>
      <c r="AE44" s="7">
        <f t="shared" si="8"/>
        <v>0</v>
      </c>
      <c r="AF44" s="7">
        <f t="shared" si="8"/>
        <v>15.55006421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72.578062029999998</v>
      </c>
      <c r="AM44" s="7">
        <f t="shared" si="8"/>
        <v>1.7413671500000001</v>
      </c>
      <c r="AN44" s="7">
        <f t="shared" si="8"/>
        <v>0</v>
      </c>
      <c r="AO44" s="7">
        <f t="shared" si="8"/>
        <v>0</v>
      </c>
      <c r="AP44" s="7">
        <f t="shared" si="8"/>
        <v>7.6967299999999996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566.61785705</v>
      </c>
      <c r="AW44" s="7">
        <f t="shared" si="8"/>
        <v>24.694463509999999</v>
      </c>
      <c r="AX44" s="7">
        <f t="shared" si="8"/>
        <v>0</v>
      </c>
      <c r="AY44" s="7">
        <f t="shared" si="8"/>
        <v>0</v>
      </c>
      <c r="AZ44" s="7">
        <f t="shared" si="8"/>
        <v>89.178048359999991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379.00208094000004</v>
      </c>
      <c r="BG44" s="7">
        <f t="shared" si="8"/>
        <v>10.011687500000001</v>
      </c>
      <c r="BH44" s="7">
        <f t="shared" si="8"/>
        <v>0</v>
      </c>
      <c r="BI44" s="7">
        <f t="shared" si="8"/>
        <v>0</v>
      </c>
      <c r="BJ44" s="7">
        <f t="shared" si="8"/>
        <v>38.977065150000001</v>
      </c>
      <c r="BK44" s="7">
        <f t="shared" si="8"/>
        <v>1400.9186854399998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0.63726108999999997</v>
      </c>
      <c r="E47" s="986">
        <v>0</v>
      </c>
      <c r="F47" s="987">
        <v>0</v>
      </c>
      <c r="G47" s="988">
        <v>0</v>
      </c>
      <c r="H47" s="989">
        <v>0.27955542</v>
      </c>
      <c r="I47" s="990">
        <v>7.8808796599999997</v>
      </c>
      <c r="J47" s="991">
        <v>0</v>
      </c>
      <c r="K47" s="992">
        <v>0</v>
      </c>
      <c r="L47" s="993">
        <v>5.9208292900000004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0.30539934000000002</v>
      </c>
      <c r="S47" s="1000">
        <v>0.11236565</v>
      </c>
      <c r="T47" s="1001">
        <v>0</v>
      </c>
      <c r="U47" s="1002">
        <v>0</v>
      </c>
      <c r="V47" s="1003">
        <v>3.1372570000000002E-2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9.3641080000000002E-2</v>
      </c>
      <c r="AC47" s="1010">
        <v>3.9592500000000001E-3</v>
      </c>
      <c r="AD47" s="1011">
        <v>0</v>
      </c>
      <c r="AE47" s="1012">
        <v>0</v>
      </c>
      <c r="AF47" s="1013">
        <v>0.31949750999999998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4.7193930000000002E-2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1.18918064</v>
      </c>
      <c r="AW47" s="1030">
        <v>1.77625809</v>
      </c>
      <c r="AX47" s="1031">
        <v>0</v>
      </c>
      <c r="AY47" s="1032">
        <v>0</v>
      </c>
      <c r="AZ47" s="1033">
        <v>4.8840209000000003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0.38287378</v>
      </c>
      <c r="BG47" s="1040">
        <v>6.4370499999999997E-3</v>
      </c>
      <c r="BH47" s="1041">
        <v>0</v>
      </c>
      <c r="BI47" s="1042">
        <v>0</v>
      </c>
      <c r="BJ47" s="1043">
        <v>0.60406760000000004</v>
      </c>
      <c r="BK47" s="1044">
        <f t="shared" ref="BK47:BK64" si="9">SUM(C47:BJ47)</f>
        <v>24.474792849999996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1.35669766</v>
      </c>
      <c r="E48" s="1048">
        <v>0</v>
      </c>
      <c r="F48" s="1049">
        <v>0</v>
      </c>
      <c r="G48" s="1050">
        <v>0</v>
      </c>
      <c r="H48" s="1051">
        <v>10.67592833</v>
      </c>
      <c r="I48" s="1052">
        <v>78.223766089999998</v>
      </c>
      <c r="J48" s="1053">
        <v>0</v>
      </c>
      <c r="K48" s="1054">
        <v>0</v>
      </c>
      <c r="L48" s="1055">
        <v>19.916504230000001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6.98677393</v>
      </c>
      <c r="S48" s="1062">
        <v>8.8561287600000007</v>
      </c>
      <c r="T48" s="1063">
        <v>19.639829389999999</v>
      </c>
      <c r="U48" s="1064">
        <v>0</v>
      </c>
      <c r="V48" s="1065">
        <v>7.7029213199999997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24.81592625</v>
      </c>
      <c r="AC48" s="1072">
        <v>10.301848100000001</v>
      </c>
      <c r="AD48" s="1073">
        <v>0</v>
      </c>
      <c r="AE48" s="1074">
        <v>0</v>
      </c>
      <c r="AF48" s="1075">
        <v>51.478827369999998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31.017620269999998</v>
      </c>
      <c r="AM48" s="1082">
        <v>3.2279116499999998</v>
      </c>
      <c r="AN48" s="1083">
        <v>0</v>
      </c>
      <c r="AO48" s="1084">
        <v>0</v>
      </c>
      <c r="AP48" s="1085">
        <v>39.390200720000003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103.89423152000001</v>
      </c>
      <c r="AW48" s="1092">
        <v>33.145726979999999</v>
      </c>
      <c r="AX48" s="1093">
        <v>0</v>
      </c>
      <c r="AY48" s="1094">
        <v>0</v>
      </c>
      <c r="AZ48" s="1095">
        <v>305.28112905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84.259914789999996</v>
      </c>
      <c r="BG48" s="1102">
        <v>19.078053140000002</v>
      </c>
      <c r="BH48" s="1103">
        <v>0.25161736000000001</v>
      </c>
      <c r="BI48" s="1104">
        <v>0</v>
      </c>
      <c r="BJ48" s="1105">
        <v>120.77463774</v>
      </c>
      <c r="BK48" s="1106">
        <f t="shared" si="9"/>
        <v>980.27619464999998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0.76612736999999997</v>
      </c>
      <c r="E49" s="1110">
        <v>0</v>
      </c>
      <c r="F49" s="1111">
        <v>0</v>
      </c>
      <c r="G49" s="1112">
        <v>0</v>
      </c>
      <c r="H49" s="1113">
        <v>5.0648535199999998</v>
      </c>
      <c r="I49" s="1114">
        <v>8.4844638700000008</v>
      </c>
      <c r="J49" s="1115">
        <v>0</v>
      </c>
      <c r="K49" s="1116">
        <v>0</v>
      </c>
      <c r="L49" s="1117">
        <v>6.2409642999999999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3.6001501199999999</v>
      </c>
      <c r="S49" s="1124">
        <v>2.8803379499999999</v>
      </c>
      <c r="T49" s="1125">
        <v>0</v>
      </c>
      <c r="U49" s="1126">
        <v>0</v>
      </c>
      <c r="V49" s="1127">
        <v>3.3550321400000001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20.993754110000001</v>
      </c>
      <c r="AC49" s="1134">
        <v>2.17923344</v>
      </c>
      <c r="AD49" s="1135">
        <v>0</v>
      </c>
      <c r="AE49" s="1136">
        <v>0</v>
      </c>
      <c r="AF49" s="1137">
        <v>15.55998641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20.13448253</v>
      </c>
      <c r="AM49" s="1144">
        <v>1.8118484100000001</v>
      </c>
      <c r="AN49" s="1145">
        <v>0</v>
      </c>
      <c r="AO49" s="1146">
        <v>0</v>
      </c>
      <c r="AP49" s="1147">
        <v>9.4660501299999993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42.478617989999996</v>
      </c>
      <c r="AW49" s="1154">
        <v>9.2479502199999999</v>
      </c>
      <c r="AX49" s="1155">
        <v>2.79013E-3</v>
      </c>
      <c r="AY49" s="1156">
        <v>0</v>
      </c>
      <c r="AZ49" s="1157">
        <v>71.195775510000004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28.712392040000001</v>
      </c>
      <c r="BG49" s="1164">
        <v>5.9158436600000002</v>
      </c>
      <c r="BH49" s="1165">
        <v>2.5308819999999999E-2</v>
      </c>
      <c r="BI49" s="1166">
        <v>0</v>
      </c>
      <c r="BJ49" s="1167">
        <v>26.698007929999999</v>
      </c>
      <c r="BK49" s="1168">
        <f t="shared" si="9"/>
        <v>284.8139706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9.9732050000000003E-2</v>
      </c>
      <c r="E50" s="1172">
        <v>0</v>
      </c>
      <c r="F50" s="1173">
        <v>0</v>
      </c>
      <c r="G50" s="1174">
        <v>0</v>
      </c>
      <c r="H50" s="1175">
        <v>0.34218605000000002</v>
      </c>
      <c r="I50" s="1176">
        <v>0</v>
      </c>
      <c r="J50" s="1177">
        <v>0</v>
      </c>
      <c r="K50" s="1178">
        <v>0</v>
      </c>
      <c r="L50" s="1179">
        <v>0.20425978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0.27956133999999999</v>
      </c>
      <c r="S50" s="1186">
        <v>0</v>
      </c>
      <c r="T50" s="1187">
        <v>0</v>
      </c>
      <c r="U50" s="1188">
        <v>0</v>
      </c>
      <c r="V50" s="1189">
        <v>1.9735610000000001E-2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1.3872840000000001E-2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7.65471039</v>
      </c>
      <c r="AW50" s="1216">
        <v>0.35288356999999998</v>
      </c>
      <c r="AX50" s="1217">
        <v>0</v>
      </c>
      <c r="AY50" s="1218">
        <v>0</v>
      </c>
      <c r="AZ50" s="1219">
        <v>0.52282196999999997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3.74124905</v>
      </c>
      <c r="BG50" s="1226">
        <v>0</v>
      </c>
      <c r="BH50" s="1227">
        <v>0</v>
      </c>
      <c r="BI50" s="1228">
        <v>0</v>
      </c>
      <c r="BJ50" s="1229">
        <v>0.88222878000000005</v>
      </c>
      <c r="BK50" s="1230">
        <f t="shared" si="9"/>
        <v>14.11324143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0.12344382</v>
      </c>
      <c r="E51" s="1234">
        <v>0</v>
      </c>
      <c r="F51" s="1235">
        <v>0</v>
      </c>
      <c r="G51" s="1236">
        <v>0</v>
      </c>
      <c r="H51" s="1237">
        <v>1.3178700699999999</v>
      </c>
      <c r="I51" s="1238">
        <v>1.015923E-2</v>
      </c>
      <c r="J51" s="1239">
        <v>0</v>
      </c>
      <c r="K51" s="1240">
        <v>0</v>
      </c>
      <c r="L51" s="1241">
        <v>1.38698915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0.97448491000000004</v>
      </c>
      <c r="S51" s="1248">
        <v>3.2263000000000002E-4</v>
      </c>
      <c r="T51" s="1249">
        <v>0</v>
      </c>
      <c r="U51" s="1250">
        <v>0</v>
      </c>
      <c r="V51" s="1251">
        <v>3.1952700000000001E-2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21.72653944</v>
      </c>
      <c r="AC51" s="1258">
        <v>2.2840539199999998</v>
      </c>
      <c r="AD51" s="1259">
        <v>0.20040168</v>
      </c>
      <c r="AE51" s="1260">
        <v>0</v>
      </c>
      <c r="AF51" s="1261">
        <v>21.419330680000002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19.029671700000002</v>
      </c>
      <c r="AM51" s="1268">
        <v>1.68590471</v>
      </c>
      <c r="AN51" s="1269">
        <v>0</v>
      </c>
      <c r="AO51" s="1270">
        <v>0</v>
      </c>
      <c r="AP51" s="1271">
        <v>11.15659381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2.6654284100000001</v>
      </c>
      <c r="AW51" s="1278">
        <v>0.26341177999999998</v>
      </c>
      <c r="AX51" s="1279">
        <v>0</v>
      </c>
      <c r="AY51" s="1280">
        <v>0</v>
      </c>
      <c r="AZ51" s="1281">
        <v>3.4796437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1.0742947700000001</v>
      </c>
      <c r="BG51" s="1288">
        <v>0</v>
      </c>
      <c r="BH51" s="1289">
        <v>0</v>
      </c>
      <c r="BI51" s="1290">
        <v>0</v>
      </c>
      <c r="BJ51" s="1291">
        <v>0.57358463000000004</v>
      </c>
      <c r="BK51" s="1292">
        <f t="shared" si="9"/>
        <v>89.404081740000009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1.0842698799999999</v>
      </c>
      <c r="E52" s="1296">
        <v>0</v>
      </c>
      <c r="F52" s="1297">
        <v>0</v>
      </c>
      <c r="G52" s="1298">
        <v>0</v>
      </c>
      <c r="H52" s="1299">
        <v>16.448540940000001</v>
      </c>
      <c r="I52" s="1300">
        <v>18.475823070000001</v>
      </c>
      <c r="J52" s="1301">
        <v>0</v>
      </c>
      <c r="K52" s="1302">
        <v>0</v>
      </c>
      <c r="L52" s="1303">
        <v>9.9936670400000001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8.4401269699999997</v>
      </c>
      <c r="S52" s="1310">
        <v>0.68587271000000005</v>
      </c>
      <c r="T52" s="1311">
        <v>0</v>
      </c>
      <c r="U52" s="1312">
        <v>0</v>
      </c>
      <c r="V52" s="1313">
        <v>2.4952422699999999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62.807224349999998</v>
      </c>
      <c r="AC52" s="1320">
        <v>1.3609800700000001</v>
      </c>
      <c r="AD52" s="1321">
        <v>0</v>
      </c>
      <c r="AE52" s="1322">
        <v>0</v>
      </c>
      <c r="AF52" s="1323">
        <v>28.237070939999999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53.6736711</v>
      </c>
      <c r="AM52" s="1330">
        <v>1.7474332699999999</v>
      </c>
      <c r="AN52" s="1331">
        <v>0</v>
      </c>
      <c r="AO52" s="1332">
        <v>0</v>
      </c>
      <c r="AP52" s="1333">
        <v>14.00107131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376.38029762000002</v>
      </c>
      <c r="AW52" s="1340">
        <v>29.519593029999999</v>
      </c>
      <c r="AX52" s="1341">
        <v>0</v>
      </c>
      <c r="AY52" s="1342">
        <v>0</v>
      </c>
      <c r="AZ52" s="1343">
        <v>107.17895048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96.531208289999995</v>
      </c>
      <c r="BG52" s="1350">
        <v>3.3789890100000002</v>
      </c>
      <c r="BH52" s="1351">
        <v>1.81E-6</v>
      </c>
      <c r="BI52" s="1352">
        <v>0</v>
      </c>
      <c r="BJ52" s="1353">
        <v>32.20659311</v>
      </c>
      <c r="BK52" s="1354">
        <f t="shared" si="9"/>
        <v>864.64662726999995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0.17142650000000001</v>
      </c>
      <c r="E53" s="1358">
        <v>0</v>
      </c>
      <c r="F53" s="1359">
        <v>0</v>
      </c>
      <c r="G53" s="1360">
        <v>0</v>
      </c>
      <c r="H53" s="1361">
        <v>2.5982757900000002</v>
      </c>
      <c r="I53" s="1362">
        <v>5.4861299999999997E-3</v>
      </c>
      <c r="J53" s="1363">
        <v>0</v>
      </c>
      <c r="K53" s="1364">
        <v>0</v>
      </c>
      <c r="L53" s="1365">
        <v>0.77128781000000002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1.80978562</v>
      </c>
      <c r="S53" s="1372">
        <v>4.2325799999999997E-2</v>
      </c>
      <c r="T53" s="1373">
        <v>0</v>
      </c>
      <c r="U53" s="1374">
        <v>0</v>
      </c>
      <c r="V53" s="1375">
        <v>0.20642743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32.443223039999999</v>
      </c>
      <c r="AC53" s="1382">
        <v>0.96025559999999999</v>
      </c>
      <c r="AD53" s="1383">
        <v>0</v>
      </c>
      <c r="AE53" s="1384">
        <v>0</v>
      </c>
      <c r="AF53" s="1385">
        <v>21.723738820000001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32.98158445</v>
      </c>
      <c r="AM53" s="1392">
        <v>2.2489621199999998</v>
      </c>
      <c r="AN53" s="1393">
        <v>0.16922609999999999</v>
      </c>
      <c r="AO53" s="1394">
        <v>0</v>
      </c>
      <c r="AP53" s="1395">
        <v>10.84759549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8.1396236000000002</v>
      </c>
      <c r="AW53" s="1402">
        <v>0.12908787999999999</v>
      </c>
      <c r="AX53" s="1403">
        <v>0</v>
      </c>
      <c r="AY53" s="1404">
        <v>0</v>
      </c>
      <c r="AZ53" s="1405">
        <v>5.4316379899999996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3.59732428</v>
      </c>
      <c r="BG53" s="1412">
        <v>3.9937760000000003E-2</v>
      </c>
      <c r="BH53" s="1413">
        <v>0</v>
      </c>
      <c r="BI53" s="1414">
        <v>0</v>
      </c>
      <c r="BJ53" s="1415">
        <v>0.97287688999999999</v>
      </c>
      <c r="BK53" s="1416">
        <f t="shared" si="9"/>
        <v>125.2900891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6.8834809999999996E-2</v>
      </c>
      <c r="E54" s="1420">
        <v>0</v>
      </c>
      <c r="F54" s="1421">
        <v>0</v>
      </c>
      <c r="G54" s="1422">
        <v>0</v>
      </c>
      <c r="H54" s="1423">
        <v>1.4484839700000001</v>
      </c>
      <c r="I54" s="1424">
        <v>2.4042644200000001</v>
      </c>
      <c r="J54" s="1425">
        <v>0</v>
      </c>
      <c r="K54" s="1426">
        <v>0</v>
      </c>
      <c r="L54" s="1427">
        <v>1.1458686899999999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1.0697182199999999</v>
      </c>
      <c r="S54" s="1434">
        <v>9.7632499999999994E-3</v>
      </c>
      <c r="T54" s="1435">
        <v>0</v>
      </c>
      <c r="U54" s="1436">
        <v>0</v>
      </c>
      <c r="V54" s="1437">
        <v>0.45592980999999999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10.137992629999999</v>
      </c>
      <c r="AC54" s="1444">
        <v>0.25928412000000001</v>
      </c>
      <c r="AD54" s="1445">
        <v>0</v>
      </c>
      <c r="AE54" s="1446">
        <v>0</v>
      </c>
      <c r="AF54" s="1447">
        <v>11.522231530000001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9.3415893699999994</v>
      </c>
      <c r="AM54" s="1454">
        <v>0.34999857000000001</v>
      </c>
      <c r="AN54" s="1455">
        <v>0</v>
      </c>
      <c r="AO54" s="1456">
        <v>0</v>
      </c>
      <c r="AP54" s="1457">
        <v>4.3265988899999996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3.0747209199999999</v>
      </c>
      <c r="AW54" s="1464">
        <v>6.1697200000000001E-2</v>
      </c>
      <c r="AX54" s="1465">
        <v>0</v>
      </c>
      <c r="AY54" s="1466">
        <v>0</v>
      </c>
      <c r="AZ54" s="1467">
        <v>1.53712972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1.5103073499999999</v>
      </c>
      <c r="BG54" s="1474">
        <v>4.8696999999999998E-4</v>
      </c>
      <c r="BH54" s="1475">
        <v>0</v>
      </c>
      <c r="BI54" s="1476">
        <v>0</v>
      </c>
      <c r="BJ54" s="1477">
        <v>0.60622715999999999</v>
      </c>
      <c r="BK54" s="1478">
        <f t="shared" si="9"/>
        <v>49.331127599999995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1.3887175599999999</v>
      </c>
      <c r="E55" s="1482">
        <v>0</v>
      </c>
      <c r="F55" s="1483">
        <v>0</v>
      </c>
      <c r="G55" s="1484">
        <v>0</v>
      </c>
      <c r="H55" s="1485">
        <v>3.7906713600000002</v>
      </c>
      <c r="I55" s="1486">
        <v>1.7462096199999999</v>
      </c>
      <c r="J55" s="1487">
        <v>0</v>
      </c>
      <c r="K55" s="1488">
        <v>0</v>
      </c>
      <c r="L55" s="1489">
        <v>2.6162228399999998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2.3499472899999998</v>
      </c>
      <c r="S55" s="1496">
        <v>2.0453571899999998</v>
      </c>
      <c r="T55" s="1497">
        <v>0</v>
      </c>
      <c r="U55" s="1498">
        <v>0</v>
      </c>
      <c r="V55" s="1499">
        <v>0.63297906999999998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0.71147192000000004</v>
      </c>
      <c r="AC55" s="1506">
        <v>9.0340879999999998E-2</v>
      </c>
      <c r="AD55" s="1507">
        <v>0</v>
      </c>
      <c r="AE55" s="1508">
        <v>0</v>
      </c>
      <c r="AF55" s="1509">
        <v>0.63665857000000003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0.54671022000000002</v>
      </c>
      <c r="AM55" s="1516">
        <v>5.6144200000000002E-3</v>
      </c>
      <c r="AN55" s="1517">
        <v>0</v>
      </c>
      <c r="AO55" s="1518">
        <v>0</v>
      </c>
      <c r="AP55" s="1519">
        <v>8.1531999999999993E-2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52.8918672</v>
      </c>
      <c r="AW55" s="1526">
        <v>2.2511014199999999</v>
      </c>
      <c r="AX55" s="1527">
        <v>0</v>
      </c>
      <c r="AY55" s="1528">
        <v>0</v>
      </c>
      <c r="AZ55" s="1529">
        <v>13.7657565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26.925416980000001</v>
      </c>
      <c r="BG55" s="1536">
        <v>2.5735131099999999</v>
      </c>
      <c r="BH55" s="1537">
        <v>2.7270889999999999E-2</v>
      </c>
      <c r="BI55" s="1538">
        <v>0</v>
      </c>
      <c r="BJ55" s="1539">
        <v>7.4584463400000001</v>
      </c>
      <c r="BK55" s="1540">
        <f t="shared" si="9"/>
        <v>122.53580537999999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2.85345505</v>
      </c>
      <c r="E56" s="1544">
        <v>0</v>
      </c>
      <c r="F56" s="1545">
        <v>0</v>
      </c>
      <c r="G56" s="1546">
        <v>0</v>
      </c>
      <c r="H56" s="1547">
        <v>45.060434620000002</v>
      </c>
      <c r="I56" s="1548">
        <v>268.80596494999998</v>
      </c>
      <c r="J56" s="1549">
        <v>0</v>
      </c>
      <c r="K56" s="1550">
        <v>0</v>
      </c>
      <c r="L56" s="1551">
        <v>27.127657020000001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33.57377348</v>
      </c>
      <c r="S56" s="1558">
        <v>49.073056630000004</v>
      </c>
      <c r="T56" s="1559">
        <v>4.3124410000000002E-2</v>
      </c>
      <c r="U56" s="1560">
        <v>0</v>
      </c>
      <c r="V56" s="1561">
        <v>13.334351420000001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38.8394707</v>
      </c>
      <c r="AC56" s="1568">
        <v>8.1986663400000008</v>
      </c>
      <c r="AD56" s="1569">
        <v>0</v>
      </c>
      <c r="AE56" s="1570">
        <v>0</v>
      </c>
      <c r="AF56" s="1571">
        <v>29.504822350000001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41.30517218</v>
      </c>
      <c r="AM56" s="1578">
        <v>2.5180034899999999</v>
      </c>
      <c r="AN56" s="1579">
        <v>0</v>
      </c>
      <c r="AO56" s="1580">
        <v>0</v>
      </c>
      <c r="AP56" s="1581">
        <v>21.489412550000001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458.38880662000003</v>
      </c>
      <c r="AW56" s="1588">
        <v>59.416965490000003</v>
      </c>
      <c r="AX56" s="1589">
        <v>0</v>
      </c>
      <c r="AY56" s="1590">
        <v>0</v>
      </c>
      <c r="AZ56" s="1591">
        <v>360.85537600999999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401.82409229000001</v>
      </c>
      <c r="BG56" s="1598">
        <v>94.450027149999997</v>
      </c>
      <c r="BH56" s="1599">
        <v>3.3953515599999999</v>
      </c>
      <c r="BI56" s="1600">
        <v>0</v>
      </c>
      <c r="BJ56" s="1601">
        <v>254.95836585999999</v>
      </c>
      <c r="BK56" s="1602">
        <f t="shared" si="9"/>
        <v>2215.0163501699999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1.5776527499999999</v>
      </c>
      <c r="E57" s="1606">
        <v>0</v>
      </c>
      <c r="F57" s="1607">
        <v>0</v>
      </c>
      <c r="G57" s="1608">
        <v>0</v>
      </c>
      <c r="H57" s="1609">
        <v>40.856734439999997</v>
      </c>
      <c r="I57" s="1610">
        <v>143.76161715999999</v>
      </c>
      <c r="J57" s="1611">
        <v>0</v>
      </c>
      <c r="K57" s="1612">
        <v>0</v>
      </c>
      <c r="L57" s="1613">
        <v>24.958371580000001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23.690371330000001</v>
      </c>
      <c r="S57" s="1620">
        <v>9.6715859500000008</v>
      </c>
      <c r="T57" s="1621">
        <v>0</v>
      </c>
      <c r="U57" s="1622">
        <v>0</v>
      </c>
      <c r="V57" s="1623">
        <v>9.30267263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137.77427562</v>
      </c>
      <c r="AC57" s="1630">
        <v>4.2353247999999999</v>
      </c>
      <c r="AD57" s="1631">
        <v>0</v>
      </c>
      <c r="AE57" s="1632">
        <v>0</v>
      </c>
      <c r="AF57" s="1633">
        <v>65.724610440000006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133.15951713999999</v>
      </c>
      <c r="AM57" s="1640">
        <v>4.5093924599999999</v>
      </c>
      <c r="AN57" s="1641">
        <v>0</v>
      </c>
      <c r="AO57" s="1642">
        <v>0</v>
      </c>
      <c r="AP57" s="1643">
        <v>38.749234340000001</v>
      </c>
      <c r="AQ57" s="1644">
        <v>0</v>
      </c>
      <c r="AR57" s="1645">
        <v>1.0987E-4</v>
      </c>
      <c r="AS57" s="1646">
        <v>0</v>
      </c>
      <c r="AT57" s="1647">
        <v>0</v>
      </c>
      <c r="AU57" s="1648">
        <v>0</v>
      </c>
      <c r="AV57" s="1649">
        <v>241.64768218</v>
      </c>
      <c r="AW57" s="1650">
        <v>16.967737509999999</v>
      </c>
      <c r="AX57" s="1651">
        <v>0</v>
      </c>
      <c r="AY57" s="1652">
        <v>0</v>
      </c>
      <c r="AZ57" s="1653">
        <v>128.95004763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161.18676736</v>
      </c>
      <c r="BG57" s="1660">
        <v>4.6673039100000002</v>
      </c>
      <c r="BH57" s="1661">
        <v>1.483901E-2</v>
      </c>
      <c r="BI57" s="1662">
        <v>0</v>
      </c>
      <c r="BJ57" s="1663">
        <v>88.805869310000006</v>
      </c>
      <c r="BK57" s="1664">
        <f t="shared" si="9"/>
        <v>1280.21171742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0.12806442000000001</v>
      </c>
      <c r="E58" s="1668">
        <v>0</v>
      </c>
      <c r="F58" s="1669">
        <v>0</v>
      </c>
      <c r="G58" s="1670">
        <v>0</v>
      </c>
      <c r="H58" s="1671">
        <v>1.0557376999999999</v>
      </c>
      <c r="I58" s="1672">
        <v>7.6546810000000007E-2</v>
      </c>
      <c r="J58" s="1673">
        <v>0</v>
      </c>
      <c r="K58" s="1674">
        <v>0</v>
      </c>
      <c r="L58" s="1675">
        <v>1.0518253200000001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0.63992775999999996</v>
      </c>
      <c r="S58" s="1682">
        <v>0</v>
      </c>
      <c r="T58" s="1683">
        <v>0</v>
      </c>
      <c r="U58" s="1684">
        <v>0</v>
      </c>
      <c r="V58" s="1685">
        <v>0.41714391000000001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24.126711709999999</v>
      </c>
      <c r="AC58" s="1692">
        <v>3.20681825</v>
      </c>
      <c r="AD58" s="1693">
        <v>0</v>
      </c>
      <c r="AE58" s="1694">
        <v>0</v>
      </c>
      <c r="AF58" s="1695">
        <v>18.407538379999998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25.154025170000001</v>
      </c>
      <c r="AM58" s="1702">
        <v>1.9084881199999999</v>
      </c>
      <c r="AN58" s="1703">
        <v>0</v>
      </c>
      <c r="AO58" s="1704">
        <v>0</v>
      </c>
      <c r="AP58" s="1705">
        <v>9.96370705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3.6799712599999999</v>
      </c>
      <c r="AW58" s="1712">
        <v>1.9938620000000001E-2</v>
      </c>
      <c r="AX58" s="1713">
        <v>0</v>
      </c>
      <c r="AY58" s="1714">
        <v>0</v>
      </c>
      <c r="AZ58" s="1715">
        <v>1.6814786100000001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1.8332168200000001</v>
      </c>
      <c r="BG58" s="1722">
        <v>0.25254294999999999</v>
      </c>
      <c r="BH58" s="1723">
        <v>9.063003E-2</v>
      </c>
      <c r="BI58" s="1724">
        <v>0</v>
      </c>
      <c r="BJ58" s="1725">
        <v>0.54454265000000002</v>
      </c>
      <c r="BK58" s="1726">
        <f t="shared" si="9"/>
        <v>94.238855540000003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0.27432869999999998</v>
      </c>
      <c r="E59" s="1730">
        <v>0</v>
      </c>
      <c r="F59" s="1731">
        <v>0</v>
      </c>
      <c r="G59" s="1732">
        <v>0</v>
      </c>
      <c r="H59" s="1733">
        <v>4.2774836199999999</v>
      </c>
      <c r="I59" s="1734">
        <v>0.14789527999999999</v>
      </c>
      <c r="J59" s="1735">
        <v>0</v>
      </c>
      <c r="K59" s="1736">
        <v>0</v>
      </c>
      <c r="L59" s="1737">
        <v>1.3390092600000001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2.5800220700000001</v>
      </c>
      <c r="S59" s="1744">
        <v>0.10968157000000001</v>
      </c>
      <c r="T59" s="1745">
        <v>0</v>
      </c>
      <c r="U59" s="1746">
        <v>0</v>
      </c>
      <c r="V59" s="1747">
        <v>0.66621902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60.702425380000001</v>
      </c>
      <c r="AC59" s="1754">
        <v>5.4132190400000004</v>
      </c>
      <c r="AD59" s="1755">
        <v>0</v>
      </c>
      <c r="AE59" s="1756">
        <v>0</v>
      </c>
      <c r="AF59" s="1757">
        <v>28.92507634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55.434246739999999</v>
      </c>
      <c r="AM59" s="1764">
        <v>1.36532188</v>
      </c>
      <c r="AN59" s="1765">
        <v>0</v>
      </c>
      <c r="AO59" s="1766">
        <v>0</v>
      </c>
      <c r="AP59" s="1767">
        <v>11.154426969999999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16.718903019999999</v>
      </c>
      <c r="AW59" s="1774">
        <v>0.18019779</v>
      </c>
      <c r="AX59" s="1775">
        <v>0</v>
      </c>
      <c r="AY59" s="1776">
        <v>0</v>
      </c>
      <c r="AZ59" s="1777">
        <v>6.0616561600000001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7.2976925100000001</v>
      </c>
      <c r="BG59" s="1784">
        <v>1.4404306200000001</v>
      </c>
      <c r="BH59" s="1785">
        <v>0</v>
      </c>
      <c r="BI59" s="1786">
        <v>0</v>
      </c>
      <c r="BJ59" s="1787">
        <v>3.2579116400000001</v>
      </c>
      <c r="BK59" s="1788">
        <f t="shared" si="9"/>
        <v>207.34614761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0.78660233000000002</v>
      </c>
      <c r="E60" s="1792">
        <v>0</v>
      </c>
      <c r="F60" s="1793">
        <v>0</v>
      </c>
      <c r="G60" s="1794">
        <v>0</v>
      </c>
      <c r="H60" s="1795">
        <v>3.2332980199999999</v>
      </c>
      <c r="I60" s="1796">
        <v>37.231330970000002</v>
      </c>
      <c r="J60" s="1797">
        <v>0</v>
      </c>
      <c r="K60" s="1798">
        <v>0</v>
      </c>
      <c r="L60" s="1799">
        <v>4.9525442699999997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2.8931661800000001</v>
      </c>
      <c r="S60" s="1806">
        <v>10.32455794</v>
      </c>
      <c r="T60" s="1807">
        <v>0</v>
      </c>
      <c r="U60" s="1808">
        <v>0</v>
      </c>
      <c r="V60" s="1809">
        <v>5.0489978899999999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15.61262554</v>
      </c>
      <c r="AC60" s="1816">
        <v>3.4423344400000002</v>
      </c>
      <c r="AD60" s="1817">
        <v>0</v>
      </c>
      <c r="AE60" s="1818">
        <v>0</v>
      </c>
      <c r="AF60" s="1819">
        <v>31.034759940000001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16.91430197</v>
      </c>
      <c r="AM60" s="1826">
        <v>5.0045390599999999</v>
      </c>
      <c r="AN60" s="1827">
        <v>0</v>
      </c>
      <c r="AO60" s="1828">
        <v>0</v>
      </c>
      <c r="AP60" s="1829">
        <v>29.01458135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74.379067370000001</v>
      </c>
      <c r="AW60" s="1836">
        <v>18.185418899999998</v>
      </c>
      <c r="AX60" s="1837">
        <v>0</v>
      </c>
      <c r="AY60" s="1838">
        <v>0</v>
      </c>
      <c r="AZ60" s="1839">
        <v>218.56980399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70.967023670000003</v>
      </c>
      <c r="BG60" s="1846">
        <v>23.775697009999998</v>
      </c>
      <c r="BH60" s="1847">
        <v>2.6353600000000001E-2</v>
      </c>
      <c r="BI60" s="1848">
        <v>0</v>
      </c>
      <c r="BJ60" s="1849">
        <v>106.0772621</v>
      </c>
      <c r="BK60" s="1850">
        <f t="shared" si="9"/>
        <v>677.47426654000003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2.2805051999999999</v>
      </c>
      <c r="E61" s="1854">
        <v>0</v>
      </c>
      <c r="F61" s="1855">
        <v>0</v>
      </c>
      <c r="G61" s="1856">
        <v>0</v>
      </c>
      <c r="H61" s="1857">
        <v>17.19300849</v>
      </c>
      <c r="I61" s="1858">
        <v>39.945791710000002</v>
      </c>
      <c r="J61" s="1859">
        <v>0</v>
      </c>
      <c r="K61" s="1860">
        <v>0</v>
      </c>
      <c r="L61" s="1861">
        <v>8.1589923399999993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9.49591429</v>
      </c>
      <c r="S61" s="1868">
        <v>21.919954229999998</v>
      </c>
      <c r="T61" s="1869">
        <v>0.13189271</v>
      </c>
      <c r="U61" s="1870">
        <v>0</v>
      </c>
      <c r="V61" s="1871">
        <v>3.4267805500000001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29.873023790000001</v>
      </c>
      <c r="AC61" s="1878">
        <v>1.28228787</v>
      </c>
      <c r="AD61" s="1879">
        <v>0</v>
      </c>
      <c r="AE61" s="1880">
        <v>0</v>
      </c>
      <c r="AF61" s="1881">
        <v>10.2080112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19.175545270000001</v>
      </c>
      <c r="AM61" s="1888">
        <v>0.38119317000000003</v>
      </c>
      <c r="AN61" s="1889">
        <v>0.32570154000000001</v>
      </c>
      <c r="AO61" s="1890">
        <v>0</v>
      </c>
      <c r="AP61" s="1891">
        <v>1.59024553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42.444714769999997</v>
      </c>
      <c r="AW61" s="1898">
        <v>1.29296765</v>
      </c>
      <c r="AX61" s="1899">
        <v>0</v>
      </c>
      <c r="AY61" s="1900">
        <v>0</v>
      </c>
      <c r="AZ61" s="1901">
        <v>12.00345201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14.62307217</v>
      </c>
      <c r="BG61" s="1908">
        <v>3.0411097699999998</v>
      </c>
      <c r="BH61" s="1909">
        <v>0.11638676000000001</v>
      </c>
      <c r="BI61" s="1910">
        <v>0</v>
      </c>
      <c r="BJ61" s="1911">
        <v>5.3814119199999997</v>
      </c>
      <c r="BK61" s="1912">
        <f t="shared" si="9"/>
        <v>244.29196293999999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7.3520516499999999</v>
      </c>
      <c r="I62" s="1920">
        <v>7.8631399999999994E-3</v>
      </c>
      <c r="J62" s="1921">
        <v>0</v>
      </c>
      <c r="K62" s="1922">
        <v>0</v>
      </c>
      <c r="L62" s="1923">
        <v>1.6511077599999999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4.8024932400000004</v>
      </c>
      <c r="S62" s="1930">
        <v>2.8839999999999998E-5</v>
      </c>
      <c r="T62" s="1931">
        <v>0</v>
      </c>
      <c r="U62" s="1932">
        <v>0</v>
      </c>
      <c r="V62" s="1933">
        <v>0.29779516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7.99018403</v>
      </c>
      <c r="AC62" s="1940">
        <v>5.6659069999999999E-2</v>
      </c>
      <c r="AD62" s="1941">
        <v>0</v>
      </c>
      <c r="AE62" s="1942">
        <v>0</v>
      </c>
      <c r="AF62" s="1943">
        <v>1.94882037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4.4147142300000004</v>
      </c>
      <c r="AM62" s="1950">
        <v>4.1759299999999999E-2</v>
      </c>
      <c r="AN62" s="1951">
        <v>0</v>
      </c>
      <c r="AO62" s="1952">
        <v>0</v>
      </c>
      <c r="AP62" s="1953">
        <v>0.17784947000000001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13.617469639999999</v>
      </c>
      <c r="AW62" s="1960">
        <v>0.89326512000000002</v>
      </c>
      <c r="AX62" s="1961">
        <v>0</v>
      </c>
      <c r="AY62" s="1962">
        <v>0</v>
      </c>
      <c r="AZ62" s="1963">
        <v>8.0360673499999997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2.6848565500000001</v>
      </c>
      <c r="BG62" s="1970">
        <v>0</v>
      </c>
      <c r="BH62" s="1971">
        <v>0</v>
      </c>
      <c r="BI62" s="1972">
        <v>0</v>
      </c>
      <c r="BJ62" s="1973">
        <v>0.11846269</v>
      </c>
      <c r="BK62" s="1974">
        <f t="shared" si="9"/>
        <v>54.09144761000001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0.44859188</v>
      </c>
      <c r="E63" s="1978">
        <v>0</v>
      </c>
      <c r="F63" s="1979">
        <v>0</v>
      </c>
      <c r="G63" s="1980">
        <v>0</v>
      </c>
      <c r="H63" s="1981">
        <v>10.241779470000001</v>
      </c>
      <c r="I63" s="1982">
        <v>23.04299279</v>
      </c>
      <c r="J63" s="1983">
        <v>0</v>
      </c>
      <c r="K63" s="1984">
        <v>0</v>
      </c>
      <c r="L63" s="1985">
        <v>4.0717332600000002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4.1161526100000003</v>
      </c>
      <c r="S63" s="1992">
        <v>5.8701348400000004</v>
      </c>
      <c r="T63" s="1993">
        <v>0</v>
      </c>
      <c r="U63" s="1994">
        <v>0</v>
      </c>
      <c r="V63" s="1995">
        <v>1.21350146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0.15617787999999999</v>
      </c>
      <c r="AC63" s="2002">
        <v>0</v>
      </c>
      <c r="AD63" s="2003">
        <v>0</v>
      </c>
      <c r="AE63" s="2004">
        <v>0</v>
      </c>
      <c r="AF63" s="2005">
        <v>0.20295986999999999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0.10770222</v>
      </c>
      <c r="AM63" s="2012">
        <v>0</v>
      </c>
      <c r="AN63" s="2013">
        <v>0</v>
      </c>
      <c r="AO63" s="2014">
        <v>0</v>
      </c>
      <c r="AP63" s="2015">
        <v>2.2222019999999999E-2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12.78217656</v>
      </c>
      <c r="AW63" s="2022">
        <v>0.30960576000000001</v>
      </c>
      <c r="AX63" s="2023">
        <v>0</v>
      </c>
      <c r="AY63" s="2024">
        <v>0</v>
      </c>
      <c r="AZ63" s="2025">
        <v>3.5664919300000002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4.7882622100000001</v>
      </c>
      <c r="BG63" s="2032">
        <v>0.76279392999999995</v>
      </c>
      <c r="BH63" s="2033">
        <v>0</v>
      </c>
      <c r="BI63" s="2034">
        <v>0</v>
      </c>
      <c r="BJ63" s="2035">
        <v>1.94246074</v>
      </c>
      <c r="BK63" s="2036">
        <f t="shared" si="9"/>
        <v>73.645739430000006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0.22340131999999999</v>
      </c>
      <c r="E64" s="2040">
        <v>0</v>
      </c>
      <c r="F64" s="2041">
        <v>0</v>
      </c>
      <c r="G64" s="2042">
        <v>0</v>
      </c>
      <c r="H64" s="2043">
        <v>7.6385061199999997</v>
      </c>
      <c r="I64" s="2044">
        <v>0.75560835000000004</v>
      </c>
      <c r="J64" s="2045">
        <v>0</v>
      </c>
      <c r="K64" s="2046">
        <v>0</v>
      </c>
      <c r="L64" s="2047">
        <v>7.4908290099999997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5.5619826000000003</v>
      </c>
      <c r="S64" s="2054">
        <v>8.4240899999999994E-2</v>
      </c>
      <c r="T64" s="2055">
        <v>0</v>
      </c>
      <c r="U64" s="2056">
        <v>0</v>
      </c>
      <c r="V64" s="2057">
        <v>2.02117791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34.193072800000003</v>
      </c>
      <c r="AC64" s="2064">
        <v>1.4071101399999999</v>
      </c>
      <c r="AD64" s="2065">
        <v>0</v>
      </c>
      <c r="AE64" s="2066">
        <v>0</v>
      </c>
      <c r="AF64" s="2067">
        <v>13.503942479999999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38.509692280000003</v>
      </c>
      <c r="AM64" s="2074">
        <v>1.8563409900000001</v>
      </c>
      <c r="AN64" s="2075">
        <v>0</v>
      </c>
      <c r="AO64" s="2076">
        <v>0</v>
      </c>
      <c r="AP64" s="2077">
        <v>9.3370959599999992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20.48116194</v>
      </c>
      <c r="AW64" s="2084">
        <v>1.6754793100000001</v>
      </c>
      <c r="AX64" s="2085">
        <v>0</v>
      </c>
      <c r="AY64" s="2086">
        <v>0</v>
      </c>
      <c r="AZ64" s="2087">
        <v>8.4400309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11.24439735</v>
      </c>
      <c r="BG64" s="2094">
        <v>0.35453541999999999</v>
      </c>
      <c r="BH64" s="2095">
        <v>0</v>
      </c>
      <c r="BI64" s="2096">
        <v>0</v>
      </c>
      <c r="BJ64" s="2097">
        <v>5.0328889300000004</v>
      </c>
      <c r="BK64" s="2098">
        <f t="shared" si="9"/>
        <v>169.81149470999998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14.269112390000002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178.87539958000002</v>
      </c>
      <c r="I65" s="7">
        <f t="shared" si="10"/>
        <v>631.00666324999986</v>
      </c>
      <c r="J65" s="7">
        <f t="shared" si="10"/>
        <v>0</v>
      </c>
      <c r="K65" s="7">
        <f t="shared" si="10"/>
        <v>0</v>
      </c>
      <c r="L65" s="7">
        <f t="shared" si="10"/>
        <v>128.99866295000001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113.1697513</v>
      </c>
      <c r="S65" s="7">
        <f t="shared" si="10"/>
        <v>111.68571484000003</v>
      </c>
      <c r="T65" s="7">
        <f t="shared" si="10"/>
        <v>19.814846509999999</v>
      </c>
      <c r="U65" s="7">
        <f t="shared" si="10"/>
        <v>0</v>
      </c>
      <c r="V65" s="7">
        <f t="shared" si="10"/>
        <v>50.660232870000002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522.99774027000001</v>
      </c>
      <c r="AC65" s="7">
        <f t="shared" si="10"/>
        <v>44.682375330000006</v>
      </c>
      <c r="AD65" s="7">
        <f t="shared" si="10"/>
        <v>0.20040168</v>
      </c>
      <c r="AE65" s="7">
        <f t="shared" si="10"/>
        <v>0</v>
      </c>
      <c r="AF65" s="7">
        <f t="shared" si="10"/>
        <v>350.35788319999995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500.96131361000005</v>
      </c>
      <c r="AM65" s="7">
        <f t="shared" si="10"/>
        <v>28.66271162</v>
      </c>
      <c r="AN65" s="7">
        <f t="shared" si="10"/>
        <v>0.49492764</v>
      </c>
      <c r="AO65" s="7">
        <f t="shared" si="10"/>
        <v>0</v>
      </c>
      <c r="AP65" s="7">
        <f t="shared" si="10"/>
        <v>210.76841759000004</v>
      </c>
      <c r="AQ65" s="7">
        <f t="shared" si="10"/>
        <v>0</v>
      </c>
      <c r="AR65" s="7">
        <f t="shared" si="10"/>
        <v>1.0987E-4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1482.5086316500001</v>
      </c>
      <c r="AW65" s="7">
        <f t="shared" si="10"/>
        <v>175.68928632000001</v>
      </c>
      <c r="AX65" s="7">
        <f t="shared" si="10"/>
        <v>2.79013E-3</v>
      </c>
      <c r="AY65" s="7">
        <f t="shared" si="10"/>
        <v>0</v>
      </c>
      <c r="AZ65" s="7">
        <f t="shared" si="10"/>
        <v>1261.44127041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923.18436225999983</v>
      </c>
      <c r="BG65" s="7">
        <f t="shared" si="10"/>
        <v>159.73770145999995</v>
      </c>
      <c r="BH65" s="7">
        <f t="shared" si="10"/>
        <v>3.9477598400000002</v>
      </c>
      <c r="BI65" s="7">
        <f t="shared" si="10"/>
        <v>0</v>
      </c>
      <c r="BJ65" s="7">
        <f t="shared" si="10"/>
        <v>656.89584602000002</v>
      </c>
      <c r="BK65" s="7">
        <f t="shared" si="10"/>
        <v>7571.0139125900005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16.499564630000002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228.49752426000001</v>
      </c>
      <c r="I66" s="7">
        <f t="shared" si="11"/>
        <v>632.0625197899999</v>
      </c>
      <c r="J66" s="7">
        <f t="shared" si="11"/>
        <v>0</v>
      </c>
      <c r="K66" s="7">
        <f t="shared" si="11"/>
        <v>0</v>
      </c>
      <c r="L66" s="7">
        <f t="shared" si="11"/>
        <v>135.14568344000003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149.38819761000002</v>
      </c>
      <c r="S66" s="7">
        <f t="shared" si="11"/>
        <v>113.05458932000003</v>
      </c>
      <c r="T66" s="7">
        <f t="shared" si="11"/>
        <v>19.814846509999999</v>
      </c>
      <c r="U66" s="7">
        <f t="shared" si="11"/>
        <v>0</v>
      </c>
      <c r="V66" s="7">
        <f t="shared" si="11"/>
        <v>53.977570940000007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613.75906138000005</v>
      </c>
      <c r="AC66" s="7">
        <f t="shared" si="11"/>
        <v>48.832200950000001</v>
      </c>
      <c r="AD66" s="7">
        <f t="shared" si="11"/>
        <v>0.20040168</v>
      </c>
      <c r="AE66" s="7">
        <f t="shared" si="11"/>
        <v>0</v>
      </c>
      <c r="AF66" s="7">
        <f t="shared" si="11"/>
        <v>365.90794740999996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573.53937564</v>
      </c>
      <c r="AM66" s="7">
        <f t="shared" si="11"/>
        <v>30.404078769999998</v>
      </c>
      <c r="AN66" s="7">
        <f t="shared" si="11"/>
        <v>0.49492764</v>
      </c>
      <c r="AO66" s="7">
        <f t="shared" si="11"/>
        <v>0</v>
      </c>
      <c r="AP66" s="7">
        <f t="shared" si="11"/>
        <v>218.46514759000004</v>
      </c>
      <c r="AQ66" s="7">
        <f t="shared" si="11"/>
        <v>0</v>
      </c>
      <c r="AR66" s="7">
        <f t="shared" si="11"/>
        <v>1.0987E-4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2049.1264887000002</v>
      </c>
      <c r="AW66" s="7">
        <f t="shared" si="11"/>
        <v>200.38374983</v>
      </c>
      <c r="AX66" s="7">
        <f t="shared" si="11"/>
        <v>2.79013E-3</v>
      </c>
      <c r="AY66" s="7">
        <f t="shared" si="11"/>
        <v>0</v>
      </c>
      <c r="AZ66" s="7">
        <f t="shared" si="11"/>
        <v>1350.6193187700001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1302.1864431999998</v>
      </c>
      <c r="BG66" s="7">
        <f t="shared" si="11"/>
        <v>169.74938895999992</v>
      </c>
      <c r="BH66" s="7">
        <f t="shared" si="11"/>
        <v>3.9477598400000002</v>
      </c>
      <c r="BI66" s="7">
        <f t="shared" si="11"/>
        <v>0</v>
      </c>
      <c r="BJ66" s="7">
        <f t="shared" si="11"/>
        <v>695.87291117000007</v>
      </c>
      <c r="BK66" s="7">
        <f t="shared" si="11"/>
        <v>8971.9325980300018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0.72052733999999996</v>
      </c>
      <c r="E70" s="2108">
        <v>0</v>
      </c>
      <c r="F70" s="2109">
        <v>0</v>
      </c>
      <c r="G70" s="2110">
        <v>0</v>
      </c>
      <c r="H70" s="2111">
        <v>6.1551213599999999</v>
      </c>
      <c r="I70" s="2112">
        <v>89.10272037</v>
      </c>
      <c r="J70" s="2113">
        <v>0</v>
      </c>
      <c r="K70" s="2114">
        <v>0</v>
      </c>
      <c r="L70" s="2115">
        <v>12.39220909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3.2758398999999998</v>
      </c>
      <c r="S70" s="2122">
        <v>1.0642795199999999</v>
      </c>
      <c r="T70" s="2123">
        <v>0</v>
      </c>
      <c r="U70" s="2124">
        <v>0</v>
      </c>
      <c r="V70" s="2125">
        <v>2.6073657699999999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48.814126829999999</v>
      </c>
      <c r="AC70" s="2132">
        <v>2.1604137899999998</v>
      </c>
      <c r="AD70" s="2133">
        <v>0</v>
      </c>
      <c r="AE70" s="2134">
        <v>0</v>
      </c>
      <c r="AF70" s="2135">
        <v>38.54166712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45.307419430000003</v>
      </c>
      <c r="AM70" s="2142">
        <v>3.7923977500000001</v>
      </c>
      <c r="AN70" s="2143">
        <v>0</v>
      </c>
      <c r="AO70" s="2144">
        <v>0</v>
      </c>
      <c r="AP70" s="2145">
        <v>20.870596219999999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62.45724499</v>
      </c>
      <c r="AW70" s="2152">
        <v>10.46628836</v>
      </c>
      <c r="AX70" s="2153">
        <v>0</v>
      </c>
      <c r="AY70" s="2154">
        <v>0</v>
      </c>
      <c r="AZ70" s="2155">
        <v>122.84948524000001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33.434632659999998</v>
      </c>
      <c r="BG70" s="2162">
        <v>9.9088912699999998</v>
      </c>
      <c r="BH70" s="2163">
        <v>0</v>
      </c>
      <c r="BI70" s="2164">
        <v>0</v>
      </c>
      <c r="BJ70" s="2165">
        <v>47.165541140000002</v>
      </c>
      <c r="BK70" s="2166">
        <f>SUM(C70:BJ70)</f>
        <v>561.0867681499999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1.3246330000000001E-2</v>
      </c>
      <c r="E71" s="2170">
        <v>0</v>
      </c>
      <c r="F71" s="2171">
        <v>0</v>
      </c>
      <c r="G71" s="2172">
        <v>0</v>
      </c>
      <c r="H71" s="2173">
        <v>0.23201981999999999</v>
      </c>
      <c r="I71" s="2174">
        <v>7.6769999999999996E-4</v>
      </c>
      <c r="J71" s="2175">
        <v>0</v>
      </c>
      <c r="K71" s="2176">
        <v>0</v>
      </c>
      <c r="L71" s="2177">
        <v>3.9139229999999997E-2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7.6787190000000005E-2</v>
      </c>
      <c r="S71" s="2184">
        <v>0</v>
      </c>
      <c r="T71" s="2185">
        <v>0</v>
      </c>
      <c r="U71" s="2186">
        <v>0</v>
      </c>
      <c r="V71" s="2187">
        <v>0.15489214000000001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0.86578524999999995</v>
      </c>
      <c r="AC71" s="2194">
        <v>0.12413354</v>
      </c>
      <c r="AD71" s="2195">
        <v>0</v>
      </c>
      <c r="AE71" s="2196">
        <v>0</v>
      </c>
      <c r="AF71" s="2197">
        <v>0.56382785999999996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0.71288499999999999</v>
      </c>
      <c r="AM71" s="2204">
        <v>0</v>
      </c>
      <c r="AN71" s="2205">
        <v>0</v>
      </c>
      <c r="AO71" s="2206">
        <v>0</v>
      </c>
      <c r="AP71" s="2207">
        <v>0.43452245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1.44552064</v>
      </c>
      <c r="AW71" s="2214">
        <v>1.0586418500000001</v>
      </c>
      <c r="AX71" s="2215">
        <v>0</v>
      </c>
      <c r="AY71" s="2216">
        <v>0</v>
      </c>
      <c r="AZ71" s="2217">
        <v>2.7406579600000001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0.40081517</v>
      </c>
      <c r="BG71" s="2224">
        <v>0</v>
      </c>
      <c r="BH71" s="2225">
        <v>0</v>
      </c>
      <c r="BI71" s="2226">
        <v>0</v>
      </c>
      <c r="BJ71" s="2227">
        <v>0.44314937999999998</v>
      </c>
      <c r="BK71" s="2228">
        <f>SUM(C71:BJ71)</f>
        <v>9.30679151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0.73377366999999993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6.3871411799999995</v>
      </c>
      <c r="I72" s="7">
        <f t="shared" si="12"/>
        <v>89.103488069999997</v>
      </c>
      <c r="J72" s="7">
        <f t="shared" si="12"/>
        <v>0</v>
      </c>
      <c r="K72" s="7">
        <f t="shared" si="12"/>
        <v>0</v>
      </c>
      <c r="L72" s="7">
        <f t="shared" si="12"/>
        <v>12.43134832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3.3526270899999999</v>
      </c>
      <c r="S72" s="7">
        <f t="shared" si="12"/>
        <v>1.0642795199999999</v>
      </c>
      <c r="T72" s="7">
        <f t="shared" si="12"/>
        <v>0</v>
      </c>
      <c r="U72" s="7">
        <f t="shared" si="12"/>
        <v>0</v>
      </c>
      <c r="V72" s="7">
        <f t="shared" si="12"/>
        <v>2.7622579099999998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49.679912080000001</v>
      </c>
      <c r="AC72" s="7">
        <f t="shared" si="12"/>
        <v>2.2845473299999997</v>
      </c>
      <c r="AD72" s="7">
        <f t="shared" si="12"/>
        <v>0</v>
      </c>
      <c r="AE72" s="7">
        <f t="shared" si="12"/>
        <v>0</v>
      </c>
      <c r="AF72" s="7">
        <f t="shared" si="12"/>
        <v>39.105494980000003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46.020304430000003</v>
      </c>
      <c r="AM72" s="7">
        <f t="shared" si="12"/>
        <v>3.7923977500000001</v>
      </c>
      <c r="AN72" s="7">
        <f t="shared" si="12"/>
        <v>0</v>
      </c>
      <c r="AO72" s="7">
        <f t="shared" si="12"/>
        <v>0</v>
      </c>
      <c r="AP72" s="7">
        <f t="shared" si="12"/>
        <v>21.305118669999999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63.902765629999998</v>
      </c>
      <c r="AW72" s="7">
        <f t="shared" si="12"/>
        <v>11.524930210000001</v>
      </c>
      <c r="AX72" s="7">
        <f t="shared" si="12"/>
        <v>0</v>
      </c>
      <c r="AY72" s="7">
        <f t="shared" si="12"/>
        <v>0</v>
      </c>
      <c r="AZ72" s="7">
        <f t="shared" si="12"/>
        <v>125.5901432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33.83544783</v>
      </c>
      <c r="BG72" s="7">
        <f t="shared" si="12"/>
        <v>9.9088912699999998</v>
      </c>
      <c r="BH72" s="7">
        <f t="shared" si="12"/>
        <v>0</v>
      </c>
      <c r="BI72" s="7">
        <f t="shared" si="12"/>
        <v>0</v>
      </c>
      <c r="BJ72" s="7">
        <f t="shared" si="12"/>
        <v>47.608690520000003</v>
      </c>
      <c r="BK72" s="7">
        <f t="shared" si="12"/>
        <v>570.39355965999994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0.73377366999999993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6.3871411799999995</v>
      </c>
      <c r="I73" s="7">
        <f t="shared" si="13"/>
        <v>89.103488069999997</v>
      </c>
      <c r="J73" s="7">
        <f t="shared" si="13"/>
        <v>0</v>
      </c>
      <c r="K73" s="7">
        <f t="shared" si="13"/>
        <v>0</v>
      </c>
      <c r="L73" s="7">
        <f t="shared" si="13"/>
        <v>12.43134832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3.3526270899999999</v>
      </c>
      <c r="S73" s="7">
        <f t="shared" si="13"/>
        <v>1.0642795199999999</v>
      </c>
      <c r="T73" s="7">
        <f t="shared" si="13"/>
        <v>0</v>
      </c>
      <c r="U73" s="7">
        <f t="shared" si="13"/>
        <v>0</v>
      </c>
      <c r="V73" s="7">
        <f t="shared" si="13"/>
        <v>2.7622579099999998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49.679912080000001</v>
      </c>
      <c r="AC73" s="7">
        <f t="shared" si="13"/>
        <v>2.2845473299999997</v>
      </c>
      <c r="AD73" s="7">
        <f t="shared" si="13"/>
        <v>0</v>
      </c>
      <c r="AE73" s="7">
        <f t="shared" si="13"/>
        <v>0</v>
      </c>
      <c r="AF73" s="7">
        <f t="shared" si="13"/>
        <v>39.105494980000003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46.020304430000003</v>
      </c>
      <c r="AM73" s="7">
        <f t="shared" si="13"/>
        <v>3.7923977500000001</v>
      </c>
      <c r="AN73" s="7">
        <f t="shared" si="13"/>
        <v>0</v>
      </c>
      <c r="AO73" s="7">
        <f t="shared" si="13"/>
        <v>0</v>
      </c>
      <c r="AP73" s="7">
        <f t="shared" si="13"/>
        <v>21.305118669999999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63.902765629999998</v>
      </c>
      <c r="AW73" s="7">
        <f t="shared" si="13"/>
        <v>11.524930210000001</v>
      </c>
      <c r="AX73" s="7">
        <f t="shared" si="13"/>
        <v>0</v>
      </c>
      <c r="AY73" s="7">
        <f t="shared" si="13"/>
        <v>0</v>
      </c>
      <c r="AZ73" s="7">
        <f t="shared" si="13"/>
        <v>125.5901432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33.83544783</v>
      </c>
      <c r="BG73" s="7">
        <f t="shared" si="13"/>
        <v>9.9088912699999998</v>
      </c>
      <c r="BH73" s="7">
        <f t="shared" si="13"/>
        <v>0</v>
      </c>
      <c r="BI73" s="7">
        <f t="shared" si="13"/>
        <v>0</v>
      </c>
      <c r="BJ73" s="7">
        <f t="shared" si="13"/>
        <v>47.608690520000003</v>
      </c>
      <c r="BK73" s="7">
        <f t="shared" si="13"/>
        <v>570.39355965999994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0</v>
      </c>
      <c r="AS77" s="2278">
        <v>0</v>
      </c>
      <c r="AT77" s="2279">
        <v>0</v>
      </c>
      <c r="AU77" s="2280">
        <v>0</v>
      </c>
      <c r="AV77" s="2281">
        <v>14.72267153</v>
      </c>
      <c r="AW77" s="2282">
        <v>47.055835389999999</v>
      </c>
      <c r="AX77" s="2283">
        <v>0</v>
      </c>
      <c r="AY77" s="2284">
        <v>0</v>
      </c>
      <c r="AZ77" s="2285">
        <v>26.889074340000001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7.6358359099999999</v>
      </c>
      <c r="BG77" s="2292">
        <v>0.85152291000000002</v>
      </c>
      <c r="BH77" s="2293">
        <v>0</v>
      </c>
      <c r="BI77" s="2294">
        <v>0</v>
      </c>
      <c r="BJ77" s="2295">
        <v>7.2830720299999996</v>
      </c>
      <c r="BK77" s="2296">
        <f>SUM(C77:BJ77)</f>
        <v>104.43801210999999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14.72267153</v>
      </c>
      <c r="AW78" s="7">
        <f t="shared" si="14"/>
        <v>47.055835389999999</v>
      </c>
      <c r="AX78" s="7">
        <f t="shared" si="14"/>
        <v>0</v>
      </c>
      <c r="AY78" s="7">
        <f t="shared" si="14"/>
        <v>0</v>
      </c>
      <c r="AZ78" s="7">
        <f t="shared" si="14"/>
        <v>26.889074340000001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7.6358359099999999</v>
      </c>
      <c r="BG78" s="7">
        <f t="shared" si="14"/>
        <v>0.85152291000000002</v>
      </c>
      <c r="BH78" s="7">
        <f t="shared" si="14"/>
        <v>0</v>
      </c>
      <c r="BI78" s="7">
        <f t="shared" si="14"/>
        <v>0</v>
      </c>
      <c r="BJ78" s="7">
        <f t="shared" si="14"/>
        <v>7.2830720299999996</v>
      </c>
      <c r="BK78" s="7">
        <f t="shared" si="14"/>
        <v>104.43801210999999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548.60063446000004</v>
      </c>
      <c r="AS81" s="2343">
        <v>0</v>
      </c>
      <c r="AT81" s="2344">
        <v>0</v>
      </c>
      <c r="AU81" s="2345">
        <v>0</v>
      </c>
      <c r="AV81" s="2346">
        <v>1.50377754</v>
      </c>
      <c r="AW81" s="2347">
        <v>26.35548387</v>
      </c>
      <c r="AX81" s="2348">
        <v>0</v>
      </c>
      <c r="AY81" s="2349">
        <v>0</v>
      </c>
      <c r="AZ81" s="2350">
        <v>25.331854490000001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2.0480696699999998</v>
      </c>
      <c r="BG81" s="2357">
        <v>0</v>
      </c>
      <c r="BH81" s="2358">
        <v>0</v>
      </c>
      <c r="BI81" s="2359">
        <v>0</v>
      </c>
      <c r="BJ81" s="2360">
        <v>0.26954541999999998</v>
      </c>
      <c r="BK81" s="2361">
        <f>SUM(C81:BJ81)</f>
        <v>604.10936545000004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541.03636942000003</v>
      </c>
      <c r="AS82" s="2405">
        <v>0</v>
      </c>
      <c r="AT82" s="2406">
        <v>0</v>
      </c>
      <c r="AU82" s="2407">
        <v>0</v>
      </c>
      <c r="AV82" s="2408">
        <v>0.82462444999999995</v>
      </c>
      <c r="AW82" s="2409">
        <v>181.99004844999999</v>
      </c>
      <c r="AX82" s="2410">
        <v>0</v>
      </c>
      <c r="AY82" s="2411">
        <v>0</v>
      </c>
      <c r="AZ82" s="2412">
        <v>1.62351972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0.60822034000000003</v>
      </c>
      <c r="BG82" s="2419">
        <v>5.3000989499999998</v>
      </c>
      <c r="BH82" s="2420">
        <v>0</v>
      </c>
      <c r="BI82" s="2421">
        <v>0</v>
      </c>
      <c r="BJ82" s="2422">
        <v>0.78701328999999998</v>
      </c>
      <c r="BK82" s="2423">
        <f>SUM(C82:BJ82)</f>
        <v>732.16989462000004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494.09303381000001</v>
      </c>
      <c r="AS83" s="2467">
        <v>0</v>
      </c>
      <c r="AT83" s="2468">
        <v>0</v>
      </c>
      <c r="AU83" s="2469">
        <v>0</v>
      </c>
      <c r="AV83" s="2470">
        <v>1.0251541900000001</v>
      </c>
      <c r="AW83" s="2471">
        <v>543.34354884000004</v>
      </c>
      <c r="AX83" s="2472">
        <v>0</v>
      </c>
      <c r="AY83" s="2473">
        <v>0</v>
      </c>
      <c r="AZ83" s="2474">
        <v>8.3638133700000008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0.68262886</v>
      </c>
      <c r="BG83" s="2481">
        <v>0.40956519000000002</v>
      </c>
      <c r="BH83" s="2482">
        <v>0</v>
      </c>
      <c r="BI83" s="2483">
        <v>0</v>
      </c>
      <c r="BJ83" s="2484">
        <v>0.88288540999999998</v>
      </c>
      <c r="BK83" s="2485">
        <f>SUM(C83:BJ83)</f>
        <v>1048.8006296699998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549.26951149000001</v>
      </c>
      <c r="AS84" s="2529">
        <v>0</v>
      </c>
      <c r="AT84" s="2530">
        <v>0</v>
      </c>
      <c r="AU84" s="2531">
        <v>0</v>
      </c>
      <c r="AV84" s="2532">
        <v>0.63352008000000004</v>
      </c>
      <c r="AW84" s="2533">
        <v>105.48033589000001</v>
      </c>
      <c r="AX84" s="2534">
        <v>0</v>
      </c>
      <c r="AY84" s="2535">
        <v>0</v>
      </c>
      <c r="AZ84" s="2536">
        <v>24.56453505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0.38732731999999997</v>
      </c>
      <c r="BG84" s="2543">
        <v>3.7245540500000001</v>
      </c>
      <c r="BH84" s="2544">
        <v>0</v>
      </c>
      <c r="BI84" s="2545">
        <v>0</v>
      </c>
      <c r="BJ84" s="2546">
        <v>7.3703190000000002E-2</v>
      </c>
      <c r="BK84" s="2547">
        <f>SUM(C84:BJ84)</f>
        <v>684.13348707000011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70</v>
      </c>
      <c r="C85" s="7">
        <f t="shared" ref="C85:BK85" si="15">SUM(C81:C84)</f>
        <v>0</v>
      </c>
      <c r="D85" s="7">
        <f t="shared" si="15"/>
        <v>0</v>
      </c>
      <c r="E85" s="7">
        <f t="shared" si="15"/>
        <v>0</v>
      </c>
      <c r="F85" s="7">
        <f t="shared" si="15"/>
        <v>0</v>
      </c>
      <c r="G85" s="7">
        <f t="shared" si="15"/>
        <v>0</v>
      </c>
      <c r="H85" s="7">
        <f t="shared" si="15"/>
        <v>0</v>
      </c>
      <c r="I85" s="7">
        <f t="shared" si="15"/>
        <v>0</v>
      </c>
      <c r="J85" s="7">
        <f t="shared" si="15"/>
        <v>0</v>
      </c>
      <c r="K85" s="7">
        <f t="shared" si="15"/>
        <v>0</v>
      </c>
      <c r="L85" s="7">
        <f t="shared" si="15"/>
        <v>0</v>
      </c>
      <c r="M85" s="7">
        <f t="shared" si="15"/>
        <v>0</v>
      </c>
      <c r="N85" s="7">
        <f t="shared" si="15"/>
        <v>0</v>
      </c>
      <c r="O85" s="7">
        <f t="shared" si="15"/>
        <v>0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7">
        <f t="shared" si="15"/>
        <v>0</v>
      </c>
      <c r="W85" s="7">
        <f t="shared" si="15"/>
        <v>0</v>
      </c>
      <c r="X85" s="7">
        <f t="shared" si="15"/>
        <v>0</v>
      </c>
      <c r="Y85" s="7">
        <f t="shared" si="15"/>
        <v>0</v>
      </c>
      <c r="Z85" s="7">
        <f t="shared" si="15"/>
        <v>0</v>
      </c>
      <c r="AA85" s="7">
        <f t="shared" si="15"/>
        <v>0</v>
      </c>
      <c r="AB85" s="7">
        <f t="shared" si="15"/>
        <v>0</v>
      </c>
      <c r="AC85" s="7">
        <f t="shared" si="15"/>
        <v>0</v>
      </c>
      <c r="AD85" s="7">
        <f t="shared" si="15"/>
        <v>0</v>
      </c>
      <c r="AE85" s="7">
        <f t="shared" si="15"/>
        <v>0</v>
      </c>
      <c r="AF85" s="7">
        <f t="shared" si="15"/>
        <v>0</v>
      </c>
      <c r="AG85" s="7">
        <f t="shared" si="15"/>
        <v>0</v>
      </c>
      <c r="AH85" s="7">
        <f t="shared" si="15"/>
        <v>0</v>
      </c>
      <c r="AI85" s="7">
        <f t="shared" si="15"/>
        <v>0</v>
      </c>
      <c r="AJ85" s="7">
        <f t="shared" si="15"/>
        <v>0</v>
      </c>
      <c r="AK85" s="7">
        <f t="shared" si="15"/>
        <v>0</v>
      </c>
      <c r="AL85" s="7">
        <f t="shared" si="15"/>
        <v>0</v>
      </c>
      <c r="AM85" s="7">
        <f t="shared" si="15"/>
        <v>0</v>
      </c>
      <c r="AN85" s="7">
        <f t="shared" si="15"/>
        <v>0</v>
      </c>
      <c r="AO85" s="7">
        <f t="shared" si="15"/>
        <v>0</v>
      </c>
      <c r="AP85" s="7">
        <f t="shared" si="15"/>
        <v>0</v>
      </c>
      <c r="AQ85" s="7">
        <f t="shared" si="15"/>
        <v>0</v>
      </c>
      <c r="AR85" s="7">
        <f t="shared" si="15"/>
        <v>2132.99954918</v>
      </c>
      <c r="AS85" s="7">
        <f t="shared" si="15"/>
        <v>0</v>
      </c>
      <c r="AT85" s="7">
        <f t="shared" si="15"/>
        <v>0</v>
      </c>
      <c r="AU85" s="7">
        <f t="shared" si="15"/>
        <v>0</v>
      </c>
      <c r="AV85" s="7">
        <f t="shared" si="15"/>
        <v>3.9870762600000003</v>
      </c>
      <c r="AW85" s="7">
        <f t="shared" si="15"/>
        <v>857.16941704999999</v>
      </c>
      <c r="AX85" s="7">
        <f t="shared" si="15"/>
        <v>0</v>
      </c>
      <c r="AY85" s="7">
        <f t="shared" si="15"/>
        <v>0</v>
      </c>
      <c r="AZ85" s="7">
        <f t="shared" si="15"/>
        <v>59.883722630000008</v>
      </c>
      <c r="BA85" s="7">
        <f t="shared" si="15"/>
        <v>0</v>
      </c>
      <c r="BB85" s="7">
        <f t="shared" si="15"/>
        <v>0</v>
      </c>
      <c r="BC85" s="7">
        <f t="shared" si="15"/>
        <v>0</v>
      </c>
      <c r="BD85" s="7">
        <f t="shared" si="15"/>
        <v>0</v>
      </c>
      <c r="BE85" s="7">
        <f t="shared" si="15"/>
        <v>0</v>
      </c>
      <c r="BF85" s="7">
        <f t="shared" si="15"/>
        <v>3.7262461899999995</v>
      </c>
      <c r="BG85" s="7">
        <f t="shared" si="15"/>
        <v>9.4342181899999993</v>
      </c>
      <c r="BH85" s="7">
        <f t="shared" si="15"/>
        <v>0</v>
      </c>
      <c r="BI85" s="7">
        <f t="shared" si="15"/>
        <v>0</v>
      </c>
      <c r="BJ85" s="7">
        <f t="shared" si="15"/>
        <v>2.0131473099999999</v>
      </c>
      <c r="BK85" s="7">
        <f t="shared" si="15"/>
        <v>3069.2133768100002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549" t="s">
        <v>128</v>
      </c>
      <c r="C86" s="7">
        <f t="shared" ref="C86:BK86" si="16">SUM(C77:C85)/2</f>
        <v>0</v>
      </c>
      <c r="D86" s="7">
        <f t="shared" si="16"/>
        <v>0</v>
      </c>
      <c r="E86" s="7">
        <f t="shared" si="16"/>
        <v>0</v>
      </c>
      <c r="F86" s="7">
        <f t="shared" si="16"/>
        <v>0</v>
      </c>
      <c r="G86" s="7">
        <f t="shared" si="16"/>
        <v>0</v>
      </c>
      <c r="H86" s="7">
        <f t="shared" si="16"/>
        <v>0</v>
      </c>
      <c r="I86" s="7">
        <f t="shared" si="16"/>
        <v>0</v>
      </c>
      <c r="J86" s="7">
        <f t="shared" si="16"/>
        <v>0</v>
      </c>
      <c r="K86" s="7">
        <f t="shared" si="16"/>
        <v>0</v>
      </c>
      <c r="L86" s="7">
        <f t="shared" si="16"/>
        <v>0</v>
      </c>
      <c r="M86" s="7">
        <f t="shared" si="16"/>
        <v>0</v>
      </c>
      <c r="N86" s="7">
        <f t="shared" si="16"/>
        <v>0</v>
      </c>
      <c r="O86" s="7">
        <f t="shared" si="16"/>
        <v>0</v>
      </c>
      <c r="P86" s="7">
        <f t="shared" si="16"/>
        <v>0</v>
      </c>
      <c r="Q86" s="7">
        <f t="shared" si="16"/>
        <v>0</v>
      </c>
      <c r="R86" s="7">
        <f t="shared" si="16"/>
        <v>0</v>
      </c>
      <c r="S86" s="7">
        <f t="shared" si="16"/>
        <v>0</v>
      </c>
      <c r="T86" s="7">
        <f t="shared" si="16"/>
        <v>0</v>
      </c>
      <c r="U86" s="7">
        <f t="shared" si="16"/>
        <v>0</v>
      </c>
      <c r="V86" s="7">
        <f t="shared" si="16"/>
        <v>0</v>
      </c>
      <c r="W86" s="7">
        <f t="shared" si="16"/>
        <v>0</v>
      </c>
      <c r="X86" s="7">
        <f t="shared" si="16"/>
        <v>0</v>
      </c>
      <c r="Y86" s="7">
        <f t="shared" si="16"/>
        <v>0</v>
      </c>
      <c r="Z86" s="7">
        <f t="shared" si="16"/>
        <v>0</v>
      </c>
      <c r="AA86" s="7">
        <f t="shared" si="16"/>
        <v>0</v>
      </c>
      <c r="AB86" s="7">
        <f t="shared" si="16"/>
        <v>0</v>
      </c>
      <c r="AC86" s="7">
        <f t="shared" si="16"/>
        <v>0</v>
      </c>
      <c r="AD86" s="7">
        <f t="shared" si="16"/>
        <v>0</v>
      </c>
      <c r="AE86" s="7">
        <f t="shared" si="16"/>
        <v>0</v>
      </c>
      <c r="AF86" s="7">
        <f t="shared" si="16"/>
        <v>0</v>
      </c>
      <c r="AG86" s="7">
        <f t="shared" si="16"/>
        <v>0</v>
      </c>
      <c r="AH86" s="7">
        <f t="shared" si="16"/>
        <v>0</v>
      </c>
      <c r="AI86" s="7">
        <f t="shared" si="16"/>
        <v>0</v>
      </c>
      <c r="AJ86" s="7">
        <f t="shared" si="16"/>
        <v>0</v>
      </c>
      <c r="AK86" s="7">
        <f t="shared" si="16"/>
        <v>0</v>
      </c>
      <c r="AL86" s="7">
        <f t="shared" si="16"/>
        <v>0</v>
      </c>
      <c r="AM86" s="7">
        <f t="shared" si="16"/>
        <v>0</v>
      </c>
      <c r="AN86" s="7">
        <f t="shared" si="16"/>
        <v>0</v>
      </c>
      <c r="AO86" s="7">
        <f t="shared" si="16"/>
        <v>0</v>
      </c>
      <c r="AP86" s="7">
        <f t="shared" si="16"/>
        <v>0</v>
      </c>
      <c r="AQ86" s="7">
        <f t="shared" si="16"/>
        <v>0</v>
      </c>
      <c r="AR86" s="7">
        <f t="shared" si="16"/>
        <v>2132.99954918</v>
      </c>
      <c r="AS86" s="7">
        <f t="shared" si="16"/>
        <v>0</v>
      </c>
      <c r="AT86" s="7">
        <f t="shared" si="16"/>
        <v>0</v>
      </c>
      <c r="AU86" s="7">
        <f t="shared" si="16"/>
        <v>0</v>
      </c>
      <c r="AV86" s="7">
        <f t="shared" si="16"/>
        <v>18.709747790000002</v>
      </c>
      <c r="AW86" s="7">
        <f t="shared" si="16"/>
        <v>904.22525244000008</v>
      </c>
      <c r="AX86" s="7">
        <f t="shared" si="16"/>
        <v>0</v>
      </c>
      <c r="AY86" s="7">
        <f t="shared" si="16"/>
        <v>0</v>
      </c>
      <c r="AZ86" s="7">
        <f t="shared" si="16"/>
        <v>86.772796970000002</v>
      </c>
      <c r="BA86" s="7">
        <f t="shared" si="16"/>
        <v>0</v>
      </c>
      <c r="BB86" s="7">
        <f t="shared" si="16"/>
        <v>0</v>
      </c>
      <c r="BC86" s="7">
        <f t="shared" si="16"/>
        <v>0</v>
      </c>
      <c r="BD86" s="7">
        <f t="shared" si="16"/>
        <v>0</v>
      </c>
      <c r="BE86" s="7">
        <f t="shared" si="16"/>
        <v>0</v>
      </c>
      <c r="BF86" s="7">
        <f t="shared" si="16"/>
        <v>11.362082099999999</v>
      </c>
      <c r="BG86" s="7">
        <f t="shared" si="16"/>
        <v>10.285741099999999</v>
      </c>
      <c r="BH86" s="7">
        <f t="shared" si="16"/>
        <v>0</v>
      </c>
      <c r="BI86" s="7">
        <f t="shared" si="16"/>
        <v>0</v>
      </c>
      <c r="BJ86" s="7">
        <f t="shared" si="16"/>
        <v>9.2962193400000004</v>
      </c>
      <c r="BK86" s="7">
        <f t="shared" si="16"/>
        <v>3173.65138892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551" t="s">
        <v>129</v>
      </c>
      <c r="B88" s="2550" t="s">
        <v>15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553" t="s">
        <v>61</v>
      </c>
      <c r="B89" s="255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554" t="s">
        <v>73</v>
      </c>
      <c r="C90" s="2555">
        <v>0</v>
      </c>
      <c r="D90" s="2556">
        <v>0</v>
      </c>
      <c r="E90" s="2557">
        <v>0</v>
      </c>
      <c r="F90" s="2558">
        <v>0</v>
      </c>
      <c r="G90" s="2559">
        <v>0</v>
      </c>
      <c r="H90" s="2560">
        <v>0</v>
      </c>
      <c r="I90" s="2561">
        <v>0</v>
      </c>
      <c r="J90" s="2562">
        <v>0</v>
      </c>
      <c r="K90" s="2563">
        <v>0</v>
      </c>
      <c r="L90" s="2564">
        <v>0</v>
      </c>
      <c r="M90" s="2565">
        <v>0</v>
      </c>
      <c r="N90" s="2566">
        <v>0</v>
      </c>
      <c r="O90" s="2567">
        <v>0</v>
      </c>
      <c r="P90" s="2568">
        <v>0</v>
      </c>
      <c r="Q90" s="2569">
        <v>0</v>
      </c>
      <c r="R90" s="2570">
        <v>0</v>
      </c>
      <c r="S90" s="2571">
        <v>0</v>
      </c>
      <c r="T90" s="2572">
        <v>0</v>
      </c>
      <c r="U90" s="2573">
        <v>0</v>
      </c>
      <c r="V90" s="2574">
        <v>0</v>
      </c>
      <c r="W90" s="2575">
        <v>0</v>
      </c>
      <c r="X90" s="2576">
        <v>0</v>
      </c>
      <c r="Y90" s="2577">
        <v>0</v>
      </c>
      <c r="Z90" s="2578">
        <v>0</v>
      </c>
      <c r="AA90" s="2579">
        <v>0</v>
      </c>
      <c r="AB90" s="2580">
        <v>0</v>
      </c>
      <c r="AC90" s="2581">
        <v>0</v>
      </c>
      <c r="AD90" s="2582">
        <v>0</v>
      </c>
      <c r="AE90" s="2583">
        <v>0</v>
      </c>
      <c r="AF90" s="2584">
        <v>0</v>
      </c>
      <c r="AG90" s="2585">
        <v>0</v>
      </c>
      <c r="AH90" s="2586">
        <v>0</v>
      </c>
      <c r="AI90" s="2587">
        <v>0</v>
      </c>
      <c r="AJ90" s="2588">
        <v>0</v>
      </c>
      <c r="AK90" s="2589">
        <v>0</v>
      </c>
      <c r="AL90" s="2590">
        <v>0</v>
      </c>
      <c r="AM90" s="2591">
        <v>0</v>
      </c>
      <c r="AN90" s="2592">
        <v>0</v>
      </c>
      <c r="AO90" s="2593">
        <v>0</v>
      </c>
      <c r="AP90" s="2594">
        <v>0</v>
      </c>
      <c r="AQ90" s="2595">
        <v>0</v>
      </c>
      <c r="AR90" s="2596">
        <v>0</v>
      </c>
      <c r="AS90" s="2597">
        <v>0</v>
      </c>
      <c r="AT90" s="2598">
        <v>0</v>
      </c>
      <c r="AU90" s="2599">
        <v>0</v>
      </c>
      <c r="AV90" s="2600">
        <v>0</v>
      </c>
      <c r="AW90" s="2601">
        <v>0</v>
      </c>
      <c r="AX90" s="2602">
        <v>0</v>
      </c>
      <c r="AY90" s="2603">
        <v>0</v>
      </c>
      <c r="AZ90" s="2604">
        <v>0</v>
      </c>
      <c r="BA90" s="2605">
        <v>0</v>
      </c>
      <c r="BB90" s="2606">
        <v>0</v>
      </c>
      <c r="BC90" s="2607">
        <v>0</v>
      </c>
      <c r="BD90" s="2608">
        <v>0</v>
      </c>
      <c r="BE90" s="2609">
        <v>0</v>
      </c>
      <c r="BF90" s="2610">
        <v>0</v>
      </c>
      <c r="BG90" s="2611">
        <v>0</v>
      </c>
      <c r="BH90" s="2612">
        <v>0</v>
      </c>
      <c r="BI90" s="2613">
        <v>0</v>
      </c>
      <c r="BJ90" s="2614">
        <v>0</v>
      </c>
      <c r="BK90" s="2615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66</v>
      </c>
      <c r="C91" s="7">
        <f t="shared" ref="C91:BK91" si="17">SUM(C90:C90)</f>
        <v>0</v>
      </c>
      <c r="D91" s="7">
        <f t="shared" si="17"/>
        <v>0</v>
      </c>
      <c r="E91" s="7">
        <f t="shared" si="17"/>
        <v>0</v>
      </c>
      <c r="F91" s="7">
        <f t="shared" si="17"/>
        <v>0</v>
      </c>
      <c r="G91" s="7">
        <f t="shared" si="17"/>
        <v>0</v>
      </c>
      <c r="H91" s="7">
        <f t="shared" si="17"/>
        <v>0</v>
      </c>
      <c r="I91" s="7">
        <f t="shared" si="17"/>
        <v>0</v>
      </c>
      <c r="J91" s="7">
        <f t="shared" si="17"/>
        <v>0</v>
      </c>
      <c r="K91" s="7">
        <f t="shared" si="17"/>
        <v>0</v>
      </c>
      <c r="L91" s="7">
        <f t="shared" si="17"/>
        <v>0</v>
      </c>
      <c r="M91" s="7">
        <f t="shared" si="17"/>
        <v>0</v>
      </c>
      <c r="N91" s="7">
        <f t="shared" si="17"/>
        <v>0</v>
      </c>
      <c r="O91" s="7">
        <f t="shared" si="17"/>
        <v>0</v>
      </c>
      <c r="P91" s="7">
        <f t="shared" si="17"/>
        <v>0</v>
      </c>
      <c r="Q91" s="7">
        <f t="shared" si="17"/>
        <v>0</v>
      </c>
      <c r="R91" s="7">
        <f t="shared" si="17"/>
        <v>0</v>
      </c>
      <c r="S91" s="7">
        <f t="shared" si="17"/>
        <v>0</v>
      </c>
      <c r="T91" s="7">
        <f t="shared" si="17"/>
        <v>0</v>
      </c>
      <c r="U91" s="7">
        <f t="shared" si="17"/>
        <v>0</v>
      </c>
      <c r="V91" s="7">
        <f t="shared" si="17"/>
        <v>0</v>
      </c>
      <c r="W91" s="7">
        <f t="shared" si="17"/>
        <v>0</v>
      </c>
      <c r="X91" s="7">
        <f t="shared" si="17"/>
        <v>0</v>
      </c>
      <c r="Y91" s="7">
        <f t="shared" si="17"/>
        <v>0</v>
      </c>
      <c r="Z91" s="7">
        <f t="shared" si="17"/>
        <v>0</v>
      </c>
      <c r="AA91" s="7">
        <f t="shared" si="17"/>
        <v>0</v>
      </c>
      <c r="AB91" s="7">
        <f t="shared" si="17"/>
        <v>0</v>
      </c>
      <c r="AC91" s="7">
        <f t="shared" si="17"/>
        <v>0</v>
      </c>
      <c r="AD91" s="7">
        <f t="shared" si="17"/>
        <v>0</v>
      </c>
      <c r="AE91" s="7">
        <f t="shared" si="17"/>
        <v>0</v>
      </c>
      <c r="AF91" s="7">
        <f t="shared" si="17"/>
        <v>0</v>
      </c>
      <c r="AG91" s="7">
        <f t="shared" si="17"/>
        <v>0</v>
      </c>
      <c r="AH91" s="7">
        <f t="shared" si="17"/>
        <v>0</v>
      </c>
      <c r="AI91" s="7">
        <f t="shared" si="17"/>
        <v>0</v>
      </c>
      <c r="AJ91" s="7">
        <f t="shared" si="17"/>
        <v>0</v>
      </c>
      <c r="AK91" s="7">
        <f t="shared" si="17"/>
        <v>0</v>
      </c>
      <c r="AL91" s="7">
        <f t="shared" si="17"/>
        <v>0</v>
      </c>
      <c r="AM91" s="7">
        <f t="shared" si="17"/>
        <v>0</v>
      </c>
      <c r="AN91" s="7">
        <f t="shared" si="17"/>
        <v>0</v>
      </c>
      <c r="AO91" s="7">
        <f t="shared" si="17"/>
        <v>0</v>
      </c>
      <c r="AP91" s="7">
        <f t="shared" si="17"/>
        <v>0</v>
      </c>
      <c r="AQ91" s="7">
        <f t="shared" si="17"/>
        <v>0</v>
      </c>
      <c r="AR91" s="7">
        <f t="shared" si="17"/>
        <v>0</v>
      </c>
      <c r="AS91" s="7">
        <f t="shared" si="17"/>
        <v>0</v>
      </c>
      <c r="AT91" s="7">
        <f t="shared" si="17"/>
        <v>0</v>
      </c>
      <c r="AU91" s="7">
        <f t="shared" si="17"/>
        <v>0</v>
      </c>
      <c r="AV91" s="7">
        <f t="shared" si="17"/>
        <v>0</v>
      </c>
      <c r="AW91" s="7">
        <f t="shared" si="17"/>
        <v>0</v>
      </c>
      <c r="AX91" s="7">
        <f t="shared" si="17"/>
        <v>0</v>
      </c>
      <c r="AY91" s="7">
        <f t="shared" si="17"/>
        <v>0</v>
      </c>
      <c r="AZ91" s="7">
        <f t="shared" si="17"/>
        <v>0</v>
      </c>
      <c r="BA91" s="7">
        <f t="shared" si="17"/>
        <v>0</v>
      </c>
      <c r="BB91" s="7">
        <f t="shared" si="17"/>
        <v>0</v>
      </c>
      <c r="BC91" s="7">
        <f t="shared" si="17"/>
        <v>0</v>
      </c>
      <c r="BD91" s="7">
        <f t="shared" si="17"/>
        <v>0</v>
      </c>
      <c r="BE91" s="7">
        <f t="shared" si="17"/>
        <v>0</v>
      </c>
      <c r="BF91" s="7">
        <f t="shared" si="17"/>
        <v>0</v>
      </c>
      <c r="BG91" s="7">
        <f t="shared" si="17"/>
        <v>0</v>
      </c>
      <c r="BH91" s="7">
        <f t="shared" si="17"/>
        <v>0</v>
      </c>
      <c r="BI91" s="7">
        <f t="shared" si="17"/>
        <v>0</v>
      </c>
      <c r="BJ91" s="7">
        <f t="shared" si="17"/>
        <v>0</v>
      </c>
      <c r="BK91" s="7">
        <f t="shared" si="17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17" t="s">
        <v>130</v>
      </c>
      <c r="C92" s="7">
        <f t="shared" ref="C92:BK92" si="18">SUM(C90:C91)/2</f>
        <v>0</v>
      </c>
      <c r="D92" s="7">
        <f t="shared" si="18"/>
        <v>0</v>
      </c>
      <c r="E92" s="7">
        <f t="shared" si="18"/>
        <v>0</v>
      </c>
      <c r="F92" s="7">
        <f t="shared" si="18"/>
        <v>0</v>
      </c>
      <c r="G92" s="7">
        <f t="shared" si="18"/>
        <v>0</v>
      </c>
      <c r="H92" s="7">
        <f t="shared" si="18"/>
        <v>0</v>
      </c>
      <c r="I92" s="7">
        <f t="shared" si="18"/>
        <v>0</v>
      </c>
      <c r="J92" s="7">
        <f t="shared" si="18"/>
        <v>0</v>
      </c>
      <c r="K92" s="7">
        <f t="shared" si="18"/>
        <v>0</v>
      </c>
      <c r="L92" s="7">
        <f t="shared" si="18"/>
        <v>0</v>
      </c>
      <c r="M92" s="7">
        <f t="shared" si="18"/>
        <v>0</v>
      </c>
      <c r="N92" s="7">
        <f t="shared" si="18"/>
        <v>0</v>
      </c>
      <c r="O92" s="7">
        <f t="shared" si="18"/>
        <v>0</v>
      </c>
      <c r="P92" s="7">
        <f t="shared" si="18"/>
        <v>0</v>
      </c>
      <c r="Q92" s="7">
        <f t="shared" si="18"/>
        <v>0</v>
      </c>
      <c r="R92" s="7">
        <f t="shared" si="18"/>
        <v>0</v>
      </c>
      <c r="S92" s="7">
        <f t="shared" si="18"/>
        <v>0</v>
      </c>
      <c r="T92" s="7">
        <f t="shared" si="18"/>
        <v>0</v>
      </c>
      <c r="U92" s="7">
        <f t="shared" si="18"/>
        <v>0</v>
      </c>
      <c r="V92" s="7">
        <f t="shared" si="18"/>
        <v>0</v>
      </c>
      <c r="W92" s="7">
        <f t="shared" si="18"/>
        <v>0</v>
      </c>
      <c r="X92" s="7">
        <f t="shared" si="18"/>
        <v>0</v>
      </c>
      <c r="Y92" s="7">
        <f t="shared" si="18"/>
        <v>0</v>
      </c>
      <c r="Z92" s="7">
        <f t="shared" si="18"/>
        <v>0</v>
      </c>
      <c r="AA92" s="7">
        <f t="shared" si="18"/>
        <v>0</v>
      </c>
      <c r="AB92" s="7">
        <f t="shared" si="18"/>
        <v>0</v>
      </c>
      <c r="AC92" s="7">
        <f t="shared" si="18"/>
        <v>0</v>
      </c>
      <c r="AD92" s="7">
        <f t="shared" si="18"/>
        <v>0</v>
      </c>
      <c r="AE92" s="7">
        <f t="shared" si="18"/>
        <v>0</v>
      </c>
      <c r="AF92" s="7">
        <f t="shared" si="18"/>
        <v>0</v>
      </c>
      <c r="AG92" s="7">
        <f t="shared" si="18"/>
        <v>0</v>
      </c>
      <c r="AH92" s="7">
        <f t="shared" si="18"/>
        <v>0</v>
      </c>
      <c r="AI92" s="7">
        <f t="shared" si="18"/>
        <v>0</v>
      </c>
      <c r="AJ92" s="7">
        <f t="shared" si="18"/>
        <v>0</v>
      </c>
      <c r="AK92" s="7">
        <f t="shared" si="18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  <c r="AP92" s="7">
        <f t="shared" si="18"/>
        <v>0</v>
      </c>
      <c r="AQ92" s="7">
        <f t="shared" si="18"/>
        <v>0</v>
      </c>
      <c r="AR92" s="7">
        <f t="shared" si="18"/>
        <v>0</v>
      </c>
      <c r="AS92" s="7">
        <f t="shared" si="18"/>
        <v>0</v>
      </c>
      <c r="AT92" s="7">
        <f t="shared" si="18"/>
        <v>0</v>
      </c>
      <c r="AU92" s="7">
        <f t="shared" si="18"/>
        <v>0</v>
      </c>
      <c r="AV92" s="7">
        <f t="shared" si="18"/>
        <v>0</v>
      </c>
      <c r="AW92" s="7">
        <f t="shared" si="18"/>
        <v>0</v>
      </c>
      <c r="AX92" s="7">
        <f t="shared" si="18"/>
        <v>0</v>
      </c>
      <c r="AY92" s="7">
        <f t="shared" si="18"/>
        <v>0</v>
      </c>
      <c r="AZ92" s="7">
        <f t="shared" si="18"/>
        <v>0</v>
      </c>
      <c r="BA92" s="7">
        <f t="shared" si="18"/>
        <v>0</v>
      </c>
      <c r="BB92" s="7">
        <f t="shared" si="18"/>
        <v>0</v>
      </c>
      <c r="BC92" s="7">
        <f t="shared" si="18"/>
        <v>0</v>
      </c>
      <c r="BD92" s="7">
        <f t="shared" si="18"/>
        <v>0</v>
      </c>
      <c r="BE92" s="7">
        <f t="shared" si="18"/>
        <v>0</v>
      </c>
      <c r="BF92" s="7">
        <f t="shared" si="18"/>
        <v>0</v>
      </c>
      <c r="BG92" s="7">
        <f t="shared" si="18"/>
        <v>0</v>
      </c>
      <c r="BH92" s="7">
        <f t="shared" si="18"/>
        <v>0</v>
      </c>
      <c r="BI92" s="7">
        <f t="shared" si="18"/>
        <v>0</v>
      </c>
      <c r="BJ92" s="7">
        <f t="shared" si="18"/>
        <v>0</v>
      </c>
      <c r="BK92" s="7">
        <f t="shared" si="18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618" t="s">
        <v>2</v>
      </c>
      <c r="C94" s="7">
        <f t="shared" ref="C94:BK94" si="19">SUM(,C38,C66,C73,C86,C92)</f>
        <v>0</v>
      </c>
      <c r="D94" s="7">
        <f t="shared" si="19"/>
        <v>1890.0273676199995</v>
      </c>
      <c r="E94" s="7">
        <f t="shared" si="19"/>
        <v>337.93870115999999</v>
      </c>
      <c r="F94" s="7">
        <f t="shared" si="19"/>
        <v>0</v>
      </c>
      <c r="G94" s="7">
        <f t="shared" si="19"/>
        <v>0</v>
      </c>
      <c r="H94" s="7">
        <f t="shared" si="19"/>
        <v>286.08187624999999</v>
      </c>
      <c r="I94" s="7">
        <f t="shared" si="19"/>
        <v>6056.8056783700013</v>
      </c>
      <c r="J94" s="7">
        <f t="shared" si="19"/>
        <v>2001.6834697299998</v>
      </c>
      <c r="K94" s="7">
        <f t="shared" si="19"/>
        <v>0</v>
      </c>
      <c r="L94" s="7">
        <f t="shared" si="19"/>
        <v>409.42931116000005</v>
      </c>
      <c r="M94" s="7">
        <f t="shared" si="19"/>
        <v>0</v>
      </c>
      <c r="N94" s="7">
        <f t="shared" si="19"/>
        <v>0</v>
      </c>
      <c r="O94" s="7">
        <f t="shared" si="19"/>
        <v>0</v>
      </c>
      <c r="P94" s="7">
        <f t="shared" si="19"/>
        <v>0</v>
      </c>
      <c r="Q94" s="7">
        <f t="shared" si="19"/>
        <v>0</v>
      </c>
      <c r="R94" s="7">
        <f t="shared" si="19"/>
        <v>182.24065786000003</v>
      </c>
      <c r="S94" s="7">
        <f t="shared" si="19"/>
        <v>216.92543814000004</v>
      </c>
      <c r="T94" s="7">
        <f t="shared" si="19"/>
        <v>145.20532363000001</v>
      </c>
      <c r="U94" s="7">
        <f t="shared" si="19"/>
        <v>0</v>
      </c>
      <c r="V94" s="7">
        <f t="shared" si="19"/>
        <v>113.70690639</v>
      </c>
      <c r="W94" s="7">
        <f t="shared" si="19"/>
        <v>0</v>
      </c>
      <c r="X94" s="7">
        <f t="shared" si="19"/>
        <v>83.885255310000005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669.8643337100001</v>
      </c>
      <c r="AC94" s="7">
        <f t="shared" si="19"/>
        <v>106.57380759999999</v>
      </c>
      <c r="AD94" s="7">
        <f t="shared" si="19"/>
        <v>9.7515452400000004</v>
      </c>
      <c r="AE94" s="7">
        <f t="shared" si="19"/>
        <v>0</v>
      </c>
      <c r="AF94" s="7">
        <f t="shared" si="19"/>
        <v>467.29434028999998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9"/>
        <v>625.32732429999999</v>
      </c>
      <c r="AM94" s="7">
        <f t="shared" si="19"/>
        <v>120.81972161</v>
      </c>
      <c r="AN94" s="7">
        <f t="shared" si="19"/>
        <v>31.175732030000006</v>
      </c>
      <c r="AO94" s="7">
        <f t="shared" si="19"/>
        <v>0</v>
      </c>
      <c r="AP94" s="7">
        <f t="shared" si="19"/>
        <v>264.45576418000007</v>
      </c>
      <c r="AQ94" s="7">
        <f t="shared" si="19"/>
        <v>0</v>
      </c>
      <c r="AR94" s="7">
        <f t="shared" si="19"/>
        <v>2132.9997884499999</v>
      </c>
      <c r="AS94" s="7">
        <f t="shared" si="19"/>
        <v>0</v>
      </c>
      <c r="AT94" s="7">
        <f t="shared" si="19"/>
        <v>0</v>
      </c>
      <c r="AU94" s="7">
        <f t="shared" si="19"/>
        <v>0</v>
      </c>
      <c r="AV94" s="7">
        <f t="shared" si="19"/>
        <v>2342.2539650900003</v>
      </c>
      <c r="AW94" s="7">
        <f t="shared" si="19"/>
        <v>1961.2248277799999</v>
      </c>
      <c r="AX94" s="7">
        <f t="shared" si="19"/>
        <v>17.22698711</v>
      </c>
      <c r="AY94" s="7">
        <f t="shared" si="19"/>
        <v>0</v>
      </c>
      <c r="AZ94" s="7">
        <f t="shared" si="19"/>
        <v>1907.8803529000002</v>
      </c>
      <c r="BA94" s="7">
        <f t="shared" si="19"/>
        <v>0</v>
      </c>
      <c r="BB94" s="7">
        <f t="shared" si="19"/>
        <v>0</v>
      </c>
      <c r="BC94" s="7">
        <f t="shared" si="19"/>
        <v>0</v>
      </c>
      <c r="BD94" s="7">
        <f t="shared" si="19"/>
        <v>0</v>
      </c>
      <c r="BE94" s="7">
        <f t="shared" si="19"/>
        <v>0</v>
      </c>
      <c r="BF94" s="7">
        <f t="shared" si="19"/>
        <v>1467.1443730199996</v>
      </c>
      <c r="BG94" s="7">
        <f t="shared" si="19"/>
        <v>230.29165855999992</v>
      </c>
      <c r="BH94" s="7">
        <f t="shared" si="19"/>
        <v>59.957514200000006</v>
      </c>
      <c r="BI94" s="7">
        <f t="shared" si="19"/>
        <v>0</v>
      </c>
      <c r="BJ94" s="7">
        <f t="shared" si="19"/>
        <v>851.47758939000005</v>
      </c>
      <c r="BK94" s="7">
        <f t="shared" si="19"/>
        <v>24989.649611079996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 ht="20" customHeight="1">
      <c r="A96" s="2620" t="s">
        <v>131</v>
      </c>
      <c r="B96" s="2619" t="s">
        <v>132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2622" t="s">
        <v>61</v>
      </c>
      <c r="B97" s="2621" t="s">
        <v>132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2623" t="s">
        <v>133</v>
      </c>
      <c r="C98" s="2624">
        <v>0</v>
      </c>
      <c r="D98" s="2625">
        <v>0</v>
      </c>
      <c r="E98" s="2626">
        <v>0</v>
      </c>
      <c r="F98" s="2627">
        <v>0</v>
      </c>
      <c r="G98" s="2628">
        <v>0</v>
      </c>
      <c r="H98" s="2629">
        <v>3.1283613799999999</v>
      </c>
      <c r="I98" s="2630">
        <v>1.6686599999999999E-2</v>
      </c>
      <c r="J98" s="2631">
        <v>0</v>
      </c>
      <c r="K98" s="2632">
        <v>0</v>
      </c>
      <c r="L98" s="2633">
        <v>1.1188374800000001</v>
      </c>
      <c r="M98" s="2634">
        <v>0</v>
      </c>
      <c r="N98" s="2635">
        <v>0</v>
      </c>
      <c r="O98" s="2636">
        <v>0</v>
      </c>
      <c r="P98" s="2637">
        <v>0</v>
      </c>
      <c r="Q98" s="2638">
        <v>0</v>
      </c>
      <c r="R98" s="2639">
        <v>1.8500983200000001</v>
      </c>
      <c r="S98" s="2640">
        <v>0</v>
      </c>
      <c r="T98" s="2641">
        <v>0</v>
      </c>
      <c r="U98" s="2642">
        <v>0</v>
      </c>
      <c r="V98" s="2643">
        <v>0.24293133</v>
      </c>
      <c r="W98" s="2644">
        <v>0</v>
      </c>
      <c r="X98" s="2645">
        <v>0</v>
      </c>
      <c r="Y98" s="2646">
        <v>0</v>
      </c>
      <c r="Z98" s="2647">
        <v>0</v>
      </c>
      <c r="AA98" s="2648">
        <v>0</v>
      </c>
      <c r="AB98" s="2649">
        <v>13.380294109999999</v>
      </c>
      <c r="AC98" s="2650">
        <v>0.35535988000000002</v>
      </c>
      <c r="AD98" s="2651">
        <v>0</v>
      </c>
      <c r="AE98" s="2652">
        <v>0</v>
      </c>
      <c r="AF98" s="2653">
        <v>2.7753578999999999</v>
      </c>
      <c r="AG98" s="2654">
        <v>0</v>
      </c>
      <c r="AH98" s="2655">
        <v>0</v>
      </c>
      <c r="AI98" s="2656">
        <v>0</v>
      </c>
      <c r="AJ98" s="2657">
        <v>0</v>
      </c>
      <c r="AK98" s="2658">
        <v>0</v>
      </c>
      <c r="AL98" s="2659">
        <v>9.2893797199999995</v>
      </c>
      <c r="AM98" s="2660">
        <v>7.4014999999999997E-2</v>
      </c>
      <c r="AN98" s="2661">
        <v>0</v>
      </c>
      <c r="AO98" s="2662">
        <v>0</v>
      </c>
      <c r="AP98" s="2663">
        <v>0.4182961</v>
      </c>
      <c r="AQ98" s="2664">
        <v>0</v>
      </c>
      <c r="AR98" s="2665">
        <v>0</v>
      </c>
      <c r="AS98" s="2666">
        <v>0</v>
      </c>
      <c r="AT98" s="2667">
        <v>0</v>
      </c>
      <c r="AU98" s="2668">
        <v>0</v>
      </c>
      <c r="AV98" s="2669">
        <v>6.3614578899999996</v>
      </c>
      <c r="AW98" s="2670">
        <v>0.32301405</v>
      </c>
      <c r="AX98" s="2671">
        <v>0</v>
      </c>
      <c r="AY98" s="2672">
        <v>0</v>
      </c>
      <c r="AZ98" s="2673">
        <v>1.8587202300000001</v>
      </c>
      <c r="BA98" s="2674">
        <v>0</v>
      </c>
      <c r="BB98" s="2675">
        <v>0</v>
      </c>
      <c r="BC98" s="2676">
        <v>0</v>
      </c>
      <c r="BD98" s="2677">
        <v>0</v>
      </c>
      <c r="BE98" s="2678">
        <v>0</v>
      </c>
      <c r="BF98" s="2679">
        <v>1.8381907399999999</v>
      </c>
      <c r="BG98" s="2680">
        <v>3.099087E-2</v>
      </c>
      <c r="BH98" s="2681">
        <v>0</v>
      </c>
      <c r="BI98" s="2682">
        <v>0</v>
      </c>
      <c r="BJ98" s="2683">
        <v>0.22069332999999999</v>
      </c>
      <c r="BK98" s="2684">
        <f>SUM(C98:BJ98)</f>
        <v>43.282684930000002</v>
      </c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6" t="s">
        <v>66</v>
      </c>
      <c r="C99" s="7">
        <f t="shared" ref="C99:BK99" si="20">SUM(C98:C98)</f>
        <v>0</v>
      </c>
      <c r="D99" s="7">
        <f t="shared" si="20"/>
        <v>0</v>
      </c>
      <c r="E99" s="7">
        <f t="shared" si="20"/>
        <v>0</v>
      </c>
      <c r="F99" s="7">
        <f t="shared" si="20"/>
        <v>0</v>
      </c>
      <c r="G99" s="7">
        <f t="shared" si="20"/>
        <v>0</v>
      </c>
      <c r="H99" s="7">
        <f t="shared" si="20"/>
        <v>3.1283613799999999</v>
      </c>
      <c r="I99" s="7">
        <f t="shared" si="20"/>
        <v>1.6686599999999999E-2</v>
      </c>
      <c r="J99" s="7">
        <f t="shared" si="20"/>
        <v>0</v>
      </c>
      <c r="K99" s="7">
        <f t="shared" si="20"/>
        <v>0</v>
      </c>
      <c r="L99" s="7">
        <f t="shared" si="20"/>
        <v>1.1188374800000001</v>
      </c>
      <c r="M99" s="7">
        <f t="shared" si="20"/>
        <v>0</v>
      </c>
      <c r="N99" s="7">
        <f t="shared" si="20"/>
        <v>0</v>
      </c>
      <c r="O99" s="7">
        <f t="shared" si="20"/>
        <v>0</v>
      </c>
      <c r="P99" s="7">
        <f t="shared" si="20"/>
        <v>0</v>
      </c>
      <c r="Q99" s="7">
        <f t="shared" si="20"/>
        <v>0</v>
      </c>
      <c r="R99" s="7">
        <f t="shared" si="20"/>
        <v>1.8500983200000001</v>
      </c>
      <c r="S99" s="7">
        <f t="shared" si="20"/>
        <v>0</v>
      </c>
      <c r="T99" s="7">
        <f t="shared" si="20"/>
        <v>0</v>
      </c>
      <c r="U99" s="7">
        <f t="shared" si="20"/>
        <v>0</v>
      </c>
      <c r="V99" s="7">
        <f t="shared" si="20"/>
        <v>0.24293133</v>
      </c>
      <c r="W99" s="7">
        <f t="shared" si="20"/>
        <v>0</v>
      </c>
      <c r="X99" s="7">
        <f t="shared" si="20"/>
        <v>0</v>
      </c>
      <c r="Y99" s="7">
        <f t="shared" si="20"/>
        <v>0</v>
      </c>
      <c r="Z99" s="7">
        <f t="shared" si="20"/>
        <v>0</v>
      </c>
      <c r="AA99" s="7">
        <f t="shared" si="20"/>
        <v>0</v>
      </c>
      <c r="AB99" s="7">
        <f t="shared" si="20"/>
        <v>13.380294109999999</v>
      </c>
      <c r="AC99" s="7">
        <f t="shared" si="20"/>
        <v>0.35535988000000002</v>
      </c>
      <c r="AD99" s="7">
        <f t="shared" si="20"/>
        <v>0</v>
      </c>
      <c r="AE99" s="7">
        <f t="shared" si="20"/>
        <v>0</v>
      </c>
      <c r="AF99" s="7">
        <f t="shared" si="20"/>
        <v>2.7753578999999999</v>
      </c>
      <c r="AG99" s="7">
        <f t="shared" si="20"/>
        <v>0</v>
      </c>
      <c r="AH99" s="7">
        <f t="shared" si="20"/>
        <v>0</v>
      </c>
      <c r="AI99" s="7">
        <f t="shared" si="20"/>
        <v>0</v>
      </c>
      <c r="AJ99" s="7">
        <f t="shared" si="20"/>
        <v>0</v>
      </c>
      <c r="AK99" s="7">
        <f t="shared" si="20"/>
        <v>0</v>
      </c>
      <c r="AL99" s="7">
        <f t="shared" si="20"/>
        <v>9.2893797199999995</v>
      </c>
      <c r="AM99" s="7">
        <f t="shared" si="20"/>
        <v>7.4014999999999997E-2</v>
      </c>
      <c r="AN99" s="7">
        <f t="shared" si="20"/>
        <v>0</v>
      </c>
      <c r="AO99" s="7">
        <f t="shared" si="20"/>
        <v>0</v>
      </c>
      <c r="AP99" s="7">
        <f t="shared" si="20"/>
        <v>0.4182961</v>
      </c>
      <c r="AQ99" s="7">
        <f t="shared" si="20"/>
        <v>0</v>
      </c>
      <c r="AR99" s="7">
        <f t="shared" si="20"/>
        <v>0</v>
      </c>
      <c r="AS99" s="7">
        <f t="shared" si="20"/>
        <v>0</v>
      </c>
      <c r="AT99" s="7">
        <f t="shared" si="20"/>
        <v>0</v>
      </c>
      <c r="AU99" s="7">
        <f t="shared" si="20"/>
        <v>0</v>
      </c>
      <c r="AV99" s="7">
        <f t="shared" si="20"/>
        <v>6.3614578899999996</v>
      </c>
      <c r="AW99" s="7">
        <f t="shared" si="20"/>
        <v>0.32301405</v>
      </c>
      <c r="AX99" s="7">
        <f t="shared" si="20"/>
        <v>0</v>
      </c>
      <c r="AY99" s="7">
        <f t="shared" si="20"/>
        <v>0</v>
      </c>
      <c r="AZ99" s="7">
        <f t="shared" si="20"/>
        <v>1.8587202300000001</v>
      </c>
      <c r="BA99" s="7">
        <f t="shared" si="20"/>
        <v>0</v>
      </c>
      <c r="BB99" s="7">
        <f t="shared" si="20"/>
        <v>0</v>
      </c>
      <c r="BC99" s="7">
        <f t="shared" si="20"/>
        <v>0</v>
      </c>
      <c r="BD99" s="7">
        <f t="shared" si="20"/>
        <v>0</v>
      </c>
      <c r="BE99" s="7">
        <f t="shared" si="20"/>
        <v>0</v>
      </c>
      <c r="BF99" s="7">
        <f t="shared" si="20"/>
        <v>1.8381907399999999</v>
      </c>
      <c r="BG99" s="7">
        <f t="shared" si="20"/>
        <v>3.099087E-2</v>
      </c>
      <c r="BH99" s="7">
        <f t="shared" si="20"/>
        <v>0</v>
      </c>
      <c r="BI99" s="7">
        <f t="shared" si="20"/>
        <v>0</v>
      </c>
      <c r="BJ99" s="7">
        <f t="shared" si="20"/>
        <v>0.22069332999999999</v>
      </c>
      <c r="BK99" s="7">
        <f t="shared" si="20"/>
        <v>43.282684930000002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685" t="s">
        <v>134</v>
      </c>
      <c r="C100" s="7">
        <f t="shared" ref="C100:BK100" si="21">SUM(C98:C99)/2</f>
        <v>0</v>
      </c>
      <c r="D100" s="7">
        <f t="shared" si="21"/>
        <v>0</v>
      </c>
      <c r="E100" s="7">
        <f t="shared" si="21"/>
        <v>0</v>
      </c>
      <c r="F100" s="7">
        <f t="shared" si="21"/>
        <v>0</v>
      </c>
      <c r="G100" s="7">
        <f t="shared" si="21"/>
        <v>0</v>
      </c>
      <c r="H100" s="7">
        <f t="shared" si="21"/>
        <v>3.1283613799999999</v>
      </c>
      <c r="I100" s="7">
        <f t="shared" si="21"/>
        <v>1.6686599999999999E-2</v>
      </c>
      <c r="J100" s="7">
        <f t="shared" si="21"/>
        <v>0</v>
      </c>
      <c r="K100" s="7">
        <f t="shared" si="21"/>
        <v>0</v>
      </c>
      <c r="L100" s="7">
        <f t="shared" si="21"/>
        <v>1.1188374800000001</v>
      </c>
      <c r="M100" s="7">
        <f t="shared" si="21"/>
        <v>0</v>
      </c>
      <c r="N100" s="7">
        <f t="shared" si="21"/>
        <v>0</v>
      </c>
      <c r="O100" s="7">
        <f t="shared" si="21"/>
        <v>0</v>
      </c>
      <c r="P100" s="7">
        <f t="shared" si="21"/>
        <v>0</v>
      </c>
      <c r="Q100" s="7">
        <f t="shared" si="21"/>
        <v>0</v>
      </c>
      <c r="R100" s="7">
        <f t="shared" si="21"/>
        <v>1.8500983200000001</v>
      </c>
      <c r="S100" s="7">
        <f t="shared" si="21"/>
        <v>0</v>
      </c>
      <c r="T100" s="7">
        <f t="shared" si="21"/>
        <v>0</v>
      </c>
      <c r="U100" s="7">
        <f t="shared" si="21"/>
        <v>0</v>
      </c>
      <c r="V100" s="7">
        <f t="shared" si="21"/>
        <v>0.24293133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13.380294109999999</v>
      </c>
      <c r="AC100" s="7">
        <f t="shared" si="21"/>
        <v>0.35535988000000002</v>
      </c>
      <c r="AD100" s="7">
        <f t="shared" si="21"/>
        <v>0</v>
      </c>
      <c r="AE100" s="7">
        <f t="shared" si="21"/>
        <v>0</v>
      </c>
      <c r="AF100" s="7">
        <f t="shared" si="21"/>
        <v>2.7753578999999999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1"/>
        <v>9.2893797199999995</v>
      </c>
      <c r="AM100" s="7">
        <f t="shared" si="21"/>
        <v>7.4014999999999997E-2</v>
      </c>
      <c r="AN100" s="7">
        <f t="shared" si="21"/>
        <v>0</v>
      </c>
      <c r="AO100" s="7">
        <f t="shared" si="21"/>
        <v>0</v>
      </c>
      <c r="AP100" s="7">
        <f t="shared" si="21"/>
        <v>0.4182961</v>
      </c>
      <c r="AQ100" s="7">
        <f t="shared" si="21"/>
        <v>0</v>
      </c>
      <c r="AR100" s="7">
        <f t="shared" si="21"/>
        <v>0</v>
      </c>
      <c r="AS100" s="7">
        <f t="shared" si="21"/>
        <v>0</v>
      </c>
      <c r="AT100" s="7">
        <f t="shared" si="21"/>
        <v>0</v>
      </c>
      <c r="AU100" s="7">
        <f t="shared" si="21"/>
        <v>0</v>
      </c>
      <c r="AV100" s="7">
        <f t="shared" si="21"/>
        <v>6.3614578899999996</v>
      </c>
      <c r="AW100" s="7">
        <f t="shared" si="21"/>
        <v>0.32301405</v>
      </c>
      <c r="AX100" s="7">
        <f t="shared" si="21"/>
        <v>0</v>
      </c>
      <c r="AY100" s="7">
        <f t="shared" si="21"/>
        <v>0</v>
      </c>
      <c r="AZ100" s="7">
        <f t="shared" si="21"/>
        <v>1.8587202300000001</v>
      </c>
      <c r="BA100" s="7">
        <f t="shared" si="21"/>
        <v>0</v>
      </c>
      <c r="BB100" s="7">
        <f t="shared" si="21"/>
        <v>0</v>
      </c>
      <c r="BC100" s="7">
        <f t="shared" si="21"/>
        <v>0</v>
      </c>
      <c r="BD100" s="7">
        <f t="shared" si="21"/>
        <v>0</v>
      </c>
      <c r="BE100" s="7">
        <f t="shared" si="21"/>
        <v>0</v>
      </c>
      <c r="BF100" s="7">
        <f t="shared" si="21"/>
        <v>1.8381907399999999</v>
      </c>
      <c r="BG100" s="7">
        <f t="shared" si="21"/>
        <v>3.099087E-2</v>
      </c>
      <c r="BH100" s="7">
        <f t="shared" si="21"/>
        <v>0</v>
      </c>
      <c r="BI100" s="7">
        <f t="shared" si="21"/>
        <v>0</v>
      </c>
      <c r="BJ100" s="7">
        <f t="shared" si="21"/>
        <v>0.22069332999999999</v>
      </c>
      <c r="BK100" s="7">
        <f t="shared" si="21"/>
        <v>43.282684930000002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2687" t="s">
        <v>135</v>
      </c>
      <c r="B107" s="3"/>
      <c r="C107" s="7"/>
      <c r="D107" s="7"/>
      <c r="E107" s="7"/>
      <c r="F107" s="7"/>
      <c r="G107" s="7"/>
      <c r="H107" s="7"/>
      <c r="I107" s="2691" t="s">
        <v>136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688" t="s">
        <v>137</v>
      </c>
      <c r="B108" s="3"/>
      <c r="C108" s="7"/>
      <c r="D108" s="7"/>
      <c r="E108" s="7"/>
      <c r="F108" s="7"/>
      <c r="G108" s="7"/>
      <c r="H108" s="7"/>
      <c r="I108" s="2692" t="s">
        <v>138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2693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694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689" t="s">
        <v>141</v>
      </c>
      <c r="B111" s="3"/>
      <c r="C111" s="7"/>
      <c r="D111" s="7"/>
      <c r="E111" s="7"/>
      <c r="F111" s="7"/>
      <c r="G111" s="7"/>
      <c r="H111" s="7"/>
      <c r="I111" s="2695" t="s">
        <v>142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690" t="s">
        <v>143</v>
      </c>
      <c r="B112" s="3"/>
      <c r="C112" s="7"/>
      <c r="D112" s="7"/>
      <c r="E112" s="7"/>
      <c r="F112" s="7"/>
      <c r="G112" s="7"/>
      <c r="H112" s="7"/>
      <c r="I112" s="2696" t="s">
        <v>144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046" t="s">
        <v>145</v>
      </c>
      <c r="B1" s="3046"/>
      <c r="C1" s="3046"/>
      <c r="D1" s="3046"/>
      <c r="E1" s="3046"/>
      <c r="F1" s="3046"/>
      <c r="G1" s="3046"/>
      <c r="H1" s="3046"/>
      <c r="I1" s="3046"/>
      <c r="J1" s="3046"/>
      <c r="K1" s="3046"/>
    </row>
    <row r="2" spans="1:1023">
      <c r="A2" s="3047" t="s">
        <v>146</v>
      </c>
      <c r="B2" s="3047"/>
      <c r="C2" s="3047"/>
      <c r="D2" s="3047"/>
      <c r="E2" s="3047"/>
      <c r="F2" s="3047"/>
      <c r="G2" s="3047"/>
      <c r="H2" s="3047"/>
      <c r="I2" s="3047"/>
      <c r="J2" s="3047"/>
      <c r="K2" s="3047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69">
        <v>9.4536999999999996E-4</v>
      </c>
      <c r="D4" s="2770">
        <v>2.087406E-2</v>
      </c>
      <c r="E4" s="2771">
        <v>0.67578415000000003</v>
      </c>
      <c r="F4" s="2772">
        <v>8.3720300000000008E-3</v>
      </c>
      <c r="G4" s="2773">
        <v>0</v>
      </c>
      <c r="H4" s="2774">
        <v>0</v>
      </c>
      <c r="I4" s="2775">
        <v>2.4785999999999997E-4</v>
      </c>
      <c r="J4" s="2776">
        <v>0.70622346999999996</v>
      </c>
      <c r="K4" s="2777">
        <v>1.7727699999999999E-3</v>
      </c>
    </row>
    <row r="5" spans="1:1023">
      <c r="A5" s="11">
        <v>2</v>
      </c>
      <c r="B5" s="13" t="s">
        <v>21</v>
      </c>
      <c r="C5" s="2796">
        <v>8.6109818899999997</v>
      </c>
      <c r="D5" s="2797">
        <v>47.687831459999998</v>
      </c>
      <c r="E5" s="2798">
        <v>92.380257130000004</v>
      </c>
      <c r="F5" s="2799">
        <v>4.0963130999999997</v>
      </c>
      <c r="G5" s="2800">
        <v>0</v>
      </c>
      <c r="H5" s="2801">
        <v>0.80212393000000004</v>
      </c>
      <c r="I5" s="2802">
        <v>0.27643573999999999</v>
      </c>
      <c r="J5" s="2803">
        <v>153.85394324000001</v>
      </c>
      <c r="K5" s="2804">
        <v>0.50870716999999999</v>
      </c>
    </row>
    <row r="6" spans="1:1023">
      <c r="A6" s="11">
        <v>3</v>
      </c>
      <c r="B6" s="12" t="s">
        <v>22</v>
      </c>
      <c r="C6" s="2778">
        <v>1.013145E-2</v>
      </c>
      <c r="D6" s="2779">
        <v>5.2135710000000002E-2</v>
      </c>
      <c r="E6" s="2780">
        <v>3.8493668300000001</v>
      </c>
      <c r="F6" s="2781">
        <v>3.0130279999999999E-2</v>
      </c>
      <c r="G6" s="2782">
        <v>0</v>
      </c>
      <c r="H6" s="2783">
        <v>4.85659E-3</v>
      </c>
      <c r="I6" s="2784">
        <v>4.9501999999999999E-4</v>
      </c>
      <c r="J6" s="2785">
        <v>3.9471158800000001</v>
      </c>
      <c r="K6" s="2786">
        <v>8.2671949999999994E-2</v>
      </c>
    </row>
    <row r="7" spans="1:1023">
      <c r="A7" s="11">
        <v>4</v>
      </c>
      <c r="B7" s="13" t="s">
        <v>23</v>
      </c>
      <c r="C7" s="2823">
        <v>7.72557165</v>
      </c>
      <c r="D7" s="2824">
        <v>11.418477729999999</v>
      </c>
      <c r="E7" s="2825">
        <v>83.540425859999999</v>
      </c>
      <c r="F7" s="2826">
        <v>9.9526945399999995</v>
      </c>
      <c r="G7" s="2827">
        <v>0</v>
      </c>
      <c r="H7" s="2828">
        <v>0.23403024</v>
      </c>
      <c r="I7" s="2829">
        <v>2.294293E-2</v>
      </c>
      <c r="J7" s="2830">
        <v>112.89414295</v>
      </c>
      <c r="K7" s="2831">
        <v>0.48607082000000001</v>
      </c>
    </row>
    <row r="8" spans="1:1023">
      <c r="A8" s="11">
        <v>5</v>
      </c>
      <c r="B8" s="13" t="s">
        <v>24</v>
      </c>
      <c r="C8" s="2913">
        <v>3.6312125200000001</v>
      </c>
      <c r="D8" s="2914">
        <v>10.62748292</v>
      </c>
      <c r="E8" s="2915">
        <v>205.65608363999999</v>
      </c>
      <c r="F8" s="2916">
        <v>7.0036009200000002</v>
      </c>
      <c r="G8" s="2917">
        <v>0</v>
      </c>
      <c r="H8" s="2918">
        <v>0.34107174000000001</v>
      </c>
      <c r="I8" s="2919">
        <v>0.35151178999999999</v>
      </c>
      <c r="J8" s="2920">
        <v>227.61096352999999</v>
      </c>
      <c r="K8" s="2921">
        <v>0.64550030999999997</v>
      </c>
    </row>
    <row r="9" spans="1:1023">
      <c r="A9" s="11">
        <v>6</v>
      </c>
      <c r="B9" s="13" t="s">
        <v>25</v>
      </c>
      <c r="C9" s="2787">
        <v>1.0300142699999999</v>
      </c>
      <c r="D9" s="2788">
        <v>2.4356228899999999</v>
      </c>
      <c r="E9" s="2789">
        <v>31.540492589999999</v>
      </c>
      <c r="F9" s="2790">
        <v>1.3544533999999999</v>
      </c>
      <c r="G9" s="2791">
        <v>0</v>
      </c>
      <c r="H9" s="2792">
        <v>0.24405112000000001</v>
      </c>
      <c r="I9" s="2793">
        <v>0.78097823</v>
      </c>
      <c r="J9" s="2794">
        <v>37.385612510000001</v>
      </c>
      <c r="K9" s="2795">
        <v>0.26901143</v>
      </c>
    </row>
    <row r="10" spans="1:1023">
      <c r="A10" s="11">
        <v>7</v>
      </c>
      <c r="B10" s="13" t="s">
        <v>26</v>
      </c>
      <c r="C10" s="2859">
        <v>90.033058609999998</v>
      </c>
      <c r="D10" s="2860">
        <v>27.541804320000001</v>
      </c>
      <c r="E10" s="2861">
        <v>156.49996159</v>
      </c>
      <c r="F10" s="2862">
        <v>10.72900978</v>
      </c>
      <c r="G10" s="2863">
        <v>0</v>
      </c>
      <c r="H10" s="2864">
        <v>0.92694240999999999</v>
      </c>
      <c r="I10" s="2865">
        <v>8.5333980000000004E-2</v>
      </c>
      <c r="J10" s="2866">
        <v>285.81611069000002</v>
      </c>
      <c r="K10" s="2867">
        <v>0.45050331999999998</v>
      </c>
    </row>
    <row r="11" spans="1:1023">
      <c r="A11" s="11">
        <v>8</v>
      </c>
      <c r="B11" s="12" t="s">
        <v>27</v>
      </c>
      <c r="C11" s="2850">
        <v>3.0680849999999999E-2</v>
      </c>
      <c r="D11" s="2851">
        <v>0.28762761999999997</v>
      </c>
      <c r="E11" s="2852">
        <v>0.92840391</v>
      </c>
      <c r="F11" s="2853">
        <v>0.11569425</v>
      </c>
      <c r="G11" s="2854">
        <v>0</v>
      </c>
      <c r="H11" s="2855">
        <v>0</v>
      </c>
      <c r="I11" s="2856">
        <v>1.365418E-2</v>
      </c>
      <c r="J11" s="2857">
        <v>1.37606081</v>
      </c>
      <c r="K11" s="2858">
        <v>2.4108009999999999E-2</v>
      </c>
    </row>
    <row r="12" spans="1:1023">
      <c r="A12" s="11">
        <v>9</v>
      </c>
      <c r="B12" s="12" t="s">
        <v>28</v>
      </c>
      <c r="C12" s="2994">
        <v>5.8599999999999998E-6</v>
      </c>
      <c r="D12" s="2995">
        <v>0.41671807</v>
      </c>
      <c r="E12" s="2996">
        <v>0.12984387999999999</v>
      </c>
      <c r="F12" s="2997">
        <v>1.5747599999999999E-3</v>
      </c>
      <c r="G12" s="2998">
        <v>0</v>
      </c>
      <c r="H12" s="2999">
        <v>0</v>
      </c>
      <c r="I12" s="3000">
        <v>4.7700000000000001E-6</v>
      </c>
      <c r="J12" s="3001">
        <v>0.54814733999999998</v>
      </c>
      <c r="K12" s="3002">
        <v>0</v>
      </c>
    </row>
    <row r="13" spans="1:1023">
      <c r="A13" s="11">
        <v>10</v>
      </c>
      <c r="B13" s="13" t="s">
        <v>29</v>
      </c>
      <c r="C13" s="2814">
        <v>1.4107963699999999</v>
      </c>
      <c r="D13" s="2815">
        <v>6.2794461000000004</v>
      </c>
      <c r="E13" s="2816">
        <v>49.635055280000003</v>
      </c>
      <c r="F13" s="2817">
        <v>2.3170805799999998</v>
      </c>
      <c r="G13" s="2818">
        <v>0</v>
      </c>
      <c r="H13" s="2819">
        <v>0.13871101999999999</v>
      </c>
      <c r="I13" s="2820">
        <v>6.3709600000000005E-2</v>
      </c>
      <c r="J13" s="2821">
        <v>59.844798959999999</v>
      </c>
      <c r="K13" s="2822">
        <v>0.43232389999999998</v>
      </c>
    </row>
    <row r="14" spans="1:1023">
      <c r="A14" s="11">
        <v>11</v>
      </c>
      <c r="B14" s="13" t="s">
        <v>30</v>
      </c>
      <c r="C14" s="2949">
        <v>558.66573343000005</v>
      </c>
      <c r="D14" s="2950">
        <v>195.42096416999999</v>
      </c>
      <c r="E14" s="2951">
        <v>713.67395388</v>
      </c>
      <c r="F14" s="2952">
        <v>49.209438720000001</v>
      </c>
      <c r="G14" s="2953">
        <v>0</v>
      </c>
      <c r="H14" s="2954">
        <v>1.2611635800000001</v>
      </c>
      <c r="I14" s="2955">
        <v>13.24414138</v>
      </c>
      <c r="J14" s="2956">
        <v>1531.4753951600001</v>
      </c>
      <c r="K14" s="2957">
        <v>2.0871669900000001</v>
      </c>
    </row>
    <row r="15" spans="1:1023">
      <c r="A15" s="11">
        <v>12</v>
      </c>
      <c r="B15" s="13" t="s">
        <v>31</v>
      </c>
      <c r="C15" s="2733">
        <v>119.18418440000001</v>
      </c>
      <c r="D15" s="2734">
        <v>13.696251910000001</v>
      </c>
      <c r="E15" s="2735">
        <v>122.279674</v>
      </c>
      <c r="F15" s="2736">
        <v>4.6401216600000001</v>
      </c>
      <c r="G15" s="2737">
        <v>0</v>
      </c>
      <c r="H15" s="2738">
        <v>1.0553531599999999</v>
      </c>
      <c r="I15" s="2739">
        <v>9.6854538899999998</v>
      </c>
      <c r="J15" s="2740">
        <v>270.54103901000002</v>
      </c>
      <c r="K15" s="2741">
        <v>1.20441642</v>
      </c>
    </row>
    <row r="16" spans="1:1023">
      <c r="A16" s="11">
        <v>13</v>
      </c>
      <c r="B16" s="13" t="s">
        <v>32</v>
      </c>
      <c r="C16" s="2841">
        <v>0.48260882999999999</v>
      </c>
      <c r="D16" s="2842">
        <v>1.92994998</v>
      </c>
      <c r="E16" s="2843">
        <v>27.821752029999999</v>
      </c>
      <c r="F16" s="2844">
        <v>1.0247382199999999</v>
      </c>
      <c r="G16" s="2845">
        <v>0</v>
      </c>
      <c r="H16" s="2846">
        <v>0.18229227000000001</v>
      </c>
      <c r="I16" s="2847">
        <v>2.8590170000000002E-2</v>
      </c>
      <c r="J16" s="2848">
        <v>31.469931500000001</v>
      </c>
      <c r="K16" s="2849">
        <v>0.36382466000000002</v>
      </c>
    </row>
    <row r="17" spans="1:11">
      <c r="A17" s="11">
        <v>14</v>
      </c>
      <c r="B17" s="13" t="s">
        <v>33</v>
      </c>
      <c r="C17" s="2724">
        <v>0.25522786999999997</v>
      </c>
      <c r="D17" s="2725">
        <v>1.58447764</v>
      </c>
      <c r="E17" s="2726">
        <v>26.325731649999998</v>
      </c>
      <c r="F17" s="2727">
        <v>1.00051161</v>
      </c>
      <c r="G17" s="2728">
        <v>0</v>
      </c>
      <c r="H17" s="2729">
        <v>3.2905549999999999E-2</v>
      </c>
      <c r="I17" s="2730">
        <v>1.1043949999999999E-2</v>
      </c>
      <c r="J17" s="2731">
        <v>29.209898259999999</v>
      </c>
      <c r="K17" s="2732">
        <v>6.1500619999999999E-2</v>
      </c>
    </row>
    <row r="18" spans="1:11">
      <c r="A18" s="11">
        <v>15</v>
      </c>
      <c r="B18" s="13" t="s">
        <v>34</v>
      </c>
      <c r="C18" s="2877">
        <v>8.9851353799999991</v>
      </c>
      <c r="D18" s="2878">
        <v>19.885753810000001</v>
      </c>
      <c r="E18" s="2879">
        <v>375.25018383000003</v>
      </c>
      <c r="F18" s="2880">
        <v>19.721421240000002</v>
      </c>
      <c r="G18" s="2881">
        <v>0</v>
      </c>
      <c r="H18" s="2882">
        <v>0.96970694000000002</v>
      </c>
      <c r="I18" s="2883">
        <v>2.2771260199999999</v>
      </c>
      <c r="J18" s="2884">
        <v>427.08932721000002</v>
      </c>
      <c r="K18" s="2885">
        <v>0.49451260000000002</v>
      </c>
    </row>
    <row r="19" spans="1:11">
      <c r="A19" s="11">
        <v>16</v>
      </c>
      <c r="B19" s="13" t="s">
        <v>35</v>
      </c>
      <c r="C19" s="2895">
        <v>251.43176796</v>
      </c>
      <c r="D19" s="2896">
        <v>143.98411253</v>
      </c>
      <c r="E19" s="2897">
        <v>542.17624148000004</v>
      </c>
      <c r="F19" s="2898">
        <v>34.978236989999999</v>
      </c>
      <c r="G19" s="2899">
        <v>0</v>
      </c>
      <c r="H19" s="2900">
        <v>6.19509694</v>
      </c>
      <c r="I19" s="2901">
        <v>5.4458456799999997</v>
      </c>
      <c r="J19" s="2902">
        <v>984.21130158000005</v>
      </c>
      <c r="K19" s="2903">
        <v>3.0856319800000001</v>
      </c>
    </row>
    <row r="20" spans="1:11">
      <c r="A20" s="11">
        <v>17</v>
      </c>
      <c r="B20" s="13" t="s">
        <v>36</v>
      </c>
      <c r="C20" s="2958">
        <v>28.580270989999999</v>
      </c>
      <c r="D20" s="2959">
        <v>41.83474502</v>
      </c>
      <c r="E20" s="2960">
        <v>320.41693979000001</v>
      </c>
      <c r="F20" s="2961">
        <v>10.34854224</v>
      </c>
      <c r="G20" s="2962">
        <v>0</v>
      </c>
      <c r="H20" s="2963">
        <v>1.21566708</v>
      </c>
      <c r="I20" s="2964">
        <v>1.1067476199999999</v>
      </c>
      <c r="J20" s="2965">
        <v>403.50291274</v>
      </c>
      <c r="K20" s="2966">
        <v>0.52054595000000004</v>
      </c>
    </row>
    <row r="21" spans="1:11">
      <c r="A21" s="11">
        <v>18</v>
      </c>
      <c r="B21" s="12" t="s">
        <v>37</v>
      </c>
      <c r="C21" s="2904">
        <v>0</v>
      </c>
      <c r="D21" s="2905">
        <v>1.9342199999999999E-3</v>
      </c>
      <c r="E21" s="2906">
        <v>5.7721999999999999E-3</v>
      </c>
      <c r="F21" s="2907">
        <v>0</v>
      </c>
      <c r="G21" s="2908">
        <v>0</v>
      </c>
      <c r="H21" s="2909">
        <v>0</v>
      </c>
      <c r="I21" s="2910">
        <v>0</v>
      </c>
      <c r="J21" s="2911">
        <v>7.7064100000000003E-3</v>
      </c>
      <c r="K21" s="2912">
        <v>0</v>
      </c>
    </row>
    <row r="22" spans="1:11">
      <c r="A22" s="11">
        <v>19</v>
      </c>
      <c r="B22" s="13" t="s">
        <v>38</v>
      </c>
      <c r="C22" s="2805">
        <v>138.53943817000001</v>
      </c>
      <c r="D22" s="2806">
        <v>105.91074087</v>
      </c>
      <c r="E22" s="2807">
        <v>322.89956052000002</v>
      </c>
      <c r="F22" s="2808">
        <v>17.09188692</v>
      </c>
      <c r="G22" s="2809">
        <v>0</v>
      </c>
      <c r="H22" s="2810">
        <v>1.35867706</v>
      </c>
      <c r="I22" s="2811">
        <v>0.52813595000000002</v>
      </c>
      <c r="J22" s="2812">
        <v>586.32843949000005</v>
      </c>
      <c r="K22" s="2813">
        <v>1.06454794</v>
      </c>
    </row>
    <row r="23" spans="1:11">
      <c r="A23" s="11">
        <v>20</v>
      </c>
      <c r="B23" s="13" t="s">
        <v>39</v>
      </c>
      <c r="C23" s="3021">
        <v>5552.0171604400002</v>
      </c>
      <c r="D23" s="3022">
        <v>838.01883563000001</v>
      </c>
      <c r="E23" s="3023">
        <v>1953.9975083899999</v>
      </c>
      <c r="F23" s="3024">
        <v>110.55964264000001</v>
      </c>
      <c r="G23" s="3025">
        <v>0</v>
      </c>
      <c r="H23" s="3026">
        <v>62.719055959999999</v>
      </c>
      <c r="I23" s="3027">
        <v>2979.7263456699998</v>
      </c>
      <c r="J23" s="3028">
        <v>11497.038548729999</v>
      </c>
      <c r="K23" s="3029">
        <v>12.845406150000001</v>
      </c>
    </row>
    <row r="24" spans="1:11">
      <c r="A24" s="11">
        <v>21</v>
      </c>
      <c r="B24" s="12" t="s">
        <v>40</v>
      </c>
      <c r="C24" s="2868">
        <v>2.9500999999999999E-2</v>
      </c>
      <c r="D24" s="2869">
        <v>1.1439110000000001E-2</v>
      </c>
      <c r="E24" s="2870">
        <v>1.1753420699999999</v>
      </c>
      <c r="F24" s="2871">
        <v>7.0565600000000006E-2</v>
      </c>
      <c r="G24" s="2872">
        <v>0</v>
      </c>
      <c r="H24" s="2873">
        <v>0</v>
      </c>
      <c r="I24" s="2874">
        <v>2.5359699999999998E-3</v>
      </c>
      <c r="J24" s="2875">
        <v>1.2893837500000001</v>
      </c>
      <c r="K24" s="2876">
        <v>7.7231000000000001E-4</v>
      </c>
    </row>
    <row r="25" spans="1:11">
      <c r="A25" s="11">
        <v>22</v>
      </c>
      <c r="B25" s="13" t="s">
        <v>41</v>
      </c>
      <c r="C25" s="2886">
        <v>0.23265351000000001</v>
      </c>
      <c r="D25" s="2887">
        <v>0.72982069000000005</v>
      </c>
      <c r="E25" s="2888">
        <v>5.4838342999999998</v>
      </c>
      <c r="F25" s="2889">
        <v>0.21878378000000001</v>
      </c>
      <c r="G25" s="2890">
        <v>0</v>
      </c>
      <c r="H25" s="2891">
        <v>0.43752445000000001</v>
      </c>
      <c r="I25" s="2892">
        <v>1.6980599999999999E-3</v>
      </c>
      <c r="J25" s="2893">
        <v>7.1043147900000001</v>
      </c>
      <c r="K25" s="2894">
        <v>3.1217580000000002E-2</v>
      </c>
    </row>
    <row r="26" spans="1:11">
      <c r="A26" s="11">
        <v>23</v>
      </c>
      <c r="B26" s="12" t="s">
        <v>42</v>
      </c>
      <c r="C26" s="3012">
        <v>7.8002200000000001E-3</v>
      </c>
      <c r="D26" s="3013">
        <v>8.9017799999999998E-3</v>
      </c>
      <c r="E26" s="3014">
        <v>3.2154074600000002</v>
      </c>
      <c r="F26" s="3015">
        <v>2.3504912500000001</v>
      </c>
      <c r="G26" s="3016">
        <v>0</v>
      </c>
      <c r="H26" s="3017">
        <v>1.61886E-3</v>
      </c>
      <c r="I26" s="3018">
        <v>7.3419999999999998E-5</v>
      </c>
      <c r="J26" s="3019">
        <v>5.5842929899999998</v>
      </c>
      <c r="K26" s="3020">
        <v>1.6785689999999999E-2</v>
      </c>
    </row>
    <row r="27" spans="1:11">
      <c r="A27" s="11">
        <v>24</v>
      </c>
      <c r="B27" s="12" t="s">
        <v>43</v>
      </c>
      <c r="C27" s="2751">
        <v>3.0758600000000001E-2</v>
      </c>
      <c r="D27" s="2752">
        <v>0.10190832</v>
      </c>
      <c r="E27" s="2753">
        <v>4.4690024399999997</v>
      </c>
      <c r="F27" s="2754">
        <v>6.8438379999999993E-2</v>
      </c>
      <c r="G27" s="2755">
        <v>0</v>
      </c>
      <c r="H27" s="2756">
        <v>0.18562983999999999</v>
      </c>
      <c r="I27" s="2757">
        <v>4.7729999999999999E-5</v>
      </c>
      <c r="J27" s="2758">
        <v>4.85578529</v>
      </c>
      <c r="K27" s="2759">
        <v>1.03786E-3</v>
      </c>
    </row>
    <row r="28" spans="1:11">
      <c r="A28" s="11">
        <v>25</v>
      </c>
      <c r="B28" s="13" t="s">
        <v>44</v>
      </c>
      <c r="C28" s="2931">
        <v>611.23267094000005</v>
      </c>
      <c r="D28" s="2932">
        <v>493.02086149000002</v>
      </c>
      <c r="E28" s="2933">
        <v>371.59811672000001</v>
      </c>
      <c r="F28" s="2934">
        <v>15.761299429999999</v>
      </c>
      <c r="G28" s="2935">
        <v>0</v>
      </c>
      <c r="H28" s="2936">
        <v>4.6154419000000004</v>
      </c>
      <c r="I28" s="2937">
        <v>32.464292200000003</v>
      </c>
      <c r="J28" s="2938">
        <v>1528.69268268</v>
      </c>
      <c r="K28" s="2939">
        <v>2.5854111899999999</v>
      </c>
    </row>
    <row r="29" spans="1:11">
      <c r="A29" s="11">
        <v>26</v>
      </c>
      <c r="B29" s="13" t="s">
        <v>45</v>
      </c>
      <c r="C29" s="2922">
        <v>73.513263109999997</v>
      </c>
      <c r="D29" s="2923">
        <v>25.312397270000002</v>
      </c>
      <c r="E29" s="2924">
        <v>227.52244332999999</v>
      </c>
      <c r="F29" s="2925">
        <v>6.3023110500000001</v>
      </c>
      <c r="G29" s="2926">
        <v>0</v>
      </c>
      <c r="H29" s="2927">
        <v>0.92729149</v>
      </c>
      <c r="I29" s="2928">
        <v>0.17223153999999999</v>
      </c>
      <c r="J29" s="2929">
        <v>333.74993777999998</v>
      </c>
      <c r="K29" s="2930">
        <v>0.63227862000000001</v>
      </c>
    </row>
    <row r="30" spans="1:11">
      <c r="A30" s="11">
        <v>27</v>
      </c>
      <c r="B30" s="13" t="s">
        <v>46</v>
      </c>
      <c r="C30" s="2715">
        <v>7.3855530599999994</v>
      </c>
      <c r="D30" s="2716">
        <v>18.07799327</v>
      </c>
      <c r="E30" s="2717">
        <v>338.91846618</v>
      </c>
      <c r="F30" s="2718">
        <v>15.61737602</v>
      </c>
      <c r="G30" s="2719">
        <v>0</v>
      </c>
      <c r="H30" s="2720">
        <v>1.22898266</v>
      </c>
      <c r="I30" s="2721">
        <v>0.81613910999999995</v>
      </c>
      <c r="J30" s="2722">
        <v>382.04451030000001</v>
      </c>
      <c r="K30" s="2723">
        <v>1.7476963599999999</v>
      </c>
    </row>
    <row r="31" spans="1:11">
      <c r="A31" s="11">
        <v>28</v>
      </c>
      <c r="B31" s="13" t="s">
        <v>47</v>
      </c>
      <c r="C31" s="2706">
        <v>2.91849092</v>
      </c>
      <c r="D31" s="2707">
        <v>0.38556279999999998</v>
      </c>
      <c r="E31" s="2708">
        <v>5.5177147800000004</v>
      </c>
      <c r="F31" s="2709">
        <v>0.14797526</v>
      </c>
      <c r="G31" s="2710">
        <v>0</v>
      </c>
      <c r="H31" s="2711">
        <v>4.3541209999999997E-2</v>
      </c>
      <c r="I31" s="2712">
        <v>1.7925650000000001E-2</v>
      </c>
      <c r="J31" s="2713">
        <v>9.0312106100000005</v>
      </c>
      <c r="K31" s="2714">
        <v>5.6102100000000002E-2</v>
      </c>
    </row>
    <row r="32" spans="1:11">
      <c r="A32" s="11">
        <v>29</v>
      </c>
      <c r="B32" s="13" t="s">
        <v>48</v>
      </c>
      <c r="C32" s="2832">
        <v>4.2649640399999997</v>
      </c>
      <c r="D32" s="2833">
        <v>9.1676300499999996</v>
      </c>
      <c r="E32" s="2834">
        <v>106.24446700999999</v>
      </c>
      <c r="F32" s="2835">
        <v>3.3940421600000001</v>
      </c>
      <c r="G32" s="2836">
        <v>0</v>
      </c>
      <c r="H32" s="2837">
        <v>0.57560688999999998</v>
      </c>
      <c r="I32" s="2838">
        <v>4.6944909999999999E-2</v>
      </c>
      <c r="J32" s="2839">
        <v>123.69365506</v>
      </c>
      <c r="K32" s="2840">
        <v>1.17377178</v>
      </c>
    </row>
    <row r="33" spans="1:14">
      <c r="A33" s="11">
        <v>30</v>
      </c>
      <c r="B33" s="13" t="s">
        <v>49</v>
      </c>
      <c r="C33" s="2760">
        <v>9.2805131500000009</v>
      </c>
      <c r="D33" s="2761">
        <v>38.588158190000001</v>
      </c>
      <c r="E33" s="2762">
        <v>224.32425271</v>
      </c>
      <c r="F33" s="2763">
        <v>11.53712574</v>
      </c>
      <c r="G33" s="2764">
        <v>0</v>
      </c>
      <c r="H33" s="2765">
        <v>2.3163955999999999</v>
      </c>
      <c r="I33" s="2766">
        <v>1.2081773899999999</v>
      </c>
      <c r="J33" s="2767">
        <v>287.25462277999998</v>
      </c>
      <c r="K33" s="2768">
        <v>1.4121388500000001</v>
      </c>
    </row>
    <row r="34" spans="1:14">
      <c r="A34" s="11">
        <v>31</v>
      </c>
      <c r="B34" s="12" t="s">
        <v>50</v>
      </c>
      <c r="C34" s="2940">
        <v>1.439065E-2</v>
      </c>
      <c r="D34" s="2941">
        <v>5.0615199999999999E-3</v>
      </c>
      <c r="E34" s="2942">
        <v>6.6127916200000003</v>
      </c>
      <c r="F34" s="2943">
        <v>0.1875877</v>
      </c>
      <c r="G34" s="2944">
        <v>0</v>
      </c>
      <c r="H34" s="2945">
        <v>2.6981080000000001E-2</v>
      </c>
      <c r="I34" s="2946">
        <v>1.0996300000000001E-3</v>
      </c>
      <c r="J34" s="2947">
        <v>6.8479121999999997</v>
      </c>
      <c r="K34" s="2948">
        <v>9.4280589999999997E-2</v>
      </c>
    </row>
    <row r="35" spans="1:14">
      <c r="A35" s="11">
        <v>32</v>
      </c>
      <c r="B35" s="13" t="s">
        <v>51</v>
      </c>
      <c r="C35" s="2967">
        <v>930.03108686999997</v>
      </c>
      <c r="D35" s="2968">
        <v>399.92931322999999</v>
      </c>
      <c r="E35" s="2969">
        <v>393.32936463999999</v>
      </c>
      <c r="F35" s="2970">
        <v>18.490515479999999</v>
      </c>
      <c r="G35" s="2971">
        <v>0</v>
      </c>
      <c r="H35" s="2972">
        <v>5.16942564</v>
      </c>
      <c r="I35" s="2973">
        <v>12.351596990000001</v>
      </c>
      <c r="J35" s="2974">
        <v>1759.3013028299999</v>
      </c>
      <c r="K35" s="2975">
        <v>3.0807114499999999</v>
      </c>
    </row>
    <row r="36" spans="1:14">
      <c r="A36" s="11">
        <v>33</v>
      </c>
      <c r="B36" s="13" t="s">
        <v>52</v>
      </c>
      <c r="C36" s="2742">
        <v>47.23712759</v>
      </c>
      <c r="D36" s="2743">
        <v>93.541146319999996</v>
      </c>
      <c r="E36" s="2744">
        <v>329.34552322000002</v>
      </c>
      <c r="F36" s="2745">
        <v>13.16389354</v>
      </c>
      <c r="G36" s="2746">
        <v>0</v>
      </c>
      <c r="H36" s="2747">
        <v>1.6475658900000001</v>
      </c>
      <c r="I36" s="2748">
        <v>2.7483736699999999</v>
      </c>
      <c r="J36" s="2749">
        <v>487.68363023000001</v>
      </c>
      <c r="K36" s="2750">
        <v>1.5126034699999999</v>
      </c>
    </row>
    <row r="37" spans="1:14">
      <c r="A37" s="11">
        <v>34</v>
      </c>
      <c r="B37" s="13" t="s">
        <v>53</v>
      </c>
      <c r="C37" s="2985">
        <v>9.099641E-2</v>
      </c>
      <c r="D37" s="2986">
        <v>0.23020249000000001</v>
      </c>
      <c r="E37" s="2987">
        <v>11.159981520000001</v>
      </c>
      <c r="F37" s="2988">
        <v>0.27159824999999999</v>
      </c>
      <c r="G37" s="2989">
        <v>0</v>
      </c>
      <c r="H37" s="2990">
        <v>7.6086650000000006E-2</v>
      </c>
      <c r="I37" s="2991">
        <v>1.92081E-3</v>
      </c>
      <c r="J37" s="2992">
        <v>11.83078613</v>
      </c>
      <c r="K37" s="2993">
        <v>1.3502139999999999E-2</v>
      </c>
    </row>
    <row r="38" spans="1:14">
      <c r="A38" s="11">
        <v>35</v>
      </c>
      <c r="B38" s="13" t="s">
        <v>54</v>
      </c>
      <c r="C38" s="3003">
        <v>318.14990021</v>
      </c>
      <c r="D38" s="3004">
        <v>139.75464887000001</v>
      </c>
      <c r="E38" s="3005">
        <v>903.78333169999996</v>
      </c>
      <c r="F38" s="3006">
        <v>36.4266936</v>
      </c>
      <c r="G38" s="3007">
        <v>0</v>
      </c>
      <c r="H38" s="3008">
        <v>1.83896433</v>
      </c>
      <c r="I38" s="3009">
        <v>1.10102469</v>
      </c>
      <c r="J38" s="3010">
        <v>1401.0545634099999</v>
      </c>
      <c r="K38" s="3011">
        <v>2.0529778099999998</v>
      </c>
    </row>
    <row r="39" spans="1:14">
      <c r="A39" s="11">
        <v>36</v>
      </c>
      <c r="B39" s="13" t="s">
        <v>55</v>
      </c>
      <c r="C39" s="2697">
        <v>0.87441298999999995</v>
      </c>
      <c r="D39" s="2698">
        <v>8.0389082300000005</v>
      </c>
      <c r="E39" s="2699">
        <v>44.90723156</v>
      </c>
      <c r="F39" s="2700">
        <v>2.85635628</v>
      </c>
      <c r="G39" s="2701">
        <v>0</v>
      </c>
      <c r="H39" s="2702">
        <v>0.47276410000000002</v>
      </c>
      <c r="I39" s="2703">
        <v>7.8350080000000003E-2</v>
      </c>
      <c r="J39" s="2704">
        <v>57.228023239999999</v>
      </c>
      <c r="K39" s="2705">
        <v>0.79746819999999996</v>
      </c>
    </row>
    <row r="40" spans="1:14">
      <c r="A40" s="11">
        <v>37</v>
      </c>
      <c r="B40" s="13" t="s">
        <v>56</v>
      </c>
      <c r="C40" s="2976">
        <v>438.01617616999999</v>
      </c>
      <c r="D40" s="2977">
        <v>363.79713850000002</v>
      </c>
      <c r="E40" s="2978">
        <v>964.64233406999995</v>
      </c>
      <c r="F40" s="2979">
        <v>159.34504231</v>
      </c>
      <c r="G40" s="2980">
        <v>0</v>
      </c>
      <c r="H40" s="2981">
        <v>7.1924859400000001</v>
      </c>
      <c r="I40" s="2982">
        <v>4.5522005600000002</v>
      </c>
      <c r="J40" s="2983">
        <v>1937.5453775399999</v>
      </c>
      <c r="K40" s="2984">
        <v>3.4457059299999999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048" t="s">
        <v>18</v>
      </c>
      <c r="B42" s="3049" t="s">
        <v>18</v>
      </c>
      <c r="C42" s="3030">
        <v>9213.9351857399997</v>
      </c>
      <c r="D42" s="3031">
        <v>3059.7368787700002</v>
      </c>
      <c r="E42" s="3032">
        <v>8971.9325979700006</v>
      </c>
      <c r="F42" s="3033">
        <v>570.39355966000005</v>
      </c>
      <c r="G42" s="3034">
        <v>0</v>
      </c>
      <c r="H42" s="3035">
        <v>104.43801211</v>
      </c>
      <c r="I42" s="3036">
        <v>3069.2133768200001</v>
      </c>
      <c r="J42" s="3037">
        <v>24989.649611069999</v>
      </c>
      <c r="K42" s="3038">
        <v>43.282684930000002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2023-11-09T11:45:13Z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