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X:\8 STATUTORY REPORTS\FY 2022-23\(12) Mar 2023\Monthly\SEBI AAUM Disclosure\Upload\Website Upload\Monthly AUM Category Data T30 B30 Sponsor Associates\"/>
    </mc:Choice>
  </mc:AlternateContent>
  <xr:revisionPtr revIDLastSave="0" documentId="8_{4A17958C-D929-4498-8D1D-947982D7A2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H92" i="1" l="1"/>
  <c r="BG92" i="1"/>
  <c r="BF92" i="1"/>
  <c r="AZ92" i="1"/>
  <c r="AY92" i="1"/>
  <c r="AX92" i="1"/>
  <c r="AR92" i="1"/>
  <c r="AQ92" i="1"/>
  <c r="AP92" i="1"/>
  <c r="AJ92" i="1"/>
  <c r="AI92" i="1"/>
  <c r="AH92" i="1"/>
  <c r="AB92" i="1"/>
  <c r="AA92" i="1"/>
  <c r="Z92" i="1"/>
  <c r="T92" i="1"/>
  <c r="S92" i="1"/>
  <c r="R92" i="1"/>
  <c r="L92" i="1"/>
  <c r="K92" i="1"/>
  <c r="J92" i="1"/>
  <c r="D92" i="1"/>
  <c r="C92" i="1"/>
  <c r="BK91" i="1"/>
  <c r="BJ91" i="1"/>
  <c r="BJ92" i="1" s="1"/>
  <c r="BI91" i="1"/>
  <c r="BI92" i="1" s="1"/>
  <c r="BH91" i="1"/>
  <c r="BG91" i="1"/>
  <c r="BF91" i="1"/>
  <c r="BE91" i="1"/>
  <c r="BE92" i="1" s="1"/>
  <c r="BD91" i="1"/>
  <c r="BD92" i="1" s="1"/>
  <c r="BC91" i="1"/>
  <c r="BC92" i="1" s="1"/>
  <c r="BB91" i="1"/>
  <c r="BB92" i="1" s="1"/>
  <c r="BA91" i="1"/>
  <c r="BA92" i="1" s="1"/>
  <c r="AZ91" i="1"/>
  <c r="AY91" i="1"/>
  <c r="AX91" i="1"/>
  <c r="AW91" i="1"/>
  <c r="AW92" i="1" s="1"/>
  <c r="AV91" i="1"/>
  <c r="AV92" i="1" s="1"/>
  <c r="AU91" i="1"/>
  <c r="AU92" i="1" s="1"/>
  <c r="AT91" i="1"/>
  <c r="AT92" i="1" s="1"/>
  <c r="AS91" i="1"/>
  <c r="AS92" i="1" s="1"/>
  <c r="AR91" i="1"/>
  <c r="AQ91" i="1"/>
  <c r="AP91" i="1"/>
  <c r="AO91" i="1"/>
  <c r="AO92" i="1" s="1"/>
  <c r="AN91" i="1"/>
  <c r="AN92" i="1" s="1"/>
  <c r="AM91" i="1"/>
  <c r="AM92" i="1" s="1"/>
  <c r="AL91" i="1"/>
  <c r="AL92" i="1" s="1"/>
  <c r="AK91" i="1"/>
  <c r="AK92" i="1" s="1"/>
  <c r="AJ91" i="1"/>
  <c r="AI91" i="1"/>
  <c r="AH91" i="1"/>
  <c r="AG91" i="1"/>
  <c r="AG92" i="1" s="1"/>
  <c r="AF91" i="1"/>
  <c r="AF92" i="1" s="1"/>
  <c r="AE91" i="1"/>
  <c r="AE92" i="1" s="1"/>
  <c r="AD91" i="1"/>
  <c r="AD92" i="1" s="1"/>
  <c r="AC91" i="1"/>
  <c r="AC92" i="1" s="1"/>
  <c r="AB91" i="1"/>
  <c r="AA91" i="1"/>
  <c r="Z91" i="1"/>
  <c r="Y91" i="1"/>
  <c r="Y92" i="1" s="1"/>
  <c r="X91" i="1"/>
  <c r="X92" i="1" s="1"/>
  <c r="W91" i="1"/>
  <c r="W92" i="1" s="1"/>
  <c r="V91" i="1"/>
  <c r="V92" i="1" s="1"/>
  <c r="U91" i="1"/>
  <c r="U92" i="1" s="1"/>
  <c r="T91" i="1"/>
  <c r="S91" i="1"/>
  <c r="R91" i="1"/>
  <c r="Q91" i="1"/>
  <c r="Q92" i="1" s="1"/>
  <c r="P91" i="1"/>
  <c r="P92" i="1" s="1"/>
  <c r="O91" i="1"/>
  <c r="O92" i="1" s="1"/>
  <c r="N91" i="1"/>
  <c r="N92" i="1" s="1"/>
  <c r="M91" i="1"/>
  <c r="M92" i="1" s="1"/>
  <c r="L91" i="1"/>
  <c r="K91" i="1"/>
  <c r="J91" i="1"/>
  <c r="I91" i="1"/>
  <c r="I92" i="1" s="1"/>
  <c r="H91" i="1"/>
  <c r="H92" i="1" s="1"/>
  <c r="G91" i="1"/>
  <c r="G92" i="1" s="1"/>
  <c r="F91" i="1"/>
  <c r="F92" i="1" s="1"/>
  <c r="E91" i="1"/>
  <c r="E92" i="1" s="1"/>
  <c r="D91" i="1"/>
  <c r="C91" i="1"/>
  <c r="BK90" i="1"/>
  <c r="BK92" i="1" s="1"/>
  <c r="BH84" i="1"/>
  <c r="BG84" i="1"/>
  <c r="BF84" i="1"/>
  <c r="AZ84" i="1"/>
  <c r="AY84" i="1"/>
  <c r="AX84" i="1"/>
  <c r="AR84" i="1"/>
  <c r="AQ84" i="1"/>
  <c r="AP84" i="1"/>
  <c r="AJ84" i="1"/>
  <c r="AI84" i="1"/>
  <c r="AH84" i="1"/>
  <c r="AB84" i="1"/>
  <c r="AA84" i="1"/>
  <c r="Z84" i="1"/>
  <c r="T84" i="1"/>
  <c r="S84" i="1"/>
  <c r="R84" i="1"/>
  <c r="L84" i="1"/>
  <c r="K84" i="1"/>
  <c r="J84" i="1"/>
  <c r="D84" i="1"/>
  <c r="C84" i="1"/>
  <c r="BK83" i="1"/>
  <c r="BK84" i="1" s="1"/>
  <c r="BJ83" i="1"/>
  <c r="BJ84" i="1" s="1"/>
  <c r="BI83" i="1"/>
  <c r="BI84" i="1" s="1"/>
  <c r="BH83" i="1"/>
  <c r="BG83" i="1"/>
  <c r="BF83" i="1"/>
  <c r="BE83" i="1"/>
  <c r="BE84" i="1" s="1"/>
  <c r="BD83" i="1"/>
  <c r="BD84" i="1" s="1"/>
  <c r="BC83" i="1"/>
  <c r="BC84" i="1" s="1"/>
  <c r="BB83" i="1"/>
  <c r="BB84" i="1" s="1"/>
  <c r="BA83" i="1"/>
  <c r="BA84" i="1" s="1"/>
  <c r="AZ83" i="1"/>
  <c r="AY83" i="1"/>
  <c r="AX83" i="1"/>
  <c r="AW83" i="1"/>
  <c r="AW84" i="1" s="1"/>
  <c r="AV83" i="1"/>
  <c r="AV84" i="1" s="1"/>
  <c r="AU83" i="1"/>
  <c r="AU84" i="1" s="1"/>
  <c r="AT83" i="1"/>
  <c r="AT84" i="1" s="1"/>
  <c r="AS83" i="1"/>
  <c r="AS84" i="1" s="1"/>
  <c r="AR83" i="1"/>
  <c r="AQ83" i="1"/>
  <c r="AP83" i="1"/>
  <c r="AO83" i="1"/>
  <c r="AO84" i="1" s="1"/>
  <c r="AN83" i="1"/>
  <c r="AN84" i="1" s="1"/>
  <c r="AM83" i="1"/>
  <c r="AM84" i="1" s="1"/>
  <c r="AL83" i="1"/>
  <c r="AL84" i="1" s="1"/>
  <c r="AK83" i="1"/>
  <c r="AK84" i="1" s="1"/>
  <c r="AJ83" i="1"/>
  <c r="AI83" i="1"/>
  <c r="AH83" i="1"/>
  <c r="AG83" i="1"/>
  <c r="AG84" i="1" s="1"/>
  <c r="AF83" i="1"/>
  <c r="AF84" i="1" s="1"/>
  <c r="AE83" i="1"/>
  <c r="AE84" i="1" s="1"/>
  <c r="AD83" i="1"/>
  <c r="AD84" i="1" s="1"/>
  <c r="AC83" i="1"/>
  <c r="AC84" i="1" s="1"/>
  <c r="AB83" i="1"/>
  <c r="AA83" i="1"/>
  <c r="Z83" i="1"/>
  <c r="Y83" i="1"/>
  <c r="Y84" i="1" s="1"/>
  <c r="X83" i="1"/>
  <c r="X84" i="1" s="1"/>
  <c r="W83" i="1"/>
  <c r="W84" i="1" s="1"/>
  <c r="V83" i="1"/>
  <c r="V84" i="1" s="1"/>
  <c r="U83" i="1"/>
  <c r="U84" i="1" s="1"/>
  <c r="T83" i="1"/>
  <c r="S83" i="1"/>
  <c r="R83" i="1"/>
  <c r="Q83" i="1"/>
  <c r="Q84" i="1" s="1"/>
  <c r="P83" i="1"/>
  <c r="P84" i="1" s="1"/>
  <c r="O83" i="1"/>
  <c r="O84" i="1" s="1"/>
  <c r="N83" i="1"/>
  <c r="N84" i="1" s="1"/>
  <c r="M83" i="1"/>
  <c r="M84" i="1" s="1"/>
  <c r="L83" i="1"/>
  <c r="K83" i="1"/>
  <c r="J83" i="1"/>
  <c r="I83" i="1"/>
  <c r="I84" i="1" s="1"/>
  <c r="H83" i="1"/>
  <c r="H84" i="1" s="1"/>
  <c r="G83" i="1"/>
  <c r="G84" i="1" s="1"/>
  <c r="F83" i="1"/>
  <c r="F84" i="1" s="1"/>
  <c r="E83" i="1"/>
  <c r="E84" i="1" s="1"/>
  <c r="D83" i="1"/>
  <c r="C83" i="1"/>
  <c r="BK82" i="1"/>
  <c r="BJ78" i="1"/>
  <c r="BC78" i="1"/>
  <c r="BB78" i="1"/>
  <c r="AU78" i="1"/>
  <c r="AT78" i="1"/>
  <c r="AM78" i="1"/>
  <c r="AL78" i="1"/>
  <c r="AE78" i="1"/>
  <c r="AD78" i="1"/>
  <c r="W78" i="1"/>
  <c r="V78" i="1"/>
  <c r="O78" i="1"/>
  <c r="N78" i="1"/>
  <c r="G78" i="1"/>
  <c r="F78" i="1"/>
  <c r="BJ77" i="1"/>
  <c r="BI77" i="1"/>
  <c r="BH77" i="1"/>
  <c r="BG77" i="1"/>
  <c r="BF77" i="1"/>
  <c r="BE77" i="1"/>
  <c r="BD77" i="1"/>
  <c r="BC77" i="1"/>
  <c r="BB77" i="1"/>
  <c r="BA77" i="1"/>
  <c r="AZ77" i="1"/>
  <c r="AY77" i="1"/>
  <c r="AX77" i="1"/>
  <c r="AW77" i="1"/>
  <c r="AV77" i="1"/>
  <c r="AU77" i="1"/>
  <c r="AT77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K76" i="1"/>
  <c r="BK75" i="1"/>
  <c r="BK74" i="1"/>
  <c r="BK73" i="1"/>
  <c r="BK77" i="1" s="1"/>
  <c r="BJ70" i="1"/>
  <c r="BI70" i="1"/>
  <c r="BI78" i="1" s="1"/>
  <c r="BH70" i="1"/>
  <c r="BH78" i="1" s="1"/>
  <c r="BG70" i="1"/>
  <c r="BG78" i="1" s="1"/>
  <c r="BF70" i="1"/>
  <c r="BF78" i="1" s="1"/>
  <c r="BE70" i="1"/>
  <c r="BE78" i="1" s="1"/>
  <c r="BD70" i="1"/>
  <c r="BD78" i="1" s="1"/>
  <c r="BC70" i="1"/>
  <c r="BB70" i="1"/>
  <c r="BA70" i="1"/>
  <c r="BA78" i="1" s="1"/>
  <c r="AZ70" i="1"/>
  <c r="AZ78" i="1" s="1"/>
  <c r="AY70" i="1"/>
  <c r="AY78" i="1" s="1"/>
  <c r="AX70" i="1"/>
  <c r="AX78" i="1" s="1"/>
  <c r="AW70" i="1"/>
  <c r="AW78" i="1" s="1"/>
  <c r="AV70" i="1"/>
  <c r="AV78" i="1" s="1"/>
  <c r="AU70" i="1"/>
  <c r="AT70" i="1"/>
  <c r="AS70" i="1"/>
  <c r="AS78" i="1" s="1"/>
  <c r="AR70" i="1"/>
  <c r="AR78" i="1" s="1"/>
  <c r="AQ70" i="1"/>
  <c r="AQ78" i="1" s="1"/>
  <c r="AP70" i="1"/>
  <c r="AP78" i="1" s="1"/>
  <c r="AO70" i="1"/>
  <c r="AO78" i="1" s="1"/>
  <c r="AN70" i="1"/>
  <c r="AN78" i="1" s="1"/>
  <c r="AM70" i="1"/>
  <c r="AL70" i="1"/>
  <c r="AK70" i="1"/>
  <c r="AK78" i="1" s="1"/>
  <c r="AJ70" i="1"/>
  <c r="AJ78" i="1" s="1"/>
  <c r="AI70" i="1"/>
  <c r="AI78" i="1" s="1"/>
  <c r="AH70" i="1"/>
  <c r="AH78" i="1" s="1"/>
  <c r="AG70" i="1"/>
  <c r="AG78" i="1" s="1"/>
  <c r="AF70" i="1"/>
  <c r="AF78" i="1" s="1"/>
  <c r="AE70" i="1"/>
  <c r="AD70" i="1"/>
  <c r="AC70" i="1"/>
  <c r="AC78" i="1" s="1"/>
  <c r="AB70" i="1"/>
  <c r="AB78" i="1" s="1"/>
  <c r="AA70" i="1"/>
  <c r="AA78" i="1" s="1"/>
  <c r="Z70" i="1"/>
  <c r="Z78" i="1" s="1"/>
  <c r="Y70" i="1"/>
  <c r="Y78" i="1" s="1"/>
  <c r="X70" i="1"/>
  <c r="X78" i="1" s="1"/>
  <c r="W70" i="1"/>
  <c r="V70" i="1"/>
  <c r="U70" i="1"/>
  <c r="U78" i="1" s="1"/>
  <c r="T70" i="1"/>
  <c r="T78" i="1" s="1"/>
  <c r="S70" i="1"/>
  <c r="S78" i="1" s="1"/>
  <c r="R70" i="1"/>
  <c r="R78" i="1" s="1"/>
  <c r="Q70" i="1"/>
  <c r="Q78" i="1" s="1"/>
  <c r="P70" i="1"/>
  <c r="P78" i="1" s="1"/>
  <c r="O70" i="1"/>
  <c r="N70" i="1"/>
  <c r="M70" i="1"/>
  <c r="M78" i="1" s="1"/>
  <c r="L70" i="1"/>
  <c r="L78" i="1" s="1"/>
  <c r="K70" i="1"/>
  <c r="K78" i="1" s="1"/>
  <c r="J70" i="1"/>
  <c r="J78" i="1" s="1"/>
  <c r="I70" i="1"/>
  <c r="I78" i="1" s="1"/>
  <c r="H70" i="1"/>
  <c r="H78" i="1" s="1"/>
  <c r="G70" i="1"/>
  <c r="F70" i="1"/>
  <c r="E70" i="1"/>
  <c r="E78" i="1" s="1"/>
  <c r="D70" i="1"/>
  <c r="D78" i="1" s="1"/>
  <c r="C70" i="1"/>
  <c r="C78" i="1" s="1"/>
  <c r="BK69" i="1"/>
  <c r="BK70" i="1" s="1"/>
  <c r="BK78" i="1" s="1"/>
  <c r="BG65" i="1"/>
  <c r="BF65" i="1"/>
  <c r="BE65" i="1"/>
  <c r="AY65" i="1"/>
  <c r="AX65" i="1"/>
  <c r="AW65" i="1"/>
  <c r="AQ65" i="1"/>
  <c r="AP65" i="1"/>
  <c r="AO65" i="1"/>
  <c r="AI65" i="1"/>
  <c r="AH65" i="1"/>
  <c r="AG65" i="1"/>
  <c r="AA65" i="1"/>
  <c r="Z65" i="1"/>
  <c r="Y65" i="1"/>
  <c r="S65" i="1"/>
  <c r="R65" i="1"/>
  <c r="Q65" i="1"/>
  <c r="K65" i="1"/>
  <c r="J65" i="1"/>
  <c r="I65" i="1"/>
  <c r="C65" i="1"/>
  <c r="BK64" i="1"/>
  <c r="BK65" i="1" s="1"/>
  <c r="BJ64" i="1"/>
  <c r="BJ65" i="1" s="1"/>
  <c r="BI64" i="1"/>
  <c r="BI65" i="1" s="1"/>
  <c r="BH64" i="1"/>
  <c r="BH65" i="1" s="1"/>
  <c r="BG64" i="1"/>
  <c r="BF64" i="1"/>
  <c r="BE64" i="1"/>
  <c r="BD64" i="1"/>
  <c r="BD65" i="1" s="1"/>
  <c r="BC64" i="1"/>
  <c r="BC65" i="1" s="1"/>
  <c r="BB64" i="1"/>
  <c r="BB65" i="1" s="1"/>
  <c r="BA64" i="1"/>
  <c r="BA65" i="1" s="1"/>
  <c r="AZ64" i="1"/>
  <c r="AZ65" i="1" s="1"/>
  <c r="AY64" i="1"/>
  <c r="AX64" i="1"/>
  <c r="AW64" i="1"/>
  <c r="AV64" i="1"/>
  <c r="AV65" i="1" s="1"/>
  <c r="AU64" i="1"/>
  <c r="AU65" i="1" s="1"/>
  <c r="AT64" i="1"/>
  <c r="AT65" i="1" s="1"/>
  <c r="AS64" i="1"/>
  <c r="AS65" i="1" s="1"/>
  <c r="AR64" i="1"/>
  <c r="AR65" i="1" s="1"/>
  <c r="AQ64" i="1"/>
  <c r="AP64" i="1"/>
  <c r="AO64" i="1"/>
  <c r="AN64" i="1"/>
  <c r="AN65" i="1" s="1"/>
  <c r="AM64" i="1"/>
  <c r="AM65" i="1" s="1"/>
  <c r="AL64" i="1"/>
  <c r="AL65" i="1" s="1"/>
  <c r="AK64" i="1"/>
  <c r="AK65" i="1" s="1"/>
  <c r="AJ64" i="1"/>
  <c r="AJ65" i="1" s="1"/>
  <c r="AI64" i="1"/>
  <c r="AH64" i="1"/>
  <c r="AG64" i="1"/>
  <c r="AF64" i="1"/>
  <c r="AF65" i="1" s="1"/>
  <c r="AE64" i="1"/>
  <c r="AE65" i="1" s="1"/>
  <c r="AD64" i="1"/>
  <c r="AD65" i="1" s="1"/>
  <c r="AC64" i="1"/>
  <c r="AC65" i="1" s="1"/>
  <c r="AB64" i="1"/>
  <c r="AB65" i="1" s="1"/>
  <c r="AA64" i="1"/>
  <c r="Z64" i="1"/>
  <c r="Y64" i="1"/>
  <c r="X64" i="1"/>
  <c r="X65" i="1" s="1"/>
  <c r="W64" i="1"/>
  <c r="W65" i="1" s="1"/>
  <c r="V64" i="1"/>
  <c r="V65" i="1" s="1"/>
  <c r="U64" i="1"/>
  <c r="U65" i="1" s="1"/>
  <c r="T64" i="1"/>
  <c r="T65" i="1" s="1"/>
  <c r="S64" i="1"/>
  <c r="R64" i="1"/>
  <c r="Q64" i="1"/>
  <c r="P64" i="1"/>
  <c r="P65" i="1" s="1"/>
  <c r="O64" i="1"/>
  <c r="O65" i="1" s="1"/>
  <c r="N64" i="1"/>
  <c r="N65" i="1" s="1"/>
  <c r="M64" i="1"/>
  <c r="M65" i="1" s="1"/>
  <c r="L64" i="1"/>
  <c r="L65" i="1" s="1"/>
  <c r="K64" i="1"/>
  <c r="J64" i="1"/>
  <c r="I64" i="1"/>
  <c r="H64" i="1"/>
  <c r="H65" i="1" s="1"/>
  <c r="G64" i="1"/>
  <c r="G65" i="1" s="1"/>
  <c r="F64" i="1"/>
  <c r="F65" i="1" s="1"/>
  <c r="E64" i="1"/>
  <c r="E65" i="1" s="1"/>
  <c r="D64" i="1"/>
  <c r="D65" i="1" s="1"/>
  <c r="C64" i="1"/>
  <c r="BK63" i="1"/>
  <c r="BJ59" i="1"/>
  <c r="BI59" i="1"/>
  <c r="BH59" i="1"/>
  <c r="BB59" i="1"/>
  <c r="BA59" i="1"/>
  <c r="AZ59" i="1"/>
  <c r="AT59" i="1"/>
  <c r="AS59" i="1"/>
  <c r="AR59" i="1"/>
  <c r="AL59" i="1"/>
  <c r="AK59" i="1"/>
  <c r="AJ59" i="1"/>
  <c r="AD59" i="1"/>
  <c r="AC59" i="1"/>
  <c r="AB59" i="1"/>
  <c r="V59" i="1"/>
  <c r="U59" i="1"/>
  <c r="T59" i="1"/>
  <c r="N59" i="1"/>
  <c r="M59" i="1"/>
  <c r="L59" i="1"/>
  <c r="F59" i="1"/>
  <c r="E59" i="1"/>
  <c r="D59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6" i="1"/>
  <c r="BK55" i="1"/>
  <c r="BK54" i="1"/>
  <c r="BK53" i="1"/>
  <c r="BK52" i="1"/>
  <c r="BK51" i="1"/>
  <c r="BK50" i="1"/>
  <c r="BK49" i="1"/>
  <c r="BK48" i="1"/>
  <c r="BK47" i="1"/>
  <c r="BK58" i="1" s="1"/>
  <c r="BJ44" i="1"/>
  <c r="BI44" i="1"/>
  <c r="BH44" i="1"/>
  <c r="BG44" i="1"/>
  <c r="BG59" i="1" s="1"/>
  <c r="BF44" i="1"/>
  <c r="BF59" i="1" s="1"/>
  <c r="BE44" i="1"/>
  <c r="BE59" i="1" s="1"/>
  <c r="BD44" i="1"/>
  <c r="BD59" i="1" s="1"/>
  <c r="BC44" i="1"/>
  <c r="BC59" i="1" s="1"/>
  <c r="BB44" i="1"/>
  <c r="BA44" i="1"/>
  <c r="AZ44" i="1"/>
  <c r="AY44" i="1"/>
  <c r="AY59" i="1" s="1"/>
  <c r="AX44" i="1"/>
  <c r="AX59" i="1" s="1"/>
  <c r="AW44" i="1"/>
  <c r="AW59" i="1" s="1"/>
  <c r="AV44" i="1"/>
  <c r="AV59" i="1" s="1"/>
  <c r="AU44" i="1"/>
  <c r="AU59" i="1" s="1"/>
  <c r="AT44" i="1"/>
  <c r="AS44" i="1"/>
  <c r="AR44" i="1"/>
  <c r="AQ44" i="1"/>
  <c r="AQ59" i="1" s="1"/>
  <c r="AP44" i="1"/>
  <c r="AP59" i="1" s="1"/>
  <c r="AO44" i="1"/>
  <c r="AO59" i="1" s="1"/>
  <c r="AN44" i="1"/>
  <c r="AN59" i="1" s="1"/>
  <c r="AM44" i="1"/>
  <c r="AM59" i="1" s="1"/>
  <c r="AL44" i="1"/>
  <c r="AK44" i="1"/>
  <c r="AJ44" i="1"/>
  <c r="AI44" i="1"/>
  <c r="AI59" i="1" s="1"/>
  <c r="AH44" i="1"/>
  <c r="AH59" i="1" s="1"/>
  <c r="AG44" i="1"/>
  <c r="AG59" i="1" s="1"/>
  <c r="AF44" i="1"/>
  <c r="AF59" i="1" s="1"/>
  <c r="AE44" i="1"/>
  <c r="AE59" i="1" s="1"/>
  <c r="AD44" i="1"/>
  <c r="AC44" i="1"/>
  <c r="AB44" i="1"/>
  <c r="AA44" i="1"/>
  <c r="AA59" i="1" s="1"/>
  <c r="Z44" i="1"/>
  <c r="Z59" i="1" s="1"/>
  <c r="Y44" i="1"/>
  <c r="Y59" i="1" s="1"/>
  <c r="X44" i="1"/>
  <c r="X59" i="1" s="1"/>
  <c r="W44" i="1"/>
  <c r="W59" i="1" s="1"/>
  <c r="V44" i="1"/>
  <c r="U44" i="1"/>
  <c r="T44" i="1"/>
  <c r="S44" i="1"/>
  <c r="S59" i="1" s="1"/>
  <c r="R44" i="1"/>
  <c r="R59" i="1" s="1"/>
  <c r="Q44" i="1"/>
  <c r="Q59" i="1" s="1"/>
  <c r="P44" i="1"/>
  <c r="P59" i="1" s="1"/>
  <c r="O44" i="1"/>
  <c r="O59" i="1" s="1"/>
  <c r="N44" i="1"/>
  <c r="M44" i="1"/>
  <c r="L44" i="1"/>
  <c r="K44" i="1"/>
  <c r="K59" i="1" s="1"/>
  <c r="J44" i="1"/>
  <c r="J59" i="1" s="1"/>
  <c r="I44" i="1"/>
  <c r="I59" i="1" s="1"/>
  <c r="H44" i="1"/>
  <c r="H59" i="1" s="1"/>
  <c r="G44" i="1"/>
  <c r="G59" i="1" s="1"/>
  <c r="F44" i="1"/>
  <c r="E44" i="1"/>
  <c r="D44" i="1"/>
  <c r="C44" i="1"/>
  <c r="C59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J86" i="1" s="1"/>
  <c r="BI12" i="1"/>
  <c r="BI38" i="1" s="1"/>
  <c r="BI86" i="1" s="1"/>
  <c r="BH12" i="1"/>
  <c r="BH38" i="1" s="1"/>
  <c r="BG12" i="1"/>
  <c r="BG38" i="1" s="1"/>
  <c r="BF12" i="1"/>
  <c r="BF38" i="1" s="1"/>
  <c r="BE12" i="1"/>
  <c r="BE38" i="1" s="1"/>
  <c r="BE86" i="1" s="1"/>
  <c r="BD12" i="1"/>
  <c r="BD38" i="1" s="1"/>
  <c r="BC12" i="1"/>
  <c r="BC38" i="1" s="1"/>
  <c r="BC86" i="1" s="1"/>
  <c r="BB12" i="1"/>
  <c r="BB38" i="1" s="1"/>
  <c r="BB86" i="1" s="1"/>
  <c r="BA12" i="1"/>
  <c r="BA38" i="1" s="1"/>
  <c r="BA86" i="1" s="1"/>
  <c r="AZ12" i="1"/>
  <c r="AZ38" i="1" s="1"/>
  <c r="AY12" i="1"/>
  <c r="AY38" i="1" s="1"/>
  <c r="AX12" i="1"/>
  <c r="AX38" i="1" s="1"/>
  <c r="AW12" i="1"/>
  <c r="AW38" i="1" s="1"/>
  <c r="AW86" i="1" s="1"/>
  <c r="AV12" i="1"/>
  <c r="AV38" i="1" s="1"/>
  <c r="AU12" i="1"/>
  <c r="AU38" i="1" s="1"/>
  <c r="AU86" i="1" s="1"/>
  <c r="AT12" i="1"/>
  <c r="AT38" i="1" s="1"/>
  <c r="AT86" i="1" s="1"/>
  <c r="AS12" i="1"/>
  <c r="AS38" i="1" s="1"/>
  <c r="AS86" i="1" s="1"/>
  <c r="AR12" i="1"/>
  <c r="AR38" i="1" s="1"/>
  <c r="AQ12" i="1"/>
  <c r="AQ38" i="1" s="1"/>
  <c r="AP12" i="1"/>
  <c r="AP38" i="1" s="1"/>
  <c r="AO12" i="1"/>
  <c r="AO38" i="1" s="1"/>
  <c r="AO86" i="1" s="1"/>
  <c r="AN12" i="1"/>
  <c r="AN38" i="1" s="1"/>
  <c r="AM12" i="1"/>
  <c r="AM38" i="1" s="1"/>
  <c r="AM86" i="1" s="1"/>
  <c r="AL12" i="1"/>
  <c r="AL38" i="1" s="1"/>
  <c r="AL86" i="1" s="1"/>
  <c r="AK12" i="1"/>
  <c r="AK38" i="1" s="1"/>
  <c r="AK86" i="1" s="1"/>
  <c r="AJ12" i="1"/>
  <c r="AJ38" i="1" s="1"/>
  <c r="AI12" i="1"/>
  <c r="AI38" i="1" s="1"/>
  <c r="AH12" i="1"/>
  <c r="AH38" i="1" s="1"/>
  <c r="AG12" i="1"/>
  <c r="AG38" i="1" s="1"/>
  <c r="AG86" i="1" s="1"/>
  <c r="AF12" i="1"/>
  <c r="AF38" i="1" s="1"/>
  <c r="AE12" i="1"/>
  <c r="AE38" i="1" s="1"/>
  <c r="AE86" i="1" s="1"/>
  <c r="AD12" i="1"/>
  <c r="AD38" i="1" s="1"/>
  <c r="AD86" i="1" s="1"/>
  <c r="AC12" i="1"/>
  <c r="AC38" i="1" s="1"/>
  <c r="AC86" i="1" s="1"/>
  <c r="AB12" i="1"/>
  <c r="AB38" i="1" s="1"/>
  <c r="AA12" i="1"/>
  <c r="AA38" i="1" s="1"/>
  <c r="Z12" i="1"/>
  <c r="Z38" i="1" s="1"/>
  <c r="Y12" i="1"/>
  <c r="Y38" i="1" s="1"/>
  <c r="Y86" i="1" s="1"/>
  <c r="X12" i="1"/>
  <c r="X38" i="1" s="1"/>
  <c r="W12" i="1"/>
  <c r="W38" i="1" s="1"/>
  <c r="W86" i="1" s="1"/>
  <c r="V12" i="1"/>
  <c r="V38" i="1" s="1"/>
  <c r="V86" i="1" s="1"/>
  <c r="U12" i="1"/>
  <c r="U38" i="1" s="1"/>
  <c r="U86" i="1" s="1"/>
  <c r="T12" i="1"/>
  <c r="T38" i="1" s="1"/>
  <c r="S12" i="1"/>
  <c r="S38" i="1" s="1"/>
  <c r="R12" i="1"/>
  <c r="R38" i="1" s="1"/>
  <c r="Q12" i="1"/>
  <c r="Q38" i="1" s="1"/>
  <c r="Q86" i="1" s="1"/>
  <c r="P12" i="1"/>
  <c r="P38" i="1" s="1"/>
  <c r="O12" i="1"/>
  <c r="O38" i="1" s="1"/>
  <c r="O86" i="1" s="1"/>
  <c r="N12" i="1"/>
  <c r="N38" i="1" s="1"/>
  <c r="N86" i="1" s="1"/>
  <c r="M12" i="1"/>
  <c r="M38" i="1" s="1"/>
  <c r="M86" i="1" s="1"/>
  <c r="L12" i="1"/>
  <c r="L38" i="1" s="1"/>
  <c r="K12" i="1"/>
  <c r="K38" i="1" s="1"/>
  <c r="J12" i="1"/>
  <c r="J38" i="1" s="1"/>
  <c r="I12" i="1"/>
  <c r="I38" i="1" s="1"/>
  <c r="I86" i="1" s="1"/>
  <c r="H12" i="1"/>
  <c r="H38" i="1" s="1"/>
  <c r="G12" i="1"/>
  <c r="G38" i="1" s="1"/>
  <c r="G86" i="1" s="1"/>
  <c r="F12" i="1"/>
  <c r="F38" i="1" s="1"/>
  <c r="F86" i="1" s="1"/>
  <c r="E12" i="1"/>
  <c r="E38" i="1" s="1"/>
  <c r="E86" i="1" s="1"/>
  <c r="D12" i="1"/>
  <c r="D38" i="1" s="1"/>
  <c r="C12" i="1"/>
  <c r="C38" i="1" s="1"/>
  <c r="BK11" i="1"/>
  <c r="BK10" i="1"/>
  <c r="BK9" i="1"/>
  <c r="H86" i="1" l="1"/>
  <c r="AV86" i="1"/>
  <c r="BD86" i="1"/>
  <c r="P86" i="1"/>
  <c r="AN86" i="1"/>
  <c r="R86" i="1"/>
  <c r="AH86" i="1"/>
  <c r="AP86" i="1"/>
  <c r="AX86" i="1"/>
  <c r="BF86" i="1"/>
  <c r="X86" i="1"/>
  <c r="J86" i="1"/>
  <c r="Z86" i="1"/>
  <c r="C86" i="1"/>
  <c r="K86" i="1"/>
  <c r="S86" i="1"/>
  <c r="AA86" i="1"/>
  <c r="AI86" i="1"/>
  <c r="AQ86" i="1"/>
  <c r="AY86" i="1"/>
  <c r="BG86" i="1"/>
  <c r="AF86" i="1"/>
  <c r="D86" i="1"/>
  <c r="L86" i="1"/>
  <c r="T86" i="1"/>
  <c r="AB86" i="1"/>
  <c r="AJ86" i="1"/>
  <c r="AR86" i="1"/>
  <c r="AZ86" i="1"/>
  <c r="BH86" i="1"/>
  <c r="BK44" i="1"/>
  <c r="BK59" i="1" s="1"/>
  <c r="BK12" i="1"/>
  <c r="BK38" i="1" s="1"/>
  <c r="BK86" i="1" s="1"/>
</calcChain>
</file>

<file path=xl/sharedStrings.xml><?xml version="1.0" encoding="utf-8"?>
<sst xmlns="http://schemas.openxmlformats.org/spreadsheetml/2006/main" count="180" uniqueCount="137">
  <si>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</si>
  <si>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</si>
  <si>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</si>
  <si>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</si>
  <si>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</si>
  <si>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</si>
  <si>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</si>
  <si>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</si>
  <si>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</si>
  <si>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</si>
  <si>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</si>
  <si>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</si>
  <si>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</si>
  <si>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</si>
  <si>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</si>
  <si>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</si>
  <si>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</si>
  <si>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</si>
  <si>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</si>
  <si>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</si>
  <si>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</si>
  <si>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</si>
  <si>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</si>
  <si>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</si>
  <si>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</si>
  <si>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</si>
  <si>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</si>
  <si>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</si>
  <si>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</si>
  <si>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</si>
  <si>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</si>
  <si>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</si>
  <si>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</si>
  <si>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</si>
  <si>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</si>
  <si>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</si>
  <si>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</si>
  <si>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</si>
  <si>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</si>
  <si>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</si>
  <si>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</si>
  <si>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</si>
  <si>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</si>
  <si>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</si>
  <si>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</si>
  <si>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</si>
  <si>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</si>
  <si>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</si>
  <si>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</si>
  <si>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</si>
  <si>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</si>
  <si>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</si>
  <si>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</si>
  <si>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</si>
  <si>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</si>
  <si>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</si>
  <si>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</si>
  <si>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</si>
  <si>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2023-03-31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</si>
  <si>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</si>
  <si>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</si>
  <si>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</si>
  <si>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</si>
  <si>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</si>
  <si>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</si>
  <si>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</si>
  <si>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</si>
  <si>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</si>
  <si>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</si>
  <si>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</si>
  <si>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</si>
  <si>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</si>
  <si>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</si>
  <si>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</si>
  <si>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</si>
  <si>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</si>
  <si>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</si>
  <si>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</si>
  <si>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</si>
  <si>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</si>
  <si>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</si>
  <si>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</si>
  <si>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</si>
  <si>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</si>
  <si>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</si>
  <si>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</si>
  <si>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</si>
  <si>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</si>
  <si>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</si>
  <si>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</si>
  <si>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</si>
  <si>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</si>
  <si>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</si>
  <si>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</si>
  <si>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</si>
  <si>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</si>
  <si>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</si>
  <si>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</si>
  <si>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</si>
  <si>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</si>
  <si>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</si>
  <si>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</si>
  <si>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</si>
  <si>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</si>
  <si>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MULTI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</si>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</sst>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53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52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5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55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 applyAlignment="1">
      <alignment horizontal="right"/>
    </xf>
    <xf numFmtId="0" fontId="1653" fillId="1645" borderId="1646" xfId="0" applyFont="1" applyFill="1" applyBorder="1" applyAlignment="1">
      <alignment horizontal="right"/>
    </xf>
    <xf numFmtId="0" fontId="1654" fillId="1646" borderId="1647" xfId="0" applyFont="1" applyFill="1" applyBorder="1"/>
    <xf numFmtId="0" fontId="1655" fillId="1647" borderId="1648" xfId="0" applyFont="1" applyFill="1" applyBorder="1"/>
    <xf numFmtId="0" fontId="1656" fillId="1648" borderId="1649" xfId="0" applyFont="1" applyFill="1" applyBorder="1"/>
    <xf numFmtId="0" fontId="1657" fillId="1649" borderId="1650" xfId="0" applyFont="1" applyFill="1" applyBorder="1"/>
    <xf numFmtId="0" fontId="1658" fillId="1650" borderId="1651" xfId="0" applyFont="1" applyFill="1" applyBorder="1"/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0" fontId="1720" fillId="1712" borderId="1713" xfId="0" applyFont="1" applyFill="1" applyBorder="1" applyAlignment="1">
      <alignment horizontal="right"/>
    </xf>
    <xf numFmtId="0" fontId="1721" fillId="1713" borderId="1714" xfId="0" applyFont="1" applyFill="1" applyBorder="1" applyAlignment="1">
      <alignment horizontal="right"/>
    </xf>
    <xf numFmtId="0" fontId="1722" fillId="1714" borderId="1715" xfId="0" applyFont="1" applyFill="1" applyBorder="1"/>
    <xf numFmtId="0" fontId="1723" fillId="1715" borderId="1716" xfId="0" applyFont="1" applyFill="1" applyBorder="1"/>
    <xf numFmtId="0" fontId="1724" fillId="1716" borderId="1717" xfId="0" applyFont="1" applyFill="1" applyBorder="1"/>
    <xf numFmtId="0" fontId="1725" fillId="1717" borderId="1718" xfId="0" applyFont="1" applyFill="1" applyBorder="1"/>
    <xf numFmtId="0" fontId="1726" fillId="1718" borderId="1719" xfId="0" applyFont="1" applyFill="1" applyBorder="1"/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0" fontId="1788" fillId="1780" borderId="1781" xfId="0" applyFont="1" applyFill="1" applyBorder="1" applyAlignment="1">
      <alignment horizontal="right"/>
    </xf>
    <xf numFmtId="0" fontId="1789" fillId="1781" borderId="1782" xfId="0" applyFont="1" applyFill="1" applyBorder="1"/>
    <xf numFmtId="0" fontId="1790" fillId="1782" borderId="1783" xfId="0" applyFont="1" applyFill="1" applyBorder="1"/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/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0" fontId="2039" fillId="2031" borderId="2032" xfId="0" applyFont="1" applyFill="1" applyBorder="1" applyAlignment="1">
      <alignment horizontal="right"/>
    </xf>
    <xf numFmtId="0" fontId="2040" fillId="2032" borderId="2033" xfId="0" applyFont="1" applyFill="1" applyBorder="1" applyAlignment="1">
      <alignment horizontal="right"/>
    </xf>
    <xf numFmtId="0" fontId="2041" fillId="2033" borderId="2034" xfId="0" applyFont="1" applyFill="1" applyBorder="1"/>
    <xf numFmtId="0" fontId="2042" fillId="2034" borderId="2035" xfId="0" applyFont="1" applyFill="1" applyBorder="1"/>
    <xf numFmtId="0" fontId="2043" fillId="2035" borderId="2036" xfId="0" applyFont="1" applyFill="1" applyBorder="1"/>
    <xf numFmtId="0" fontId="2044" fillId="2036" borderId="2037" xfId="0" applyFont="1" applyFill="1" applyBorder="1"/>
    <xf numFmtId="0" fontId="2045" fillId="2037" borderId="2038" xfId="0" applyFont="1" applyFill="1" applyBorder="1"/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0" fontId="2107" fillId="2099" borderId="2100" xfId="0" applyFont="1" applyFill="1" applyBorder="1" applyAlignment="1">
      <alignment horizontal="right"/>
    </xf>
    <xf numFmtId="0" fontId="2108" fillId="2100" borderId="2101" xfId="0" applyFont="1" applyFill="1" applyBorder="1" applyAlignment="1">
      <alignment horizontal="right"/>
    </xf>
    <xf numFmtId="0" fontId="2109" fillId="2101" borderId="2102" xfId="0" applyFont="1" applyFill="1" applyBorder="1" applyAlignment="1">
      <alignment horizontal="right"/>
    </xf>
    <xf numFmtId="0" fontId="2110" fillId="2102" borderId="2103" xfId="0" applyFont="1" applyFill="1" applyBorder="1"/>
    <xf numFmtId="0" fontId="2111" fillId="2103" borderId="2104" xfId="0" applyFont="1" applyFill="1" applyBorder="1"/>
    <xf numFmtId="0" fontId="2112" fillId="2104" borderId="2105" xfId="0" applyFont="1" applyFill="1" applyBorder="1"/>
    <xf numFmtId="0" fontId="2113" fillId="2105" borderId="2106" xfId="0" applyFont="1" applyFill="1" applyBorder="1"/>
    <xf numFmtId="0" fontId="2114" fillId="2106" borderId="2107" xfId="0" applyFont="1" applyFill="1" applyBorder="1"/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4" fontId="2154" fillId="2146" borderId="2147" xfId="0" applyNumberFormat="1" applyFont="1" applyFill="1" applyBorder="1" applyAlignment="1">
      <alignment horizontal="right"/>
    </xf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0" fontId="2176" fillId="2168" borderId="2169" xfId="0" applyFont="1" applyFill="1" applyBorder="1" applyAlignment="1">
      <alignment horizontal="right"/>
    </xf>
    <xf numFmtId="0" fontId="2177" fillId="2169" borderId="2170" xfId="0" applyFont="1" applyFill="1" applyBorder="1" applyAlignment="1">
      <alignment horizontal="right"/>
    </xf>
    <xf numFmtId="0" fontId="2178" fillId="2170" borderId="2171" xfId="0" applyFont="1" applyFill="1" applyBorder="1"/>
    <xf numFmtId="0" fontId="2179" fillId="2171" borderId="2172" xfId="0" applyFont="1" applyFill="1" applyBorder="1"/>
    <xf numFmtId="0" fontId="2180" fillId="2172" borderId="2173" xfId="0" applyFont="1" applyFill="1" applyBorder="1"/>
    <xf numFmtId="0" fontId="2181" fillId="2173" borderId="2174" xfId="0" applyFont="1" applyFill="1" applyBorder="1"/>
    <xf numFmtId="164" fontId="2182" fillId="2174" borderId="2175" xfId="0" applyNumberFormat="1" applyFont="1" applyFill="1" applyBorder="1"/>
    <xf numFmtId="164" fontId="2183" fillId="2175" borderId="2176" xfId="0" applyNumberFormat="1" applyFont="1" applyFill="1" applyBorder="1"/>
    <xf numFmtId="164" fontId="2184" fillId="2176" borderId="2177" xfId="0" applyNumberFormat="1" applyFont="1" applyFill="1" applyBorder="1"/>
    <xf numFmtId="164" fontId="2185" fillId="2177" borderId="2178" xfId="0" applyNumberFormat="1" applyFont="1" applyFill="1" applyBorder="1"/>
    <xf numFmtId="164" fontId="2186" fillId="2178" borderId="2179" xfId="0" applyNumberFormat="1" applyFont="1" applyFill="1" applyBorder="1"/>
    <xf numFmtId="164" fontId="2187" fillId="2179" borderId="2180" xfId="0" applyNumberFormat="1" applyFont="1" applyFill="1" applyBorder="1"/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59" fillId="2451" borderId="2452" xfId="4" applyNumberFormat="1" applyFont="1" applyFill="1" applyBorder="1" applyAlignment="1" applyProtection="1">
      <alignment horizontal="right"/>
    </xf>
    <xf numFmtId="2" fontId="2460" fillId="2452" borderId="2453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/>
    </xf>
    <xf numFmtId="2" fontId="2462" fillId="2454" borderId="2455" xfId="4" applyNumberFormat="1" applyFont="1" applyFill="1" applyBorder="1" applyAlignment="1" applyProtection="1">
      <alignment horizontal="right"/>
    </xf>
    <xf numFmtId="2" fontId="2463" fillId="2455" borderId="2456" xfId="4" applyNumberFormat="1" applyFont="1" applyFill="1" applyBorder="1" applyAlignment="1" applyProtection="1">
      <alignment horizontal="right"/>
    </xf>
    <xf numFmtId="2" fontId="2464" fillId="2456" borderId="2457" xfId="4" applyNumberFormat="1" applyFont="1" applyFill="1" applyBorder="1" applyAlignment="1" applyProtection="1">
      <alignment horizontal="right"/>
    </xf>
    <xf numFmtId="2" fontId="2465" fillId="2457" borderId="2458" xfId="4" applyNumberFormat="1" applyFont="1" applyFill="1" applyBorder="1" applyAlignment="1" applyProtection="1">
      <alignment horizontal="right"/>
    </xf>
    <xf numFmtId="2" fontId="2466" fillId="2458" borderId="2459" xfId="4" applyNumberFormat="1" applyFont="1" applyFill="1" applyBorder="1" applyAlignment="1" applyProtection="1">
      <alignment horizontal="right"/>
    </xf>
    <xf numFmtId="2" fontId="2467" fillId="2459" borderId="2460" xfId="4" applyNumberFormat="1" applyFont="1" applyFill="1" applyBorder="1" applyAlignment="1" applyProtection="1">
      <alignment horizontal="right"/>
    </xf>
    <xf numFmtId="2" fontId="2468" fillId="2460" borderId="2461" xfId="4" applyNumberFormat="1" applyFont="1" applyFill="1" applyBorder="1" applyAlignment="1" applyProtection="1">
      <alignment horizontal="right"/>
    </xf>
    <xf numFmtId="2" fontId="2469" fillId="2461" borderId="2462" xfId="4" applyNumberFormat="1" applyFont="1" applyFill="1" applyBorder="1" applyAlignment="1" applyProtection="1">
      <alignment horizontal="right"/>
    </xf>
    <xf numFmtId="2" fontId="2470" fillId="2462" borderId="2463" xfId="4" applyNumberFormat="1" applyFont="1" applyFill="1" applyBorder="1" applyAlignment="1" applyProtection="1">
      <alignment horizontal="right"/>
    </xf>
    <xf numFmtId="2" fontId="2471" fillId="2463" borderId="2464" xfId="4" applyNumberFormat="1" applyFont="1" applyFill="1" applyBorder="1" applyAlignment="1" applyProtection="1">
      <alignment horizontal="right"/>
    </xf>
    <xf numFmtId="2" fontId="2472" fillId="2464" borderId="2465" xfId="4" applyNumberFormat="1" applyFont="1" applyFill="1" applyBorder="1" applyAlignment="1" applyProtection="1">
      <alignment horizontal="right"/>
    </xf>
    <xf numFmtId="2" fontId="2473" fillId="2465" borderId="2466" xfId="4" applyNumberFormat="1" applyFont="1" applyFill="1" applyBorder="1" applyAlignment="1" applyProtection="1">
      <alignment horizontal="right"/>
    </xf>
    <xf numFmtId="2" fontId="2474" fillId="2466" borderId="2467" xfId="4" applyNumberFormat="1" applyFont="1" applyFill="1" applyBorder="1" applyAlignment="1" applyProtection="1">
      <alignment horizontal="right"/>
    </xf>
    <xf numFmtId="2" fontId="2475" fillId="2467" borderId="2468" xfId="4" applyNumberFormat="1" applyFont="1" applyFill="1" applyBorder="1" applyAlignment="1" applyProtection="1">
      <alignment horizontal="right"/>
    </xf>
    <xf numFmtId="2" fontId="2476" fillId="2468" borderId="2469" xfId="4" applyNumberFormat="1" applyFont="1" applyFill="1" applyBorder="1" applyAlignment="1" applyProtection="1">
      <alignment horizontal="right"/>
    </xf>
    <xf numFmtId="2" fontId="2477" fillId="2469" borderId="2470" xfId="4" applyNumberFormat="1" applyFont="1" applyFill="1" applyBorder="1" applyAlignment="1" applyProtection="1">
      <alignment horizontal="right"/>
    </xf>
    <xf numFmtId="2" fontId="2478" fillId="2470" borderId="2471" xfId="4" applyNumberFormat="1" applyFont="1" applyFill="1" applyBorder="1" applyAlignment="1" applyProtection="1">
      <alignment horizontal="right"/>
    </xf>
    <xf numFmtId="2" fontId="2479" fillId="2471" borderId="2472" xfId="4" applyNumberFormat="1" applyFont="1" applyFill="1" applyBorder="1" applyAlignment="1" applyProtection="1">
      <alignment horizontal="right"/>
    </xf>
    <xf numFmtId="2" fontId="2480" fillId="2472" borderId="2473" xfId="4" applyNumberFormat="1" applyFont="1" applyFill="1" applyBorder="1" applyAlignment="1" applyProtection="1">
      <alignment horizontal="right"/>
    </xf>
    <xf numFmtId="2" fontId="2481" fillId="2473" borderId="2474" xfId="4" applyNumberFormat="1" applyFont="1" applyFill="1" applyBorder="1" applyAlignment="1" applyProtection="1">
      <alignment horizontal="right"/>
    </xf>
    <xf numFmtId="2" fontId="2482" fillId="2474" borderId="2475" xfId="4" applyNumberFormat="1" applyFont="1" applyFill="1" applyBorder="1" applyAlignment="1" applyProtection="1">
      <alignment horizontal="right"/>
    </xf>
    <xf numFmtId="2" fontId="2483" fillId="2475" borderId="2476" xfId="4" applyNumberFormat="1" applyFont="1" applyFill="1" applyBorder="1" applyAlignment="1" applyProtection="1">
      <alignment horizontal="right"/>
    </xf>
    <xf numFmtId="2" fontId="2484" fillId="2476" borderId="2477" xfId="4" applyNumberFormat="1" applyFont="1" applyFill="1" applyBorder="1" applyAlignment="1" applyProtection="1">
      <alignment horizontal="right"/>
    </xf>
    <xf numFmtId="2" fontId="2485" fillId="2477" borderId="2478" xfId="4" applyNumberFormat="1" applyFont="1" applyFill="1" applyBorder="1" applyAlignment="1" applyProtection="1">
      <alignment horizontal="right"/>
    </xf>
    <xf numFmtId="2" fontId="2486" fillId="2478" borderId="2479" xfId="4" applyNumberFormat="1" applyFont="1" applyFill="1" applyBorder="1" applyAlignment="1" applyProtection="1">
      <alignment horizontal="right"/>
    </xf>
    <xf numFmtId="2" fontId="2487" fillId="2479" borderId="2480" xfId="4" applyNumberFormat="1" applyFont="1" applyFill="1" applyBorder="1" applyAlignment="1" applyProtection="1">
      <alignment horizontal="right"/>
    </xf>
    <xf numFmtId="2" fontId="2488" fillId="2480" borderId="2481" xfId="4" applyNumberFormat="1" applyFont="1" applyFill="1" applyBorder="1" applyAlignment="1" applyProtection="1">
      <alignment horizontal="right"/>
    </xf>
    <xf numFmtId="2" fontId="2489" fillId="2481" borderId="2482" xfId="4" applyNumberFormat="1" applyFont="1" applyFill="1" applyBorder="1" applyAlignment="1" applyProtection="1">
      <alignment horizontal="right"/>
    </xf>
    <xf numFmtId="2" fontId="2490" fillId="2482" borderId="2483" xfId="4" applyNumberFormat="1" applyFont="1" applyFill="1" applyBorder="1" applyAlignment="1" applyProtection="1">
      <alignment horizontal="right"/>
    </xf>
    <xf numFmtId="2" fontId="2491" fillId="2483" borderId="2484" xfId="4" applyNumberFormat="1" applyFont="1" applyFill="1" applyBorder="1" applyAlignment="1" applyProtection="1">
      <alignment horizontal="right"/>
    </xf>
    <xf numFmtId="2" fontId="2492" fillId="2484" borderId="2485" xfId="4" applyNumberFormat="1" applyFont="1" applyFill="1" applyBorder="1" applyAlignment="1" applyProtection="1">
      <alignment horizontal="right"/>
    </xf>
    <xf numFmtId="2" fontId="2493" fillId="2485" borderId="2486" xfId="4" applyNumberFormat="1" applyFont="1" applyFill="1" applyBorder="1" applyAlignment="1" applyProtection="1">
      <alignment horizontal="right"/>
    </xf>
    <xf numFmtId="2" fontId="2494" fillId="2486" borderId="2487" xfId="4" applyNumberFormat="1" applyFont="1" applyFill="1" applyBorder="1" applyAlignment="1" applyProtection="1">
      <alignment horizontal="right"/>
    </xf>
    <xf numFmtId="2" fontId="2495" fillId="2487" borderId="2488" xfId="4" applyNumberFormat="1" applyFont="1" applyFill="1" applyBorder="1" applyAlignment="1" applyProtection="1">
      <alignment horizontal="right"/>
    </xf>
    <xf numFmtId="2" fontId="2496" fillId="2488" borderId="2489" xfId="4" applyNumberFormat="1" applyFont="1" applyFill="1" applyBorder="1" applyAlignment="1" applyProtection="1">
      <alignment horizontal="right"/>
    </xf>
    <xf numFmtId="2" fontId="2497" fillId="2489" borderId="2490" xfId="4" applyNumberFormat="1" applyFont="1" applyFill="1" applyBorder="1" applyAlignment="1" applyProtection="1">
      <alignment horizontal="right"/>
    </xf>
    <xf numFmtId="2" fontId="2498" fillId="2490" borderId="2491" xfId="4" applyNumberFormat="1" applyFont="1" applyFill="1" applyBorder="1" applyAlignment="1" applyProtection="1">
      <alignment horizontal="right"/>
    </xf>
    <xf numFmtId="2" fontId="2499" fillId="2491" borderId="2492" xfId="4" applyNumberFormat="1" applyFont="1" applyFill="1" applyBorder="1" applyAlignment="1" applyProtection="1">
      <alignment horizontal="right"/>
    </xf>
    <xf numFmtId="2" fontId="2500" fillId="2492" borderId="2493" xfId="4" applyNumberFormat="1" applyFont="1" applyFill="1" applyBorder="1" applyAlignment="1" applyProtection="1">
      <alignment horizontal="right"/>
    </xf>
    <xf numFmtId="2" fontId="2501" fillId="2493" borderId="2494" xfId="4" applyNumberFormat="1" applyFont="1" applyFill="1" applyBorder="1" applyAlignment="1" applyProtection="1">
      <alignment horizontal="right"/>
    </xf>
    <xf numFmtId="2" fontId="2502" fillId="2494" borderId="2495" xfId="4" applyNumberFormat="1" applyFont="1" applyFill="1" applyBorder="1" applyAlignment="1" applyProtection="1">
      <alignment horizontal="right"/>
    </xf>
    <xf numFmtId="2" fontId="2503" fillId="2495" borderId="2496" xfId="4" applyNumberFormat="1" applyFont="1" applyFill="1" applyBorder="1" applyAlignment="1" applyProtection="1">
      <alignment horizontal="right"/>
    </xf>
    <xf numFmtId="2" fontId="2504" fillId="2496" borderId="2497" xfId="4" applyNumberFormat="1" applyFont="1" applyFill="1" applyBorder="1" applyAlignment="1" applyProtection="1">
      <alignment horizontal="right"/>
    </xf>
    <xf numFmtId="2" fontId="2505" fillId="2497" borderId="2498" xfId="4" applyNumberFormat="1" applyFont="1" applyFill="1" applyBorder="1" applyAlignment="1" applyProtection="1">
      <alignment horizontal="right"/>
    </xf>
    <xf numFmtId="2" fontId="2506" fillId="2498" borderId="2499" xfId="4" applyNumberFormat="1" applyFont="1" applyFill="1" applyBorder="1" applyAlignment="1" applyProtection="1">
      <alignment horizontal="right"/>
    </xf>
    <xf numFmtId="2" fontId="2507" fillId="2499" borderId="2500" xfId="4" applyNumberFormat="1" applyFont="1" applyFill="1" applyBorder="1" applyAlignment="1" applyProtection="1">
      <alignment horizontal="right"/>
    </xf>
    <xf numFmtId="2" fontId="2508" fillId="2500" borderId="2501" xfId="4" applyNumberFormat="1" applyFont="1" applyFill="1" applyBorder="1" applyAlignment="1" applyProtection="1">
      <alignment horizontal="right"/>
    </xf>
    <xf numFmtId="2" fontId="2509" fillId="2501" borderId="2502" xfId="4" applyNumberFormat="1" applyFont="1" applyFill="1" applyBorder="1" applyAlignment="1" applyProtection="1">
      <alignment horizontal="right"/>
    </xf>
    <xf numFmtId="2" fontId="2510" fillId="2502" borderId="2503" xfId="4" applyNumberFormat="1" applyFont="1" applyFill="1" applyBorder="1" applyAlignment="1" applyProtection="1">
      <alignment horizontal="right"/>
    </xf>
    <xf numFmtId="2" fontId="2511" fillId="2503" borderId="2504" xfId="4" applyNumberFormat="1" applyFont="1" applyFill="1" applyBorder="1" applyAlignment="1" applyProtection="1">
      <alignment horizontal="right"/>
    </xf>
    <xf numFmtId="2" fontId="2512" fillId="2504" borderId="2505" xfId="4" applyNumberFormat="1" applyFont="1" applyFill="1" applyBorder="1" applyAlignment="1" applyProtection="1">
      <alignment horizontal="right"/>
    </xf>
    <xf numFmtId="2" fontId="2513" fillId="2505" borderId="2506" xfId="4" applyNumberFormat="1" applyFont="1" applyFill="1" applyBorder="1" applyAlignment="1" applyProtection="1">
      <alignment horizontal="right"/>
    </xf>
    <xf numFmtId="2" fontId="2514" fillId="2506" borderId="2507" xfId="4" applyNumberFormat="1" applyFont="1" applyFill="1" applyBorder="1" applyAlignment="1" applyProtection="1">
      <alignment horizontal="right"/>
    </xf>
    <xf numFmtId="2" fontId="2515" fillId="2507" borderId="2508" xfId="4" applyNumberFormat="1" applyFont="1" applyFill="1" applyBorder="1" applyAlignment="1" applyProtection="1">
      <alignment horizontal="right"/>
    </xf>
    <xf numFmtId="2" fontId="2516" fillId="2508" borderId="2509" xfId="4" applyNumberFormat="1" applyFont="1" applyFill="1" applyBorder="1" applyAlignment="1" applyProtection="1">
      <alignment horizontal="right"/>
    </xf>
    <xf numFmtId="2" fontId="2517" fillId="2509" borderId="2510" xfId="4" applyNumberFormat="1" applyFont="1" applyFill="1" applyBorder="1" applyAlignment="1" applyProtection="1">
      <alignment horizontal="right"/>
    </xf>
    <xf numFmtId="2" fontId="2518" fillId="2510" borderId="2511" xfId="4" applyNumberFormat="1" applyFont="1" applyFill="1" applyBorder="1" applyAlignment="1" applyProtection="1">
      <alignment horizontal="right"/>
    </xf>
    <xf numFmtId="2" fontId="2519" fillId="2511" borderId="2512" xfId="4" applyNumberFormat="1" applyFont="1" applyFill="1" applyBorder="1" applyAlignment="1" applyProtection="1">
      <alignment horizontal="right"/>
    </xf>
    <xf numFmtId="2" fontId="2520" fillId="2512" borderId="2513" xfId="4" applyNumberFormat="1" applyFont="1" applyFill="1" applyBorder="1" applyAlignment="1" applyProtection="1">
      <alignment horizontal="right"/>
    </xf>
    <xf numFmtId="2" fontId="2523" fillId="2515" borderId="2516" xfId="4" applyNumberFormat="1" applyFont="1" applyFill="1" applyBorder="1" applyAlignment="1" applyProtection="1">
      <alignment horizontal="right" vertical="center"/>
    </xf>
    <xf numFmtId="2" fontId="2524" fillId="2516" borderId="2517" xfId="4" applyNumberFormat="1" applyFont="1" applyFill="1" applyBorder="1" applyAlignment="1" applyProtection="1">
      <alignment horizontal="right" vertical="center"/>
    </xf>
    <xf numFmtId="2" fontId="2525" fillId="2517" borderId="2518" xfId="4" applyNumberFormat="1" applyFont="1" applyFill="1" applyBorder="1" applyAlignment="1" applyProtection="1">
      <alignment horizontal="right" vertical="center"/>
    </xf>
    <xf numFmtId="2" fontId="2526" fillId="2518" borderId="2519" xfId="4" applyNumberFormat="1" applyFont="1" applyFill="1" applyBorder="1" applyAlignment="1" applyProtection="1">
      <alignment horizontal="right" vertical="center"/>
    </xf>
    <xf numFmtId="2" fontId="2527" fillId="2519" borderId="2520" xfId="4" applyNumberFormat="1" applyFont="1" applyFill="1" applyBorder="1" applyAlignment="1" applyProtection="1">
      <alignment horizontal="right" vertical="center"/>
    </xf>
    <xf numFmtId="2" fontId="2528" fillId="2520" borderId="2521" xfId="4" applyNumberFormat="1" applyFont="1" applyFill="1" applyBorder="1" applyAlignment="1" applyProtection="1">
      <alignment horizontal="right" vertical="center"/>
    </xf>
    <xf numFmtId="2" fontId="2529" fillId="2521" borderId="2522" xfId="4" applyNumberFormat="1" applyFont="1" applyFill="1" applyBorder="1" applyAlignment="1" applyProtection="1">
      <alignment horizontal="right" vertical="center"/>
    </xf>
    <xf numFmtId="2" fontId="2530" fillId="2522" borderId="2523" xfId="4" applyNumberFormat="1" applyFont="1" applyFill="1" applyBorder="1" applyAlignment="1" applyProtection="1">
      <alignment horizontal="right" vertical="center"/>
    </xf>
    <xf numFmtId="2" fontId="2531" fillId="2523" borderId="252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521" fillId="2513" borderId="2514" xfId="3" applyNumberFormat="1" applyFont="1" applyFill="1" applyBorder="1" applyAlignment="1">
      <alignment horizontal="center" vertical="top" wrapText="1"/>
    </xf>
    <xf numFmtId="0" fontId="2522" fillId="2514" borderId="251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4.5"/>
  <cols>
    <col min="1" max="1" width="10.81640625" style="1" customWidth="1"/>
    <col min="2" max="2" width="65.1796875" style="1" customWidth="1"/>
    <col min="3" max="63" width="10.363281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2545" t="s">
        <v>0</v>
      </c>
      <c r="B2" s="2545" t="s">
        <v>1</v>
      </c>
      <c r="C2" s="2549" t="s">
        <v>58</v>
      </c>
      <c r="D2" s="2543"/>
      <c r="E2" s="2543"/>
      <c r="F2" s="2543"/>
      <c r="G2" s="2543"/>
      <c r="H2" s="2543"/>
      <c r="I2" s="2543"/>
      <c r="J2" s="2543"/>
      <c r="K2" s="2543"/>
      <c r="L2" s="2543"/>
      <c r="M2" s="2543"/>
      <c r="N2" s="2543"/>
      <c r="O2" s="2543"/>
      <c r="P2" s="2543"/>
      <c r="Q2" s="2543"/>
      <c r="R2" s="2543"/>
      <c r="S2" s="2543"/>
      <c r="T2" s="2543"/>
      <c r="U2" s="2543"/>
      <c r="V2" s="2543"/>
      <c r="W2" s="2543"/>
      <c r="X2" s="2543"/>
      <c r="Y2" s="2543"/>
      <c r="Z2" s="2543"/>
      <c r="AA2" s="2543"/>
      <c r="AB2" s="2543"/>
      <c r="AC2" s="2543"/>
      <c r="AD2" s="2543"/>
      <c r="AE2" s="2543"/>
      <c r="AF2" s="2543"/>
      <c r="AG2" s="2543"/>
      <c r="AH2" s="2543"/>
      <c r="AI2" s="2543"/>
      <c r="AJ2" s="2543"/>
      <c r="AK2" s="2543"/>
      <c r="AL2" s="2543"/>
      <c r="AM2" s="2543"/>
      <c r="AN2" s="2543"/>
      <c r="AO2" s="2543"/>
      <c r="AP2" s="2543"/>
      <c r="AQ2" s="2543"/>
      <c r="AR2" s="2543"/>
      <c r="AS2" s="2543"/>
      <c r="AT2" s="2543"/>
      <c r="AU2" s="2543"/>
      <c r="AV2" s="2543"/>
      <c r="AW2" s="2543"/>
      <c r="AX2" s="2543"/>
      <c r="AY2" s="2543"/>
      <c r="AZ2" s="2543"/>
      <c r="BA2" s="2543"/>
      <c r="BB2" s="2543"/>
      <c r="BC2" s="2543"/>
      <c r="BD2" s="2543"/>
      <c r="BE2" s="2543"/>
      <c r="BF2" s="2543"/>
      <c r="BG2" s="2543"/>
      <c r="BH2" s="2543"/>
      <c r="BI2" s="2543"/>
      <c r="BJ2" s="2543"/>
      <c r="BK2" s="2547" t="s">
        <v>2</v>
      </c>
    </row>
    <row r="3" spans="1:75" ht="18" customHeight="1">
      <c r="A3" s="2545"/>
      <c r="B3" s="2545"/>
      <c r="C3" s="2543" t="s">
        <v>3</v>
      </c>
      <c r="D3" s="2543"/>
      <c r="E3" s="2543"/>
      <c r="F3" s="2543"/>
      <c r="G3" s="2543"/>
      <c r="H3" s="2543"/>
      <c r="I3" s="2543"/>
      <c r="J3" s="2543"/>
      <c r="K3" s="2543"/>
      <c r="L3" s="2543"/>
      <c r="M3" s="2543"/>
      <c r="N3" s="2543"/>
      <c r="O3" s="2543"/>
      <c r="P3" s="2543"/>
      <c r="Q3" s="2543"/>
      <c r="R3" s="2543"/>
      <c r="S3" s="2543"/>
      <c r="T3" s="2543"/>
      <c r="U3" s="2543"/>
      <c r="V3" s="2543"/>
      <c r="W3" s="2543" t="s">
        <v>4</v>
      </c>
      <c r="X3" s="2543"/>
      <c r="Y3" s="2543"/>
      <c r="Z3" s="2543"/>
      <c r="AA3" s="2543"/>
      <c r="AB3" s="2543"/>
      <c r="AC3" s="2543"/>
      <c r="AD3" s="2543"/>
      <c r="AE3" s="2543"/>
      <c r="AF3" s="2543"/>
      <c r="AG3" s="2543"/>
      <c r="AH3" s="2543"/>
      <c r="AI3" s="2543"/>
      <c r="AJ3" s="2543"/>
      <c r="AK3" s="2543"/>
      <c r="AL3" s="2543"/>
      <c r="AM3" s="2543"/>
      <c r="AN3" s="2543"/>
      <c r="AO3" s="2543"/>
      <c r="AP3" s="2543"/>
      <c r="AQ3" s="2543" t="s">
        <v>5</v>
      </c>
      <c r="AR3" s="2543"/>
      <c r="AS3" s="2543"/>
      <c r="AT3" s="2543"/>
      <c r="AU3" s="2543"/>
      <c r="AV3" s="2543"/>
      <c r="AW3" s="2543"/>
      <c r="AX3" s="2543"/>
      <c r="AY3" s="2543"/>
      <c r="AZ3" s="2543"/>
      <c r="BA3" s="2543"/>
      <c r="BB3" s="2543"/>
      <c r="BC3" s="2543"/>
      <c r="BD3" s="2543"/>
      <c r="BE3" s="2543"/>
      <c r="BF3" s="2543"/>
      <c r="BG3" s="2543"/>
      <c r="BH3" s="2543"/>
      <c r="BI3" s="2543"/>
      <c r="BJ3" s="2543"/>
      <c r="BK3" s="2547"/>
    </row>
    <row r="4" spans="1:75">
      <c r="A4" s="2545"/>
      <c r="B4" s="2545"/>
      <c r="C4" s="2544" t="s">
        <v>6</v>
      </c>
      <c r="D4" s="2544"/>
      <c r="E4" s="2544"/>
      <c r="F4" s="2544"/>
      <c r="G4" s="2544"/>
      <c r="H4" s="2544"/>
      <c r="I4" s="2544"/>
      <c r="J4" s="2544"/>
      <c r="K4" s="2544"/>
      <c r="L4" s="2544"/>
      <c r="M4" s="2544" t="s">
        <v>7</v>
      </c>
      <c r="N4" s="2544"/>
      <c r="O4" s="2544"/>
      <c r="P4" s="2544"/>
      <c r="Q4" s="2544"/>
      <c r="R4" s="2544"/>
      <c r="S4" s="2544"/>
      <c r="T4" s="2544"/>
      <c r="U4" s="2544"/>
      <c r="V4" s="2544"/>
      <c r="W4" s="2544" t="s">
        <v>6</v>
      </c>
      <c r="X4" s="2544"/>
      <c r="Y4" s="2544"/>
      <c r="Z4" s="2544"/>
      <c r="AA4" s="2544"/>
      <c r="AB4" s="2544"/>
      <c r="AC4" s="2544"/>
      <c r="AD4" s="2544"/>
      <c r="AE4" s="2544"/>
      <c r="AF4" s="2544"/>
      <c r="AG4" s="2544" t="s">
        <v>7</v>
      </c>
      <c r="AH4" s="2544"/>
      <c r="AI4" s="2544"/>
      <c r="AJ4" s="2544"/>
      <c r="AK4" s="2544"/>
      <c r="AL4" s="2544"/>
      <c r="AM4" s="2544"/>
      <c r="AN4" s="2544"/>
      <c r="AO4" s="2544"/>
      <c r="AP4" s="2544"/>
      <c r="AQ4" s="2544" t="s">
        <v>6</v>
      </c>
      <c r="AR4" s="2544"/>
      <c r="AS4" s="2544"/>
      <c r="AT4" s="2544"/>
      <c r="AU4" s="2544"/>
      <c r="AV4" s="2544"/>
      <c r="AW4" s="2544"/>
      <c r="AX4" s="2544"/>
      <c r="AY4" s="2544"/>
      <c r="AZ4" s="2544"/>
      <c r="BA4" s="2544" t="s">
        <v>7</v>
      </c>
      <c r="BB4" s="2544"/>
      <c r="BC4" s="2544"/>
      <c r="BD4" s="2544"/>
      <c r="BE4" s="2544"/>
      <c r="BF4" s="2544"/>
      <c r="BG4" s="2544"/>
      <c r="BH4" s="2544"/>
      <c r="BI4" s="2544"/>
      <c r="BJ4" s="2544"/>
      <c r="BK4" s="2547"/>
    </row>
    <row r="5" spans="1:75" ht="15" customHeight="1">
      <c r="A5" s="2545"/>
      <c r="B5" s="2545"/>
      <c r="C5" s="2543" t="s">
        <v>8</v>
      </c>
      <c r="D5" s="2543"/>
      <c r="E5" s="2543"/>
      <c r="F5" s="2543"/>
      <c r="G5" s="2543"/>
      <c r="H5" s="2543" t="s">
        <v>9</v>
      </c>
      <c r="I5" s="2543"/>
      <c r="J5" s="2543"/>
      <c r="K5" s="2543"/>
      <c r="L5" s="2543"/>
      <c r="M5" s="2543" t="s">
        <v>8</v>
      </c>
      <c r="N5" s="2543"/>
      <c r="O5" s="2543"/>
      <c r="P5" s="2543"/>
      <c r="Q5" s="2543"/>
      <c r="R5" s="2543" t="s">
        <v>9</v>
      </c>
      <c r="S5" s="2543"/>
      <c r="T5" s="2543"/>
      <c r="U5" s="2543"/>
      <c r="V5" s="2543"/>
      <c r="W5" s="2543" t="s">
        <v>8</v>
      </c>
      <c r="X5" s="2543"/>
      <c r="Y5" s="2543"/>
      <c r="Z5" s="2543"/>
      <c r="AA5" s="2543"/>
      <c r="AB5" s="2543" t="s">
        <v>9</v>
      </c>
      <c r="AC5" s="2543"/>
      <c r="AD5" s="2543"/>
      <c r="AE5" s="2543"/>
      <c r="AF5" s="2543"/>
      <c r="AG5" s="2543" t="s">
        <v>8</v>
      </c>
      <c r="AH5" s="2543"/>
      <c r="AI5" s="2543"/>
      <c r="AJ5" s="2543"/>
      <c r="AK5" s="2543"/>
      <c r="AL5" s="2543" t="s">
        <v>9</v>
      </c>
      <c r="AM5" s="2543"/>
      <c r="AN5" s="2543"/>
      <c r="AO5" s="2543"/>
      <c r="AP5" s="2543"/>
      <c r="AQ5" s="2543" t="s">
        <v>8</v>
      </c>
      <c r="AR5" s="2543"/>
      <c r="AS5" s="2543"/>
      <c r="AT5" s="2543"/>
      <c r="AU5" s="2543"/>
      <c r="AV5" s="2543" t="s">
        <v>9</v>
      </c>
      <c r="AW5" s="2543"/>
      <c r="AX5" s="2543"/>
      <c r="AY5" s="2543"/>
      <c r="AZ5" s="2543"/>
      <c r="BA5" s="2543" t="s">
        <v>8</v>
      </c>
      <c r="BB5" s="2543"/>
      <c r="BC5" s="2543"/>
      <c r="BD5" s="2543"/>
      <c r="BE5" s="2543"/>
      <c r="BF5" s="2543" t="s">
        <v>9</v>
      </c>
      <c r="BG5" s="2543"/>
      <c r="BH5" s="2543"/>
      <c r="BI5" s="2543"/>
      <c r="BJ5" s="2543"/>
      <c r="BK5" s="2547"/>
    </row>
    <row r="6" spans="1:75" ht="15" customHeight="1">
      <c r="A6" s="2546"/>
      <c r="B6" s="254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548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1074.00583792</v>
      </c>
      <c r="E9" s="32">
        <v>189.18070673</v>
      </c>
      <c r="F9" s="33">
        <v>0</v>
      </c>
      <c r="G9" s="34">
        <v>0</v>
      </c>
      <c r="H9" s="35">
        <v>16.765929809999999</v>
      </c>
      <c r="I9" s="36">
        <v>2442.9353853699999</v>
      </c>
      <c r="J9" s="37">
        <v>1078.47166367</v>
      </c>
      <c r="K9" s="38">
        <v>0</v>
      </c>
      <c r="L9" s="39">
        <v>75.320917280000003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10.20863499</v>
      </c>
      <c r="S9" s="46">
        <v>284.98220810999999</v>
      </c>
      <c r="T9" s="47">
        <v>74.444876050000005</v>
      </c>
      <c r="U9" s="48">
        <v>0</v>
      </c>
      <c r="V9" s="49">
        <v>23.106855639999999</v>
      </c>
      <c r="W9" s="50">
        <v>0</v>
      </c>
      <c r="X9" s="51">
        <v>4.9664573299999999</v>
      </c>
      <c r="Y9" s="52">
        <v>0</v>
      </c>
      <c r="Z9" s="53">
        <v>0</v>
      </c>
      <c r="AA9" s="54">
        <v>0</v>
      </c>
      <c r="AB9" s="55">
        <v>6.8518079999999995E-2</v>
      </c>
      <c r="AC9" s="56">
        <v>88.193180920000003</v>
      </c>
      <c r="AD9" s="57">
        <v>0</v>
      </c>
      <c r="AE9" s="58">
        <v>0</v>
      </c>
      <c r="AF9" s="59">
        <v>1.88269876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7.4380180000000004E-2</v>
      </c>
      <c r="AM9" s="66">
        <v>0.57978574999999999</v>
      </c>
      <c r="AN9" s="67">
        <v>5.5817560200000003</v>
      </c>
      <c r="AO9" s="68">
        <v>0</v>
      </c>
      <c r="AP9" s="69">
        <v>0.33361032000000002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13.435194470000001</v>
      </c>
      <c r="AW9" s="76">
        <v>586.77952531000005</v>
      </c>
      <c r="AX9" s="77">
        <v>3.6087756799999999</v>
      </c>
      <c r="AY9" s="78">
        <v>0</v>
      </c>
      <c r="AZ9" s="79">
        <v>65.391386229999995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6.6685995399999998</v>
      </c>
      <c r="BG9" s="86">
        <v>11.229144249999999</v>
      </c>
      <c r="BH9" s="87">
        <v>3.9514352499999998</v>
      </c>
      <c r="BI9" s="88">
        <v>0</v>
      </c>
      <c r="BJ9" s="89">
        <v>8.1886370399999997</v>
      </c>
      <c r="BK9" s="90">
        <f>SUM(C9:BJ9)</f>
        <v>6070.356100699998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0.18810118000000001</v>
      </c>
      <c r="E10" s="94">
        <v>0</v>
      </c>
      <c r="F10" s="95">
        <v>0</v>
      </c>
      <c r="G10" s="96">
        <v>0</v>
      </c>
      <c r="H10" s="97">
        <v>0.26496374</v>
      </c>
      <c r="I10" s="98">
        <v>22.028235989999999</v>
      </c>
      <c r="J10" s="99">
        <v>8.8602136999999992</v>
      </c>
      <c r="K10" s="100">
        <v>0</v>
      </c>
      <c r="L10" s="101">
        <v>0.96867738000000003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0.29015009000000003</v>
      </c>
      <c r="S10" s="108">
        <v>1.0716115100000001</v>
      </c>
      <c r="T10" s="109">
        <v>11.629549559999999</v>
      </c>
      <c r="U10" s="110">
        <v>0</v>
      </c>
      <c r="V10" s="111">
        <v>1.0809411799999999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3.7069299999999999E-2</v>
      </c>
      <c r="AC10" s="118">
        <v>0.13191559999999999</v>
      </c>
      <c r="AD10" s="119">
        <v>0</v>
      </c>
      <c r="AE10" s="120">
        <v>0</v>
      </c>
      <c r="AF10" s="121">
        <v>1.7545892000000001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0.12688142999999999</v>
      </c>
      <c r="AM10" s="128">
        <v>1.51039916</v>
      </c>
      <c r="AN10" s="129">
        <v>0.15104492999999999</v>
      </c>
      <c r="AO10" s="130">
        <v>0</v>
      </c>
      <c r="AP10" s="131">
        <v>1.6118195099999999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0.97023906000000004</v>
      </c>
      <c r="AW10" s="138">
        <v>8.2436766299999995</v>
      </c>
      <c r="AX10" s="139">
        <v>0</v>
      </c>
      <c r="AY10" s="140">
        <v>0</v>
      </c>
      <c r="AZ10" s="141">
        <v>5.1863488799999997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0.67860149000000003</v>
      </c>
      <c r="BG10" s="148">
        <v>5.4040699999999997E-2</v>
      </c>
      <c r="BH10" s="149">
        <v>1.4535443400000001</v>
      </c>
      <c r="BI10" s="150">
        <v>0</v>
      </c>
      <c r="BJ10" s="151">
        <v>3.4525049000000001</v>
      </c>
      <c r="BK10" s="152">
        <f>SUM(C10:BJ10)</f>
        <v>71.74511945999997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20.762605140000002</v>
      </c>
      <c r="E11" s="156">
        <v>0</v>
      </c>
      <c r="F11" s="157">
        <v>0</v>
      </c>
      <c r="G11" s="158">
        <v>0</v>
      </c>
      <c r="H11" s="159">
        <v>0.22972440999999999</v>
      </c>
      <c r="I11" s="160">
        <v>213.34085911</v>
      </c>
      <c r="J11" s="161">
        <v>8.8053422099999992</v>
      </c>
      <c r="K11" s="162">
        <v>0</v>
      </c>
      <c r="L11" s="163">
        <v>0.92011352000000002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0.20352411000000001</v>
      </c>
      <c r="S11" s="170">
        <v>3.26302717</v>
      </c>
      <c r="T11" s="171">
        <v>13.94990608</v>
      </c>
      <c r="U11" s="172">
        <v>0</v>
      </c>
      <c r="V11" s="173">
        <v>0.70081484000000005</v>
      </c>
      <c r="W11" s="174">
        <v>0</v>
      </c>
      <c r="X11" s="175">
        <v>104.79610111</v>
      </c>
      <c r="Y11" s="176">
        <v>0</v>
      </c>
      <c r="Z11" s="177">
        <v>0</v>
      </c>
      <c r="AA11" s="178">
        <v>0</v>
      </c>
      <c r="AB11" s="179">
        <v>0</v>
      </c>
      <c r="AC11" s="180">
        <v>24.82860286</v>
      </c>
      <c r="AD11" s="181">
        <v>0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5.1062399999999997E-3</v>
      </c>
      <c r="AM11" s="190">
        <v>8.6424029999999999E-2</v>
      </c>
      <c r="AN11" s="191">
        <v>1.0060985200000001</v>
      </c>
      <c r="AO11" s="192">
        <v>0</v>
      </c>
      <c r="AP11" s="193">
        <v>1.62309E-3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0.76627502999999997</v>
      </c>
      <c r="AW11" s="200">
        <v>107.35190234</v>
      </c>
      <c r="AX11" s="201">
        <v>2.5408893300000002</v>
      </c>
      <c r="AY11" s="202">
        <v>0</v>
      </c>
      <c r="AZ11" s="203">
        <v>2.7574957599999999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0.49164927000000003</v>
      </c>
      <c r="BG11" s="210">
        <v>0.14355873999999999</v>
      </c>
      <c r="BH11" s="211">
        <v>5.4425999999999997E-4</v>
      </c>
      <c r="BI11" s="212">
        <v>0</v>
      </c>
      <c r="BJ11" s="213">
        <v>2.0368695799999998</v>
      </c>
      <c r="BK11" s="214">
        <f>SUM(C11:BJ11)</f>
        <v>508.98905674999992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1094.9565442400001</v>
      </c>
      <c r="E12" s="7">
        <f t="shared" si="0"/>
        <v>189.18070673</v>
      </c>
      <c r="F12" s="7">
        <f t="shared" si="0"/>
        <v>0</v>
      </c>
      <c r="G12" s="7">
        <f t="shared" si="0"/>
        <v>0</v>
      </c>
      <c r="H12" s="7">
        <f t="shared" si="0"/>
        <v>17.260617959999998</v>
      </c>
      <c r="I12" s="7">
        <f t="shared" si="0"/>
        <v>2678.3044804700003</v>
      </c>
      <c r="J12" s="7">
        <f t="shared" si="0"/>
        <v>1096.13721958</v>
      </c>
      <c r="K12" s="7">
        <f t="shared" si="0"/>
        <v>0</v>
      </c>
      <c r="L12" s="7">
        <f t="shared" si="0"/>
        <v>77.209708180000007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10.702309190000001</v>
      </c>
      <c r="S12" s="7">
        <f t="shared" si="0"/>
        <v>289.31684679</v>
      </c>
      <c r="T12" s="7">
        <f t="shared" si="0"/>
        <v>100.02433169000001</v>
      </c>
      <c r="U12" s="7">
        <f t="shared" si="0"/>
        <v>0</v>
      </c>
      <c r="V12" s="7">
        <f t="shared" si="0"/>
        <v>24.888611659999999</v>
      </c>
      <c r="W12" s="7">
        <f t="shared" si="0"/>
        <v>0</v>
      </c>
      <c r="X12" s="7">
        <f t="shared" si="0"/>
        <v>109.76255843999999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0.10558737999999999</v>
      </c>
      <c r="AC12" s="7">
        <f t="shared" si="0"/>
        <v>113.15369938000001</v>
      </c>
      <c r="AD12" s="7">
        <f t="shared" si="0"/>
        <v>0</v>
      </c>
      <c r="AE12" s="7">
        <f t="shared" si="0"/>
        <v>0</v>
      </c>
      <c r="AF12" s="7">
        <f t="shared" si="0"/>
        <v>3.6372879600000001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0.20636784999999999</v>
      </c>
      <c r="AM12" s="7">
        <f t="shared" si="0"/>
        <v>2.1766089399999999</v>
      </c>
      <c r="AN12" s="7">
        <f t="shared" si="0"/>
        <v>6.7388994700000007</v>
      </c>
      <c r="AO12" s="7">
        <f t="shared" si="0"/>
        <v>0</v>
      </c>
      <c r="AP12" s="7">
        <f t="shared" si="0"/>
        <v>1.94705292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15.171708560000001</v>
      </c>
      <c r="AW12" s="7">
        <f t="shared" si="0"/>
        <v>702.37510428000007</v>
      </c>
      <c r="AX12" s="7">
        <f t="shared" si="0"/>
        <v>6.1496650099999997</v>
      </c>
      <c r="AY12" s="7">
        <f t="shared" si="0"/>
        <v>0</v>
      </c>
      <c r="AZ12" s="7">
        <f t="shared" si="0"/>
        <v>73.33523086999999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7.8388502999999998</v>
      </c>
      <c r="BG12" s="7">
        <f t="shared" si="0"/>
        <v>11.426743689999999</v>
      </c>
      <c r="BH12" s="7">
        <f t="shared" si="0"/>
        <v>5.4055238499999998</v>
      </c>
      <c r="BI12" s="7">
        <f t="shared" si="0"/>
        <v>0</v>
      </c>
      <c r="BJ12" s="7">
        <f t="shared" si="0"/>
        <v>13.67801152</v>
      </c>
      <c r="BK12" s="7">
        <f t="shared" si="0"/>
        <v>6651.0902769099976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0.72041876000000005</v>
      </c>
      <c r="E15" s="221">
        <v>0</v>
      </c>
      <c r="F15" s="222">
        <v>0</v>
      </c>
      <c r="G15" s="223">
        <v>0</v>
      </c>
      <c r="H15" s="224">
        <v>2.4039240799999999</v>
      </c>
      <c r="I15" s="225">
        <v>2.72654475</v>
      </c>
      <c r="J15" s="226">
        <v>0</v>
      </c>
      <c r="K15" s="227">
        <v>0</v>
      </c>
      <c r="L15" s="228">
        <v>3.07531284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0.72844399000000004</v>
      </c>
      <c r="S15" s="235">
        <v>6.4565086599999999</v>
      </c>
      <c r="T15" s="236">
        <v>0</v>
      </c>
      <c r="U15" s="237">
        <v>0</v>
      </c>
      <c r="V15" s="238">
        <v>0.43515251999999999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7.1385619999999997E-2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1.6963550000000001E-2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1.51001936</v>
      </c>
      <c r="AW15" s="265">
        <v>22.768431979999999</v>
      </c>
      <c r="AX15" s="266">
        <v>7.9075E-4</v>
      </c>
      <c r="AY15" s="267">
        <v>0</v>
      </c>
      <c r="AZ15" s="268">
        <v>3.9580698299999999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0.61317213000000004</v>
      </c>
      <c r="BG15" s="275">
        <v>0.30822850000000002</v>
      </c>
      <c r="BH15" s="276">
        <v>0</v>
      </c>
      <c r="BI15" s="277">
        <v>0</v>
      </c>
      <c r="BJ15" s="278">
        <v>0.58781581000000005</v>
      </c>
      <c r="BK15" s="279">
        <f>SUM(C15:BJ15)</f>
        <v>46.381183130000004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0.72041876000000005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2.4039240799999999</v>
      </c>
      <c r="I16" s="7">
        <f t="shared" si="1"/>
        <v>2.72654475</v>
      </c>
      <c r="J16" s="7">
        <f t="shared" si="1"/>
        <v>0</v>
      </c>
      <c r="K16" s="7">
        <f t="shared" si="1"/>
        <v>0</v>
      </c>
      <c r="L16" s="7">
        <f t="shared" si="1"/>
        <v>3.07531284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0.72844399000000004</v>
      </c>
      <c r="S16" s="7">
        <f t="shared" si="1"/>
        <v>6.4565086599999999</v>
      </c>
      <c r="T16" s="7">
        <f t="shared" si="1"/>
        <v>0</v>
      </c>
      <c r="U16" s="7">
        <f t="shared" si="1"/>
        <v>0</v>
      </c>
      <c r="V16" s="7">
        <f t="shared" si="1"/>
        <v>0.43515251999999999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7.1385619999999997E-2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1.6963550000000001E-2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1.51001936</v>
      </c>
      <c r="AW16" s="7">
        <f t="shared" si="1"/>
        <v>22.768431979999999</v>
      </c>
      <c r="AX16" s="7">
        <f t="shared" si="1"/>
        <v>7.9075E-4</v>
      </c>
      <c r="AY16" s="7">
        <f t="shared" si="1"/>
        <v>0</v>
      </c>
      <c r="AZ16" s="7">
        <f t="shared" si="1"/>
        <v>3.9580698299999999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0.61317213000000004</v>
      </c>
      <c r="BG16" s="7">
        <f t="shared" si="1"/>
        <v>0.30822850000000002</v>
      </c>
      <c r="BH16" s="7">
        <f t="shared" si="1"/>
        <v>0</v>
      </c>
      <c r="BI16" s="7">
        <f t="shared" si="1"/>
        <v>0</v>
      </c>
      <c r="BJ16" s="7">
        <f t="shared" si="1"/>
        <v>0.58781581000000005</v>
      </c>
      <c r="BK16" s="7">
        <f t="shared" si="1"/>
        <v>46.381183130000004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89.66159279</v>
      </c>
      <c r="E31" s="481">
        <v>0</v>
      </c>
      <c r="F31" s="482">
        <v>0</v>
      </c>
      <c r="G31" s="483">
        <v>0</v>
      </c>
      <c r="H31" s="484">
        <v>6.7997815299999997</v>
      </c>
      <c r="I31" s="485">
        <v>717.10339796000005</v>
      </c>
      <c r="J31" s="486">
        <v>5.4767228599999997</v>
      </c>
      <c r="K31" s="487">
        <v>0</v>
      </c>
      <c r="L31" s="488">
        <v>35.310573189999999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2.8851392900000001</v>
      </c>
      <c r="S31" s="495">
        <v>22.80881514</v>
      </c>
      <c r="T31" s="496">
        <v>14.5482558</v>
      </c>
      <c r="U31" s="497">
        <v>0</v>
      </c>
      <c r="V31" s="498">
        <v>3.3285963399999998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1.0205155299999999</v>
      </c>
      <c r="AC31" s="505">
        <v>0.19925543000000001</v>
      </c>
      <c r="AD31" s="506">
        <v>0</v>
      </c>
      <c r="AE31" s="507">
        <v>0</v>
      </c>
      <c r="AF31" s="508">
        <v>2.9760574100000001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0.90827451999999997</v>
      </c>
      <c r="AM31" s="515">
        <v>1.9919800000000001E-2</v>
      </c>
      <c r="AN31" s="516">
        <v>0</v>
      </c>
      <c r="AO31" s="517">
        <v>0</v>
      </c>
      <c r="AP31" s="518">
        <v>0.47667926999999999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48.900749519999998</v>
      </c>
      <c r="AW31" s="525">
        <v>23.000094260000001</v>
      </c>
      <c r="AX31" s="526">
        <v>9.7634029999999997E-2</v>
      </c>
      <c r="AY31" s="527">
        <v>0</v>
      </c>
      <c r="AZ31" s="528">
        <v>88.838320089999996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30.368612160000001</v>
      </c>
      <c r="BG31" s="535">
        <v>30.847650009999999</v>
      </c>
      <c r="BH31" s="536">
        <v>10.82488261</v>
      </c>
      <c r="BI31" s="537">
        <v>0</v>
      </c>
      <c r="BJ31" s="538">
        <v>27.735178659999999</v>
      </c>
      <c r="BK31" s="539">
        <f t="shared" ref="BK31:BK36" si="5">SUM(C31:BJ31)</f>
        <v>1164.1366982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0.80788428999999995</v>
      </c>
      <c r="E32" s="543">
        <v>0</v>
      </c>
      <c r="F32" s="544">
        <v>0</v>
      </c>
      <c r="G32" s="545">
        <v>0</v>
      </c>
      <c r="H32" s="546">
        <v>0.88409084000000004</v>
      </c>
      <c r="I32" s="547">
        <v>13.42387851</v>
      </c>
      <c r="J32" s="548">
        <v>0</v>
      </c>
      <c r="K32" s="549">
        <v>0</v>
      </c>
      <c r="L32" s="550">
        <v>4.8319342599999997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0.44328472000000002</v>
      </c>
      <c r="S32" s="557">
        <v>1.4428326899999999</v>
      </c>
      <c r="T32" s="558">
        <v>2.7076041900000001</v>
      </c>
      <c r="U32" s="559">
        <v>0</v>
      </c>
      <c r="V32" s="560">
        <v>0.51799492000000003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0.17771785000000001</v>
      </c>
      <c r="AC32" s="567">
        <v>0</v>
      </c>
      <c r="AD32" s="568">
        <v>0</v>
      </c>
      <c r="AE32" s="569">
        <v>0</v>
      </c>
      <c r="AF32" s="570">
        <v>0.30435620000000002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0.1609399</v>
      </c>
      <c r="AM32" s="577">
        <v>0.51381999</v>
      </c>
      <c r="AN32" s="578">
        <v>0</v>
      </c>
      <c r="AO32" s="579">
        <v>0</v>
      </c>
      <c r="AP32" s="580">
        <v>0.64009526999999999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21.737196130000001</v>
      </c>
      <c r="AW32" s="587">
        <v>21.794864709999999</v>
      </c>
      <c r="AX32" s="588">
        <v>1.165E-5</v>
      </c>
      <c r="AY32" s="589">
        <v>0</v>
      </c>
      <c r="AZ32" s="590">
        <v>33.313666359999999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4.0571265299999997</v>
      </c>
      <c r="BG32" s="597">
        <v>0.24081089</v>
      </c>
      <c r="BH32" s="598">
        <v>0.44544886</v>
      </c>
      <c r="BI32" s="599">
        <v>0</v>
      </c>
      <c r="BJ32" s="600">
        <v>4.1556598899999999</v>
      </c>
      <c r="BK32" s="601">
        <f t="shared" si="5"/>
        <v>112.60121865000001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0.84109226999999998</v>
      </c>
      <c r="E33" s="605">
        <v>0</v>
      </c>
      <c r="F33" s="606">
        <v>0</v>
      </c>
      <c r="G33" s="607">
        <v>0</v>
      </c>
      <c r="H33" s="608">
        <v>1.67659574</v>
      </c>
      <c r="I33" s="609">
        <v>0.20544418</v>
      </c>
      <c r="J33" s="610">
        <v>0</v>
      </c>
      <c r="K33" s="611">
        <v>0</v>
      </c>
      <c r="L33" s="612">
        <v>1.5681446800000001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0.68229691000000003</v>
      </c>
      <c r="S33" s="619">
        <v>0.21291687000000001</v>
      </c>
      <c r="T33" s="620">
        <v>0</v>
      </c>
      <c r="U33" s="621">
        <v>0</v>
      </c>
      <c r="V33" s="622">
        <v>0.42190541999999998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0.11632927</v>
      </c>
      <c r="AC33" s="629">
        <v>0</v>
      </c>
      <c r="AD33" s="630">
        <v>0</v>
      </c>
      <c r="AE33" s="631">
        <v>0</v>
      </c>
      <c r="AF33" s="632">
        <v>0.16797154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0.10908971000000001</v>
      </c>
      <c r="AM33" s="639">
        <v>0</v>
      </c>
      <c r="AN33" s="640">
        <v>0</v>
      </c>
      <c r="AO33" s="641">
        <v>0</v>
      </c>
      <c r="AP33" s="642">
        <v>0.17368352000000001</v>
      </c>
      <c r="AQ33" s="643">
        <v>0</v>
      </c>
      <c r="AR33" s="644">
        <v>1.2426000000000001E-4</v>
      </c>
      <c r="AS33" s="645">
        <v>0</v>
      </c>
      <c r="AT33" s="646">
        <v>0</v>
      </c>
      <c r="AU33" s="647">
        <v>0</v>
      </c>
      <c r="AV33" s="648">
        <v>26.311785950000001</v>
      </c>
      <c r="AW33" s="649">
        <v>2.1807868099999999</v>
      </c>
      <c r="AX33" s="650">
        <v>0</v>
      </c>
      <c r="AY33" s="651">
        <v>0</v>
      </c>
      <c r="AZ33" s="652">
        <v>9.6622360700000005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6.1603935999999999</v>
      </c>
      <c r="BG33" s="659">
        <v>0.76746988999999999</v>
      </c>
      <c r="BH33" s="660">
        <v>5.1801068299999997</v>
      </c>
      <c r="BI33" s="661">
        <v>0</v>
      </c>
      <c r="BJ33" s="662">
        <v>4.6624784999999997</v>
      </c>
      <c r="BK33" s="663">
        <f t="shared" si="5"/>
        <v>61.100852019999998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53.099397770000003</v>
      </c>
      <c r="E34" s="667">
        <v>0</v>
      </c>
      <c r="F34" s="668">
        <v>0</v>
      </c>
      <c r="G34" s="669">
        <v>0</v>
      </c>
      <c r="H34" s="670">
        <v>8.0292160199999998</v>
      </c>
      <c r="I34" s="671">
        <v>171.50470343000001</v>
      </c>
      <c r="J34" s="672">
        <v>7.4245743099999997</v>
      </c>
      <c r="K34" s="673">
        <v>0</v>
      </c>
      <c r="L34" s="674">
        <v>48.911489369999998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5.2830757100000003</v>
      </c>
      <c r="S34" s="681">
        <v>5.1918762200000002</v>
      </c>
      <c r="T34" s="682">
        <v>4.8582389299999997</v>
      </c>
      <c r="U34" s="683">
        <v>0</v>
      </c>
      <c r="V34" s="684">
        <v>4.0389616300000002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0.14317385999999999</v>
      </c>
      <c r="AC34" s="691">
        <v>4.3330382800000002</v>
      </c>
      <c r="AD34" s="692">
        <v>0</v>
      </c>
      <c r="AE34" s="693">
        <v>0</v>
      </c>
      <c r="AF34" s="694">
        <v>6.9989749200000002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0.40531806999999997</v>
      </c>
      <c r="AM34" s="701">
        <v>2.745E-5</v>
      </c>
      <c r="AN34" s="702">
        <v>2.6118276499999999</v>
      </c>
      <c r="AO34" s="703">
        <v>0</v>
      </c>
      <c r="AP34" s="704">
        <v>0.97377769999999997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78.660631499999994</v>
      </c>
      <c r="AW34" s="711">
        <v>51.827963500000003</v>
      </c>
      <c r="AX34" s="712">
        <v>0</v>
      </c>
      <c r="AY34" s="713">
        <v>0</v>
      </c>
      <c r="AZ34" s="714">
        <v>96.629183029999993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61.04627498</v>
      </c>
      <c r="BG34" s="721">
        <v>4.7042532399999999</v>
      </c>
      <c r="BH34" s="722">
        <v>12.41354394</v>
      </c>
      <c r="BI34" s="723">
        <v>0</v>
      </c>
      <c r="BJ34" s="724">
        <v>39.139418280000001</v>
      </c>
      <c r="BK34" s="725">
        <f t="shared" si="5"/>
        <v>668.22893979000003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0.64069109000000002</v>
      </c>
      <c r="E35" s="729">
        <v>0</v>
      </c>
      <c r="F35" s="730">
        <v>0</v>
      </c>
      <c r="G35" s="731">
        <v>0</v>
      </c>
      <c r="H35" s="732">
        <v>1.51505219</v>
      </c>
      <c r="I35" s="733">
        <v>9.0580459700000002</v>
      </c>
      <c r="J35" s="734">
        <v>0.17469529</v>
      </c>
      <c r="K35" s="735">
        <v>0</v>
      </c>
      <c r="L35" s="736">
        <v>5.7409367600000003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0.44475643999999998</v>
      </c>
      <c r="S35" s="743">
        <v>0.18437558000000001</v>
      </c>
      <c r="T35" s="744">
        <v>0.32490608999999998</v>
      </c>
      <c r="U35" s="745">
        <v>0</v>
      </c>
      <c r="V35" s="746">
        <v>1.27124383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0.44698666999999997</v>
      </c>
      <c r="AC35" s="753">
        <v>4.3760710000000001E-2</v>
      </c>
      <c r="AD35" s="754">
        <v>0</v>
      </c>
      <c r="AE35" s="755">
        <v>0</v>
      </c>
      <c r="AF35" s="756">
        <v>1.27336475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0.1720836</v>
      </c>
      <c r="AM35" s="763">
        <v>0</v>
      </c>
      <c r="AN35" s="764">
        <v>0</v>
      </c>
      <c r="AO35" s="765">
        <v>0</v>
      </c>
      <c r="AP35" s="766">
        <v>0.37012473000000001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6.2183202399999997</v>
      </c>
      <c r="AW35" s="773">
        <v>9.7877946700000003</v>
      </c>
      <c r="AX35" s="774">
        <v>0</v>
      </c>
      <c r="AY35" s="775">
        <v>0</v>
      </c>
      <c r="AZ35" s="776">
        <v>23.298867040000001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4.44363112</v>
      </c>
      <c r="BG35" s="783">
        <v>1.1521357999999999</v>
      </c>
      <c r="BH35" s="784">
        <v>32.921448990000002</v>
      </c>
      <c r="BI35" s="785">
        <v>0</v>
      </c>
      <c r="BJ35" s="786">
        <v>8.6189265699999993</v>
      </c>
      <c r="BK35" s="787">
        <f t="shared" si="5"/>
        <v>108.10214813000002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0.57344603000000005</v>
      </c>
      <c r="E36" s="791">
        <v>0</v>
      </c>
      <c r="F36" s="792">
        <v>0</v>
      </c>
      <c r="G36" s="793">
        <v>0</v>
      </c>
      <c r="H36" s="794">
        <v>0.26114929999999997</v>
      </c>
      <c r="I36" s="795">
        <v>6.2942460200000001</v>
      </c>
      <c r="J36" s="796">
        <v>3.4705701900000001</v>
      </c>
      <c r="K36" s="797">
        <v>0</v>
      </c>
      <c r="L36" s="798">
        <v>1.25590285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0.1714437</v>
      </c>
      <c r="S36" s="805">
        <v>1.0454347399999999</v>
      </c>
      <c r="T36" s="806">
        <v>2.2617007299999998</v>
      </c>
      <c r="U36" s="807">
        <v>0</v>
      </c>
      <c r="V36" s="808">
        <v>0.19329120999999999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5.380679E-2</v>
      </c>
      <c r="AC36" s="815">
        <v>1.750289E-2</v>
      </c>
      <c r="AD36" s="816">
        <v>9.2399999999999996E-6</v>
      </c>
      <c r="AE36" s="817">
        <v>0</v>
      </c>
      <c r="AF36" s="818">
        <v>2.2647434999999998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4.117643E-2</v>
      </c>
      <c r="AM36" s="825">
        <v>0</v>
      </c>
      <c r="AN36" s="826">
        <v>0</v>
      </c>
      <c r="AO36" s="827">
        <v>0</v>
      </c>
      <c r="AP36" s="828">
        <v>8.7201870000000001E-2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0.89490484000000003</v>
      </c>
      <c r="AW36" s="835">
        <v>6.4734617700000001</v>
      </c>
      <c r="AX36" s="836">
        <v>0</v>
      </c>
      <c r="AY36" s="837">
        <v>0</v>
      </c>
      <c r="AZ36" s="838">
        <v>5.0080397799999998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0.87590343999999998</v>
      </c>
      <c r="BG36" s="845">
        <v>4.0636249999999999E-2</v>
      </c>
      <c r="BH36" s="846">
        <v>5.7247100000000002E-2</v>
      </c>
      <c r="BI36" s="847">
        <v>0</v>
      </c>
      <c r="BJ36" s="848">
        <v>1.0536116799999999</v>
      </c>
      <c r="BK36" s="849">
        <f t="shared" si="5"/>
        <v>32.395430349999998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145.62410424000001</v>
      </c>
      <c r="E37" s="7">
        <f t="shared" si="6"/>
        <v>0</v>
      </c>
      <c r="F37" s="7">
        <f t="shared" si="6"/>
        <v>0</v>
      </c>
      <c r="G37" s="7">
        <f t="shared" si="6"/>
        <v>0</v>
      </c>
      <c r="H37" s="7">
        <f t="shared" si="6"/>
        <v>19.165885619999997</v>
      </c>
      <c r="I37" s="7">
        <f t="shared" si="6"/>
        <v>917.58971606999989</v>
      </c>
      <c r="J37" s="7">
        <f t="shared" si="6"/>
        <v>16.546562649999998</v>
      </c>
      <c r="K37" s="7">
        <f t="shared" si="6"/>
        <v>0</v>
      </c>
      <c r="L37" s="7">
        <f t="shared" si="6"/>
        <v>97.618981109999993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9.9099967699999993</v>
      </c>
      <c r="S37" s="7">
        <f t="shared" si="6"/>
        <v>30.886251240000004</v>
      </c>
      <c r="T37" s="7">
        <f t="shared" si="6"/>
        <v>24.70070574</v>
      </c>
      <c r="U37" s="7">
        <f t="shared" si="6"/>
        <v>0</v>
      </c>
      <c r="V37" s="7">
        <f t="shared" si="6"/>
        <v>9.7719933500000007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1.9585299700000003</v>
      </c>
      <c r="AC37" s="7">
        <f t="shared" si="6"/>
        <v>4.5935573100000004</v>
      </c>
      <c r="AD37" s="7">
        <f t="shared" si="6"/>
        <v>9.2399999999999996E-6</v>
      </c>
      <c r="AE37" s="7">
        <f t="shared" si="6"/>
        <v>0</v>
      </c>
      <c r="AF37" s="7">
        <f t="shared" si="6"/>
        <v>13.985468320000001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1.7968822299999998</v>
      </c>
      <c r="AM37" s="7">
        <f t="shared" si="6"/>
        <v>0.53376724000000009</v>
      </c>
      <c r="AN37" s="7">
        <f t="shared" si="6"/>
        <v>2.6118276499999999</v>
      </c>
      <c r="AO37" s="7">
        <f t="shared" si="6"/>
        <v>0</v>
      </c>
      <c r="AP37" s="7">
        <f t="shared" si="6"/>
        <v>2.7215623600000001</v>
      </c>
      <c r="AQ37" s="7">
        <f t="shared" si="6"/>
        <v>0</v>
      </c>
      <c r="AR37" s="7">
        <f t="shared" si="6"/>
        <v>1.2426000000000001E-4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182.72358818000001</v>
      </c>
      <c r="AW37" s="7">
        <f t="shared" si="6"/>
        <v>115.06496571999999</v>
      </c>
      <c r="AX37" s="7">
        <f t="shared" si="6"/>
        <v>9.7645679999999999E-2</v>
      </c>
      <c r="AY37" s="7">
        <f t="shared" si="6"/>
        <v>0</v>
      </c>
      <c r="AZ37" s="7">
        <f t="shared" si="6"/>
        <v>256.75031236999996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106.95194183000001</v>
      </c>
      <c r="BG37" s="7">
        <f t="shared" si="6"/>
        <v>37.752956079999997</v>
      </c>
      <c r="BH37" s="7">
        <f t="shared" si="6"/>
        <v>61.842678329999998</v>
      </c>
      <c r="BI37" s="7">
        <f t="shared" si="6"/>
        <v>0</v>
      </c>
      <c r="BJ37" s="7">
        <f t="shared" si="6"/>
        <v>85.365273580000007</v>
      </c>
      <c r="BK37" s="7">
        <f t="shared" si="6"/>
        <v>2146.5652871399998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1241.3010672400003</v>
      </c>
      <c r="E38" s="7">
        <f t="shared" si="7"/>
        <v>189.18070673</v>
      </c>
      <c r="F38" s="7">
        <f t="shared" si="7"/>
        <v>0</v>
      </c>
      <c r="G38" s="7">
        <f t="shared" si="7"/>
        <v>0</v>
      </c>
      <c r="H38" s="7">
        <f t="shared" si="7"/>
        <v>38.830427659999998</v>
      </c>
      <c r="I38" s="7">
        <f t="shared" si="7"/>
        <v>3598.6207412900003</v>
      </c>
      <c r="J38" s="7">
        <f t="shared" si="7"/>
        <v>1112.6837822299999</v>
      </c>
      <c r="K38" s="7">
        <f t="shared" si="7"/>
        <v>0</v>
      </c>
      <c r="L38" s="7">
        <f t="shared" si="7"/>
        <v>177.90400213000001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21.340749949999999</v>
      </c>
      <c r="S38" s="7">
        <f t="shared" si="7"/>
        <v>326.65960669000009</v>
      </c>
      <c r="T38" s="7">
        <f t="shared" si="7"/>
        <v>124.72503743000001</v>
      </c>
      <c r="U38" s="7">
        <f t="shared" si="7"/>
        <v>0</v>
      </c>
      <c r="V38" s="7">
        <f t="shared" si="7"/>
        <v>35.09575753</v>
      </c>
      <c r="W38" s="7">
        <f t="shared" si="7"/>
        <v>0</v>
      </c>
      <c r="X38" s="7">
        <f t="shared" si="7"/>
        <v>109.76255843999999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2.1355029700000001</v>
      </c>
      <c r="AC38" s="7">
        <f t="shared" si="7"/>
        <v>117.74725669</v>
      </c>
      <c r="AD38" s="7">
        <f t="shared" si="7"/>
        <v>9.2399999999999996E-6</v>
      </c>
      <c r="AE38" s="7">
        <f t="shared" si="7"/>
        <v>0</v>
      </c>
      <c r="AF38" s="7">
        <f t="shared" si="7"/>
        <v>17.622756280000001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2.0202136299999998</v>
      </c>
      <c r="AM38" s="7">
        <f t="shared" si="7"/>
        <v>2.7103761800000004</v>
      </c>
      <c r="AN38" s="7">
        <f t="shared" si="7"/>
        <v>9.3507271200000002</v>
      </c>
      <c r="AO38" s="7">
        <f t="shared" si="7"/>
        <v>0</v>
      </c>
      <c r="AP38" s="7">
        <f t="shared" si="7"/>
        <v>4.66861528</v>
      </c>
      <c r="AQ38" s="7">
        <f t="shared" si="7"/>
        <v>0</v>
      </c>
      <c r="AR38" s="7">
        <f t="shared" si="7"/>
        <v>1.2426000000000001E-4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199.40531609999999</v>
      </c>
      <c r="AW38" s="7">
        <f t="shared" si="7"/>
        <v>840.20850198000005</v>
      </c>
      <c r="AX38" s="7">
        <f t="shared" si="7"/>
        <v>6.2481014399999992</v>
      </c>
      <c r="AY38" s="7">
        <f t="shared" si="7"/>
        <v>0</v>
      </c>
      <c r="AZ38" s="7">
        <f t="shared" si="7"/>
        <v>334.04361306999999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115.40396426000001</v>
      </c>
      <c r="BG38" s="7">
        <f t="shared" si="7"/>
        <v>49.487928269999998</v>
      </c>
      <c r="BH38" s="7">
        <f t="shared" si="7"/>
        <v>67.248202179999993</v>
      </c>
      <c r="BI38" s="7">
        <f t="shared" si="7"/>
        <v>0</v>
      </c>
      <c r="BJ38" s="7">
        <f t="shared" si="7"/>
        <v>99.631100910000015</v>
      </c>
      <c r="BK38" s="7">
        <f t="shared" si="7"/>
        <v>8844.0367471799982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0.62561023000000004</v>
      </c>
      <c r="E42" s="859">
        <v>0</v>
      </c>
      <c r="F42" s="860">
        <v>0</v>
      </c>
      <c r="G42" s="861">
        <v>0</v>
      </c>
      <c r="H42" s="862">
        <v>17.045319620000001</v>
      </c>
      <c r="I42" s="863">
        <v>0.47563710999999997</v>
      </c>
      <c r="J42" s="864">
        <v>0</v>
      </c>
      <c r="K42" s="865">
        <v>0</v>
      </c>
      <c r="L42" s="866">
        <v>2.4631563500000002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15.28667181</v>
      </c>
      <c r="S42" s="873">
        <v>0.64165643000000006</v>
      </c>
      <c r="T42" s="874">
        <v>0</v>
      </c>
      <c r="U42" s="875">
        <v>0</v>
      </c>
      <c r="V42" s="876">
        <v>1.9045197899999999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5.98567318</v>
      </c>
      <c r="AC42" s="883">
        <v>0.31518699999999999</v>
      </c>
      <c r="AD42" s="884">
        <v>0</v>
      </c>
      <c r="AE42" s="885">
        <v>0</v>
      </c>
      <c r="AF42" s="886">
        <v>1.0461978700000001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5.6632606299999999</v>
      </c>
      <c r="AM42" s="893">
        <v>0.11511685000000001</v>
      </c>
      <c r="AN42" s="894">
        <v>0</v>
      </c>
      <c r="AO42" s="895">
        <v>0</v>
      </c>
      <c r="AP42" s="896">
        <v>1.13787569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128.77313720000001</v>
      </c>
      <c r="AW42" s="903">
        <v>9.8317047899999999</v>
      </c>
      <c r="AX42" s="904">
        <v>0</v>
      </c>
      <c r="AY42" s="905">
        <v>0</v>
      </c>
      <c r="AZ42" s="906">
        <v>38.625961160000003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133.59411477</v>
      </c>
      <c r="BG42" s="913">
        <v>7.19948371</v>
      </c>
      <c r="BH42" s="914">
        <v>0</v>
      </c>
      <c r="BI42" s="915">
        <v>0</v>
      </c>
      <c r="BJ42" s="916">
        <v>29.485850070000001</v>
      </c>
      <c r="BK42" s="917">
        <f>SUM(C42:BJ42)</f>
        <v>400.21613426000005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0.97940389000000005</v>
      </c>
      <c r="E43" s="921">
        <v>0</v>
      </c>
      <c r="F43" s="922">
        <v>0</v>
      </c>
      <c r="G43" s="923">
        <v>0</v>
      </c>
      <c r="H43" s="924">
        <v>7.7515375799999999</v>
      </c>
      <c r="I43" s="925">
        <v>0</v>
      </c>
      <c r="J43" s="926">
        <v>0</v>
      </c>
      <c r="K43" s="927">
        <v>0</v>
      </c>
      <c r="L43" s="928">
        <v>0.45814899999999997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4.7673308499999996</v>
      </c>
      <c r="S43" s="935">
        <v>0</v>
      </c>
      <c r="T43" s="936">
        <v>0</v>
      </c>
      <c r="U43" s="937">
        <v>0</v>
      </c>
      <c r="V43" s="938">
        <v>0.25325259999999999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0.28007241999999999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0.45893109999999998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207.94378814999999</v>
      </c>
      <c r="AW43" s="965">
        <v>0.71234350000000002</v>
      </c>
      <c r="AX43" s="966">
        <v>0</v>
      </c>
      <c r="AY43" s="967">
        <v>0</v>
      </c>
      <c r="AZ43" s="968">
        <v>13.22943663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170.04821000000001</v>
      </c>
      <c r="BG43" s="975">
        <v>0.24640201</v>
      </c>
      <c r="BH43" s="976">
        <v>0</v>
      </c>
      <c r="BI43" s="977">
        <v>0</v>
      </c>
      <c r="BJ43" s="978">
        <v>3.0458453400000001</v>
      </c>
      <c r="BK43" s="979">
        <f>SUM(C43:BJ43)</f>
        <v>410.17470307000008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1.6050141200000001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24.796857200000002</v>
      </c>
      <c r="I44" s="7">
        <f t="shared" si="8"/>
        <v>0.47563710999999997</v>
      </c>
      <c r="J44" s="7">
        <f t="shared" si="8"/>
        <v>0</v>
      </c>
      <c r="K44" s="7">
        <f t="shared" si="8"/>
        <v>0</v>
      </c>
      <c r="L44" s="7">
        <f t="shared" si="8"/>
        <v>2.9213053500000004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20.054002659999998</v>
      </c>
      <c r="S44" s="7">
        <f t="shared" si="8"/>
        <v>0.64165643000000006</v>
      </c>
      <c r="T44" s="7">
        <f t="shared" si="8"/>
        <v>0</v>
      </c>
      <c r="U44" s="7">
        <f t="shared" si="8"/>
        <v>0</v>
      </c>
      <c r="V44" s="7">
        <f t="shared" si="8"/>
        <v>2.1577723899999999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6.2657455999999998</v>
      </c>
      <c r="AC44" s="7">
        <f t="shared" si="8"/>
        <v>0.31518699999999999</v>
      </c>
      <c r="AD44" s="7">
        <f t="shared" si="8"/>
        <v>0</v>
      </c>
      <c r="AE44" s="7">
        <f t="shared" si="8"/>
        <v>0</v>
      </c>
      <c r="AF44" s="7">
        <f t="shared" si="8"/>
        <v>1.0461978700000001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6.1221917299999999</v>
      </c>
      <c r="AM44" s="7">
        <f t="shared" si="8"/>
        <v>0.11511685000000001</v>
      </c>
      <c r="AN44" s="7">
        <f t="shared" si="8"/>
        <v>0</v>
      </c>
      <c r="AO44" s="7">
        <f t="shared" si="8"/>
        <v>0</v>
      </c>
      <c r="AP44" s="7">
        <f t="shared" si="8"/>
        <v>1.13787569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336.71692535</v>
      </c>
      <c r="AW44" s="7">
        <f t="shared" si="8"/>
        <v>10.544048289999999</v>
      </c>
      <c r="AX44" s="7">
        <f t="shared" si="8"/>
        <v>0</v>
      </c>
      <c r="AY44" s="7">
        <f t="shared" si="8"/>
        <v>0</v>
      </c>
      <c r="AZ44" s="7">
        <f t="shared" si="8"/>
        <v>51.855397790000005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303.64232477000002</v>
      </c>
      <c r="BG44" s="7">
        <f t="shared" si="8"/>
        <v>7.4458857199999997</v>
      </c>
      <c r="BH44" s="7">
        <f t="shared" si="8"/>
        <v>0</v>
      </c>
      <c r="BI44" s="7">
        <f t="shared" si="8"/>
        <v>0</v>
      </c>
      <c r="BJ44" s="7">
        <f t="shared" si="8"/>
        <v>32.531695410000005</v>
      </c>
      <c r="BK44" s="7">
        <f t="shared" si="8"/>
        <v>810.39083733000007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0.60948247</v>
      </c>
      <c r="E47" s="986">
        <v>0</v>
      </c>
      <c r="F47" s="987">
        <v>0</v>
      </c>
      <c r="G47" s="988">
        <v>0</v>
      </c>
      <c r="H47" s="989">
        <v>0.24722343999999999</v>
      </c>
      <c r="I47" s="990">
        <v>5.2719319999999996</v>
      </c>
      <c r="J47" s="991">
        <v>0</v>
      </c>
      <c r="K47" s="992">
        <v>0</v>
      </c>
      <c r="L47" s="993">
        <v>5.4952620200000002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0.20507036000000001</v>
      </c>
      <c r="S47" s="1000">
        <v>0.47038967999999998</v>
      </c>
      <c r="T47" s="1001">
        <v>0</v>
      </c>
      <c r="U47" s="1002">
        <v>0</v>
      </c>
      <c r="V47" s="1003">
        <v>2.0354029999999999E-2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9.9436079999999996E-2</v>
      </c>
      <c r="AC47" s="1010">
        <v>5.0714580000000002E-2</v>
      </c>
      <c r="AD47" s="1011">
        <v>0</v>
      </c>
      <c r="AE47" s="1012">
        <v>0</v>
      </c>
      <c r="AF47" s="1013">
        <v>0.30605417000000001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4.261359E-2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1.3181113900000001</v>
      </c>
      <c r="AW47" s="1030">
        <v>3.77503762</v>
      </c>
      <c r="AX47" s="1031">
        <v>0</v>
      </c>
      <c r="AY47" s="1032">
        <v>0</v>
      </c>
      <c r="AZ47" s="1033">
        <v>4.4070742100000002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0.41095108000000002</v>
      </c>
      <c r="BG47" s="1040">
        <v>7.8620700000000005E-3</v>
      </c>
      <c r="BH47" s="1041">
        <v>0</v>
      </c>
      <c r="BI47" s="1042">
        <v>0</v>
      </c>
      <c r="BJ47" s="1043">
        <v>0.46319716</v>
      </c>
      <c r="BK47" s="1044">
        <f t="shared" ref="BK47:BK57" si="9">SUM(C47:BJ47)</f>
        <v>23.200765950000005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1.0293954199999999</v>
      </c>
      <c r="E48" s="1048">
        <v>0</v>
      </c>
      <c r="F48" s="1049">
        <v>0</v>
      </c>
      <c r="G48" s="1050">
        <v>0</v>
      </c>
      <c r="H48" s="1051">
        <v>10.1450645</v>
      </c>
      <c r="I48" s="1052">
        <v>67.058455589999994</v>
      </c>
      <c r="J48" s="1053">
        <v>0</v>
      </c>
      <c r="K48" s="1054">
        <v>0</v>
      </c>
      <c r="L48" s="1055">
        <v>19.659392669999999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6.4633182400000004</v>
      </c>
      <c r="S48" s="1062">
        <v>8.1080807299999993</v>
      </c>
      <c r="T48" s="1063">
        <v>17.824574389999999</v>
      </c>
      <c r="U48" s="1064">
        <v>0</v>
      </c>
      <c r="V48" s="1065">
        <v>7.6148249100000003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26.31393679</v>
      </c>
      <c r="AC48" s="1072">
        <v>14.08725593</v>
      </c>
      <c r="AD48" s="1073">
        <v>1.02398235</v>
      </c>
      <c r="AE48" s="1074">
        <v>0</v>
      </c>
      <c r="AF48" s="1075">
        <v>58.78947926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33.35583475</v>
      </c>
      <c r="AM48" s="1082">
        <v>5.1786988799999998</v>
      </c>
      <c r="AN48" s="1083">
        <v>0.26766200000000001</v>
      </c>
      <c r="AO48" s="1084">
        <v>0</v>
      </c>
      <c r="AP48" s="1085">
        <v>44.823706819999998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108.25960145000001</v>
      </c>
      <c r="AW48" s="1092">
        <v>34.282735860000003</v>
      </c>
      <c r="AX48" s="1093">
        <v>0</v>
      </c>
      <c r="AY48" s="1094">
        <v>0</v>
      </c>
      <c r="AZ48" s="1095">
        <v>321.50252452000001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89.748017630000007</v>
      </c>
      <c r="BG48" s="1102">
        <v>15.36295593</v>
      </c>
      <c r="BH48" s="1103">
        <v>0.36426420999999998</v>
      </c>
      <c r="BI48" s="1104">
        <v>0</v>
      </c>
      <c r="BJ48" s="1105">
        <v>124.7969418</v>
      </c>
      <c r="BK48" s="1106">
        <f t="shared" si="9"/>
        <v>1016.06070463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0.64794379000000002</v>
      </c>
      <c r="E49" s="1110">
        <v>0</v>
      </c>
      <c r="F49" s="1111">
        <v>0</v>
      </c>
      <c r="G49" s="1112">
        <v>0</v>
      </c>
      <c r="H49" s="1113">
        <v>2.8754776799999999</v>
      </c>
      <c r="I49" s="1114">
        <v>1.3201807699999999</v>
      </c>
      <c r="J49" s="1115">
        <v>0</v>
      </c>
      <c r="K49" s="1116">
        <v>0</v>
      </c>
      <c r="L49" s="1117">
        <v>3.1875456299999998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2.2106762600000001</v>
      </c>
      <c r="S49" s="1124">
        <v>2.4046628999999999</v>
      </c>
      <c r="T49" s="1125">
        <v>0</v>
      </c>
      <c r="U49" s="1126">
        <v>0</v>
      </c>
      <c r="V49" s="1127">
        <v>1.6053783800000001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1.34750459</v>
      </c>
      <c r="AC49" s="1134">
        <v>0.22246152</v>
      </c>
      <c r="AD49" s="1135">
        <v>0</v>
      </c>
      <c r="AE49" s="1136">
        <v>0</v>
      </c>
      <c r="AF49" s="1137">
        <v>1.6238033700000001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1.0521513899999999</v>
      </c>
      <c r="AM49" s="1144">
        <v>4.6122000000000003E-3</v>
      </c>
      <c r="AN49" s="1145">
        <v>0</v>
      </c>
      <c r="AO49" s="1146">
        <v>0</v>
      </c>
      <c r="AP49" s="1147">
        <v>0.90554805999999999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26.495341790000001</v>
      </c>
      <c r="AW49" s="1154">
        <v>2.3239884000000002</v>
      </c>
      <c r="AX49" s="1155">
        <v>1.47408E-3</v>
      </c>
      <c r="AY49" s="1156">
        <v>0</v>
      </c>
      <c r="AZ49" s="1157">
        <v>38.286544429999999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19.389676730000001</v>
      </c>
      <c r="BG49" s="1164">
        <v>1.8168405999999999</v>
      </c>
      <c r="BH49" s="1165">
        <v>9.1627800000000006E-3</v>
      </c>
      <c r="BI49" s="1166">
        <v>0</v>
      </c>
      <c r="BJ49" s="1167">
        <v>16.373723380000001</v>
      </c>
      <c r="BK49" s="1168">
        <f t="shared" si="9"/>
        <v>124.10469873000001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8.4706760000000006E-2</v>
      </c>
      <c r="E50" s="1172">
        <v>0</v>
      </c>
      <c r="F50" s="1173">
        <v>0</v>
      </c>
      <c r="G50" s="1174">
        <v>0</v>
      </c>
      <c r="H50" s="1175">
        <v>0.37675174</v>
      </c>
      <c r="I50" s="1176">
        <v>0</v>
      </c>
      <c r="J50" s="1177">
        <v>0</v>
      </c>
      <c r="K50" s="1178">
        <v>0</v>
      </c>
      <c r="L50" s="1179">
        <v>0.17403463999999999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0.24930571000000001</v>
      </c>
      <c r="S50" s="1186">
        <v>0</v>
      </c>
      <c r="T50" s="1187">
        <v>0</v>
      </c>
      <c r="U50" s="1188">
        <v>0</v>
      </c>
      <c r="V50" s="1189">
        <v>1.6762309999999999E-2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1.9562059999999999E-2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6.8487246199999996</v>
      </c>
      <c r="AW50" s="1216">
        <v>0.30059593000000001</v>
      </c>
      <c r="AX50" s="1217">
        <v>0</v>
      </c>
      <c r="AY50" s="1218">
        <v>0</v>
      </c>
      <c r="AZ50" s="1219">
        <v>0.43837641999999999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3.2156017600000002</v>
      </c>
      <c r="BG50" s="1226">
        <v>0</v>
      </c>
      <c r="BH50" s="1227">
        <v>0</v>
      </c>
      <c r="BI50" s="1228">
        <v>0</v>
      </c>
      <c r="BJ50" s="1229">
        <v>0.75150676000000005</v>
      </c>
      <c r="BK50" s="1230">
        <f t="shared" si="9"/>
        <v>12.475928709999998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0.84378956000000005</v>
      </c>
      <c r="E51" s="1234">
        <v>0</v>
      </c>
      <c r="F51" s="1235">
        <v>0</v>
      </c>
      <c r="G51" s="1236">
        <v>0</v>
      </c>
      <c r="H51" s="1237">
        <v>4.8218493200000001</v>
      </c>
      <c r="I51" s="1238">
        <v>13.83476226</v>
      </c>
      <c r="J51" s="1239">
        <v>0</v>
      </c>
      <c r="K51" s="1240">
        <v>0</v>
      </c>
      <c r="L51" s="1241">
        <v>2.2901158499999998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3.2064607999999999</v>
      </c>
      <c r="S51" s="1248">
        <v>0.38304290000000002</v>
      </c>
      <c r="T51" s="1249">
        <v>0</v>
      </c>
      <c r="U51" s="1250">
        <v>0</v>
      </c>
      <c r="V51" s="1251">
        <v>0.85441652999999995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4.7855066800000001</v>
      </c>
      <c r="AC51" s="1258">
        <v>0.67397481000000004</v>
      </c>
      <c r="AD51" s="1259">
        <v>0</v>
      </c>
      <c r="AE51" s="1260">
        <v>0</v>
      </c>
      <c r="AF51" s="1261">
        <v>2.6141601799999998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3.3032872000000002</v>
      </c>
      <c r="AM51" s="1268">
        <v>3.706185E-2</v>
      </c>
      <c r="AN51" s="1269">
        <v>0</v>
      </c>
      <c r="AO51" s="1270">
        <v>0</v>
      </c>
      <c r="AP51" s="1271">
        <v>0.57484840000000004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211.07206572999999</v>
      </c>
      <c r="AW51" s="1278">
        <v>10.76444382</v>
      </c>
      <c r="AX51" s="1279">
        <v>0</v>
      </c>
      <c r="AY51" s="1280">
        <v>0</v>
      </c>
      <c r="AZ51" s="1281">
        <v>37.417484100000003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63.226143499999999</v>
      </c>
      <c r="BG51" s="1288">
        <v>1.7732178300000001</v>
      </c>
      <c r="BH51" s="1289">
        <v>1.4899999999999999E-6</v>
      </c>
      <c r="BI51" s="1290">
        <v>0</v>
      </c>
      <c r="BJ51" s="1291">
        <v>17.979533979999999</v>
      </c>
      <c r="BK51" s="1292">
        <f t="shared" si="9"/>
        <v>380.45616679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1.0675901999999999</v>
      </c>
      <c r="E52" s="1296">
        <v>0</v>
      </c>
      <c r="F52" s="1297">
        <v>0</v>
      </c>
      <c r="G52" s="1298">
        <v>0</v>
      </c>
      <c r="H52" s="1299">
        <v>2.6462920699999999</v>
      </c>
      <c r="I52" s="1300">
        <v>0.10340398000000001</v>
      </c>
      <c r="J52" s="1301">
        <v>0</v>
      </c>
      <c r="K52" s="1302">
        <v>0</v>
      </c>
      <c r="L52" s="1303">
        <v>1.6899746099999999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1.4018768100000001</v>
      </c>
      <c r="S52" s="1310">
        <v>1.7042264300000001</v>
      </c>
      <c r="T52" s="1311">
        <v>0</v>
      </c>
      <c r="U52" s="1312">
        <v>0</v>
      </c>
      <c r="V52" s="1313">
        <v>0.30659846000000002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0.55447351</v>
      </c>
      <c r="AC52" s="1320">
        <v>6.9877709999999996E-2</v>
      </c>
      <c r="AD52" s="1321">
        <v>0</v>
      </c>
      <c r="AE52" s="1322">
        <v>0</v>
      </c>
      <c r="AF52" s="1323">
        <v>0.48753811000000002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0.34894671999999999</v>
      </c>
      <c r="AM52" s="1330">
        <v>1.7718899999999999E-3</v>
      </c>
      <c r="AN52" s="1331">
        <v>0</v>
      </c>
      <c r="AO52" s="1332">
        <v>0</v>
      </c>
      <c r="AP52" s="1333">
        <v>9.4894370000000006E-2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41.535977500000001</v>
      </c>
      <c r="AW52" s="1340">
        <v>1.6350678599999999</v>
      </c>
      <c r="AX52" s="1341">
        <v>0</v>
      </c>
      <c r="AY52" s="1342">
        <v>0</v>
      </c>
      <c r="AZ52" s="1343">
        <v>9.5318613499999998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20.021362809999999</v>
      </c>
      <c r="BG52" s="1350">
        <v>2.5513156100000001</v>
      </c>
      <c r="BH52" s="1351">
        <v>9.3778899999999998E-3</v>
      </c>
      <c r="BI52" s="1352">
        <v>0</v>
      </c>
      <c r="BJ52" s="1353">
        <v>5.1598560400000002</v>
      </c>
      <c r="BK52" s="1354">
        <f t="shared" si="9"/>
        <v>90.922283929999992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2.41689972</v>
      </c>
      <c r="E53" s="1358">
        <v>0</v>
      </c>
      <c r="F53" s="1359">
        <v>0</v>
      </c>
      <c r="G53" s="1360">
        <v>0</v>
      </c>
      <c r="H53" s="1361">
        <v>37.465800850000001</v>
      </c>
      <c r="I53" s="1362">
        <v>205.17747865000001</v>
      </c>
      <c r="J53" s="1363">
        <v>0</v>
      </c>
      <c r="K53" s="1364">
        <v>0</v>
      </c>
      <c r="L53" s="1365">
        <v>23.964285530000002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27.760560309999999</v>
      </c>
      <c r="S53" s="1372">
        <v>40.933346790000002</v>
      </c>
      <c r="T53" s="1373">
        <v>3.5872330000000001E-2</v>
      </c>
      <c r="U53" s="1374">
        <v>0</v>
      </c>
      <c r="V53" s="1375">
        <v>11.698872529999999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31.83922973</v>
      </c>
      <c r="AC53" s="1382">
        <v>10.88309508</v>
      </c>
      <c r="AD53" s="1383">
        <v>0</v>
      </c>
      <c r="AE53" s="1384">
        <v>0</v>
      </c>
      <c r="AF53" s="1385">
        <v>25.613578409999999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35.188688210000002</v>
      </c>
      <c r="AM53" s="1392">
        <v>2.40974785</v>
      </c>
      <c r="AN53" s="1393">
        <v>0</v>
      </c>
      <c r="AO53" s="1394">
        <v>0</v>
      </c>
      <c r="AP53" s="1395">
        <v>20.677863299999999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382.20562558</v>
      </c>
      <c r="AW53" s="1402">
        <v>41.661613520000003</v>
      </c>
      <c r="AX53" s="1403">
        <v>0</v>
      </c>
      <c r="AY53" s="1404">
        <v>0</v>
      </c>
      <c r="AZ53" s="1405">
        <v>324.80953957999998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331.12743741000003</v>
      </c>
      <c r="BG53" s="1412">
        <v>85.550262549999999</v>
      </c>
      <c r="BH53" s="1413">
        <v>3.59713277</v>
      </c>
      <c r="BI53" s="1414">
        <v>0</v>
      </c>
      <c r="BJ53" s="1415">
        <v>233.87341273999999</v>
      </c>
      <c r="BK53" s="1416">
        <f t="shared" si="9"/>
        <v>1878.8903434400002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1.03761188</v>
      </c>
      <c r="E54" s="1420">
        <v>0</v>
      </c>
      <c r="F54" s="1421">
        <v>0</v>
      </c>
      <c r="G54" s="1422">
        <v>0</v>
      </c>
      <c r="H54" s="1423">
        <v>15.060645579999999</v>
      </c>
      <c r="I54" s="1424">
        <v>117.45888931</v>
      </c>
      <c r="J54" s="1425">
        <v>0</v>
      </c>
      <c r="K54" s="1426">
        <v>0</v>
      </c>
      <c r="L54" s="1427">
        <v>9.2668305699999998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9.6298978999999996</v>
      </c>
      <c r="S54" s="1434">
        <v>6.1830198899999997</v>
      </c>
      <c r="T54" s="1435">
        <v>0</v>
      </c>
      <c r="U54" s="1436">
        <v>0</v>
      </c>
      <c r="V54" s="1437">
        <v>6.39271923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10.618490359999999</v>
      </c>
      <c r="AC54" s="1444">
        <v>1.1467243</v>
      </c>
      <c r="AD54" s="1445">
        <v>0</v>
      </c>
      <c r="AE54" s="1446">
        <v>0</v>
      </c>
      <c r="AF54" s="1447">
        <v>10.08537031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9.3437880100000008</v>
      </c>
      <c r="AM54" s="1454">
        <v>0.52403392000000004</v>
      </c>
      <c r="AN54" s="1455">
        <v>0</v>
      </c>
      <c r="AO54" s="1456">
        <v>0</v>
      </c>
      <c r="AP54" s="1457">
        <v>4.1773256999999999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129.21348907999999</v>
      </c>
      <c r="AW54" s="1464">
        <v>27.25548586</v>
      </c>
      <c r="AX54" s="1465">
        <v>0</v>
      </c>
      <c r="AY54" s="1466">
        <v>0</v>
      </c>
      <c r="AZ54" s="1467">
        <v>77.581746260000003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125.03568660000001</v>
      </c>
      <c r="BG54" s="1474">
        <v>3.6699847600000002</v>
      </c>
      <c r="BH54" s="1475">
        <v>5.5240899999999997E-3</v>
      </c>
      <c r="BI54" s="1476">
        <v>0</v>
      </c>
      <c r="BJ54" s="1477">
        <v>79.77556337</v>
      </c>
      <c r="BK54" s="1478">
        <f t="shared" si="9"/>
        <v>643.46282698000005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0.54008305999999995</v>
      </c>
      <c r="E55" s="1482">
        <v>0</v>
      </c>
      <c r="F55" s="1483">
        <v>0</v>
      </c>
      <c r="G55" s="1484">
        <v>0</v>
      </c>
      <c r="H55" s="1485">
        <v>1.80309165</v>
      </c>
      <c r="I55" s="1486">
        <v>30.282205250000001</v>
      </c>
      <c r="J55" s="1487">
        <v>0</v>
      </c>
      <c r="K55" s="1488">
        <v>0</v>
      </c>
      <c r="L55" s="1489">
        <v>3.39538582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1.6156872099999999</v>
      </c>
      <c r="S55" s="1496">
        <v>8.6206153099999998</v>
      </c>
      <c r="T55" s="1497">
        <v>0</v>
      </c>
      <c r="U55" s="1498">
        <v>0</v>
      </c>
      <c r="V55" s="1499">
        <v>3.52306871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11.826694270000001</v>
      </c>
      <c r="AC55" s="1506">
        <v>6.8000320600000004</v>
      </c>
      <c r="AD55" s="1507">
        <v>0</v>
      </c>
      <c r="AE55" s="1508">
        <v>0</v>
      </c>
      <c r="AF55" s="1509">
        <v>29.506486720000002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14.0000351</v>
      </c>
      <c r="AM55" s="1516">
        <v>4.8206419599999997</v>
      </c>
      <c r="AN55" s="1517">
        <v>0</v>
      </c>
      <c r="AO55" s="1518">
        <v>0</v>
      </c>
      <c r="AP55" s="1519">
        <v>26.85256326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48.099059930000003</v>
      </c>
      <c r="AW55" s="1526">
        <v>11.64250283</v>
      </c>
      <c r="AX55" s="1527">
        <v>0</v>
      </c>
      <c r="AY55" s="1528">
        <v>0</v>
      </c>
      <c r="AZ55" s="1529">
        <v>144.93674171000001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47.396817349999999</v>
      </c>
      <c r="BG55" s="1536">
        <v>16.280150670000001</v>
      </c>
      <c r="BH55" s="1537">
        <v>9.4592800000000005E-3</v>
      </c>
      <c r="BI55" s="1538">
        <v>0</v>
      </c>
      <c r="BJ55" s="1539">
        <v>68.572233859999997</v>
      </c>
      <c r="BK55" s="1540">
        <f t="shared" si="9"/>
        <v>480.52355600999999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4.89207898</v>
      </c>
      <c r="E56" s="1544">
        <v>0</v>
      </c>
      <c r="F56" s="1545">
        <v>0</v>
      </c>
      <c r="G56" s="1546">
        <v>0</v>
      </c>
      <c r="H56" s="1547">
        <v>4.3416794999999997</v>
      </c>
      <c r="I56" s="1548">
        <v>4.4846829699999997</v>
      </c>
      <c r="J56" s="1549">
        <v>0</v>
      </c>
      <c r="K56" s="1550">
        <v>0</v>
      </c>
      <c r="L56" s="1551">
        <v>3.7341977200000001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2.6419722399999999</v>
      </c>
      <c r="S56" s="1558">
        <v>6.7569776099999999</v>
      </c>
      <c r="T56" s="1559">
        <v>0</v>
      </c>
      <c r="U56" s="1560">
        <v>0</v>
      </c>
      <c r="V56" s="1561">
        <v>3.0320410600000001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0.22827348</v>
      </c>
      <c r="AC56" s="1568">
        <v>8.9946000000000002E-3</v>
      </c>
      <c r="AD56" s="1569">
        <v>0</v>
      </c>
      <c r="AE56" s="1570">
        <v>0</v>
      </c>
      <c r="AF56" s="1571">
        <v>0.31600813999999999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0.22965972000000001</v>
      </c>
      <c r="AM56" s="1578">
        <v>0</v>
      </c>
      <c r="AN56" s="1579">
        <v>0.28816254000000002</v>
      </c>
      <c r="AO56" s="1580">
        <v>0</v>
      </c>
      <c r="AP56" s="1581">
        <v>0.21054951999999999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8.1944639000000006</v>
      </c>
      <c r="AW56" s="1588">
        <v>0.82357119999999995</v>
      </c>
      <c r="AX56" s="1589">
        <v>0</v>
      </c>
      <c r="AY56" s="1590">
        <v>0</v>
      </c>
      <c r="AZ56" s="1591">
        <v>3.0724663900000002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4.4534133100000002</v>
      </c>
      <c r="BG56" s="1598">
        <v>2.7348992299999999</v>
      </c>
      <c r="BH56" s="1599">
        <v>0</v>
      </c>
      <c r="BI56" s="1600">
        <v>0</v>
      </c>
      <c r="BJ56" s="1601">
        <v>3.7397227900000001</v>
      </c>
      <c r="BK56" s="1602">
        <f t="shared" si="9"/>
        <v>54.183814900000002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0.39910110999999998</v>
      </c>
      <c r="E57" s="1606">
        <v>0</v>
      </c>
      <c r="F57" s="1607">
        <v>0</v>
      </c>
      <c r="G57" s="1608">
        <v>0</v>
      </c>
      <c r="H57" s="1609">
        <v>8.6289540700000007</v>
      </c>
      <c r="I57" s="1610">
        <v>24.285568680000001</v>
      </c>
      <c r="J57" s="1611">
        <v>0</v>
      </c>
      <c r="K57" s="1612">
        <v>0</v>
      </c>
      <c r="L57" s="1613">
        <v>3.5422597300000001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3.3470988099999999</v>
      </c>
      <c r="S57" s="1620">
        <v>5.4079921100000004</v>
      </c>
      <c r="T57" s="1621">
        <v>0</v>
      </c>
      <c r="U57" s="1622">
        <v>0</v>
      </c>
      <c r="V57" s="1623">
        <v>0.98860378000000004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0.14358936</v>
      </c>
      <c r="AC57" s="1630">
        <v>0</v>
      </c>
      <c r="AD57" s="1631">
        <v>0</v>
      </c>
      <c r="AE57" s="1632">
        <v>0</v>
      </c>
      <c r="AF57" s="1633">
        <v>0.24217278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8.2285940000000002E-2</v>
      </c>
      <c r="AM57" s="1640">
        <v>0</v>
      </c>
      <c r="AN57" s="1641">
        <v>0</v>
      </c>
      <c r="AO57" s="1642">
        <v>0</v>
      </c>
      <c r="AP57" s="1643">
        <v>1.6754640000000001E-2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11.79828717</v>
      </c>
      <c r="AW57" s="1650">
        <v>0.33301053000000003</v>
      </c>
      <c r="AX57" s="1651">
        <v>0</v>
      </c>
      <c r="AY57" s="1652">
        <v>0</v>
      </c>
      <c r="AZ57" s="1653">
        <v>2.9664094200000002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4.4936083699999996</v>
      </c>
      <c r="BG57" s="1660">
        <v>0.68296230000000002</v>
      </c>
      <c r="BH57" s="1661">
        <v>0</v>
      </c>
      <c r="BI57" s="1662">
        <v>0</v>
      </c>
      <c r="BJ57" s="1663">
        <v>1.9385835</v>
      </c>
      <c r="BK57" s="1664">
        <f t="shared" si="9"/>
        <v>69.297242299999994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70</v>
      </c>
      <c r="C58" s="7">
        <f t="shared" ref="C58:BK58" si="10">SUM(C47:C57)</f>
        <v>0</v>
      </c>
      <c r="D58" s="7">
        <f t="shared" si="10"/>
        <v>13.568682949999999</v>
      </c>
      <c r="E58" s="7">
        <f t="shared" si="10"/>
        <v>0</v>
      </c>
      <c r="F58" s="7">
        <f t="shared" si="10"/>
        <v>0</v>
      </c>
      <c r="G58" s="7">
        <f t="shared" si="10"/>
        <v>0</v>
      </c>
      <c r="H58" s="7">
        <f t="shared" si="10"/>
        <v>88.412830400000004</v>
      </c>
      <c r="I58" s="7">
        <f t="shared" si="10"/>
        <v>469.27755945999996</v>
      </c>
      <c r="J58" s="7">
        <f t="shared" si="10"/>
        <v>0</v>
      </c>
      <c r="K58" s="7">
        <f t="shared" si="10"/>
        <v>0</v>
      </c>
      <c r="L58" s="7">
        <f t="shared" si="10"/>
        <v>76.399284789999996</v>
      </c>
      <c r="M58" s="7">
        <f t="shared" si="10"/>
        <v>0</v>
      </c>
      <c r="N58" s="7">
        <f t="shared" si="10"/>
        <v>0</v>
      </c>
      <c r="O58" s="7">
        <f t="shared" si="10"/>
        <v>0</v>
      </c>
      <c r="P58" s="7">
        <f t="shared" si="10"/>
        <v>0</v>
      </c>
      <c r="Q58" s="7">
        <f t="shared" si="10"/>
        <v>0</v>
      </c>
      <c r="R58" s="7">
        <f t="shared" si="10"/>
        <v>58.731924649999996</v>
      </c>
      <c r="S58" s="7">
        <f t="shared" si="10"/>
        <v>80.972354350000003</v>
      </c>
      <c r="T58" s="7">
        <f t="shared" si="10"/>
        <v>17.860446719999999</v>
      </c>
      <c r="U58" s="7">
        <f t="shared" si="10"/>
        <v>0</v>
      </c>
      <c r="V58" s="7">
        <f t="shared" si="10"/>
        <v>36.053639929999996</v>
      </c>
      <c r="W58" s="7">
        <f t="shared" si="10"/>
        <v>0</v>
      </c>
      <c r="X58" s="7">
        <f t="shared" si="10"/>
        <v>0</v>
      </c>
      <c r="Y58" s="7">
        <f t="shared" si="10"/>
        <v>0</v>
      </c>
      <c r="Z58" s="7">
        <f t="shared" si="10"/>
        <v>0</v>
      </c>
      <c r="AA58" s="7">
        <f t="shared" si="10"/>
        <v>0</v>
      </c>
      <c r="AB58" s="7">
        <f t="shared" si="10"/>
        <v>87.75713485</v>
      </c>
      <c r="AC58" s="7">
        <f t="shared" si="10"/>
        <v>33.943130590000003</v>
      </c>
      <c r="AD58" s="7">
        <f t="shared" si="10"/>
        <v>1.02398235</v>
      </c>
      <c r="AE58" s="7">
        <f t="shared" si="10"/>
        <v>0</v>
      </c>
      <c r="AF58" s="7">
        <f t="shared" si="10"/>
        <v>129.58465145000002</v>
      </c>
      <c r="AG58" s="7">
        <f t="shared" si="10"/>
        <v>0</v>
      </c>
      <c r="AH58" s="7">
        <f t="shared" si="10"/>
        <v>0</v>
      </c>
      <c r="AI58" s="7">
        <f t="shared" si="10"/>
        <v>0</v>
      </c>
      <c r="AJ58" s="7">
        <f t="shared" si="10"/>
        <v>0</v>
      </c>
      <c r="AK58" s="7">
        <f t="shared" si="10"/>
        <v>0</v>
      </c>
      <c r="AL58" s="7">
        <f t="shared" si="10"/>
        <v>96.96685269000001</v>
      </c>
      <c r="AM58" s="7">
        <f t="shared" si="10"/>
        <v>12.97656855</v>
      </c>
      <c r="AN58" s="7">
        <f t="shared" si="10"/>
        <v>0.55582454000000003</v>
      </c>
      <c r="AO58" s="7">
        <f t="shared" si="10"/>
        <v>0</v>
      </c>
      <c r="AP58" s="7">
        <f t="shared" si="10"/>
        <v>98.334054069999993</v>
      </c>
      <c r="AQ58" s="7">
        <f t="shared" si="10"/>
        <v>0</v>
      </c>
      <c r="AR58" s="7">
        <f t="shared" si="10"/>
        <v>0</v>
      </c>
      <c r="AS58" s="7">
        <f t="shared" si="10"/>
        <v>0</v>
      </c>
      <c r="AT58" s="7">
        <f t="shared" si="10"/>
        <v>0</v>
      </c>
      <c r="AU58" s="7">
        <f t="shared" si="10"/>
        <v>0</v>
      </c>
      <c r="AV58" s="7">
        <f t="shared" si="10"/>
        <v>975.04074813999989</v>
      </c>
      <c r="AW58" s="7">
        <f t="shared" si="10"/>
        <v>134.79805343000001</v>
      </c>
      <c r="AX58" s="7">
        <f t="shared" si="10"/>
        <v>1.47408E-3</v>
      </c>
      <c r="AY58" s="7">
        <f t="shared" si="10"/>
        <v>0</v>
      </c>
      <c r="AZ58" s="7">
        <f t="shared" si="10"/>
        <v>964.95076839000012</v>
      </c>
      <c r="BA58" s="7">
        <f t="shared" si="10"/>
        <v>0</v>
      </c>
      <c r="BB58" s="7">
        <f t="shared" si="10"/>
        <v>0</v>
      </c>
      <c r="BC58" s="7">
        <f t="shared" si="10"/>
        <v>0</v>
      </c>
      <c r="BD58" s="7">
        <f t="shared" si="10"/>
        <v>0</v>
      </c>
      <c r="BE58" s="7">
        <f t="shared" si="10"/>
        <v>0</v>
      </c>
      <c r="BF58" s="7">
        <f t="shared" si="10"/>
        <v>708.51871654999991</v>
      </c>
      <c r="BG58" s="7">
        <f t="shared" si="10"/>
        <v>130.43045155000002</v>
      </c>
      <c r="BH58" s="7">
        <f t="shared" si="10"/>
        <v>3.9949225100000003</v>
      </c>
      <c r="BI58" s="7">
        <f t="shared" si="10"/>
        <v>0</v>
      </c>
      <c r="BJ58" s="7">
        <f t="shared" si="10"/>
        <v>553.42427538000004</v>
      </c>
      <c r="BK58" s="7">
        <f t="shared" si="10"/>
        <v>4773.5783323699998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666" t="s">
        <v>107</v>
      </c>
      <c r="C59" s="7">
        <f t="shared" ref="C59:BK59" si="11">SUM(C42:C58)/2</f>
        <v>0</v>
      </c>
      <c r="D59" s="7">
        <f t="shared" si="11"/>
        <v>15.173697070000001</v>
      </c>
      <c r="E59" s="7">
        <f t="shared" si="11"/>
        <v>0</v>
      </c>
      <c r="F59" s="7">
        <f t="shared" si="11"/>
        <v>0</v>
      </c>
      <c r="G59" s="7">
        <f t="shared" si="11"/>
        <v>0</v>
      </c>
      <c r="H59" s="7">
        <f t="shared" si="11"/>
        <v>113.2096876</v>
      </c>
      <c r="I59" s="7">
        <f t="shared" si="11"/>
        <v>469.75319657</v>
      </c>
      <c r="J59" s="7">
        <f t="shared" si="11"/>
        <v>0</v>
      </c>
      <c r="K59" s="7">
        <f t="shared" si="11"/>
        <v>0</v>
      </c>
      <c r="L59" s="7">
        <f t="shared" si="11"/>
        <v>79.320590139999993</v>
      </c>
      <c r="M59" s="7">
        <f t="shared" si="11"/>
        <v>0</v>
      </c>
      <c r="N59" s="7">
        <f t="shared" si="11"/>
        <v>0</v>
      </c>
      <c r="O59" s="7">
        <f t="shared" si="11"/>
        <v>0</v>
      </c>
      <c r="P59" s="7">
        <f t="shared" si="11"/>
        <v>0</v>
      </c>
      <c r="Q59" s="7">
        <f t="shared" si="11"/>
        <v>0</v>
      </c>
      <c r="R59" s="7">
        <f t="shared" si="11"/>
        <v>78.785927310000005</v>
      </c>
      <c r="S59" s="7">
        <f t="shared" si="11"/>
        <v>81.614010780000001</v>
      </c>
      <c r="T59" s="7">
        <f t="shared" si="11"/>
        <v>17.860446719999999</v>
      </c>
      <c r="U59" s="7">
        <f t="shared" si="11"/>
        <v>0</v>
      </c>
      <c r="V59" s="7">
        <f t="shared" si="11"/>
        <v>38.211412319999994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94.022880450000002</v>
      </c>
      <c r="AC59" s="7">
        <f t="shared" si="11"/>
        <v>34.258317590000004</v>
      </c>
      <c r="AD59" s="7">
        <f t="shared" si="11"/>
        <v>1.02398235</v>
      </c>
      <c r="AE59" s="7">
        <f t="shared" si="11"/>
        <v>0</v>
      </c>
      <c r="AF59" s="7">
        <f t="shared" si="11"/>
        <v>130.63084932000004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1"/>
        <v>103.08904442000001</v>
      </c>
      <c r="AM59" s="7">
        <f t="shared" si="11"/>
        <v>13.091685399999999</v>
      </c>
      <c r="AN59" s="7">
        <f t="shared" si="11"/>
        <v>0.55582454000000003</v>
      </c>
      <c r="AO59" s="7">
        <f t="shared" si="11"/>
        <v>0</v>
      </c>
      <c r="AP59" s="7">
        <f t="shared" si="11"/>
        <v>99.471929759999995</v>
      </c>
      <c r="AQ59" s="7">
        <f t="shared" si="11"/>
        <v>0</v>
      </c>
      <c r="AR59" s="7">
        <f t="shared" si="11"/>
        <v>0</v>
      </c>
      <c r="AS59" s="7">
        <f t="shared" si="11"/>
        <v>0</v>
      </c>
      <c r="AT59" s="7">
        <f t="shared" si="11"/>
        <v>0</v>
      </c>
      <c r="AU59" s="7">
        <f t="shared" si="11"/>
        <v>0</v>
      </c>
      <c r="AV59" s="7">
        <f t="shared" si="11"/>
        <v>1311.7576734900001</v>
      </c>
      <c r="AW59" s="7">
        <f t="shared" si="11"/>
        <v>145.34210172000002</v>
      </c>
      <c r="AX59" s="7">
        <f t="shared" si="11"/>
        <v>1.47408E-3</v>
      </c>
      <c r="AY59" s="7">
        <f t="shared" si="11"/>
        <v>0</v>
      </c>
      <c r="AZ59" s="7">
        <f t="shared" si="11"/>
        <v>1016.8061661800001</v>
      </c>
      <c r="BA59" s="7">
        <f t="shared" si="11"/>
        <v>0</v>
      </c>
      <c r="BB59" s="7">
        <f t="shared" si="11"/>
        <v>0</v>
      </c>
      <c r="BC59" s="7">
        <f t="shared" si="11"/>
        <v>0</v>
      </c>
      <c r="BD59" s="7">
        <f t="shared" si="11"/>
        <v>0</v>
      </c>
      <c r="BE59" s="7">
        <f t="shared" si="11"/>
        <v>0</v>
      </c>
      <c r="BF59" s="7">
        <f t="shared" si="11"/>
        <v>1012.1610413200001</v>
      </c>
      <c r="BG59" s="7">
        <f t="shared" si="11"/>
        <v>137.87633727000002</v>
      </c>
      <c r="BH59" s="7">
        <f t="shared" si="11"/>
        <v>3.9949225100000003</v>
      </c>
      <c r="BI59" s="7">
        <f t="shared" si="11"/>
        <v>0</v>
      </c>
      <c r="BJ59" s="7">
        <f t="shared" si="11"/>
        <v>585.95597079000004</v>
      </c>
      <c r="BK59" s="7">
        <f t="shared" si="11"/>
        <v>5583.9691696999998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3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 ht="20" customHeight="1">
      <c r="A61" s="1668" t="s">
        <v>108</v>
      </c>
      <c r="B61" s="166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1670" t="s">
        <v>61</v>
      </c>
      <c r="B62" s="1669" t="s">
        <v>14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109</v>
      </c>
      <c r="C63" s="1672">
        <v>0</v>
      </c>
      <c r="D63" s="1673">
        <v>0.58667137000000003</v>
      </c>
      <c r="E63" s="1674">
        <v>0</v>
      </c>
      <c r="F63" s="1675">
        <v>0</v>
      </c>
      <c r="G63" s="1676">
        <v>0</v>
      </c>
      <c r="H63" s="1677">
        <v>3.8367671300000001</v>
      </c>
      <c r="I63" s="1678">
        <v>78.76355753</v>
      </c>
      <c r="J63" s="1679">
        <v>0</v>
      </c>
      <c r="K63" s="1680">
        <v>0</v>
      </c>
      <c r="L63" s="1681">
        <v>10.56923647</v>
      </c>
      <c r="M63" s="1682">
        <v>0</v>
      </c>
      <c r="N63" s="1683">
        <v>0</v>
      </c>
      <c r="O63" s="1684">
        <v>0</v>
      </c>
      <c r="P63" s="1685">
        <v>0</v>
      </c>
      <c r="Q63" s="1686">
        <v>0</v>
      </c>
      <c r="R63" s="1687">
        <v>1.5484289499999999</v>
      </c>
      <c r="S63" s="1688">
        <v>1.63949878</v>
      </c>
      <c r="T63" s="1689">
        <v>0</v>
      </c>
      <c r="U63" s="1690">
        <v>0</v>
      </c>
      <c r="V63" s="1691">
        <v>1.76173588</v>
      </c>
      <c r="W63" s="1692">
        <v>0</v>
      </c>
      <c r="X63" s="1693">
        <v>0</v>
      </c>
      <c r="Y63" s="1694">
        <v>0</v>
      </c>
      <c r="Z63" s="1695">
        <v>0</v>
      </c>
      <c r="AA63" s="1696">
        <v>0</v>
      </c>
      <c r="AB63" s="1697">
        <v>3.5288542500000002</v>
      </c>
      <c r="AC63" s="1698">
        <v>0.11901622000000001</v>
      </c>
      <c r="AD63" s="1699">
        <v>0</v>
      </c>
      <c r="AE63" s="1700">
        <v>0</v>
      </c>
      <c r="AF63" s="1701">
        <v>11.600262539999999</v>
      </c>
      <c r="AG63" s="1702">
        <v>0</v>
      </c>
      <c r="AH63" s="1703">
        <v>0</v>
      </c>
      <c r="AI63" s="1704">
        <v>0</v>
      </c>
      <c r="AJ63" s="1705">
        <v>0</v>
      </c>
      <c r="AK63" s="1706">
        <v>0</v>
      </c>
      <c r="AL63" s="1707">
        <v>4.3414041699999997</v>
      </c>
      <c r="AM63" s="1708">
        <v>1.34865353</v>
      </c>
      <c r="AN63" s="1709">
        <v>0</v>
      </c>
      <c r="AO63" s="1710">
        <v>0</v>
      </c>
      <c r="AP63" s="1711">
        <v>7.42254974</v>
      </c>
      <c r="AQ63" s="1712">
        <v>0</v>
      </c>
      <c r="AR63" s="1713">
        <v>0</v>
      </c>
      <c r="AS63" s="1714">
        <v>0</v>
      </c>
      <c r="AT63" s="1715">
        <v>0</v>
      </c>
      <c r="AU63" s="1716">
        <v>0</v>
      </c>
      <c r="AV63" s="1717">
        <v>49.306446630000003</v>
      </c>
      <c r="AW63" s="1718">
        <v>6.1922637500000004</v>
      </c>
      <c r="AX63" s="1719">
        <v>0</v>
      </c>
      <c r="AY63" s="1720">
        <v>0</v>
      </c>
      <c r="AZ63" s="1721">
        <v>109.73701801999999</v>
      </c>
      <c r="BA63" s="1722">
        <v>0</v>
      </c>
      <c r="BB63" s="1723">
        <v>0</v>
      </c>
      <c r="BC63" s="1724">
        <v>0</v>
      </c>
      <c r="BD63" s="1725">
        <v>0</v>
      </c>
      <c r="BE63" s="1726">
        <v>0</v>
      </c>
      <c r="BF63" s="1727">
        <v>28.713912830000002</v>
      </c>
      <c r="BG63" s="1728">
        <v>7.9006090999999996</v>
      </c>
      <c r="BH63" s="1729">
        <v>0</v>
      </c>
      <c r="BI63" s="1730">
        <v>0</v>
      </c>
      <c r="BJ63" s="1731">
        <v>46.062328790000002</v>
      </c>
      <c r="BK63" s="1732">
        <f>SUM(C63:BJ63)</f>
        <v>374.97921567999998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733" t="s">
        <v>66</v>
      </c>
      <c r="C64" s="7">
        <f t="shared" ref="C64:BK64" si="12">SUM(C63:C63)</f>
        <v>0</v>
      </c>
      <c r="D64" s="7">
        <f t="shared" si="12"/>
        <v>0.58667137000000003</v>
      </c>
      <c r="E64" s="7">
        <f t="shared" si="12"/>
        <v>0</v>
      </c>
      <c r="F64" s="7">
        <f t="shared" si="12"/>
        <v>0</v>
      </c>
      <c r="G64" s="7">
        <f t="shared" si="12"/>
        <v>0</v>
      </c>
      <c r="H64" s="7">
        <f t="shared" si="12"/>
        <v>3.8367671300000001</v>
      </c>
      <c r="I64" s="7">
        <f t="shared" si="12"/>
        <v>78.76355753</v>
      </c>
      <c r="J64" s="7">
        <f t="shared" si="12"/>
        <v>0</v>
      </c>
      <c r="K64" s="7">
        <f t="shared" si="12"/>
        <v>0</v>
      </c>
      <c r="L64" s="7">
        <f t="shared" si="12"/>
        <v>10.56923647</v>
      </c>
      <c r="M64" s="7">
        <f t="shared" si="12"/>
        <v>0</v>
      </c>
      <c r="N64" s="7">
        <f t="shared" si="12"/>
        <v>0</v>
      </c>
      <c r="O64" s="7">
        <f t="shared" si="12"/>
        <v>0</v>
      </c>
      <c r="P64" s="7">
        <f t="shared" si="12"/>
        <v>0</v>
      </c>
      <c r="Q64" s="7">
        <f t="shared" si="12"/>
        <v>0</v>
      </c>
      <c r="R64" s="7">
        <f t="shared" si="12"/>
        <v>1.5484289499999999</v>
      </c>
      <c r="S64" s="7">
        <f t="shared" si="12"/>
        <v>1.63949878</v>
      </c>
      <c r="T64" s="7">
        <f t="shared" si="12"/>
        <v>0</v>
      </c>
      <c r="U64" s="7">
        <f t="shared" si="12"/>
        <v>0</v>
      </c>
      <c r="V64" s="7">
        <f t="shared" si="12"/>
        <v>1.76173588</v>
      </c>
      <c r="W64" s="7">
        <f t="shared" si="12"/>
        <v>0</v>
      </c>
      <c r="X64" s="7">
        <f t="shared" si="12"/>
        <v>0</v>
      </c>
      <c r="Y64" s="7">
        <f t="shared" si="12"/>
        <v>0</v>
      </c>
      <c r="Z64" s="7">
        <f t="shared" si="12"/>
        <v>0</v>
      </c>
      <c r="AA64" s="7">
        <f t="shared" si="12"/>
        <v>0</v>
      </c>
      <c r="AB64" s="7">
        <f t="shared" si="12"/>
        <v>3.5288542500000002</v>
      </c>
      <c r="AC64" s="7">
        <f t="shared" si="12"/>
        <v>0.11901622000000001</v>
      </c>
      <c r="AD64" s="7">
        <f t="shared" si="12"/>
        <v>0</v>
      </c>
      <c r="AE64" s="7">
        <f t="shared" si="12"/>
        <v>0</v>
      </c>
      <c r="AF64" s="7">
        <f t="shared" si="12"/>
        <v>11.600262539999999</v>
      </c>
      <c r="AG64" s="7">
        <f t="shared" si="12"/>
        <v>0</v>
      </c>
      <c r="AH64" s="7">
        <f t="shared" si="12"/>
        <v>0</v>
      </c>
      <c r="AI64" s="7">
        <f t="shared" si="12"/>
        <v>0</v>
      </c>
      <c r="AJ64" s="7">
        <f t="shared" si="12"/>
        <v>0</v>
      </c>
      <c r="AK64" s="7">
        <f t="shared" si="12"/>
        <v>0</v>
      </c>
      <c r="AL64" s="7">
        <f t="shared" si="12"/>
        <v>4.3414041699999997</v>
      </c>
      <c r="AM64" s="7">
        <f t="shared" si="12"/>
        <v>1.34865353</v>
      </c>
      <c r="AN64" s="7">
        <f t="shared" si="12"/>
        <v>0</v>
      </c>
      <c r="AO64" s="7">
        <f t="shared" si="12"/>
        <v>0</v>
      </c>
      <c r="AP64" s="7">
        <f t="shared" si="12"/>
        <v>7.42254974</v>
      </c>
      <c r="AQ64" s="7">
        <f t="shared" si="12"/>
        <v>0</v>
      </c>
      <c r="AR64" s="7">
        <f t="shared" si="12"/>
        <v>0</v>
      </c>
      <c r="AS64" s="7">
        <f t="shared" si="12"/>
        <v>0</v>
      </c>
      <c r="AT64" s="7">
        <f t="shared" si="12"/>
        <v>0</v>
      </c>
      <c r="AU64" s="7">
        <f t="shared" si="12"/>
        <v>0</v>
      </c>
      <c r="AV64" s="7">
        <f t="shared" si="12"/>
        <v>49.306446630000003</v>
      </c>
      <c r="AW64" s="7">
        <f t="shared" si="12"/>
        <v>6.1922637500000004</v>
      </c>
      <c r="AX64" s="7">
        <f t="shared" si="12"/>
        <v>0</v>
      </c>
      <c r="AY64" s="7">
        <f t="shared" si="12"/>
        <v>0</v>
      </c>
      <c r="AZ64" s="7">
        <f t="shared" si="12"/>
        <v>109.73701801999999</v>
      </c>
      <c r="BA64" s="7">
        <f t="shared" si="12"/>
        <v>0</v>
      </c>
      <c r="BB64" s="7">
        <f t="shared" si="12"/>
        <v>0</v>
      </c>
      <c r="BC64" s="7">
        <f t="shared" si="12"/>
        <v>0</v>
      </c>
      <c r="BD64" s="7">
        <f t="shared" si="12"/>
        <v>0</v>
      </c>
      <c r="BE64" s="7">
        <f t="shared" si="12"/>
        <v>0</v>
      </c>
      <c r="BF64" s="7">
        <f t="shared" si="12"/>
        <v>28.713912830000002</v>
      </c>
      <c r="BG64" s="7">
        <f t="shared" si="12"/>
        <v>7.9006090999999996</v>
      </c>
      <c r="BH64" s="7">
        <f t="shared" si="12"/>
        <v>0</v>
      </c>
      <c r="BI64" s="7">
        <f t="shared" si="12"/>
        <v>0</v>
      </c>
      <c r="BJ64" s="7">
        <f t="shared" si="12"/>
        <v>46.062328790000002</v>
      </c>
      <c r="BK64" s="7">
        <f t="shared" si="12"/>
        <v>374.97921567999998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1734" t="s">
        <v>110</v>
      </c>
      <c r="C65" s="7">
        <f t="shared" ref="C65:BK65" si="13">SUM(C63:C64)/2</f>
        <v>0</v>
      </c>
      <c r="D65" s="7">
        <f t="shared" si="13"/>
        <v>0.58667137000000003</v>
      </c>
      <c r="E65" s="7">
        <f t="shared" si="13"/>
        <v>0</v>
      </c>
      <c r="F65" s="7">
        <f t="shared" si="13"/>
        <v>0</v>
      </c>
      <c r="G65" s="7">
        <f t="shared" si="13"/>
        <v>0</v>
      </c>
      <c r="H65" s="7">
        <f t="shared" si="13"/>
        <v>3.8367671300000001</v>
      </c>
      <c r="I65" s="7">
        <f t="shared" si="13"/>
        <v>78.76355753</v>
      </c>
      <c r="J65" s="7">
        <f t="shared" si="13"/>
        <v>0</v>
      </c>
      <c r="K65" s="7">
        <f t="shared" si="13"/>
        <v>0</v>
      </c>
      <c r="L65" s="7">
        <f t="shared" si="13"/>
        <v>10.56923647</v>
      </c>
      <c r="M65" s="7">
        <f t="shared" si="13"/>
        <v>0</v>
      </c>
      <c r="N65" s="7">
        <f t="shared" si="13"/>
        <v>0</v>
      </c>
      <c r="O65" s="7">
        <f t="shared" si="13"/>
        <v>0</v>
      </c>
      <c r="P65" s="7">
        <f t="shared" si="13"/>
        <v>0</v>
      </c>
      <c r="Q65" s="7">
        <f t="shared" si="13"/>
        <v>0</v>
      </c>
      <c r="R65" s="7">
        <f t="shared" si="13"/>
        <v>1.5484289499999999</v>
      </c>
      <c r="S65" s="7">
        <f t="shared" si="13"/>
        <v>1.63949878</v>
      </c>
      <c r="T65" s="7">
        <f t="shared" si="13"/>
        <v>0</v>
      </c>
      <c r="U65" s="7">
        <f t="shared" si="13"/>
        <v>0</v>
      </c>
      <c r="V65" s="7">
        <f t="shared" si="13"/>
        <v>1.76173588</v>
      </c>
      <c r="W65" s="7">
        <f t="shared" si="13"/>
        <v>0</v>
      </c>
      <c r="X65" s="7">
        <f t="shared" si="13"/>
        <v>0</v>
      </c>
      <c r="Y65" s="7">
        <f t="shared" si="13"/>
        <v>0</v>
      </c>
      <c r="Z65" s="7">
        <f t="shared" si="13"/>
        <v>0</v>
      </c>
      <c r="AA65" s="7">
        <f t="shared" si="13"/>
        <v>0</v>
      </c>
      <c r="AB65" s="7">
        <f t="shared" si="13"/>
        <v>3.5288542500000002</v>
      </c>
      <c r="AC65" s="7">
        <f t="shared" si="13"/>
        <v>0.11901622000000001</v>
      </c>
      <c r="AD65" s="7">
        <f t="shared" si="13"/>
        <v>0</v>
      </c>
      <c r="AE65" s="7">
        <f t="shared" si="13"/>
        <v>0</v>
      </c>
      <c r="AF65" s="7">
        <f t="shared" si="13"/>
        <v>11.600262539999999</v>
      </c>
      <c r="AG65" s="7">
        <f t="shared" si="13"/>
        <v>0</v>
      </c>
      <c r="AH65" s="7">
        <f t="shared" si="13"/>
        <v>0</v>
      </c>
      <c r="AI65" s="7">
        <f t="shared" si="13"/>
        <v>0</v>
      </c>
      <c r="AJ65" s="7">
        <f t="shared" si="13"/>
        <v>0</v>
      </c>
      <c r="AK65" s="7">
        <f t="shared" si="13"/>
        <v>0</v>
      </c>
      <c r="AL65" s="7">
        <f t="shared" si="13"/>
        <v>4.3414041699999997</v>
      </c>
      <c r="AM65" s="7">
        <f t="shared" si="13"/>
        <v>1.34865353</v>
      </c>
      <c r="AN65" s="7">
        <f t="shared" si="13"/>
        <v>0</v>
      </c>
      <c r="AO65" s="7">
        <f t="shared" si="13"/>
        <v>0</v>
      </c>
      <c r="AP65" s="7">
        <f t="shared" si="13"/>
        <v>7.42254974</v>
      </c>
      <c r="AQ65" s="7">
        <f t="shared" si="13"/>
        <v>0</v>
      </c>
      <c r="AR65" s="7">
        <f t="shared" si="13"/>
        <v>0</v>
      </c>
      <c r="AS65" s="7">
        <f t="shared" si="13"/>
        <v>0</v>
      </c>
      <c r="AT65" s="7">
        <f t="shared" si="13"/>
        <v>0</v>
      </c>
      <c r="AU65" s="7">
        <f t="shared" si="13"/>
        <v>0</v>
      </c>
      <c r="AV65" s="7">
        <f t="shared" si="13"/>
        <v>49.306446630000003</v>
      </c>
      <c r="AW65" s="7">
        <f t="shared" si="13"/>
        <v>6.1922637500000004</v>
      </c>
      <c r="AX65" s="7">
        <f t="shared" si="13"/>
        <v>0</v>
      </c>
      <c r="AY65" s="7">
        <f t="shared" si="13"/>
        <v>0</v>
      </c>
      <c r="AZ65" s="7">
        <f t="shared" si="13"/>
        <v>109.73701801999999</v>
      </c>
      <c r="BA65" s="7">
        <f t="shared" si="13"/>
        <v>0</v>
      </c>
      <c r="BB65" s="7">
        <f t="shared" si="13"/>
        <v>0</v>
      </c>
      <c r="BC65" s="7">
        <f t="shared" si="13"/>
        <v>0</v>
      </c>
      <c r="BD65" s="7">
        <f t="shared" si="13"/>
        <v>0</v>
      </c>
      <c r="BE65" s="7">
        <f t="shared" si="13"/>
        <v>0</v>
      </c>
      <c r="BF65" s="7">
        <f t="shared" si="13"/>
        <v>28.713912830000002</v>
      </c>
      <c r="BG65" s="7">
        <f t="shared" si="13"/>
        <v>7.9006090999999996</v>
      </c>
      <c r="BH65" s="7">
        <f t="shared" si="13"/>
        <v>0</v>
      </c>
      <c r="BI65" s="7">
        <f t="shared" si="13"/>
        <v>0</v>
      </c>
      <c r="BJ65" s="7">
        <f t="shared" si="13"/>
        <v>46.062328790000002</v>
      </c>
      <c r="BK65" s="7">
        <f t="shared" si="13"/>
        <v>374.97921567999998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 ht="20" customHeight="1">
      <c r="A67" s="1736" t="s">
        <v>111</v>
      </c>
      <c r="B67" s="173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1738" t="s">
        <v>61</v>
      </c>
      <c r="B68" s="1737" t="s">
        <v>113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73</v>
      </c>
      <c r="C69" s="1740">
        <v>0</v>
      </c>
      <c r="D69" s="1741">
        <v>0</v>
      </c>
      <c r="E69" s="1742">
        <v>0</v>
      </c>
      <c r="F69" s="1743">
        <v>0</v>
      </c>
      <c r="G69" s="1744">
        <v>0</v>
      </c>
      <c r="H69" s="1745">
        <v>0</v>
      </c>
      <c r="I69" s="1746">
        <v>0</v>
      </c>
      <c r="J69" s="1747">
        <v>0</v>
      </c>
      <c r="K69" s="1748">
        <v>0</v>
      </c>
      <c r="L69" s="1749">
        <v>0</v>
      </c>
      <c r="M69" s="1750">
        <v>0</v>
      </c>
      <c r="N69" s="1751">
        <v>0</v>
      </c>
      <c r="O69" s="1752">
        <v>0</v>
      </c>
      <c r="P69" s="1753">
        <v>0</v>
      </c>
      <c r="Q69" s="1754">
        <v>0</v>
      </c>
      <c r="R69" s="1755">
        <v>0</v>
      </c>
      <c r="S69" s="1756">
        <v>0</v>
      </c>
      <c r="T69" s="1757">
        <v>0</v>
      </c>
      <c r="U69" s="1758">
        <v>0</v>
      </c>
      <c r="V69" s="1759">
        <v>0</v>
      </c>
      <c r="W69" s="1760">
        <v>0</v>
      </c>
      <c r="X69" s="1761">
        <v>0</v>
      </c>
      <c r="Y69" s="1762">
        <v>0</v>
      </c>
      <c r="Z69" s="1763">
        <v>0</v>
      </c>
      <c r="AA69" s="1764">
        <v>0</v>
      </c>
      <c r="AB69" s="1765">
        <v>0</v>
      </c>
      <c r="AC69" s="1766">
        <v>0</v>
      </c>
      <c r="AD69" s="1767">
        <v>0</v>
      </c>
      <c r="AE69" s="1768">
        <v>0</v>
      </c>
      <c r="AF69" s="1769">
        <v>0</v>
      </c>
      <c r="AG69" s="1770">
        <v>0</v>
      </c>
      <c r="AH69" s="1771">
        <v>0</v>
      </c>
      <c r="AI69" s="1772">
        <v>0</v>
      </c>
      <c r="AJ69" s="1773">
        <v>0</v>
      </c>
      <c r="AK69" s="1774">
        <v>0</v>
      </c>
      <c r="AL69" s="1775">
        <v>0</v>
      </c>
      <c r="AM69" s="1776">
        <v>0</v>
      </c>
      <c r="AN69" s="1777">
        <v>0</v>
      </c>
      <c r="AO69" s="1778">
        <v>0</v>
      </c>
      <c r="AP69" s="1779">
        <v>0</v>
      </c>
      <c r="AQ69" s="1780">
        <v>0</v>
      </c>
      <c r="AR69" s="1781">
        <v>0</v>
      </c>
      <c r="AS69" s="1782">
        <v>0</v>
      </c>
      <c r="AT69" s="1783">
        <v>0</v>
      </c>
      <c r="AU69" s="1784">
        <v>0</v>
      </c>
      <c r="AV69" s="1785">
        <v>0</v>
      </c>
      <c r="AW69" s="1786">
        <v>0</v>
      </c>
      <c r="AX69" s="1787">
        <v>0</v>
      </c>
      <c r="AY69" s="1788">
        <v>0</v>
      </c>
      <c r="AZ69" s="1789">
        <v>0</v>
      </c>
      <c r="BA69" s="1790">
        <v>0</v>
      </c>
      <c r="BB69" s="1791">
        <v>0</v>
      </c>
      <c r="BC69" s="1792">
        <v>0</v>
      </c>
      <c r="BD69" s="1793">
        <v>0</v>
      </c>
      <c r="BE69" s="1794">
        <v>0</v>
      </c>
      <c r="BF69" s="1795">
        <v>0</v>
      </c>
      <c r="BG69" s="1796">
        <v>0</v>
      </c>
      <c r="BH69" s="1797">
        <v>0</v>
      </c>
      <c r="BI69" s="1798">
        <v>0</v>
      </c>
      <c r="BJ69" s="1799">
        <v>0</v>
      </c>
      <c r="BK69" s="1800">
        <f>SUM(C69:BJ69)</f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1801" t="s">
        <v>66</v>
      </c>
      <c r="C70" s="7">
        <f t="shared" ref="C70:BK70" si="14">SUM(C69:C69)</f>
        <v>0</v>
      </c>
      <c r="D70" s="7">
        <f t="shared" si="14"/>
        <v>0</v>
      </c>
      <c r="E70" s="7">
        <f t="shared" si="14"/>
        <v>0</v>
      </c>
      <c r="F70" s="7">
        <f t="shared" si="14"/>
        <v>0</v>
      </c>
      <c r="G70" s="7">
        <f t="shared" si="14"/>
        <v>0</v>
      </c>
      <c r="H70" s="7">
        <f t="shared" si="14"/>
        <v>0</v>
      </c>
      <c r="I70" s="7">
        <f t="shared" si="14"/>
        <v>0</v>
      </c>
      <c r="J70" s="7">
        <f t="shared" si="14"/>
        <v>0</v>
      </c>
      <c r="K70" s="7">
        <f t="shared" si="14"/>
        <v>0</v>
      </c>
      <c r="L70" s="7">
        <f t="shared" si="14"/>
        <v>0</v>
      </c>
      <c r="M70" s="7">
        <f t="shared" si="14"/>
        <v>0</v>
      </c>
      <c r="N70" s="7">
        <f t="shared" si="14"/>
        <v>0</v>
      </c>
      <c r="O70" s="7">
        <f t="shared" si="14"/>
        <v>0</v>
      </c>
      <c r="P70" s="7">
        <f t="shared" si="14"/>
        <v>0</v>
      </c>
      <c r="Q70" s="7">
        <f t="shared" si="14"/>
        <v>0</v>
      </c>
      <c r="R70" s="7">
        <f t="shared" si="14"/>
        <v>0</v>
      </c>
      <c r="S70" s="7">
        <f t="shared" si="14"/>
        <v>0</v>
      </c>
      <c r="T70" s="7">
        <f t="shared" si="14"/>
        <v>0</v>
      </c>
      <c r="U70" s="7">
        <f t="shared" si="14"/>
        <v>0</v>
      </c>
      <c r="V70" s="7">
        <f t="shared" si="14"/>
        <v>0</v>
      </c>
      <c r="W70" s="7">
        <f t="shared" si="14"/>
        <v>0</v>
      </c>
      <c r="X70" s="7">
        <f t="shared" si="14"/>
        <v>0</v>
      </c>
      <c r="Y70" s="7">
        <f t="shared" si="14"/>
        <v>0</v>
      </c>
      <c r="Z70" s="7">
        <f t="shared" si="14"/>
        <v>0</v>
      </c>
      <c r="AA70" s="7">
        <f t="shared" si="14"/>
        <v>0</v>
      </c>
      <c r="AB70" s="7">
        <f t="shared" si="14"/>
        <v>0</v>
      </c>
      <c r="AC70" s="7">
        <f t="shared" si="14"/>
        <v>0</v>
      </c>
      <c r="AD70" s="7">
        <f t="shared" si="14"/>
        <v>0</v>
      </c>
      <c r="AE70" s="7">
        <f t="shared" si="14"/>
        <v>0</v>
      </c>
      <c r="AF70" s="7">
        <f t="shared" si="14"/>
        <v>0</v>
      </c>
      <c r="AG70" s="7">
        <f t="shared" si="14"/>
        <v>0</v>
      </c>
      <c r="AH70" s="7">
        <f t="shared" si="14"/>
        <v>0</v>
      </c>
      <c r="AI70" s="7">
        <f t="shared" si="14"/>
        <v>0</v>
      </c>
      <c r="AJ70" s="7">
        <f t="shared" si="14"/>
        <v>0</v>
      </c>
      <c r="AK70" s="7">
        <f t="shared" si="14"/>
        <v>0</v>
      </c>
      <c r="AL70" s="7">
        <f t="shared" si="14"/>
        <v>0</v>
      </c>
      <c r="AM70" s="7">
        <f t="shared" si="14"/>
        <v>0</v>
      </c>
      <c r="AN70" s="7">
        <f t="shared" si="14"/>
        <v>0</v>
      </c>
      <c r="AO70" s="7">
        <f t="shared" si="14"/>
        <v>0</v>
      </c>
      <c r="AP70" s="7">
        <f t="shared" si="14"/>
        <v>0</v>
      </c>
      <c r="AQ70" s="7">
        <f t="shared" si="14"/>
        <v>0</v>
      </c>
      <c r="AR70" s="7">
        <f t="shared" si="14"/>
        <v>0</v>
      </c>
      <c r="AS70" s="7">
        <f t="shared" si="14"/>
        <v>0</v>
      </c>
      <c r="AT70" s="7">
        <f t="shared" si="14"/>
        <v>0</v>
      </c>
      <c r="AU70" s="7">
        <f t="shared" si="14"/>
        <v>0</v>
      </c>
      <c r="AV70" s="7">
        <f t="shared" si="14"/>
        <v>0</v>
      </c>
      <c r="AW70" s="7">
        <f t="shared" si="14"/>
        <v>0</v>
      </c>
      <c r="AX70" s="7">
        <f t="shared" si="14"/>
        <v>0</v>
      </c>
      <c r="AY70" s="7">
        <f t="shared" si="14"/>
        <v>0</v>
      </c>
      <c r="AZ70" s="7">
        <f t="shared" si="14"/>
        <v>0</v>
      </c>
      <c r="BA70" s="7">
        <f t="shared" si="14"/>
        <v>0</v>
      </c>
      <c r="BB70" s="7">
        <f t="shared" si="14"/>
        <v>0</v>
      </c>
      <c r="BC70" s="7">
        <f t="shared" si="14"/>
        <v>0</v>
      </c>
      <c r="BD70" s="7">
        <f t="shared" si="14"/>
        <v>0</v>
      </c>
      <c r="BE70" s="7">
        <f t="shared" si="14"/>
        <v>0</v>
      </c>
      <c r="BF70" s="7">
        <f t="shared" si="14"/>
        <v>0</v>
      </c>
      <c r="BG70" s="7">
        <f t="shared" si="14"/>
        <v>0</v>
      </c>
      <c r="BH70" s="7">
        <f t="shared" si="14"/>
        <v>0</v>
      </c>
      <c r="BI70" s="7">
        <f t="shared" si="14"/>
        <v>0</v>
      </c>
      <c r="BJ70" s="7">
        <f t="shared" si="14"/>
        <v>0</v>
      </c>
      <c r="BK70" s="7">
        <f t="shared" si="14"/>
        <v>0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1803" t="s">
        <v>67</v>
      </c>
      <c r="B72" s="1802" t="s">
        <v>114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480.23237313999999</v>
      </c>
      <c r="AS73" s="1847">
        <v>0</v>
      </c>
      <c r="AT73" s="1848">
        <v>0</v>
      </c>
      <c r="AU73" s="1849">
        <v>0</v>
      </c>
      <c r="AV73" s="1850">
        <v>1.3114536999999999</v>
      </c>
      <c r="AW73" s="1851">
        <v>23.057366309999999</v>
      </c>
      <c r="AX73" s="1852">
        <v>0</v>
      </c>
      <c r="AY73" s="1853">
        <v>0</v>
      </c>
      <c r="AZ73" s="1854">
        <v>22.074464290000002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1.93378687</v>
      </c>
      <c r="BG73" s="1861">
        <v>0</v>
      </c>
      <c r="BH73" s="1862">
        <v>0</v>
      </c>
      <c r="BI73" s="1863">
        <v>0</v>
      </c>
      <c r="BJ73" s="1864">
        <v>0.21399482</v>
      </c>
      <c r="BK73" s="1865">
        <f>SUM(C73:BJ73)</f>
        <v>528.82343913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475.56139017999999</v>
      </c>
      <c r="AS74" s="1909">
        <v>0</v>
      </c>
      <c r="AT74" s="1910">
        <v>0</v>
      </c>
      <c r="AU74" s="1911">
        <v>0</v>
      </c>
      <c r="AV74" s="1912">
        <v>0.84498852000000002</v>
      </c>
      <c r="AW74" s="1913">
        <v>167.55536585999999</v>
      </c>
      <c r="AX74" s="1914">
        <v>0</v>
      </c>
      <c r="AY74" s="1915">
        <v>0</v>
      </c>
      <c r="AZ74" s="1916">
        <v>1.4056982499999999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0.58237797999999996</v>
      </c>
      <c r="BG74" s="1923">
        <v>2.8557235300000001</v>
      </c>
      <c r="BH74" s="1924">
        <v>0</v>
      </c>
      <c r="BI74" s="1925">
        <v>0</v>
      </c>
      <c r="BJ74" s="1926">
        <v>0.64729113999999999</v>
      </c>
      <c r="BK74" s="1927">
        <f>SUM(C74:BJ74)</f>
        <v>649.45283545999996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475.27345596999999</v>
      </c>
      <c r="AS75" s="1971">
        <v>0</v>
      </c>
      <c r="AT75" s="1972">
        <v>0</v>
      </c>
      <c r="AU75" s="1973">
        <v>0</v>
      </c>
      <c r="AV75" s="1974">
        <v>0.77551543999999994</v>
      </c>
      <c r="AW75" s="1975">
        <v>599.35991477000005</v>
      </c>
      <c r="AX75" s="1976">
        <v>0</v>
      </c>
      <c r="AY75" s="1977">
        <v>0</v>
      </c>
      <c r="AZ75" s="1978">
        <v>6.9425030400000001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0.44078149999999999</v>
      </c>
      <c r="BG75" s="1985">
        <v>0</v>
      </c>
      <c r="BH75" s="1986">
        <v>0</v>
      </c>
      <c r="BI75" s="1987">
        <v>0</v>
      </c>
      <c r="BJ75" s="1988">
        <v>0.40487996999999998</v>
      </c>
      <c r="BK75" s="1989">
        <f>SUM(C75:BJ75)</f>
        <v>1083.19705069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118</v>
      </c>
      <c r="C76" s="1991">
        <v>0</v>
      </c>
      <c r="D76" s="1992">
        <v>0</v>
      </c>
      <c r="E76" s="1993">
        <v>0</v>
      </c>
      <c r="F76" s="1994">
        <v>0</v>
      </c>
      <c r="G76" s="1995">
        <v>0</v>
      </c>
      <c r="H76" s="1996">
        <v>0</v>
      </c>
      <c r="I76" s="1997">
        <v>0</v>
      </c>
      <c r="J76" s="1998">
        <v>0</v>
      </c>
      <c r="K76" s="1999">
        <v>0</v>
      </c>
      <c r="L76" s="2000">
        <v>0</v>
      </c>
      <c r="M76" s="2001">
        <v>0</v>
      </c>
      <c r="N76" s="2002">
        <v>0</v>
      </c>
      <c r="O76" s="2003">
        <v>0</v>
      </c>
      <c r="P76" s="2004">
        <v>0</v>
      </c>
      <c r="Q76" s="2005">
        <v>0</v>
      </c>
      <c r="R76" s="2006">
        <v>0</v>
      </c>
      <c r="S76" s="2007">
        <v>0</v>
      </c>
      <c r="T76" s="2008">
        <v>0</v>
      </c>
      <c r="U76" s="2009">
        <v>0</v>
      </c>
      <c r="V76" s="2010">
        <v>0</v>
      </c>
      <c r="W76" s="2011">
        <v>0</v>
      </c>
      <c r="X76" s="2012">
        <v>0</v>
      </c>
      <c r="Y76" s="2013">
        <v>0</v>
      </c>
      <c r="Z76" s="2014">
        <v>0</v>
      </c>
      <c r="AA76" s="2015">
        <v>0</v>
      </c>
      <c r="AB76" s="2016">
        <v>0</v>
      </c>
      <c r="AC76" s="2017">
        <v>0</v>
      </c>
      <c r="AD76" s="2018">
        <v>0</v>
      </c>
      <c r="AE76" s="2019">
        <v>0</v>
      </c>
      <c r="AF76" s="2020">
        <v>0</v>
      </c>
      <c r="AG76" s="2021">
        <v>0</v>
      </c>
      <c r="AH76" s="2022">
        <v>0</v>
      </c>
      <c r="AI76" s="2023">
        <v>0</v>
      </c>
      <c r="AJ76" s="2024">
        <v>0</v>
      </c>
      <c r="AK76" s="2025">
        <v>0</v>
      </c>
      <c r="AL76" s="2026">
        <v>0</v>
      </c>
      <c r="AM76" s="2027">
        <v>0</v>
      </c>
      <c r="AN76" s="2028">
        <v>0</v>
      </c>
      <c r="AO76" s="2029">
        <v>0</v>
      </c>
      <c r="AP76" s="2030">
        <v>0</v>
      </c>
      <c r="AQ76" s="2031">
        <v>0</v>
      </c>
      <c r="AR76" s="2032">
        <v>487.93009267999997</v>
      </c>
      <c r="AS76" s="2033">
        <v>0</v>
      </c>
      <c r="AT76" s="2034">
        <v>0</v>
      </c>
      <c r="AU76" s="2035">
        <v>0</v>
      </c>
      <c r="AV76" s="2036">
        <v>0.58389228999999998</v>
      </c>
      <c r="AW76" s="2037">
        <v>90.349411239999995</v>
      </c>
      <c r="AX76" s="2038">
        <v>0</v>
      </c>
      <c r="AY76" s="2039">
        <v>0</v>
      </c>
      <c r="AZ76" s="2040">
        <v>22.768594360000002</v>
      </c>
      <c r="BA76" s="2041">
        <v>0</v>
      </c>
      <c r="BB76" s="2042">
        <v>0</v>
      </c>
      <c r="BC76" s="2043">
        <v>0</v>
      </c>
      <c r="BD76" s="2044">
        <v>0</v>
      </c>
      <c r="BE76" s="2045">
        <v>0</v>
      </c>
      <c r="BF76" s="2046">
        <v>0.37483706</v>
      </c>
      <c r="BG76" s="2047">
        <v>1.5854416200000001</v>
      </c>
      <c r="BH76" s="2048">
        <v>0</v>
      </c>
      <c r="BI76" s="2049">
        <v>0</v>
      </c>
      <c r="BJ76" s="2050">
        <v>2.5959909999999999E-2</v>
      </c>
      <c r="BK76" s="2051">
        <f>SUM(C76:BJ76)</f>
        <v>603.61822915999994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052" t="s">
        <v>70</v>
      </c>
      <c r="C77" s="7">
        <f t="shared" ref="C77:BK77" si="15">SUM(C73:C76)</f>
        <v>0</v>
      </c>
      <c r="D77" s="7">
        <f t="shared" si="15"/>
        <v>0</v>
      </c>
      <c r="E77" s="7">
        <f t="shared" si="15"/>
        <v>0</v>
      </c>
      <c r="F77" s="7">
        <f t="shared" si="15"/>
        <v>0</v>
      </c>
      <c r="G77" s="7">
        <f t="shared" si="15"/>
        <v>0</v>
      </c>
      <c r="H77" s="7">
        <f t="shared" si="15"/>
        <v>0</v>
      </c>
      <c r="I77" s="7">
        <f t="shared" si="15"/>
        <v>0</v>
      </c>
      <c r="J77" s="7">
        <f t="shared" si="15"/>
        <v>0</v>
      </c>
      <c r="K77" s="7">
        <f t="shared" si="15"/>
        <v>0</v>
      </c>
      <c r="L77" s="7">
        <f t="shared" si="15"/>
        <v>0</v>
      </c>
      <c r="M77" s="7">
        <f t="shared" si="15"/>
        <v>0</v>
      </c>
      <c r="N77" s="7">
        <f t="shared" si="15"/>
        <v>0</v>
      </c>
      <c r="O77" s="7">
        <f t="shared" si="15"/>
        <v>0</v>
      </c>
      <c r="P77" s="7">
        <f t="shared" si="15"/>
        <v>0</v>
      </c>
      <c r="Q77" s="7">
        <f t="shared" si="15"/>
        <v>0</v>
      </c>
      <c r="R77" s="7">
        <f t="shared" si="15"/>
        <v>0</v>
      </c>
      <c r="S77" s="7">
        <f t="shared" si="15"/>
        <v>0</v>
      </c>
      <c r="T77" s="7">
        <f t="shared" si="15"/>
        <v>0</v>
      </c>
      <c r="U77" s="7">
        <f t="shared" si="15"/>
        <v>0</v>
      </c>
      <c r="V77" s="7">
        <f t="shared" si="15"/>
        <v>0</v>
      </c>
      <c r="W77" s="7">
        <f t="shared" si="15"/>
        <v>0</v>
      </c>
      <c r="X77" s="7">
        <f t="shared" si="15"/>
        <v>0</v>
      </c>
      <c r="Y77" s="7">
        <f t="shared" si="15"/>
        <v>0</v>
      </c>
      <c r="Z77" s="7">
        <f t="shared" si="15"/>
        <v>0</v>
      </c>
      <c r="AA77" s="7">
        <f t="shared" si="15"/>
        <v>0</v>
      </c>
      <c r="AB77" s="7">
        <f t="shared" si="15"/>
        <v>0</v>
      </c>
      <c r="AC77" s="7">
        <f t="shared" si="15"/>
        <v>0</v>
      </c>
      <c r="AD77" s="7">
        <f t="shared" si="15"/>
        <v>0</v>
      </c>
      <c r="AE77" s="7">
        <f t="shared" si="15"/>
        <v>0</v>
      </c>
      <c r="AF77" s="7">
        <f t="shared" si="15"/>
        <v>0</v>
      </c>
      <c r="AG77" s="7">
        <f t="shared" si="15"/>
        <v>0</v>
      </c>
      <c r="AH77" s="7">
        <f t="shared" si="15"/>
        <v>0</v>
      </c>
      <c r="AI77" s="7">
        <f t="shared" si="15"/>
        <v>0</v>
      </c>
      <c r="AJ77" s="7">
        <f t="shared" si="15"/>
        <v>0</v>
      </c>
      <c r="AK77" s="7">
        <f t="shared" si="15"/>
        <v>0</v>
      </c>
      <c r="AL77" s="7">
        <f t="shared" si="15"/>
        <v>0</v>
      </c>
      <c r="AM77" s="7">
        <f t="shared" si="15"/>
        <v>0</v>
      </c>
      <c r="AN77" s="7">
        <f t="shared" si="15"/>
        <v>0</v>
      </c>
      <c r="AO77" s="7">
        <f t="shared" si="15"/>
        <v>0</v>
      </c>
      <c r="AP77" s="7">
        <f t="shared" si="15"/>
        <v>0</v>
      </c>
      <c r="AQ77" s="7">
        <f t="shared" si="15"/>
        <v>0</v>
      </c>
      <c r="AR77" s="7">
        <f t="shared" si="15"/>
        <v>1918.9973119699998</v>
      </c>
      <c r="AS77" s="7">
        <f t="shared" si="15"/>
        <v>0</v>
      </c>
      <c r="AT77" s="7">
        <f t="shared" si="15"/>
        <v>0</v>
      </c>
      <c r="AU77" s="7">
        <f t="shared" si="15"/>
        <v>0</v>
      </c>
      <c r="AV77" s="7">
        <f t="shared" si="15"/>
        <v>3.5158499499999998</v>
      </c>
      <c r="AW77" s="7">
        <f t="shared" si="15"/>
        <v>880.32205818</v>
      </c>
      <c r="AX77" s="7">
        <f t="shared" si="15"/>
        <v>0</v>
      </c>
      <c r="AY77" s="7">
        <f t="shared" si="15"/>
        <v>0</v>
      </c>
      <c r="AZ77" s="7">
        <f t="shared" si="15"/>
        <v>53.191259940000002</v>
      </c>
      <c r="BA77" s="7">
        <f t="shared" si="15"/>
        <v>0</v>
      </c>
      <c r="BB77" s="7">
        <f t="shared" si="15"/>
        <v>0</v>
      </c>
      <c r="BC77" s="7">
        <f t="shared" si="15"/>
        <v>0</v>
      </c>
      <c r="BD77" s="7">
        <f t="shared" si="15"/>
        <v>0</v>
      </c>
      <c r="BE77" s="7">
        <f t="shared" si="15"/>
        <v>0</v>
      </c>
      <c r="BF77" s="7">
        <f t="shared" si="15"/>
        <v>3.3317834099999999</v>
      </c>
      <c r="BG77" s="7">
        <f t="shared" si="15"/>
        <v>4.4411651499999998</v>
      </c>
      <c r="BH77" s="7">
        <f t="shared" si="15"/>
        <v>0</v>
      </c>
      <c r="BI77" s="7">
        <f t="shared" si="15"/>
        <v>0</v>
      </c>
      <c r="BJ77" s="7">
        <f t="shared" si="15"/>
        <v>1.2921258400000002</v>
      </c>
      <c r="BK77" s="7">
        <f t="shared" si="15"/>
        <v>2865.0915544399995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053" t="s">
        <v>119</v>
      </c>
      <c r="C78" s="7">
        <f t="shared" ref="C78:BK78" si="16">SUM(C69:C77)/2</f>
        <v>0</v>
      </c>
      <c r="D78" s="7">
        <f t="shared" si="16"/>
        <v>0</v>
      </c>
      <c r="E78" s="7">
        <f t="shared" si="16"/>
        <v>0</v>
      </c>
      <c r="F78" s="7">
        <f t="shared" si="16"/>
        <v>0</v>
      </c>
      <c r="G78" s="7">
        <f t="shared" si="16"/>
        <v>0</v>
      </c>
      <c r="H78" s="7">
        <f t="shared" si="16"/>
        <v>0</v>
      </c>
      <c r="I78" s="7">
        <f t="shared" si="16"/>
        <v>0</v>
      </c>
      <c r="J78" s="7">
        <f t="shared" si="16"/>
        <v>0</v>
      </c>
      <c r="K78" s="7">
        <f t="shared" si="16"/>
        <v>0</v>
      </c>
      <c r="L78" s="7">
        <f t="shared" si="16"/>
        <v>0</v>
      </c>
      <c r="M78" s="7">
        <f t="shared" si="16"/>
        <v>0</v>
      </c>
      <c r="N78" s="7">
        <f t="shared" si="16"/>
        <v>0</v>
      </c>
      <c r="O78" s="7">
        <f t="shared" si="16"/>
        <v>0</v>
      </c>
      <c r="P78" s="7">
        <f t="shared" si="16"/>
        <v>0</v>
      </c>
      <c r="Q78" s="7">
        <f t="shared" si="16"/>
        <v>0</v>
      </c>
      <c r="R78" s="7">
        <f t="shared" si="16"/>
        <v>0</v>
      </c>
      <c r="S78" s="7">
        <f t="shared" si="16"/>
        <v>0</v>
      </c>
      <c r="T78" s="7">
        <f t="shared" si="16"/>
        <v>0</v>
      </c>
      <c r="U78" s="7">
        <f t="shared" si="16"/>
        <v>0</v>
      </c>
      <c r="V78" s="7">
        <f t="shared" si="16"/>
        <v>0</v>
      </c>
      <c r="W78" s="7">
        <f t="shared" si="16"/>
        <v>0</v>
      </c>
      <c r="X78" s="7">
        <f t="shared" si="16"/>
        <v>0</v>
      </c>
      <c r="Y78" s="7">
        <f t="shared" si="16"/>
        <v>0</v>
      </c>
      <c r="Z78" s="7">
        <f t="shared" si="16"/>
        <v>0</v>
      </c>
      <c r="AA78" s="7">
        <f t="shared" si="16"/>
        <v>0</v>
      </c>
      <c r="AB78" s="7">
        <f t="shared" si="16"/>
        <v>0</v>
      </c>
      <c r="AC78" s="7">
        <f t="shared" si="16"/>
        <v>0</v>
      </c>
      <c r="AD78" s="7">
        <f t="shared" si="16"/>
        <v>0</v>
      </c>
      <c r="AE78" s="7">
        <f t="shared" si="16"/>
        <v>0</v>
      </c>
      <c r="AF78" s="7">
        <f t="shared" si="16"/>
        <v>0</v>
      </c>
      <c r="AG78" s="7">
        <f t="shared" si="16"/>
        <v>0</v>
      </c>
      <c r="AH78" s="7">
        <f t="shared" si="16"/>
        <v>0</v>
      </c>
      <c r="AI78" s="7">
        <f t="shared" si="16"/>
        <v>0</v>
      </c>
      <c r="AJ78" s="7">
        <f t="shared" si="16"/>
        <v>0</v>
      </c>
      <c r="AK78" s="7">
        <f t="shared" si="16"/>
        <v>0</v>
      </c>
      <c r="AL78" s="7">
        <f t="shared" si="16"/>
        <v>0</v>
      </c>
      <c r="AM78" s="7">
        <f t="shared" si="16"/>
        <v>0</v>
      </c>
      <c r="AN78" s="7">
        <f t="shared" si="16"/>
        <v>0</v>
      </c>
      <c r="AO78" s="7">
        <f t="shared" si="16"/>
        <v>0</v>
      </c>
      <c r="AP78" s="7">
        <f t="shared" si="16"/>
        <v>0</v>
      </c>
      <c r="AQ78" s="7">
        <f t="shared" si="16"/>
        <v>0</v>
      </c>
      <c r="AR78" s="7">
        <f t="shared" si="16"/>
        <v>1918.9973119699998</v>
      </c>
      <c r="AS78" s="7">
        <f t="shared" si="16"/>
        <v>0</v>
      </c>
      <c r="AT78" s="7">
        <f t="shared" si="16"/>
        <v>0</v>
      </c>
      <c r="AU78" s="7">
        <f t="shared" si="16"/>
        <v>0</v>
      </c>
      <c r="AV78" s="7">
        <f t="shared" si="16"/>
        <v>3.5158499499999998</v>
      </c>
      <c r="AW78" s="7">
        <f t="shared" si="16"/>
        <v>880.32205818</v>
      </c>
      <c r="AX78" s="7">
        <f t="shared" si="16"/>
        <v>0</v>
      </c>
      <c r="AY78" s="7">
        <f t="shared" si="16"/>
        <v>0</v>
      </c>
      <c r="AZ78" s="7">
        <f t="shared" si="16"/>
        <v>53.191259940000002</v>
      </c>
      <c r="BA78" s="7">
        <f t="shared" si="16"/>
        <v>0</v>
      </c>
      <c r="BB78" s="7">
        <f t="shared" si="16"/>
        <v>0</v>
      </c>
      <c r="BC78" s="7">
        <f t="shared" si="16"/>
        <v>0</v>
      </c>
      <c r="BD78" s="7">
        <f t="shared" si="16"/>
        <v>0</v>
      </c>
      <c r="BE78" s="7">
        <f t="shared" si="16"/>
        <v>0</v>
      </c>
      <c r="BF78" s="7">
        <f t="shared" si="16"/>
        <v>3.3317834099999999</v>
      </c>
      <c r="BG78" s="7">
        <f t="shared" si="16"/>
        <v>4.4411651499999998</v>
      </c>
      <c r="BH78" s="7">
        <f t="shared" si="16"/>
        <v>0</v>
      </c>
      <c r="BI78" s="7">
        <f t="shared" si="16"/>
        <v>0</v>
      </c>
      <c r="BJ78" s="7">
        <f t="shared" si="16"/>
        <v>1.2921258400000002</v>
      </c>
      <c r="BK78" s="7">
        <f t="shared" si="16"/>
        <v>2865.0915544399995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 ht="20" customHeight="1">
      <c r="A80" s="2055" t="s">
        <v>120</v>
      </c>
      <c r="B80" s="205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057" t="s">
        <v>61</v>
      </c>
      <c r="B81" s="2056" t="s">
        <v>15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73</v>
      </c>
      <c r="C82" s="2059">
        <v>0</v>
      </c>
      <c r="D82" s="2060">
        <v>0</v>
      </c>
      <c r="E82" s="2061">
        <v>0</v>
      </c>
      <c r="F82" s="2062">
        <v>0</v>
      </c>
      <c r="G82" s="2063">
        <v>0</v>
      </c>
      <c r="H82" s="2064">
        <v>0</v>
      </c>
      <c r="I82" s="2065">
        <v>0</v>
      </c>
      <c r="J82" s="2066">
        <v>0</v>
      </c>
      <c r="K82" s="2067">
        <v>0</v>
      </c>
      <c r="L82" s="2068">
        <v>0</v>
      </c>
      <c r="M82" s="2069">
        <v>0</v>
      </c>
      <c r="N82" s="2070">
        <v>0</v>
      </c>
      <c r="O82" s="2071">
        <v>0</v>
      </c>
      <c r="P82" s="2072">
        <v>0</v>
      </c>
      <c r="Q82" s="2073">
        <v>0</v>
      </c>
      <c r="R82" s="2074">
        <v>0</v>
      </c>
      <c r="S82" s="2075">
        <v>0</v>
      </c>
      <c r="T82" s="2076">
        <v>0</v>
      </c>
      <c r="U82" s="2077">
        <v>0</v>
      </c>
      <c r="V82" s="2078">
        <v>0</v>
      </c>
      <c r="W82" s="2079">
        <v>0</v>
      </c>
      <c r="X82" s="2080">
        <v>0</v>
      </c>
      <c r="Y82" s="2081">
        <v>0</v>
      </c>
      <c r="Z82" s="2082">
        <v>0</v>
      </c>
      <c r="AA82" s="2083">
        <v>0</v>
      </c>
      <c r="AB82" s="2084">
        <v>0</v>
      </c>
      <c r="AC82" s="2085">
        <v>0</v>
      </c>
      <c r="AD82" s="2086">
        <v>0</v>
      </c>
      <c r="AE82" s="2087">
        <v>0</v>
      </c>
      <c r="AF82" s="2088">
        <v>0</v>
      </c>
      <c r="AG82" s="2089">
        <v>0</v>
      </c>
      <c r="AH82" s="2090">
        <v>0</v>
      </c>
      <c r="AI82" s="2091">
        <v>0</v>
      </c>
      <c r="AJ82" s="2092">
        <v>0</v>
      </c>
      <c r="AK82" s="2093">
        <v>0</v>
      </c>
      <c r="AL82" s="2094">
        <v>0</v>
      </c>
      <c r="AM82" s="2095">
        <v>0</v>
      </c>
      <c r="AN82" s="2096">
        <v>0</v>
      </c>
      <c r="AO82" s="2097">
        <v>0</v>
      </c>
      <c r="AP82" s="2098">
        <v>0</v>
      </c>
      <c r="AQ82" s="2099">
        <v>0</v>
      </c>
      <c r="AR82" s="2100">
        <v>0</v>
      </c>
      <c r="AS82" s="2101">
        <v>0</v>
      </c>
      <c r="AT82" s="2102">
        <v>0</v>
      </c>
      <c r="AU82" s="2103">
        <v>0</v>
      </c>
      <c r="AV82" s="2104">
        <v>0</v>
      </c>
      <c r="AW82" s="2105">
        <v>0</v>
      </c>
      <c r="AX82" s="2106">
        <v>0</v>
      </c>
      <c r="AY82" s="2107">
        <v>0</v>
      </c>
      <c r="AZ82" s="2108">
        <v>0</v>
      </c>
      <c r="BA82" s="2109">
        <v>0</v>
      </c>
      <c r="BB82" s="2110">
        <v>0</v>
      </c>
      <c r="BC82" s="2111">
        <v>0</v>
      </c>
      <c r="BD82" s="2112">
        <v>0</v>
      </c>
      <c r="BE82" s="2113">
        <v>0</v>
      </c>
      <c r="BF82" s="2114">
        <v>0</v>
      </c>
      <c r="BG82" s="2115">
        <v>0</v>
      </c>
      <c r="BH82" s="2116">
        <v>0</v>
      </c>
      <c r="BI82" s="2117">
        <v>0</v>
      </c>
      <c r="BJ82" s="2118">
        <v>0</v>
      </c>
      <c r="BK82" s="2119">
        <f>SUM(C82:BJ82)</f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120" t="s">
        <v>66</v>
      </c>
      <c r="C83" s="7">
        <f t="shared" ref="C83:BK83" si="17">SUM(C82:C82)</f>
        <v>0</v>
      </c>
      <c r="D83" s="7">
        <f t="shared" si="17"/>
        <v>0</v>
      </c>
      <c r="E83" s="7">
        <f t="shared" si="17"/>
        <v>0</v>
      </c>
      <c r="F83" s="7">
        <f t="shared" si="17"/>
        <v>0</v>
      </c>
      <c r="G83" s="7">
        <f t="shared" si="17"/>
        <v>0</v>
      </c>
      <c r="H83" s="7">
        <f t="shared" si="17"/>
        <v>0</v>
      </c>
      <c r="I83" s="7">
        <f t="shared" si="17"/>
        <v>0</v>
      </c>
      <c r="J83" s="7">
        <f t="shared" si="17"/>
        <v>0</v>
      </c>
      <c r="K83" s="7">
        <f t="shared" si="17"/>
        <v>0</v>
      </c>
      <c r="L83" s="7">
        <f t="shared" si="17"/>
        <v>0</v>
      </c>
      <c r="M83" s="7">
        <f t="shared" si="17"/>
        <v>0</v>
      </c>
      <c r="N83" s="7">
        <f t="shared" si="17"/>
        <v>0</v>
      </c>
      <c r="O83" s="7">
        <f t="shared" si="17"/>
        <v>0</v>
      </c>
      <c r="P83" s="7">
        <f t="shared" si="17"/>
        <v>0</v>
      </c>
      <c r="Q83" s="7">
        <f t="shared" si="17"/>
        <v>0</v>
      </c>
      <c r="R83" s="7">
        <f t="shared" si="17"/>
        <v>0</v>
      </c>
      <c r="S83" s="7">
        <f t="shared" si="17"/>
        <v>0</v>
      </c>
      <c r="T83" s="7">
        <f t="shared" si="17"/>
        <v>0</v>
      </c>
      <c r="U83" s="7">
        <f t="shared" si="17"/>
        <v>0</v>
      </c>
      <c r="V83" s="7">
        <f t="shared" si="17"/>
        <v>0</v>
      </c>
      <c r="W83" s="7">
        <f t="shared" si="17"/>
        <v>0</v>
      </c>
      <c r="X83" s="7">
        <f t="shared" si="17"/>
        <v>0</v>
      </c>
      <c r="Y83" s="7">
        <f t="shared" si="17"/>
        <v>0</v>
      </c>
      <c r="Z83" s="7">
        <f t="shared" si="17"/>
        <v>0</v>
      </c>
      <c r="AA83" s="7">
        <f t="shared" si="17"/>
        <v>0</v>
      </c>
      <c r="AB83" s="7">
        <f t="shared" si="17"/>
        <v>0</v>
      </c>
      <c r="AC83" s="7">
        <f t="shared" si="17"/>
        <v>0</v>
      </c>
      <c r="AD83" s="7">
        <f t="shared" si="17"/>
        <v>0</v>
      </c>
      <c r="AE83" s="7">
        <f t="shared" si="17"/>
        <v>0</v>
      </c>
      <c r="AF83" s="7">
        <f t="shared" si="17"/>
        <v>0</v>
      </c>
      <c r="AG83" s="7">
        <f t="shared" si="17"/>
        <v>0</v>
      </c>
      <c r="AH83" s="7">
        <f t="shared" si="17"/>
        <v>0</v>
      </c>
      <c r="AI83" s="7">
        <f t="shared" si="17"/>
        <v>0</v>
      </c>
      <c r="AJ83" s="7">
        <f t="shared" si="17"/>
        <v>0</v>
      </c>
      <c r="AK83" s="7">
        <f t="shared" si="17"/>
        <v>0</v>
      </c>
      <c r="AL83" s="7">
        <f t="shared" si="17"/>
        <v>0</v>
      </c>
      <c r="AM83" s="7">
        <f t="shared" si="17"/>
        <v>0</v>
      </c>
      <c r="AN83" s="7">
        <f t="shared" si="17"/>
        <v>0</v>
      </c>
      <c r="AO83" s="7">
        <f t="shared" si="17"/>
        <v>0</v>
      </c>
      <c r="AP83" s="7">
        <f t="shared" si="17"/>
        <v>0</v>
      </c>
      <c r="AQ83" s="7">
        <f t="shared" si="17"/>
        <v>0</v>
      </c>
      <c r="AR83" s="7">
        <f t="shared" si="17"/>
        <v>0</v>
      </c>
      <c r="AS83" s="7">
        <f t="shared" si="17"/>
        <v>0</v>
      </c>
      <c r="AT83" s="7">
        <f t="shared" si="17"/>
        <v>0</v>
      </c>
      <c r="AU83" s="7">
        <f t="shared" si="17"/>
        <v>0</v>
      </c>
      <c r="AV83" s="7">
        <f t="shared" si="17"/>
        <v>0</v>
      </c>
      <c r="AW83" s="7">
        <f t="shared" si="17"/>
        <v>0</v>
      </c>
      <c r="AX83" s="7">
        <f t="shared" si="17"/>
        <v>0</v>
      </c>
      <c r="AY83" s="7">
        <f t="shared" si="17"/>
        <v>0</v>
      </c>
      <c r="AZ83" s="7">
        <f t="shared" si="17"/>
        <v>0</v>
      </c>
      <c r="BA83" s="7">
        <f t="shared" si="17"/>
        <v>0</v>
      </c>
      <c r="BB83" s="7">
        <f t="shared" si="17"/>
        <v>0</v>
      </c>
      <c r="BC83" s="7">
        <f t="shared" si="17"/>
        <v>0</v>
      </c>
      <c r="BD83" s="7">
        <f t="shared" si="17"/>
        <v>0</v>
      </c>
      <c r="BE83" s="7">
        <f t="shared" si="17"/>
        <v>0</v>
      </c>
      <c r="BF83" s="7">
        <f t="shared" si="17"/>
        <v>0</v>
      </c>
      <c r="BG83" s="7">
        <f t="shared" si="17"/>
        <v>0</v>
      </c>
      <c r="BH83" s="7">
        <f t="shared" si="17"/>
        <v>0</v>
      </c>
      <c r="BI83" s="7">
        <f t="shared" si="17"/>
        <v>0</v>
      </c>
      <c r="BJ83" s="7">
        <f t="shared" si="17"/>
        <v>0</v>
      </c>
      <c r="BK83" s="7">
        <f t="shared" si="17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121" t="s">
        <v>121</v>
      </c>
      <c r="C84" s="7">
        <f t="shared" ref="C84:BK84" si="18">SUM(C82:C83)/2</f>
        <v>0</v>
      </c>
      <c r="D84" s="7">
        <f t="shared" si="18"/>
        <v>0</v>
      </c>
      <c r="E84" s="7">
        <f t="shared" si="18"/>
        <v>0</v>
      </c>
      <c r="F84" s="7">
        <f t="shared" si="18"/>
        <v>0</v>
      </c>
      <c r="G84" s="7">
        <f t="shared" si="18"/>
        <v>0</v>
      </c>
      <c r="H84" s="7">
        <f t="shared" si="18"/>
        <v>0</v>
      </c>
      <c r="I84" s="7">
        <f t="shared" si="18"/>
        <v>0</v>
      </c>
      <c r="J84" s="7">
        <f t="shared" si="18"/>
        <v>0</v>
      </c>
      <c r="K84" s="7">
        <f t="shared" si="18"/>
        <v>0</v>
      </c>
      <c r="L84" s="7">
        <f t="shared" si="18"/>
        <v>0</v>
      </c>
      <c r="M84" s="7">
        <f t="shared" si="18"/>
        <v>0</v>
      </c>
      <c r="N84" s="7">
        <f t="shared" si="18"/>
        <v>0</v>
      </c>
      <c r="O84" s="7">
        <f t="shared" si="18"/>
        <v>0</v>
      </c>
      <c r="P84" s="7">
        <f t="shared" si="18"/>
        <v>0</v>
      </c>
      <c r="Q84" s="7">
        <f t="shared" si="18"/>
        <v>0</v>
      </c>
      <c r="R84" s="7">
        <f t="shared" si="18"/>
        <v>0</v>
      </c>
      <c r="S84" s="7">
        <f t="shared" si="18"/>
        <v>0</v>
      </c>
      <c r="T84" s="7">
        <f t="shared" si="18"/>
        <v>0</v>
      </c>
      <c r="U84" s="7">
        <f t="shared" si="18"/>
        <v>0</v>
      </c>
      <c r="V84" s="7">
        <f t="shared" si="18"/>
        <v>0</v>
      </c>
      <c r="W84" s="7">
        <f t="shared" si="18"/>
        <v>0</v>
      </c>
      <c r="X84" s="7">
        <f t="shared" si="18"/>
        <v>0</v>
      </c>
      <c r="Y84" s="7">
        <f t="shared" si="18"/>
        <v>0</v>
      </c>
      <c r="Z84" s="7">
        <f t="shared" si="18"/>
        <v>0</v>
      </c>
      <c r="AA84" s="7">
        <f t="shared" si="18"/>
        <v>0</v>
      </c>
      <c r="AB84" s="7">
        <f t="shared" si="18"/>
        <v>0</v>
      </c>
      <c r="AC84" s="7">
        <f t="shared" si="18"/>
        <v>0</v>
      </c>
      <c r="AD84" s="7">
        <f t="shared" si="18"/>
        <v>0</v>
      </c>
      <c r="AE84" s="7">
        <f t="shared" si="18"/>
        <v>0</v>
      </c>
      <c r="AF84" s="7">
        <f t="shared" si="18"/>
        <v>0</v>
      </c>
      <c r="AG84" s="7">
        <f t="shared" si="18"/>
        <v>0</v>
      </c>
      <c r="AH84" s="7">
        <f t="shared" si="18"/>
        <v>0</v>
      </c>
      <c r="AI84" s="7">
        <f t="shared" si="18"/>
        <v>0</v>
      </c>
      <c r="AJ84" s="7">
        <f t="shared" si="18"/>
        <v>0</v>
      </c>
      <c r="AK84" s="7">
        <f t="shared" si="18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  <c r="AP84" s="7">
        <f t="shared" si="18"/>
        <v>0</v>
      </c>
      <c r="AQ84" s="7">
        <f t="shared" si="18"/>
        <v>0</v>
      </c>
      <c r="AR84" s="7">
        <f t="shared" si="18"/>
        <v>0</v>
      </c>
      <c r="AS84" s="7">
        <f t="shared" si="18"/>
        <v>0</v>
      </c>
      <c r="AT84" s="7">
        <f t="shared" si="18"/>
        <v>0</v>
      </c>
      <c r="AU84" s="7">
        <f t="shared" si="18"/>
        <v>0</v>
      </c>
      <c r="AV84" s="7">
        <f t="shared" si="18"/>
        <v>0</v>
      </c>
      <c r="AW84" s="7">
        <f t="shared" si="18"/>
        <v>0</v>
      </c>
      <c r="AX84" s="7">
        <f t="shared" si="18"/>
        <v>0</v>
      </c>
      <c r="AY84" s="7">
        <f t="shared" si="18"/>
        <v>0</v>
      </c>
      <c r="AZ84" s="7">
        <f t="shared" si="18"/>
        <v>0</v>
      </c>
      <c r="BA84" s="7">
        <f t="shared" si="18"/>
        <v>0</v>
      </c>
      <c r="BB84" s="7">
        <f t="shared" si="18"/>
        <v>0</v>
      </c>
      <c r="BC84" s="7">
        <f t="shared" si="18"/>
        <v>0</v>
      </c>
      <c r="BD84" s="7">
        <f t="shared" si="18"/>
        <v>0</v>
      </c>
      <c r="BE84" s="7">
        <f t="shared" si="18"/>
        <v>0</v>
      </c>
      <c r="BF84" s="7">
        <f t="shared" si="18"/>
        <v>0</v>
      </c>
      <c r="BG84" s="7">
        <f t="shared" si="18"/>
        <v>0</v>
      </c>
      <c r="BH84" s="7">
        <f t="shared" si="18"/>
        <v>0</v>
      </c>
      <c r="BI84" s="7">
        <f t="shared" si="18"/>
        <v>0</v>
      </c>
      <c r="BJ84" s="7">
        <f t="shared" si="18"/>
        <v>0</v>
      </c>
      <c r="BK84" s="7">
        <f t="shared" si="18"/>
        <v>0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122" t="s">
        <v>2</v>
      </c>
      <c r="C86" s="7">
        <f t="shared" ref="C86:BK86" si="19">SUM(,C38,C59,C65,C78,C84)</f>
        <v>0</v>
      </c>
      <c r="D86" s="7">
        <f t="shared" si="19"/>
        <v>1257.0614356800002</v>
      </c>
      <c r="E86" s="7">
        <f t="shared" si="19"/>
        <v>189.18070673</v>
      </c>
      <c r="F86" s="7">
        <f t="shared" si="19"/>
        <v>0</v>
      </c>
      <c r="G86" s="7">
        <f t="shared" si="19"/>
        <v>0</v>
      </c>
      <c r="H86" s="7">
        <f t="shared" si="19"/>
        <v>155.87688238999999</v>
      </c>
      <c r="I86" s="7">
        <f t="shared" si="19"/>
        <v>4147.1374953900004</v>
      </c>
      <c r="J86" s="7">
        <f t="shared" si="19"/>
        <v>1112.6837822299999</v>
      </c>
      <c r="K86" s="7">
        <f t="shared" si="19"/>
        <v>0</v>
      </c>
      <c r="L86" s="7">
        <f t="shared" si="19"/>
        <v>267.79382874000004</v>
      </c>
      <c r="M86" s="7">
        <f t="shared" si="19"/>
        <v>0</v>
      </c>
      <c r="N86" s="7">
        <f t="shared" si="19"/>
        <v>0</v>
      </c>
      <c r="O86" s="7">
        <f t="shared" si="19"/>
        <v>0</v>
      </c>
      <c r="P86" s="7">
        <f t="shared" si="19"/>
        <v>0</v>
      </c>
      <c r="Q86" s="7">
        <f t="shared" si="19"/>
        <v>0</v>
      </c>
      <c r="R86" s="7">
        <f t="shared" si="19"/>
        <v>101.67510621000001</v>
      </c>
      <c r="S86" s="7">
        <f t="shared" si="19"/>
        <v>409.91311625000009</v>
      </c>
      <c r="T86" s="7">
        <f t="shared" si="19"/>
        <v>142.58548415000001</v>
      </c>
      <c r="U86" s="7">
        <f t="shared" si="19"/>
        <v>0</v>
      </c>
      <c r="V86" s="7">
        <f t="shared" si="19"/>
        <v>75.068905729999997</v>
      </c>
      <c r="W86" s="7">
        <f t="shared" si="19"/>
        <v>0</v>
      </c>
      <c r="X86" s="7">
        <f t="shared" si="19"/>
        <v>109.76255843999999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99.687237670000002</v>
      </c>
      <c r="AC86" s="7">
        <f t="shared" si="19"/>
        <v>152.12459050000001</v>
      </c>
      <c r="AD86" s="7">
        <f t="shared" si="19"/>
        <v>1.0239915900000001</v>
      </c>
      <c r="AE86" s="7">
        <f t="shared" si="19"/>
        <v>0</v>
      </c>
      <c r="AF86" s="7">
        <f t="shared" si="19"/>
        <v>159.85386814000003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9"/>
        <v>109.45066222000001</v>
      </c>
      <c r="AM86" s="7">
        <f t="shared" si="19"/>
        <v>17.15071511</v>
      </c>
      <c r="AN86" s="7">
        <f t="shared" si="19"/>
        <v>9.9065516599999999</v>
      </c>
      <c r="AO86" s="7">
        <f t="shared" si="19"/>
        <v>0</v>
      </c>
      <c r="AP86" s="7">
        <f t="shared" si="19"/>
        <v>111.56309477999999</v>
      </c>
      <c r="AQ86" s="7">
        <f t="shared" si="19"/>
        <v>0</v>
      </c>
      <c r="AR86" s="7">
        <f t="shared" si="19"/>
        <v>1918.9974362299997</v>
      </c>
      <c r="AS86" s="7">
        <f t="shared" si="19"/>
        <v>0</v>
      </c>
      <c r="AT86" s="7">
        <f t="shared" si="19"/>
        <v>0</v>
      </c>
      <c r="AU86" s="7">
        <f t="shared" si="19"/>
        <v>0</v>
      </c>
      <c r="AV86" s="7">
        <f t="shared" si="19"/>
        <v>1563.9852861700001</v>
      </c>
      <c r="AW86" s="7">
        <f t="shared" si="19"/>
        <v>1872.0649256300001</v>
      </c>
      <c r="AX86" s="7">
        <f t="shared" si="19"/>
        <v>6.2495755199999996</v>
      </c>
      <c r="AY86" s="7">
        <f t="shared" si="19"/>
        <v>0</v>
      </c>
      <c r="AZ86" s="7">
        <f t="shared" si="19"/>
        <v>1513.7780572100003</v>
      </c>
      <c r="BA86" s="7">
        <f t="shared" si="19"/>
        <v>0</v>
      </c>
      <c r="BB86" s="7">
        <f t="shared" si="19"/>
        <v>0</v>
      </c>
      <c r="BC86" s="7">
        <f t="shared" si="19"/>
        <v>0</v>
      </c>
      <c r="BD86" s="7">
        <f t="shared" si="19"/>
        <v>0</v>
      </c>
      <c r="BE86" s="7">
        <f t="shared" si="19"/>
        <v>0</v>
      </c>
      <c r="BF86" s="7">
        <f t="shared" si="19"/>
        <v>1159.6107018200003</v>
      </c>
      <c r="BG86" s="7">
        <f t="shared" si="19"/>
        <v>199.70603979000001</v>
      </c>
      <c r="BH86" s="7">
        <f t="shared" si="19"/>
        <v>71.243124689999988</v>
      </c>
      <c r="BI86" s="7">
        <f t="shared" si="19"/>
        <v>0</v>
      </c>
      <c r="BJ86" s="7">
        <f t="shared" si="19"/>
        <v>732.9415263300001</v>
      </c>
      <c r="BK86" s="7">
        <f t="shared" si="19"/>
        <v>17668.076686999997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124" t="s">
        <v>122</v>
      </c>
      <c r="B88" s="2123" t="s">
        <v>123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126" t="s">
        <v>61</v>
      </c>
      <c r="B89" s="2125" t="s">
        <v>123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7" t="s">
        <v>73</v>
      </c>
      <c r="C90" s="2128">
        <v>0</v>
      </c>
      <c r="D90" s="2129">
        <v>0</v>
      </c>
      <c r="E90" s="2130">
        <v>0</v>
      </c>
      <c r="F90" s="2131">
        <v>0</v>
      </c>
      <c r="G90" s="2132">
        <v>0</v>
      </c>
      <c r="H90" s="2133">
        <v>0</v>
      </c>
      <c r="I90" s="2134">
        <v>0</v>
      </c>
      <c r="J90" s="2135">
        <v>0</v>
      </c>
      <c r="K90" s="2136">
        <v>0</v>
      </c>
      <c r="L90" s="2137">
        <v>0</v>
      </c>
      <c r="M90" s="2138">
        <v>0</v>
      </c>
      <c r="N90" s="2139">
        <v>0</v>
      </c>
      <c r="O90" s="2140">
        <v>0</v>
      </c>
      <c r="P90" s="2141">
        <v>0</v>
      </c>
      <c r="Q90" s="2142">
        <v>0</v>
      </c>
      <c r="R90" s="2143">
        <v>0</v>
      </c>
      <c r="S90" s="2144">
        <v>0</v>
      </c>
      <c r="T90" s="2145">
        <v>0</v>
      </c>
      <c r="U90" s="2146">
        <v>0</v>
      </c>
      <c r="V90" s="2147">
        <v>0</v>
      </c>
      <c r="W90" s="2148">
        <v>0</v>
      </c>
      <c r="X90" s="2149">
        <v>0</v>
      </c>
      <c r="Y90" s="2150">
        <v>0</v>
      </c>
      <c r="Z90" s="2151">
        <v>0</v>
      </c>
      <c r="AA90" s="2152">
        <v>0</v>
      </c>
      <c r="AB90" s="2153">
        <v>0</v>
      </c>
      <c r="AC90" s="2154">
        <v>0</v>
      </c>
      <c r="AD90" s="2155">
        <v>0</v>
      </c>
      <c r="AE90" s="2156">
        <v>0</v>
      </c>
      <c r="AF90" s="2157">
        <v>0</v>
      </c>
      <c r="AG90" s="2158">
        <v>0</v>
      </c>
      <c r="AH90" s="2159">
        <v>0</v>
      </c>
      <c r="AI90" s="2160">
        <v>0</v>
      </c>
      <c r="AJ90" s="2161">
        <v>0</v>
      </c>
      <c r="AK90" s="2162">
        <v>0</v>
      </c>
      <c r="AL90" s="2163">
        <v>0</v>
      </c>
      <c r="AM90" s="2164">
        <v>0</v>
      </c>
      <c r="AN90" s="2165">
        <v>0</v>
      </c>
      <c r="AO90" s="2166">
        <v>0</v>
      </c>
      <c r="AP90" s="2167">
        <v>0</v>
      </c>
      <c r="AQ90" s="2168">
        <v>0</v>
      </c>
      <c r="AR90" s="2169">
        <v>0</v>
      </c>
      <c r="AS90" s="2170">
        <v>0</v>
      </c>
      <c r="AT90" s="2171">
        <v>0</v>
      </c>
      <c r="AU90" s="2172">
        <v>0</v>
      </c>
      <c r="AV90" s="2173">
        <v>0</v>
      </c>
      <c r="AW90" s="2174">
        <v>0</v>
      </c>
      <c r="AX90" s="2175">
        <v>0</v>
      </c>
      <c r="AY90" s="2176">
        <v>0</v>
      </c>
      <c r="AZ90" s="2177">
        <v>0</v>
      </c>
      <c r="BA90" s="2178">
        <v>0</v>
      </c>
      <c r="BB90" s="2179">
        <v>0</v>
      </c>
      <c r="BC90" s="2180">
        <v>0</v>
      </c>
      <c r="BD90" s="2181">
        <v>0</v>
      </c>
      <c r="BE90" s="2182">
        <v>0</v>
      </c>
      <c r="BF90" s="2183">
        <v>0</v>
      </c>
      <c r="BG90" s="2184">
        <v>0</v>
      </c>
      <c r="BH90" s="2185">
        <v>0</v>
      </c>
      <c r="BI90" s="2186">
        <v>0</v>
      </c>
      <c r="BJ90" s="2187">
        <v>0</v>
      </c>
      <c r="BK90" s="2188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90" t="s">
        <v>66</v>
      </c>
      <c r="C91" s="7">
        <f t="shared" ref="C91:BK91" si="20">SUM(C90:C90)</f>
        <v>0</v>
      </c>
      <c r="D91" s="7">
        <f t="shared" si="20"/>
        <v>0</v>
      </c>
      <c r="E91" s="7">
        <f t="shared" si="20"/>
        <v>0</v>
      </c>
      <c r="F91" s="7">
        <f t="shared" si="20"/>
        <v>0</v>
      </c>
      <c r="G91" s="7">
        <f t="shared" si="20"/>
        <v>0</v>
      </c>
      <c r="H91" s="7">
        <f t="shared" si="20"/>
        <v>0</v>
      </c>
      <c r="I91" s="7">
        <f t="shared" si="20"/>
        <v>0</v>
      </c>
      <c r="J91" s="7">
        <f t="shared" si="20"/>
        <v>0</v>
      </c>
      <c r="K91" s="7">
        <f t="shared" si="20"/>
        <v>0</v>
      </c>
      <c r="L91" s="7">
        <f t="shared" si="20"/>
        <v>0</v>
      </c>
      <c r="M91" s="7">
        <f t="shared" si="20"/>
        <v>0</v>
      </c>
      <c r="N91" s="7">
        <f t="shared" si="20"/>
        <v>0</v>
      </c>
      <c r="O91" s="7">
        <f t="shared" si="20"/>
        <v>0</v>
      </c>
      <c r="P91" s="7">
        <f t="shared" si="20"/>
        <v>0</v>
      </c>
      <c r="Q91" s="7">
        <f t="shared" si="20"/>
        <v>0</v>
      </c>
      <c r="R91" s="7">
        <f t="shared" si="20"/>
        <v>0</v>
      </c>
      <c r="S91" s="7">
        <f t="shared" si="20"/>
        <v>0</v>
      </c>
      <c r="T91" s="7">
        <f t="shared" si="20"/>
        <v>0</v>
      </c>
      <c r="U91" s="7">
        <f t="shared" si="20"/>
        <v>0</v>
      </c>
      <c r="V91" s="7">
        <f t="shared" si="20"/>
        <v>0</v>
      </c>
      <c r="W91" s="7">
        <f t="shared" si="20"/>
        <v>0</v>
      </c>
      <c r="X91" s="7">
        <f t="shared" si="20"/>
        <v>0</v>
      </c>
      <c r="Y91" s="7">
        <f t="shared" si="20"/>
        <v>0</v>
      </c>
      <c r="Z91" s="7">
        <f t="shared" si="20"/>
        <v>0</v>
      </c>
      <c r="AA91" s="7">
        <f t="shared" si="20"/>
        <v>0</v>
      </c>
      <c r="AB91" s="7">
        <f t="shared" si="20"/>
        <v>0</v>
      </c>
      <c r="AC91" s="7">
        <f t="shared" si="20"/>
        <v>0</v>
      </c>
      <c r="AD91" s="7">
        <f t="shared" si="20"/>
        <v>0</v>
      </c>
      <c r="AE91" s="7">
        <f t="shared" si="20"/>
        <v>0</v>
      </c>
      <c r="AF91" s="7">
        <f t="shared" si="20"/>
        <v>0</v>
      </c>
      <c r="AG91" s="7">
        <f t="shared" si="20"/>
        <v>0</v>
      </c>
      <c r="AH91" s="7">
        <f t="shared" si="20"/>
        <v>0</v>
      </c>
      <c r="AI91" s="7">
        <f t="shared" si="20"/>
        <v>0</v>
      </c>
      <c r="AJ91" s="7">
        <f t="shared" si="20"/>
        <v>0</v>
      </c>
      <c r="AK91" s="7">
        <f t="shared" si="20"/>
        <v>0</v>
      </c>
      <c r="AL91" s="7">
        <f t="shared" si="20"/>
        <v>0</v>
      </c>
      <c r="AM91" s="7">
        <f t="shared" si="20"/>
        <v>0</v>
      </c>
      <c r="AN91" s="7">
        <f t="shared" si="20"/>
        <v>0</v>
      </c>
      <c r="AO91" s="7">
        <f t="shared" si="20"/>
        <v>0</v>
      </c>
      <c r="AP91" s="7">
        <f t="shared" si="20"/>
        <v>0</v>
      </c>
      <c r="AQ91" s="7">
        <f t="shared" si="20"/>
        <v>0</v>
      </c>
      <c r="AR91" s="7">
        <f t="shared" si="20"/>
        <v>0</v>
      </c>
      <c r="AS91" s="7">
        <f t="shared" si="20"/>
        <v>0</v>
      </c>
      <c r="AT91" s="7">
        <f t="shared" si="20"/>
        <v>0</v>
      </c>
      <c r="AU91" s="7">
        <f t="shared" si="20"/>
        <v>0</v>
      </c>
      <c r="AV91" s="7">
        <f t="shared" si="20"/>
        <v>0</v>
      </c>
      <c r="AW91" s="7">
        <f t="shared" si="20"/>
        <v>0</v>
      </c>
      <c r="AX91" s="7">
        <f t="shared" si="20"/>
        <v>0</v>
      </c>
      <c r="AY91" s="7">
        <f t="shared" si="20"/>
        <v>0</v>
      </c>
      <c r="AZ91" s="7">
        <f t="shared" si="20"/>
        <v>0</v>
      </c>
      <c r="BA91" s="7">
        <f t="shared" si="20"/>
        <v>0</v>
      </c>
      <c r="BB91" s="7">
        <f t="shared" si="20"/>
        <v>0</v>
      </c>
      <c r="BC91" s="7">
        <f t="shared" si="20"/>
        <v>0</v>
      </c>
      <c r="BD91" s="7">
        <f t="shared" si="20"/>
        <v>0</v>
      </c>
      <c r="BE91" s="7">
        <f t="shared" si="20"/>
        <v>0</v>
      </c>
      <c r="BF91" s="7">
        <f t="shared" si="20"/>
        <v>0</v>
      </c>
      <c r="BG91" s="7">
        <f t="shared" si="20"/>
        <v>0</v>
      </c>
      <c r="BH91" s="7">
        <f t="shared" si="20"/>
        <v>0</v>
      </c>
      <c r="BI91" s="7">
        <f t="shared" si="20"/>
        <v>0</v>
      </c>
      <c r="BJ91" s="7">
        <f t="shared" si="20"/>
        <v>0</v>
      </c>
      <c r="BK91" s="7">
        <f t="shared" si="20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189" t="s">
        <v>124</v>
      </c>
      <c r="C92" s="7">
        <f t="shared" ref="C92:BK92" si="21">SUM(C90:C91)/2</f>
        <v>0</v>
      </c>
      <c r="D92" s="7">
        <f t="shared" si="21"/>
        <v>0</v>
      </c>
      <c r="E92" s="7">
        <f t="shared" si="21"/>
        <v>0</v>
      </c>
      <c r="F92" s="7">
        <f t="shared" si="21"/>
        <v>0</v>
      </c>
      <c r="G92" s="7">
        <f t="shared" si="21"/>
        <v>0</v>
      </c>
      <c r="H92" s="7">
        <f t="shared" si="21"/>
        <v>0</v>
      </c>
      <c r="I92" s="7">
        <f t="shared" si="21"/>
        <v>0</v>
      </c>
      <c r="J92" s="7">
        <f t="shared" si="21"/>
        <v>0</v>
      </c>
      <c r="K92" s="7">
        <f t="shared" si="21"/>
        <v>0</v>
      </c>
      <c r="L92" s="7">
        <f t="shared" si="21"/>
        <v>0</v>
      </c>
      <c r="M92" s="7">
        <f t="shared" si="21"/>
        <v>0</v>
      </c>
      <c r="N92" s="7">
        <f t="shared" si="21"/>
        <v>0</v>
      </c>
      <c r="O92" s="7">
        <f t="shared" si="21"/>
        <v>0</v>
      </c>
      <c r="P92" s="7">
        <f t="shared" si="21"/>
        <v>0</v>
      </c>
      <c r="Q92" s="7">
        <f t="shared" si="21"/>
        <v>0</v>
      </c>
      <c r="R92" s="7">
        <f t="shared" si="21"/>
        <v>0</v>
      </c>
      <c r="S92" s="7">
        <f t="shared" si="21"/>
        <v>0</v>
      </c>
      <c r="T92" s="7">
        <f t="shared" si="21"/>
        <v>0</v>
      </c>
      <c r="U92" s="7">
        <f t="shared" si="21"/>
        <v>0</v>
      </c>
      <c r="V92" s="7">
        <f t="shared" si="21"/>
        <v>0</v>
      </c>
      <c r="W92" s="7">
        <f t="shared" si="21"/>
        <v>0</v>
      </c>
      <c r="X92" s="7">
        <f t="shared" si="21"/>
        <v>0</v>
      </c>
      <c r="Y92" s="7">
        <f t="shared" si="21"/>
        <v>0</v>
      </c>
      <c r="Z92" s="7">
        <f t="shared" si="21"/>
        <v>0</v>
      </c>
      <c r="AA92" s="7">
        <f t="shared" si="21"/>
        <v>0</v>
      </c>
      <c r="AB92" s="7">
        <f t="shared" si="21"/>
        <v>0</v>
      </c>
      <c r="AC92" s="7">
        <f t="shared" si="21"/>
        <v>0</v>
      </c>
      <c r="AD92" s="7">
        <f t="shared" si="21"/>
        <v>0</v>
      </c>
      <c r="AE92" s="7">
        <f t="shared" si="21"/>
        <v>0</v>
      </c>
      <c r="AF92" s="7">
        <f t="shared" si="21"/>
        <v>0</v>
      </c>
      <c r="AG92" s="7">
        <f t="shared" si="21"/>
        <v>0</v>
      </c>
      <c r="AH92" s="7">
        <f t="shared" si="21"/>
        <v>0</v>
      </c>
      <c r="AI92" s="7">
        <f t="shared" si="21"/>
        <v>0</v>
      </c>
      <c r="AJ92" s="7">
        <f t="shared" si="21"/>
        <v>0</v>
      </c>
      <c r="AK92" s="7">
        <f t="shared" si="21"/>
        <v>0</v>
      </c>
      <c r="AL92" s="7">
        <f t="shared" si="21"/>
        <v>0</v>
      </c>
      <c r="AM92" s="7">
        <f t="shared" si="21"/>
        <v>0</v>
      </c>
      <c r="AN92" s="7">
        <f t="shared" si="21"/>
        <v>0</v>
      </c>
      <c r="AO92" s="7">
        <f t="shared" si="21"/>
        <v>0</v>
      </c>
      <c r="AP92" s="7">
        <f t="shared" si="21"/>
        <v>0</v>
      </c>
      <c r="AQ92" s="7">
        <f t="shared" si="21"/>
        <v>0</v>
      </c>
      <c r="AR92" s="7">
        <f t="shared" si="21"/>
        <v>0</v>
      </c>
      <c r="AS92" s="7">
        <f t="shared" si="21"/>
        <v>0</v>
      </c>
      <c r="AT92" s="7">
        <f t="shared" si="21"/>
        <v>0</v>
      </c>
      <c r="AU92" s="7">
        <f t="shared" si="21"/>
        <v>0</v>
      </c>
      <c r="AV92" s="7">
        <f t="shared" si="21"/>
        <v>0</v>
      </c>
      <c r="AW92" s="7">
        <f t="shared" si="21"/>
        <v>0</v>
      </c>
      <c r="AX92" s="7">
        <f t="shared" si="21"/>
        <v>0</v>
      </c>
      <c r="AY92" s="7">
        <f t="shared" si="21"/>
        <v>0</v>
      </c>
      <c r="AZ92" s="7">
        <f t="shared" si="21"/>
        <v>0</v>
      </c>
      <c r="BA92" s="7">
        <f t="shared" si="21"/>
        <v>0</v>
      </c>
      <c r="BB92" s="7">
        <f t="shared" si="21"/>
        <v>0</v>
      </c>
      <c r="BC92" s="7">
        <f t="shared" si="21"/>
        <v>0</v>
      </c>
      <c r="BD92" s="7">
        <f t="shared" si="21"/>
        <v>0</v>
      </c>
      <c r="BE92" s="7">
        <f t="shared" si="21"/>
        <v>0</v>
      </c>
      <c r="BF92" s="7">
        <f t="shared" si="21"/>
        <v>0</v>
      </c>
      <c r="BG92" s="7">
        <f t="shared" si="21"/>
        <v>0</v>
      </c>
      <c r="BH92" s="7">
        <f t="shared" si="21"/>
        <v>0</v>
      </c>
      <c r="BI92" s="7">
        <f t="shared" si="21"/>
        <v>0</v>
      </c>
      <c r="BJ92" s="7">
        <f t="shared" si="21"/>
        <v>0</v>
      </c>
      <c r="BK92" s="7">
        <f t="shared" si="21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91" t="s">
        <v>125</v>
      </c>
      <c r="B99" s="3"/>
      <c r="C99" s="7"/>
      <c r="D99" s="7"/>
      <c r="E99" s="7"/>
      <c r="F99" s="7"/>
      <c r="G99" s="7"/>
      <c r="H99" s="7"/>
      <c r="I99" s="2195" t="s">
        <v>126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192" t="s">
        <v>127</v>
      </c>
      <c r="B100" s="3"/>
      <c r="C100" s="7"/>
      <c r="D100" s="7"/>
      <c r="E100" s="7"/>
      <c r="F100" s="7"/>
      <c r="G100" s="7"/>
      <c r="H100" s="7"/>
      <c r="I100" s="2196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9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2198" t="s">
        <v>130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93" t="s">
        <v>131</v>
      </c>
      <c r="B103" s="3"/>
      <c r="C103" s="7"/>
      <c r="D103" s="7"/>
      <c r="E103" s="7"/>
      <c r="F103" s="7"/>
      <c r="G103" s="7"/>
      <c r="H103" s="7"/>
      <c r="I103" s="2199" t="s">
        <v>132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2194" t="s">
        <v>133</v>
      </c>
      <c r="B104" s="3"/>
      <c r="C104" s="7"/>
      <c r="D104" s="7"/>
      <c r="E104" s="7"/>
      <c r="F104" s="7"/>
      <c r="G104" s="7"/>
      <c r="H104" s="7"/>
      <c r="I104" s="2200" t="s">
        <v>134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topLeftCell="A3" zoomScaleNormal="100" workbookViewId="0">
      <selection activeCell="A3" sqref="A3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2550" t="s">
        <v>135</v>
      </c>
      <c r="B1" s="2550"/>
      <c r="C1" s="2550"/>
      <c r="D1" s="2550"/>
      <c r="E1" s="2550"/>
      <c r="F1" s="2550"/>
      <c r="G1" s="2550"/>
      <c r="H1" s="2550"/>
      <c r="I1" s="2550"/>
      <c r="J1" s="2550"/>
      <c r="K1" s="2550"/>
    </row>
    <row r="2" spans="1:1023">
      <c r="A2" s="2551" t="s">
        <v>136</v>
      </c>
      <c r="B2" s="2551"/>
      <c r="C2" s="2551"/>
      <c r="D2" s="2551"/>
      <c r="E2" s="2551"/>
      <c r="F2" s="2551"/>
      <c r="G2" s="2551"/>
      <c r="H2" s="2551"/>
      <c r="I2" s="2551"/>
      <c r="J2" s="2551"/>
      <c r="K2" s="2551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210">
        <v>2.70784E-3</v>
      </c>
      <c r="D4" s="2211">
        <v>1.8390699999999999E-2</v>
      </c>
      <c r="E4" s="2212">
        <v>0.49709725999999999</v>
      </c>
      <c r="F4" s="2213">
        <v>7.52609E-3</v>
      </c>
      <c r="G4" s="2214">
        <v>0</v>
      </c>
      <c r="H4" s="2215">
        <v>0</v>
      </c>
      <c r="I4" s="2216">
        <v>1.5119999999999999E-4</v>
      </c>
      <c r="J4" s="2217">
        <v>0.52587309999999998</v>
      </c>
      <c r="K4" s="2218">
        <v>0</v>
      </c>
    </row>
    <row r="5" spans="1:1023">
      <c r="A5" s="11">
        <v>2</v>
      </c>
      <c r="B5" s="13" t="s">
        <v>21</v>
      </c>
      <c r="C5" s="2255">
        <v>6.0067347599999996</v>
      </c>
      <c r="D5" s="2256">
        <v>48.487993809999999</v>
      </c>
      <c r="E5" s="2257">
        <v>53.632094549999998</v>
      </c>
      <c r="F5" s="2258">
        <v>2.2313889200000001</v>
      </c>
      <c r="G5" s="2259">
        <v>0</v>
      </c>
      <c r="H5" s="2260">
        <v>0</v>
      </c>
      <c r="I5" s="2261">
        <v>0.21805735000000001</v>
      </c>
      <c r="J5" s="2262">
        <v>110.57626938999999</v>
      </c>
      <c r="K5" s="2263">
        <v>0</v>
      </c>
    </row>
    <row r="6" spans="1:1023">
      <c r="A6" s="11">
        <v>3</v>
      </c>
      <c r="B6" s="12" t="s">
        <v>22</v>
      </c>
      <c r="C6" s="2282">
        <v>5.8675999999999997E-4</v>
      </c>
      <c r="D6" s="2283">
        <v>3.7891660000000001E-2</v>
      </c>
      <c r="E6" s="2284">
        <v>1.8284845300000001</v>
      </c>
      <c r="F6" s="2285">
        <v>1.357614E-2</v>
      </c>
      <c r="G6" s="2286">
        <v>0</v>
      </c>
      <c r="H6" s="2287">
        <v>0</v>
      </c>
      <c r="I6" s="2288">
        <v>5.5217999999999999E-4</v>
      </c>
      <c r="J6" s="2289">
        <v>1.88109127</v>
      </c>
      <c r="K6" s="2290">
        <v>0</v>
      </c>
    </row>
    <row r="7" spans="1:1023">
      <c r="A7" s="11">
        <v>4</v>
      </c>
      <c r="B7" s="13" t="s">
        <v>23</v>
      </c>
      <c r="C7" s="2291">
        <v>1.1220791800000001</v>
      </c>
      <c r="D7" s="2292">
        <v>8.1296955999999998</v>
      </c>
      <c r="E7" s="2293">
        <v>55.249434890000003</v>
      </c>
      <c r="F7" s="2294">
        <v>8.9208724999999998</v>
      </c>
      <c r="G7" s="2295">
        <v>0</v>
      </c>
      <c r="H7" s="2296">
        <v>0</v>
      </c>
      <c r="I7" s="2297">
        <v>2.4326879999999999E-2</v>
      </c>
      <c r="J7" s="2298">
        <v>73.44640905</v>
      </c>
      <c r="K7" s="2299">
        <v>0</v>
      </c>
    </row>
    <row r="8" spans="1:1023">
      <c r="A8" s="11">
        <v>5</v>
      </c>
      <c r="B8" s="13" t="s">
        <v>24</v>
      </c>
      <c r="C8" s="2327">
        <v>3.01589456</v>
      </c>
      <c r="D8" s="2328">
        <v>8.9839526200000002</v>
      </c>
      <c r="E8" s="2329">
        <v>132.79155893999999</v>
      </c>
      <c r="F8" s="2330">
        <v>2.1645489699999998</v>
      </c>
      <c r="G8" s="2331">
        <v>0</v>
      </c>
      <c r="H8" s="2332">
        <v>0</v>
      </c>
      <c r="I8" s="2333">
        <v>0.3099268</v>
      </c>
      <c r="J8" s="2334">
        <v>147.26588189</v>
      </c>
      <c r="K8" s="2335">
        <v>0</v>
      </c>
    </row>
    <row r="9" spans="1:1023">
      <c r="A9" s="11">
        <v>6</v>
      </c>
      <c r="B9" s="13" t="s">
        <v>25</v>
      </c>
      <c r="C9" s="2246">
        <v>0.49159741000000001</v>
      </c>
      <c r="D9" s="2247">
        <v>1.6997856499999999</v>
      </c>
      <c r="E9" s="2248">
        <v>14.741801260000001</v>
      </c>
      <c r="F9" s="2249">
        <v>0.44282519999999997</v>
      </c>
      <c r="G9" s="2250">
        <v>0</v>
      </c>
      <c r="H9" s="2251">
        <v>0</v>
      </c>
      <c r="I9" s="2252">
        <v>0.75044451999999995</v>
      </c>
      <c r="J9" s="2253">
        <v>18.126454039999999</v>
      </c>
      <c r="K9" s="2254">
        <v>0</v>
      </c>
    </row>
    <row r="10" spans="1:1023">
      <c r="A10" s="11">
        <v>7</v>
      </c>
      <c r="B10" s="13" t="s">
        <v>26</v>
      </c>
      <c r="C10" s="2345">
        <v>13.335656419999999</v>
      </c>
      <c r="D10" s="2346">
        <v>15.37045183</v>
      </c>
      <c r="E10" s="2347">
        <v>100.22773248999999</v>
      </c>
      <c r="F10" s="2348">
        <v>5.2772854200000001</v>
      </c>
      <c r="G10" s="2349">
        <v>0</v>
      </c>
      <c r="H10" s="2350">
        <v>0</v>
      </c>
      <c r="I10" s="2351">
        <v>7.6946139999999996E-2</v>
      </c>
      <c r="J10" s="2352">
        <v>134.28807230999999</v>
      </c>
      <c r="K10" s="2353">
        <v>0</v>
      </c>
    </row>
    <row r="11" spans="1:1023">
      <c r="A11" s="11">
        <v>8</v>
      </c>
      <c r="B11" s="12" t="s">
        <v>27</v>
      </c>
      <c r="C11" s="2237">
        <v>2.329854E-2</v>
      </c>
      <c r="D11" s="2238">
        <v>0.24506235000000001</v>
      </c>
      <c r="E11" s="2239">
        <v>0.63407258</v>
      </c>
      <c r="F11" s="2240">
        <v>3.7681539999999999E-2</v>
      </c>
      <c r="G11" s="2241">
        <v>0</v>
      </c>
      <c r="H11" s="2242">
        <v>0</v>
      </c>
      <c r="I11" s="2243">
        <v>1.195356E-2</v>
      </c>
      <c r="J11" s="2244">
        <v>0.95206857</v>
      </c>
      <c r="K11" s="2245">
        <v>0</v>
      </c>
    </row>
    <row r="12" spans="1:1023">
      <c r="A12" s="11">
        <v>9</v>
      </c>
      <c r="B12" s="12" t="s">
        <v>28</v>
      </c>
      <c r="C12" s="2525">
        <v>5.6400000000000002E-6</v>
      </c>
      <c r="D12" s="2526">
        <v>0.40340819</v>
      </c>
      <c r="E12" s="2527">
        <v>0.1913976</v>
      </c>
      <c r="F12" s="2528">
        <v>1.38769E-3</v>
      </c>
      <c r="G12" s="2529">
        <v>0</v>
      </c>
      <c r="H12" s="2530">
        <v>0</v>
      </c>
      <c r="I12" s="2531">
        <v>4.5900000000000001E-6</v>
      </c>
      <c r="J12" s="2532">
        <v>0.59620371000000005</v>
      </c>
      <c r="K12" s="2533">
        <v>0</v>
      </c>
    </row>
    <row r="13" spans="1:1023">
      <c r="A13" s="11">
        <v>10</v>
      </c>
      <c r="B13" s="13" t="s">
        <v>29</v>
      </c>
      <c r="C13" s="2363">
        <v>2.2420083499999999</v>
      </c>
      <c r="D13" s="2364">
        <v>6.3953896200000004</v>
      </c>
      <c r="E13" s="2365">
        <v>35.863039100000002</v>
      </c>
      <c r="F13" s="2366">
        <v>1.0020413500000001</v>
      </c>
      <c r="G13" s="2367">
        <v>0</v>
      </c>
      <c r="H13" s="2368">
        <v>0</v>
      </c>
      <c r="I13" s="2369">
        <v>4.9623470000000003E-2</v>
      </c>
      <c r="J13" s="2370">
        <v>45.552101890000003</v>
      </c>
      <c r="K13" s="2371">
        <v>0</v>
      </c>
    </row>
    <row r="14" spans="1:1023">
      <c r="A14" s="11">
        <v>11</v>
      </c>
      <c r="B14" s="13" t="s">
        <v>30</v>
      </c>
      <c r="C14" s="2489">
        <v>41.957398789999999</v>
      </c>
      <c r="D14" s="2490">
        <v>191.60407072000001</v>
      </c>
      <c r="E14" s="2491">
        <v>541.83741525999994</v>
      </c>
      <c r="F14" s="2492">
        <v>38.710602000000002</v>
      </c>
      <c r="G14" s="2493">
        <v>0</v>
      </c>
      <c r="H14" s="2494">
        <v>0</v>
      </c>
      <c r="I14" s="2495">
        <v>7.8856462499999997</v>
      </c>
      <c r="J14" s="2496">
        <v>821.99513302000003</v>
      </c>
      <c r="K14" s="2497">
        <v>0</v>
      </c>
    </row>
    <row r="15" spans="1:1023">
      <c r="A15" s="11">
        <v>12</v>
      </c>
      <c r="B15" s="13" t="s">
        <v>31</v>
      </c>
      <c r="C15" s="2372">
        <v>74.628472340000002</v>
      </c>
      <c r="D15" s="2373">
        <v>8.5725347900000006</v>
      </c>
      <c r="E15" s="2374">
        <v>62.23217047</v>
      </c>
      <c r="F15" s="2375">
        <v>1.9449158600000001</v>
      </c>
      <c r="G15" s="2376">
        <v>0</v>
      </c>
      <c r="H15" s="2377">
        <v>0</v>
      </c>
      <c r="I15" s="2378">
        <v>4.8420747999999998</v>
      </c>
      <c r="J15" s="2379">
        <v>152.22016825</v>
      </c>
      <c r="K15" s="2380">
        <v>0</v>
      </c>
    </row>
    <row r="16" spans="1:1023">
      <c r="A16" s="11">
        <v>13</v>
      </c>
      <c r="B16" s="13" t="s">
        <v>32</v>
      </c>
      <c r="C16" s="2273">
        <v>1.08308877</v>
      </c>
      <c r="D16" s="2274">
        <v>0.95442316999999999</v>
      </c>
      <c r="E16" s="2275">
        <v>4.9237111599999999</v>
      </c>
      <c r="F16" s="2276">
        <v>2.8691459999999998E-2</v>
      </c>
      <c r="G16" s="2277">
        <v>0</v>
      </c>
      <c r="H16" s="2278">
        <v>0</v>
      </c>
      <c r="I16" s="2279">
        <v>2.4432229999999999E-2</v>
      </c>
      <c r="J16" s="2280">
        <v>7.0143467900000003</v>
      </c>
      <c r="K16" s="2281">
        <v>0</v>
      </c>
    </row>
    <row r="17" spans="1:11">
      <c r="A17" s="11">
        <v>14</v>
      </c>
      <c r="B17" s="13" t="s">
        <v>33</v>
      </c>
      <c r="C17" s="2300">
        <v>0.17547942999999999</v>
      </c>
      <c r="D17" s="2301">
        <v>1.3487105100000001</v>
      </c>
      <c r="E17" s="2302">
        <v>13.594056569999999</v>
      </c>
      <c r="F17" s="2303">
        <v>0.37645466999999999</v>
      </c>
      <c r="G17" s="2304">
        <v>0</v>
      </c>
      <c r="H17" s="2305">
        <v>0</v>
      </c>
      <c r="I17" s="2306">
        <v>6.3145900000000001E-3</v>
      </c>
      <c r="J17" s="2307">
        <v>15.501015780000001</v>
      </c>
      <c r="K17" s="2308">
        <v>0</v>
      </c>
    </row>
    <row r="18" spans="1:11">
      <c r="A18" s="11">
        <v>15</v>
      </c>
      <c r="B18" s="13" t="s">
        <v>34</v>
      </c>
      <c r="C18" s="2390">
        <v>3.3365712799999998</v>
      </c>
      <c r="D18" s="2391">
        <v>18.539276699999998</v>
      </c>
      <c r="E18" s="2392">
        <v>273.38955449000002</v>
      </c>
      <c r="F18" s="2393">
        <v>16.76977677</v>
      </c>
      <c r="G18" s="2394">
        <v>0</v>
      </c>
      <c r="H18" s="2395">
        <v>0</v>
      </c>
      <c r="I18" s="2396">
        <v>1.9870523200000001</v>
      </c>
      <c r="J18" s="2397">
        <v>314.02223156000002</v>
      </c>
      <c r="K18" s="2398">
        <v>0</v>
      </c>
    </row>
    <row r="19" spans="1:11">
      <c r="A19" s="11">
        <v>16</v>
      </c>
      <c r="B19" s="13" t="s">
        <v>35</v>
      </c>
      <c r="C19" s="2264">
        <v>271.11547273999997</v>
      </c>
      <c r="D19" s="2265">
        <v>190.53206041000001</v>
      </c>
      <c r="E19" s="2266">
        <v>318.66528821999998</v>
      </c>
      <c r="F19" s="2267">
        <v>26.665911730000001</v>
      </c>
      <c r="G19" s="2268">
        <v>0</v>
      </c>
      <c r="H19" s="2269">
        <v>0</v>
      </c>
      <c r="I19" s="2270">
        <v>4.7333767099999999</v>
      </c>
      <c r="J19" s="2271">
        <v>811.71210981000002</v>
      </c>
      <c r="K19" s="2272">
        <v>0</v>
      </c>
    </row>
    <row r="20" spans="1:11">
      <c r="A20" s="11">
        <v>17</v>
      </c>
      <c r="B20" s="13" t="s">
        <v>36</v>
      </c>
      <c r="C20" s="2480">
        <v>228.07948923999999</v>
      </c>
      <c r="D20" s="2481">
        <v>27.75690445</v>
      </c>
      <c r="E20" s="2482">
        <v>269.14968632</v>
      </c>
      <c r="F20" s="2483">
        <v>8.2887241899999999</v>
      </c>
      <c r="G20" s="2484">
        <v>0</v>
      </c>
      <c r="H20" s="2485">
        <v>0</v>
      </c>
      <c r="I20" s="2486">
        <v>0.43858920000000001</v>
      </c>
      <c r="J20" s="2487">
        <v>533.71339340999998</v>
      </c>
      <c r="K20" s="2488">
        <v>0</v>
      </c>
    </row>
    <row r="21" spans="1:11">
      <c r="A21" s="11">
        <v>18</v>
      </c>
      <c r="B21" s="12" t="s">
        <v>37</v>
      </c>
      <c r="C21" s="2318">
        <v>0</v>
      </c>
      <c r="D21" s="2319">
        <v>1.18037E-3</v>
      </c>
      <c r="E21" s="2320">
        <v>2.046941E-2</v>
      </c>
      <c r="F21" s="2321">
        <v>0</v>
      </c>
      <c r="G21" s="2322">
        <v>0</v>
      </c>
      <c r="H21" s="2323">
        <v>0</v>
      </c>
      <c r="I21" s="2324">
        <v>0</v>
      </c>
      <c r="J21" s="2325">
        <v>2.164978E-2</v>
      </c>
      <c r="K21" s="2326">
        <v>0</v>
      </c>
    </row>
    <row r="22" spans="1:11">
      <c r="A22" s="11">
        <v>19</v>
      </c>
      <c r="B22" s="13" t="s">
        <v>38</v>
      </c>
      <c r="C22" s="2309">
        <v>127.75152154</v>
      </c>
      <c r="D22" s="2310">
        <v>98.308715329999998</v>
      </c>
      <c r="E22" s="2311">
        <v>196.84821488</v>
      </c>
      <c r="F22" s="2312">
        <v>5.9960879699999996</v>
      </c>
      <c r="G22" s="2313">
        <v>0</v>
      </c>
      <c r="H22" s="2314">
        <v>0</v>
      </c>
      <c r="I22" s="2315">
        <v>0.43643905999999999</v>
      </c>
      <c r="J22" s="2316">
        <v>429.34097876999999</v>
      </c>
      <c r="K22" s="2317">
        <v>0</v>
      </c>
    </row>
    <row r="23" spans="1:11">
      <c r="A23" s="11">
        <v>20</v>
      </c>
      <c r="B23" s="13" t="s">
        <v>39</v>
      </c>
      <c r="C23" s="2498">
        <v>3795.7747752099999</v>
      </c>
      <c r="D23" s="2499">
        <v>555.22447621000003</v>
      </c>
      <c r="E23" s="2500">
        <v>1020.73465143</v>
      </c>
      <c r="F23" s="2501">
        <v>56.761246679999999</v>
      </c>
      <c r="G23" s="2502">
        <v>0</v>
      </c>
      <c r="H23" s="2503">
        <v>0</v>
      </c>
      <c r="I23" s="2504">
        <v>2789.02463137</v>
      </c>
      <c r="J23" s="2505">
        <v>8217.5197809099991</v>
      </c>
      <c r="K23" s="2506">
        <v>0</v>
      </c>
    </row>
    <row r="24" spans="1:11">
      <c r="A24" s="11">
        <v>21</v>
      </c>
      <c r="B24" s="12" t="s">
        <v>40</v>
      </c>
      <c r="C24" s="2336">
        <v>1.084562E-2</v>
      </c>
      <c r="D24" s="2337">
        <v>1.0865069999999999E-2</v>
      </c>
      <c r="E24" s="2338">
        <v>0.39877765999999998</v>
      </c>
      <c r="F24" s="2339">
        <v>2.1597000000000001E-4</v>
      </c>
      <c r="G24" s="2340">
        <v>0</v>
      </c>
      <c r="H24" s="2341">
        <v>0</v>
      </c>
      <c r="I24" s="2342">
        <v>2.24683E-3</v>
      </c>
      <c r="J24" s="2343">
        <v>0.42295115</v>
      </c>
      <c r="K24" s="2344">
        <v>0</v>
      </c>
    </row>
    <row r="25" spans="1:11">
      <c r="A25" s="11">
        <v>22</v>
      </c>
      <c r="B25" s="13" t="s">
        <v>41</v>
      </c>
      <c r="C25" s="2399">
        <v>6.7082459999999997E-2</v>
      </c>
      <c r="D25" s="2400">
        <v>0.26763424000000002</v>
      </c>
      <c r="E25" s="2401">
        <v>2.6303976800000002</v>
      </c>
      <c r="F25" s="2402">
        <v>0.18098275999999999</v>
      </c>
      <c r="G25" s="2403">
        <v>0</v>
      </c>
      <c r="H25" s="2404">
        <v>0</v>
      </c>
      <c r="I25" s="2405">
        <v>2.7696399999999999E-3</v>
      </c>
      <c r="J25" s="2406">
        <v>3.1488667700000001</v>
      </c>
      <c r="K25" s="2407">
        <v>0</v>
      </c>
    </row>
    <row r="26" spans="1:11">
      <c r="A26" s="11">
        <v>23</v>
      </c>
      <c r="B26" s="12" t="s">
        <v>42</v>
      </c>
      <c r="C26" s="2516">
        <v>5.1537600000000003E-3</v>
      </c>
      <c r="D26" s="2517">
        <v>8.5665600000000008E-3</v>
      </c>
      <c r="E26" s="2518">
        <v>0.74630322999999998</v>
      </c>
      <c r="F26" s="2519">
        <v>0</v>
      </c>
      <c r="G26" s="2520">
        <v>0</v>
      </c>
      <c r="H26" s="2521">
        <v>0</v>
      </c>
      <c r="I26" s="2522">
        <v>6.7100000000000005E-5</v>
      </c>
      <c r="J26" s="2523">
        <v>0.76009064999999998</v>
      </c>
      <c r="K26" s="2524">
        <v>0</v>
      </c>
    </row>
    <row r="27" spans="1:11">
      <c r="A27" s="11">
        <v>24</v>
      </c>
      <c r="B27" s="12" t="s">
        <v>43</v>
      </c>
      <c r="C27" s="2417">
        <v>1.1492900000000001E-3</v>
      </c>
      <c r="D27" s="2418">
        <v>7.6659389999999994E-2</v>
      </c>
      <c r="E27" s="2419">
        <v>7.5287868299999996</v>
      </c>
      <c r="F27" s="2420">
        <v>2.1322790000000001E-2</v>
      </c>
      <c r="G27" s="2421">
        <v>0</v>
      </c>
      <c r="H27" s="2422">
        <v>0</v>
      </c>
      <c r="I27" s="2423">
        <v>2.8269999999999999E-5</v>
      </c>
      <c r="J27" s="2424">
        <v>7.6279465699999998</v>
      </c>
      <c r="K27" s="2425">
        <v>0</v>
      </c>
    </row>
    <row r="28" spans="1:11">
      <c r="A28" s="11">
        <v>25</v>
      </c>
      <c r="B28" s="13" t="s">
        <v>44</v>
      </c>
      <c r="C28" s="2426">
        <v>790.16863923000005</v>
      </c>
      <c r="D28" s="2427">
        <v>314.02143948000003</v>
      </c>
      <c r="E28" s="2428">
        <v>185.42362571000001</v>
      </c>
      <c r="F28" s="2429">
        <v>6.3020289900000002</v>
      </c>
      <c r="G28" s="2430">
        <v>0</v>
      </c>
      <c r="H28" s="2431">
        <v>0</v>
      </c>
      <c r="I28" s="2432">
        <v>25.629360890000001</v>
      </c>
      <c r="J28" s="2433">
        <v>1321.5450943000001</v>
      </c>
      <c r="K28" s="2434">
        <v>0</v>
      </c>
    </row>
    <row r="29" spans="1:11">
      <c r="A29" s="11">
        <v>26</v>
      </c>
      <c r="B29" s="13" t="s">
        <v>45</v>
      </c>
      <c r="C29" s="2435">
        <v>17.66461833</v>
      </c>
      <c r="D29" s="2436">
        <v>14.74438956</v>
      </c>
      <c r="E29" s="2437">
        <v>147.03858274000001</v>
      </c>
      <c r="F29" s="2438">
        <v>3.35363883</v>
      </c>
      <c r="G29" s="2439">
        <v>0</v>
      </c>
      <c r="H29" s="2440">
        <v>0</v>
      </c>
      <c r="I29" s="2441">
        <v>0.13995767000000001</v>
      </c>
      <c r="J29" s="2442">
        <v>182.94118712</v>
      </c>
      <c r="K29" s="2443">
        <v>0</v>
      </c>
    </row>
    <row r="30" spans="1:11">
      <c r="A30" s="11">
        <v>27</v>
      </c>
      <c r="B30" s="13" t="s">
        <v>46</v>
      </c>
      <c r="C30" s="2381">
        <v>0.916995</v>
      </c>
      <c r="D30" s="2382">
        <v>9.3974724100000007</v>
      </c>
      <c r="E30" s="2383">
        <v>96.939950440000004</v>
      </c>
      <c r="F30" s="2384">
        <v>2.5944126600000001</v>
      </c>
      <c r="G30" s="2385">
        <v>0</v>
      </c>
      <c r="H30" s="2386">
        <v>0</v>
      </c>
      <c r="I30" s="2387">
        <v>0.61646840999999997</v>
      </c>
      <c r="J30" s="2388">
        <v>110.46529892</v>
      </c>
      <c r="K30" s="2389">
        <v>0</v>
      </c>
    </row>
    <row r="31" spans="1:11">
      <c r="A31" s="11">
        <v>28</v>
      </c>
      <c r="B31" s="13" t="s">
        <v>47</v>
      </c>
      <c r="C31" s="2201">
        <v>0.22519996</v>
      </c>
      <c r="D31" s="2202">
        <v>0.42309774999999999</v>
      </c>
      <c r="E31" s="2203">
        <v>3.2004540299999999</v>
      </c>
      <c r="F31" s="2204">
        <v>6.110848E-2</v>
      </c>
      <c r="G31" s="2205">
        <v>0</v>
      </c>
      <c r="H31" s="2206">
        <v>0</v>
      </c>
      <c r="I31" s="2207">
        <v>6.1988399999999997E-3</v>
      </c>
      <c r="J31" s="2208">
        <v>3.9160590700000002</v>
      </c>
      <c r="K31" s="2209">
        <v>0</v>
      </c>
    </row>
    <row r="32" spans="1:11">
      <c r="A32" s="11">
        <v>29</v>
      </c>
      <c r="B32" s="13" t="s">
        <v>48</v>
      </c>
      <c r="C32" s="2354">
        <v>8.5404406700000006</v>
      </c>
      <c r="D32" s="2355">
        <v>8.4021751800000004</v>
      </c>
      <c r="E32" s="2356">
        <v>66.122160489999999</v>
      </c>
      <c r="F32" s="2357">
        <v>1.71772371</v>
      </c>
      <c r="G32" s="2358">
        <v>0</v>
      </c>
      <c r="H32" s="2359">
        <v>0</v>
      </c>
      <c r="I32" s="2360">
        <v>5.173937E-2</v>
      </c>
      <c r="J32" s="2361">
        <v>84.834239420000003</v>
      </c>
      <c r="K32" s="2362">
        <v>0</v>
      </c>
    </row>
    <row r="33" spans="1:14">
      <c r="A33" s="11">
        <v>30</v>
      </c>
      <c r="B33" s="13" t="s">
        <v>49</v>
      </c>
      <c r="C33" s="2219">
        <v>15.08715928</v>
      </c>
      <c r="D33" s="2220">
        <v>35.436788079999999</v>
      </c>
      <c r="E33" s="2221">
        <v>137.29747947000001</v>
      </c>
      <c r="F33" s="2222">
        <v>6.5230611600000001</v>
      </c>
      <c r="G33" s="2223">
        <v>0</v>
      </c>
      <c r="H33" s="2224">
        <v>0</v>
      </c>
      <c r="I33" s="2225">
        <v>1.03287931</v>
      </c>
      <c r="J33" s="2226">
        <v>195.3773673</v>
      </c>
      <c r="K33" s="2227">
        <v>0</v>
      </c>
    </row>
    <row r="34" spans="1:14">
      <c r="A34" s="11">
        <v>31</v>
      </c>
      <c r="B34" s="12" t="s">
        <v>50</v>
      </c>
      <c r="C34" s="2444">
        <v>8.0838999999999998E-4</v>
      </c>
      <c r="D34" s="2445">
        <v>2.9727300000000002E-2</v>
      </c>
      <c r="E34" s="2446">
        <v>4.3116750799999997</v>
      </c>
      <c r="F34" s="2447">
        <v>5.8058310000000002E-2</v>
      </c>
      <c r="G34" s="2448">
        <v>0</v>
      </c>
      <c r="H34" s="2449">
        <v>0</v>
      </c>
      <c r="I34" s="2450">
        <v>1.0093299999999999E-3</v>
      </c>
      <c r="J34" s="2451">
        <v>4.4012784099999998</v>
      </c>
      <c r="K34" s="2452">
        <v>0</v>
      </c>
    </row>
    <row r="35" spans="1:14">
      <c r="A35" s="11">
        <v>32</v>
      </c>
      <c r="B35" s="13" t="s">
        <v>51</v>
      </c>
      <c r="C35" s="2471">
        <v>468.09130692999997</v>
      </c>
      <c r="D35" s="2472">
        <v>349.72856896000002</v>
      </c>
      <c r="E35" s="2473">
        <v>248.36398645</v>
      </c>
      <c r="F35" s="2474">
        <v>9.7394316300000003</v>
      </c>
      <c r="G35" s="2475">
        <v>0</v>
      </c>
      <c r="H35" s="2476">
        <v>0</v>
      </c>
      <c r="I35" s="2477">
        <v>20.159923979999999</v>
      </c>
      <c r="J35" s="2478">
        <v>1096.08321796</v>
      </c>
      <c r="K35" s="2479">
        <v>0</v>
      </c>
    </row>
    <row r="36" spans="1:14">
      <c r="A36" s="11">
        <v>33</v>
      </c>
      <c r="B36" s="13" t="s">
        <v>52</v>
      </c>
      <c r="C36" s="2408">
        <v>84.308926049999997</v>
      </c>
      <c r="D36" s="2409">
        <v>50.833913719999998</v>
      </c>
      <c r="E36" s="2410">
        <v>235.78768930999999</v>
      </c>
      <c r="F36" s="2411">
        <v>8.8276436599999997</v>
      </c>
      <c r="G36" s="2412">
        <v>0</v>
      </c>
      <c r="H36" s="2413">
        <v>0</v>
      </c>
      <c r="I36" s="2414">
        <v>2.6387810300000001</v>
      </c>
      <c r="J36" s="2415">
        <v>382.39695376999998</v>
      </c>
      <c r="K36" s="2416">
        <v>0</v>
      </c>
    </row>
    <row r="37" spans="1:14">
      <c r="A37" s="11">
        <v>34</v>
      </c>
      <c r="B37" s="13" t="s">
        <v>53</v>
      </c>
      <c r="C37" s="2453">
        <v>5.2466470000000001E-2</v>
      </c>
      <c r="D37" s="2454">
        <v>0.10704891</v>
      </c>
      <c r="E37" s="2455">
        <v>0.90873305000000004</v>
      </c>
      <c r="F37" s="2456">
        <v>1.069255E-2</v>
      </c>
      <c r="G37" s="2457">
        <v>0</v>
      </c>
      <c r="H37" s="2458">
        <v>0</v>
      </c>
      <c r="I37" s="2459">
        <v>8.6450999999999997E-4</v>
      </c>
      <c r="J37" s="2460">
        <v>1.0798055</v>
      </c>
      <c r="K37" s="2461">
        <v>0</v>
      </c>
    </row>
    <row r="38" spans="1:14">
      <c r="A38" s="11">
        <v>35</v>
      </c>
      <c r="B38" s="13" t="s">
        <v>54</v>
      </c>
      <c r="C38" s="2507">
        <v>349.90859097999999</v>
      </c>
      <c r="D38" s="2508">
        <v>103.76630849</v>
      </c>
      <c r="E38" s="2509">
        <v>582.35624459999997</v>
      </c>
      <c r="F38" s="2510">
        <v>19.97739709</v>
      </c>
      <c r="G38" s="2511">
        <v>0</v>
      </c>
      <c r="H38" s="2512">
        <v>0</v>
      </c>
      <c r="I38" s="2513">
        <v>0.90599081999999997</v>
      </c>
      <c r="J38" s="2514">
        <v>1056.91453198</v>
      </c>
      <c r="K38" s="2515">
        <v>0</v>
      </c>
    </row>
    <row r="39" spans="1:14">
      <c r="A39" s="11">
        <v>36</v>
      </c>
      <c r="B39" s="13" t="s">
        <v>55</v>
      </c>
      <c r="C39" s="2228">
        <v>0.56701716999999996</v>
      </c>
      <c r="D39" s="2229">
        <v>2.7733709200000001</v>
      </c>
      <c r="E39" s="2230">
        <v>20.670641159999999</v>
      </c>
      <c r="F39" s="2231">
        <v>1.1064892200000001</v>
      </c>
      <c r="G39" s="2232">
        <v>0</v>
      </c>
      <c r="H39" s="2233">
        <v>0</v>
      </c>
      <c r="I39" s="2234">
        <v>4.4815510000000003E-2</v>
      </c>
      <c r="J39" s="2235">
        <v>25.162333969999999</v>
      </c>
      <c r="K39" s="2236">
        <v>0</v>
      </c>
    </row>
    <row r="40" spans="1:14">
      <c r="A40" s="11">
        <v>37</v>
      </c>
      <c r="B40" s="13" t="s">
        <v>56</v>
      </c>
      <c r="C40" s="2462">
        <v>345.33103855000002</v>
      </c>
      <c r="D40" s="2463">
        <v>120.30406959</v>
      </c>
      <c r="E40" s="2464">
        <v>747.19175046999999</v>
      </c>
      <c r="F40" s="2465">
        <v>138.86346275</v>
      </c>
      <c r="G40" s="2466">
        <v>0</v>
      </c>
      <c r="H40" s="2467">
        <v>0</v>
      </c>
      <c r="I40" s="2468">
        <v>3.0379096900000002</v>
      </c>
      <c r="J40" s="2469">
        <v>1354.72823105</v>
      </c>
      <c r="K40" s="2470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552" t="s">
        <v>18</v>
      </c>
      <c r="B42" s="2553" t="s">
        <v>18</v>
      </c>
      <c r="C42" s="2534">
        <v>6651.09027694</v>
      </c>
      <c r="D42" s="2535">
        <v>2192.9464703100002</v>
      </c>
      <c r="E42" s="2536">
        <v>5583.9691697999997</v>
      </c>
      <c r="F42" s="2537">
        <v>374.97921568999999</v>
      </c>
      <c r="G42" s="2538">
        <v>0</v>
      </c>
      <c r="H42" s="2539">
        <v>0</v>
      </c>
      <c r="I42" s="2540">
        <v>2865.0915544499999</v>
      </c>
      <c r="J42" s="2541">
        <v>17668.076687190001</v>
      </c>
      <c r="K42" s="2542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2023-04-12T10:24:51Z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