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X:\STATUTORY REPORTS\FY 2022-23\(6) Sep 2022\Monthly\SEBI AAUM Disclosure\Website Upload\Monthly AUM Category Data T30 B30 Sponsor Associates\"/>
    </mc:Choice>
  </mc:AlternateContent>
  <xr:revisionPtr revIDLastSave="0" documentId="8_{BD32B5D2-F33C-4B67-9E4A-CFF5647C40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H91" i="1" l="1"/>
  <c r="BG91" i="1"/>
  <c r="BC91" i="1"/>
  <c r="AZ91" i="1"/>
  <c r="AY91" i="1"/>
  <c r="AV91" i="1"/>
  <c r="AU91" i="1"/>
  <c r="AR91" i="1"/>
  <c r="AQ91" i="1"/>
  <c r="AN91" i="1"/>
  <c r="AM91" i="1"/>
  <c r="AJ91" i="1"/>
  <c r="AI91" i="1"/>
  <c r="AF91" i="1"/>
  <c r="AE91" i="1"/>
  <c r="AB91" i="1"/>
  <c r="AA91" i="1"/>
  <c r="X91" i="1"/>
  <c r="W91" i="1"/>
  <c r="T91" i="1"/>
  <c r="S91" i="1"/>
  <c r="P91" i="1"/>
  <c r="O91" i="1"/>
  <c r="L91" i="1"/>
  <c r="K91" i="1"/>
  <c r="H91" i="1"/>
  <c r="G91" i="1"/>
  <c r="D91" i="1"/>
  <c r="C91" i="1"/>
  <c r="BJ90" i="1"/>
  <c r="BJ91" i="1" s="1"/>
  <c r="BI90" i="1"/>
  <c r="BI91" i="1" s="1"/>
  <c r="BH90" i="1"/>
  <c r="BG90" i="1"/>
  <c r="BF90" i="1"/>
  <c r="BF91" i="1" s="1"/>
  <c r="BE90" i="1"/>
  <c r="BE91" i="1" s="1"/>
  <c r="BD90" i="1"/>
  <c r="BD91" i="1" s="1"/>
  <c r="BC90" i="1"/>
  <c r="BB90" i="1"/>
  <c r="BB91" i="1" s="1"/>
  <c r="BA90" i="1"/>
  <c r="BA91" i="1" s="1"/>
  <c r="AZ90" i="1"/>
  <c r="AY90" i="1"/>
  <c r="AX90" i="1"/>
  <c r="AX91" i="1" s="1"/>
  <c r="AW90" i="1"/>
  <c r="AW91" i="1" s="1"/>
  <c r="AV90" i="1"/>
  <c r="AU90" i="1"/>
  <c r="AT90" i="1"/>
  <c r="AT91" i="1" s="1"/>
  <c r="AS90" i="1"/>
  <c r="AS91" i="1" s="1"/>
  <c r="AR90" i="1"/>
  <c r="AQ90" i="1"/>
  <c r="AP90" i="1"/>
  <c r="AP91" i="1" s="1"/>
  <c r="AO90" i="1"/>
  <c r="AO91" i="1" s="1"/>
  <c r="AN90" i="1"/>
  <c r="AM90" i="1"/>
  <c r="AL90" i="1"/>
  <c r="AL91" i="1" s="1"/>
  <c r="AK90" i="1"/>
  <c r="AK91" i="1" s="1"/>
  <c r="AJ90" i="1"/>
  <c r="AI90" i="1"/>
  <c r="AH90" i="1"/>
  <c r="AH91" i="1" s="1"/>
  <c r="AG90" i="1"/>
  <c r="AG91" i="1" s="1"/>
  <c r="AF90" i="1"/>
  <c r="AE90" i="1"/>
  <c r="AD90" i="1"/>
  <c r="AD91" i="1" s="1"/>
  <c r="AC90" i="1"/>
  <c r="AC91" i="1" s="1"/>
  <c r="AB90" i="1"/>
  <c r="AA90" i="1"/>
  <c r="Z90" i="1"/>
  <c r="Z91" i="1" s="1"/>
  <c r="Y90" i="1"/>
  <c r="Y91" i="1" s="1"/>
  <c r="X90" i="1"/>
  <c r="W90" i="1"/>
  <c r="V90" i="1"/>
  <c r="V91" i="1" s="1"/>
  <c r="U90" i="1"/>
  <c r="U91" i="1" s="1"/>
  <c r="T90" i="1"/>
  <c r="S90" i="1"/>
  <c r="R90" i="1"/>
  <c r="R91" i="1" s="1"/>
  <c r="Q90" i="1"/>
  <c r="Q91" i="1" s="1"/>
  <c r="P90" i="1"/>
  <c r="O90" i="1"/>
  <c r="N90" i="1"/>
  <c r="N91" i="1" s="1"/>
  <c r="M90" i="1"/>
  <c r="M91" i="1" s="1"/>
  <c r="L90" i="1"/>
  <c r="K90" i="1"/>
  <c r="J90" i="1"/>
  <c r="J91" i="1" s="1"/>
  <c r="I90" i="1"/>
  <c r="I91" i="1" s="1"/>
  <c r="H90" i="1"/>
  <c r="G90" i="1"/>
  <c r="F90" i="1"/>
  <c r="F91" i="1" s="1"/>
  <c r="E90" i="1"/>
  <c r="E91" i="1" s="1"/>
  <c r="D90" i="1"/>
  <c r="C90" i="1"/>
  <c r="BK89" i="1"/>
  <c r="BH83" i="1"/>
  <c r="BD83" i="1"/>
  <c r="AZ83" i="1"/>
  <c r="AV83" i="1"/>
  <c r="AR83" i="1"/>
  <c r="AN83" i="1"/>
  <c r="AJ83" i="1"/>
  <c r="AF83" i="1"/>
  <c r="AB83" i="1"/>
  <c r="X83" i="1"/>
  <c r="T83" i="1"/>
  <c r="P83" i="1"/>
  <c r="L83" i="1"/>
  <c r="H83" i="1"/>
  <c r="D83" i="1"/>
  <c r="BJ82" i="1"/>
  <c r="BJ83" i="1" s="1"/>
  <c r="BI82" i="1"/>
  <c r="BI83" i="1" s="1"/>
  <c r="BH82" i="1"/>
  <c r="BG82" i="1"/>
  <c r="BG83" i="1" s="1"/>
  <c r="BF82" i="1"/>
  <c r="BF83" i="1" s="1"/>
  <c r="BE82" i="1"/>
  <c r="BE83" i="1" s="1"/>
  <c r="BD82" i="1"/>
  <c r="BC82" i="1"/>
  <c r="BC83" i="1" s="1"/>
  <c r="BB82" i="1"/>
  <c r="BB83" i="1" s="1"/>
  <c r="BA82" i="1"/>
  <c r="BA83" i="1" s="1"/>
  <c r="AZ82" i="1"/>
  <c r="AY82" i="1"/>
  <c r="AY83" i="1" s="1"/>
  <c r="AX82" i="1"/>
  <c r="AX83" i="1" s="1"/>
  <c r="AW82" i="1"/>
  <c r="AW83" i="1" s="1"/>
  <c r="AV82" i="1"/>
  <c r="AU82" i="1"/>
  <c r="AU83" i="1" s="1"/>
  <c r="AT82" i="1"/>
  <c r="AT83" i="1" s="1"/>
  <c r="AS82" i="1"/>
  <c r="AS83" i="1" s="1"/>
  <c r="AR82" i="1"/>
  <c r="AQ82" i="1"/>
  <c r="AQ83" i="1" s="1"/>
  <c r="AP82" i="1"/>
  <c r="AP83" i="1" s="1"/>
  <c r="AO82" i="1"/>
  <c r="AO83" i="1" s="1"/>
  <c r="AN82" i="1"/>
  <c r="AM82" i="1"/>
  <c r="AM83" i="1" s="1"/>
  <c r="AL82" i="1"/>
  <c r="AL83" i="1" s="1"/>
  <c r="AK82" i="1"/>
  <c r="AK83" i="1" s="1"/>
  <c r="AJ82" i="1"/>
  <c r="AI82" i="1"/>
  <c r="AI83" i="1" s="1"/>
  <c r="AH82" i="1"/>
  <c r="AH83" i="1" s="1"/>
  <c r="AG82" i="1"/>
  <c r="AG83" i="1" s="1"/>
  <c r="AF82" i="1"/>
  <c r="AE82" i="1"/>
  <c r="AE83" i="1" s="1"/>
  <c r="AD82" i="1"/>
  <c r="AD83" i="1" s="1"/>
  <c r="AC82" i="1"/>
  <c r="AC83" i="1" s="1"/>
  <c r="AB82" i="1"/>
  <c r="AA82" i="1"/>
  <c r="AA83" i="1" s="1"/>
  <c r="Z82" i="1"/>
  <c r="Z83" i="1" s="1"/>
  <c r="Y82" i="1"/>
  <c r="Y83" i="1" s="1"/>
  <c r="X82" i="1"/>
  <c r="W82" i="1"/>
  <c r="W83" i="1" s="1"/>
  <c r="V82" i="1"/>
  <c r="V83" i="1" s="1"/>
  <c r="U82" i="1"/>
  <c r="U83" i="1" s="1"/>
  <c r="T82" i="1"/>
  <c r="S82" i="1"/>
  <c r="S83" i="1" s="1"/>
  <c r="R82" i="1"/>
  <c r="R83" i="1" s="1"/>
  <c r="Q82" i="1"/>
  <c r="Q83" i="1" s="1"/>
  <c r="P82" i="1"/>
  <c r="O82" i="1"/>
  <c r="O83" i="1" s="1"/>
  <c r="N82" i="1"/>
  <c r="N83" i="1" s="1"/>
  <c r="M82" i="1"/>
  <c r="M83" i="1" s="1"/>
  <c r="L82" i="1"/>
  <c r="K82" i="1"/>
  <c r="K83" i="1" s="1"/>
  <c r="J82" i="1"/>
  <c r="J83" i="1" s="1"/>
  <c r="I82" i="1"/>
  <c r="I83" i="1" s="1"/>
  <c r="H82" i="1"/>
  <c r="G82" i="1"/>
  <c r="G83" i="1" s="1"/>
  <c r="F82" i="1"/>
  <c r="F83" i="1" s="1"/>
  <c r="E82" i="1"/>
  <c r="E83" i="1" s="1"/>
  <c r="D82" i="1"/>
  <c r="C82" i="1"/>
  <c r="C83" i="1" s="1"/>
  <c r="BK81" i="1"/>
  <c r="BG77" i="1"/>
  <c r="BC77" i="1"/>
  <c r="AY77" i="1"/>
  <c r="AU77" i="1"/>
  <c r="AQ77" i="1"/>
  <c r="AM77" i="1"/>
  <c r="AI77" i="1"/>
  <c r="AE77" i="1"/>
  <c r="AA77" i="1"/>
  <c r="W77" i="1"/>
  <c r="S77" i="1"/>
  <c r="O77" i="1"/>
  <c r="K77" i="1"/>
  <c r="G77" i="1"/>
  <c r="C77" i="1"/>
  <c r="BJ76" i="1"/>
  <c r="BI76" i="1"/>
  <c r="BH76" i="1"/>
  <c r="BG76" i="1"/>
  <c r="BF76" i="1"/>
  <c r="BE76" i="1"/>
  <c r="BD76" i="1"/>
  <c r="BC76" i="1"/>
  <c r="BB76" i="1"/>
  <c r="BA76" i="1"/>
  <c r="AZ76" i="1"/>
  <c r="AY76" i="1"/>
  <c r="AX76" i="1"/>
  <c r="AW76" i="1"/>
  <c r="AV76" i="1"/>
  <c r="AU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K75" i="1"/>
  <c r="BK74" i="1"/>
  <c r="BK73" i="1"/>
  <c r="BK72" i="1"/>
  <c r="BK76" i="1" s="1"/>
  <c r="BJ69" i="1"/>
  <c r="BJ77" i="1" s="1"/>
  <c r="BI69" i="1"/>
  <c r="BI77" i="1" s="1"/>
  <c r="BH69" i="1"/>
  <c r="BH77" i="1" s="1"/>
  <c r="BG69" i="1"/>
  <c r="BF69" i="1"/>
  <c r="BF77" i="1" s="1"/>
  <c r="BE69" i="1"/>
  <c r="BE77" i="1" s="1"/>
  <c r="BD69" i="1"/>
  <c r="BD77" i="1" s="1"/>
  <c r="BC69" i="1"/>
  <c r="BB69" i="1"/>
  <c r="BB77" i="1" s="1"/>
  <c r="BA69" i="1"/>
  <c r="BA77" i="1" s="1"/>
  <c r="AZ69" i="1"/>
  <c r="AZ77" i="1" s="1"/>
  <c r="AY69" i="1"/>
  <c r="AX69" i="1"/>
  <c r="AX77" i="1" s="1"/>
  <c r="AW69" i="1"/>
  <c r="AW77" i="1" s="1"/>
  <c r="AV69" i="1"/>
  <c r="AV77" i="1" s="1"/>
  <c r="AU69" i="1"/>
  <c r="AT69" i="1"/>
  <c r="AT77" i="1" s="1"/>
  <c r="AS69" i="1"/>
  <c r="AS77" i="1" s="1"/>
  <c r="AR69" i="1"/>
  <c r="AR77" i="1" s="1"/>
  <c r="AQ69" i="1"/>
  <c r="AP69" i="1"/>
  <c r="AP77" i="1" s="1"/>
  <c r="AO69" i="1"/>
  <c r="AO77" i="1" s="1"/>
  <c r="AN69" i="1"/>
  <c r="AN77" i="1" s="1"/>
  <c r="AM69" i="1"/>
  <c r="AL69" i="1"/>
  <c r="AL77" i="1" s="1"/>
  <c r="AK69" i="1"/>
  <c r="AK77" i="1" s="1"/>
  <c r="AJ69" i="1"/>
  <c r="AJ77" i="1" s="1"/>
  <c r="AI69" i="1"/>
  <c r="AH69" i="1"/>
  <c r="AH77" i="1" s="1"/>
  <c r="AG69" i="1"/>
  <c r="AG77" i="1" s="1"/>
  <c r="AF69" i="1"/>
  <c r="AF77" i="1" s="1"/>
  <c r="AE69" i="1"/>
  <c r="AD69" i="1"/>
  <c r="AD77" i="1" s="1"/>
  <c r="AC69" i="1"/>
  <c r="AC77" i="1" s="1"/>
  <c r="AB69" i="1"/>
  <c r="AB77" i="1" s="1"/>
  <c r="AA69" i="1"/>
  <c r="Z69" i="1"/>
  <c r="Z77" i="1" s="1"/>
  <c r="Y69" i="1"/>
  <c r="Y77" i="1" s="1"/>
  <c r="X69" i="1"/>
  <c r="X77" i="1" s="1"/>
  <c r="W69" i="1"/>
  <c r="V69" i="1"/>
  <c r="V77" i="1" s="1"/>
  <c r="U69" i="1"/>
  <c r="U77" i="1" s="1"/>
  <c r="T69" i="1"/>
  <c r="T77" i="1" s="1"/>
  <c r="S69" i="1"/>
  <c r="R69" i="1"/>
  <c r="R77" i="1" s="1"/>
  <c r="Q69" i="1"/>
  <c r="Q77" i="1" s="1"/>
  <c r="P69" i="1"/>
  <c r="P77" i="1" s="1"/>
  <c r="O69" i="1"/>
  <c r="N69" i="1"/>
  <c r="N77" i="1" s="1"/>
  <c r="M69" i="1"/>
  <c r="M77" i="1" s="1"/>
  <c r="L69" i="1"/>
  <c r="L77" i="1" s="1"/>
  <c r="K69" i="1"/>
  <c r="J69" i="1"/>
  <c r="J77" i="1" s="1"/>
  <c r="I69" i="1"/>
  <c r="I77" i="1" s="1"/>
  <c r="H69" i="1"/>
  <c r="H77" i="1" s="1"/>
  <c r="G69" i="1"/>
  <c r="F69" i="1"/>
  <c r="F77" i="1" s="1"/>
  <c r="E69" i="1"/>
  <c r="E77" i="1" s="1"/>
  <c r="D69" i="1"/>
  <c r="D77" i="1" s="1"/>
  <c r="C69" i="1"/>
  <c r="BK68" i="1"/>
  <c r="BK69" i="1" s="1"/>
  <c r="BK77" i="1" s="1"/>
  <c r="BG64" i="1"/>
  <c r="BC64" i="1"/>
  <c r="AY64" i="1"/>
  <c r="AU64" i="1"/>
  <c r="AQ64" i="1"/>
  <c r="AM64" i="1"/>
  <c r="AI64" i="1"/>
  <c r="AE64" i="1"/>
  <c r="AA64" i="1"/>
  <c r="W64" i="1"/>
  <c r="S64" i="1"/>
  <c r="O64" i="1"/>
  <c r="K64" i="1"/>
  <c r="G64" i="1"/>
  <c r="C64" i="1"/>
  <c r="BJ63" i="1"/>
  <c r="BJ64" i="1" s="1"/>
  <c r="BI63" i="1"/>
  <c r="BI64" i="1" s="1"/>
  <c r="BH63" i="1"/>
  <c r="BH64" i="1" s="1"/>
  <c r="BG63" i="1"/>
  <c r="BF63" i="1"/>
  <c r="BF64" i="1" s="1"/>
  <c r="BE63" i="1"/>
  <c r="BE64" i="1" s="1"/>
  <c r="BD63" i="1"/>
  <c r="BD64" i="1" s="1"/>
  <c r="BC63" i="1"/>
  <c r="BB63" i="1"/>
  <c r="BB64" i="1" s="1"/>
  <c r="BA63" i="1"/>
  <c r="BA64" i="1" s="1"/>
  <c r="AZ63" i="1"/>
  <c r="AZ64" i="1" s="1"/>
  <c r="AY63" i="1"/>
  <c r="AX63" i="1"/>
  <c r="AX64" i="1" s="1"/>
  <c r="AW63" i="1"/>
  <c r="AW64" i="1" s="1"/>
  <c r="AV63" i="1"/>
  <c r="AV64" i="1" s="1"/>
  <c r="AU63" i="1"/>
  <c r="AT63" i="1"/>
  <c r="AT64" i="1" s="1"/>
  <c r="AS63" i="1"/>
  <c r="AS64" i="1" s="1"/>
  <c r="AR63" i="1"/>
  <c r="AR64" i="1" s="1"/>
  <c r="AQ63" i="1"/>
  <c r="AP63" i="1"/>
  <c r="AP64" i="1" s="1"/>
  <c r="AO63" i="1"/>
  <c r="AO64" i="1" s="1"/>
  <c r="AN63" i="1"/>
  <c r="AN64" i="1" s="1"/>
  <c r="AM63" i="1"/>
  <c r="AL63" i="1"/>
  <c r="AL64" i="1" s="1"/>
  <c r="AK63" i="1"/>
  <c r="AK64" i="1" s="1"/>
  <c r="AJ63" i="1"/>
  <c r="AJ64" i="1" s="1"/>
  <c r="AI63" i="1"/>
  <c r="AH63" i="1"/>
  <c r="AH64" i="1" s="1"/>
  <c r="AG63" i="1"/>
  <c r="AG64" i="1" s="1"/>
  <c r="AF63" i="1"/>
  <c r="AF64" i="1" s="1"/>
  <c r="AE63" i="1"/>
  <c r="AD63" i="1"/>
  <c r="AD64" i="1" s="1"/>
  <c r="AC63" i="1"/>
  <c r="AC64" i="1" s="1"/>
  <c r="AB63" i="1"/>
  <c r="AB64" i="1" s="1"/>
  <c r="AA63" i="1"/>
  <c r="Z63" i="1"/>
  <c r="Z64" i="1" s="1"/>
  <c r="Y63" i="1"/>
  <c r="Y64" i="1" s="1"/>
  <c r="X63" i="1"/>
  <c r="X64" i="1" s="1"/>
  <c r="W63" i="1"/>
  <c r="V63" i="1"/>
  <c r="V64" i="1" s="1"/>
  <c r="U63" i="1"/>
  <c r="U64" i="1" s="1"/>
  <c r="T63" i="1"/>
  <c r="T64" i="1" s="1"/>
  <c r="S63" i="1"/>
  <c r="R63" i="1"/>
  <c r="R64" i="1" s="1"/>
  <c r="Q63" i="1"/>
  <c r="Q64" i="1" s="1"/>
  <c r="P63" i="1"/>
  <c r="P64" i="1" s="1"/>
  <c r="O63" i="1"/>
  <c r="N63" i="1"/>
  <c r="N64" i="1" s="1"/>
  <c r="M63" i="1"/>
  <c r="M64" i="1" s="1"/>
  <c r="L63" i="1"/>
  <c r="L64" i="1" s="1"/>
  <c r="K63" i="1"/>
  <c r="J63" i="1"/>
  <c r="J64" i="1" s="1"/>
  <c r="I63" i="1"/>
  <c r="I64" i="1" s="1"/>
  <c r="H63" i="1"/>
  <c r="H64" i="1" s="1"/>
  <c r="G63" i="1"/>
  <c r="F63" i="1"/>
  <c r="F64" i="1" s="1"/>
  <c r="E63" i="1"/>
  <c r="E64" i="1" s="1"/>
  <c r="D63" i="1"/>
  <c r="D64" i="1" s="1"/>
  <c r="C63" i="1"/>
  <c r="BK62" i="1"/>
  <c r="BK63" i="1" s="1"/>
  <c r="BK64" i="1" s="1"/>
  <c r="BF58" i="1"/>
  <c r="AX58" i="1"/>
  <c r="AP58" i="1"/>
  <c r="AH58" i="1"/>
  <c r="Z58" i="1"/>
  <c r="R58" i="1"/>
  <c r="J58" i="1"/>
  <c r="BJ57" i="1"/>
  <c r="BI57" i="1"/>
  <c r="BH57" i="1"/>
  <c r="BG57" i="1"/>
  <c r="BF57" i="1"/>
  <c r="BE57" i="1"/>
  <c r="BD57" i="1"/>
  <c r="BC57" i="1"/>
  <c r="BB57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K56" i="1"/>
  <c r="BK55" i="1"/>
  <c r="BK54" i="1"/>
  <c r="BK53" i="1"/>
  <c r="BK57" i="1" s="1"/>
  <c r="BK52" i="1"/>
  <c r="BK51" i="1"/>
  <c r="BK50" i="1"/>
  <c r="BK49" i="1"/>
  <c r="BK48" i="1"/>
  <c r="BK47" i="1"/>
  <c r="BJ44" i="1"/>
  <c r="BJ58" i="1" s="1"/>
  <c r="BI44" i="1"/>
  <c r="BI58" i="1" s="1"/>
  <c r="BH44" i="1"/>
  <c r="BH58" i="1" s="1"/>
  <c r="BG44" i="1"/>
  <c r="BG58" i="1" s="1"/>
  <c r="BF44" i="1"/>
  <c r="BE44" i="1"/>
  <c r="BE58" i="1" s="1"/>
  <c r="BD44" i="1"/>
  <c r="BD58" i="1" s="1"/>
  <c r="BC44" i="1"/>
  <c r="BC58" i="1" s="1"/>
  <c r="BB44" i="1"/>
  <c r="BB58" i="1" s="1"/>
  <c r="BA44" i="1"/>
  <c r="BA58" i="1" s="1"/>
  <c r="AZ44" i="1"/>
  <c r="AZ58" i="1" s="1"/>
  <c r="AY44" i="1"/>
  <c r="AY58" i="1" s="1"/>
  <c r="AX44" i="1"/>
  <c r="AW44" i="1"/>
  <c r="AW58" i="1" s="1"/>
  <c r="AV44" i="1"/>
  <c r="AV58" i="1" s="1"/>
  <c r="AU44" i="1"/>
  <c r="AU58" i="1" s="1"/>
  <c r="AT44" i="1"/>
  <c r="AT58" i="1" s="1"/>
  <c r="AS44" i="1"/>
  <c r="AS58" i="1" s="1"/>
  <c r="AR44" i="1"/>
  <c r="AR58" i="1" s="1"/>
  <c r="AQ44" i="1"/>
  <c r="AQ58" i="1" s="1"/>
  <c r="AP44" i="1"/>
  <c r="AO44" i="1"/>
  <c r="AO58" i="1" s="1"/>
  <c r="AN44" i="1"/>
  <c r="AN58" i="1" s="1"/>
  <c r="AM44" i="1"/>
  <c r="AM58" i="1" s="1"/>
  <c r="AL44" i="1"/>
  <c r="AL58" i="1" s="1"/>
  <c r="AK44" i="1"/>
  <c r="AK58" i="1" s="1"/>
  <c r="AJ44" i="1"/>
  <c r="AJ58" i="1" s="1"/>
  <c r="AI44" i="1"/>
  <c r="AI58" i="1" s="1"/>
  <c r="AH44" i="1"/>
  <c r="AG44" i="1"/>
  <c r="AG58" i="1" s="1"/>
  <c r="AF44" i="1"/>
  <c r="AF58" i="1" s="1"/>
  <c r="AE44" i="1"/>
  <c r="AE58" i="1" s="1"/>
  <c r="AD44" i="1"/>
  <c r="AD58" i="1" s="1"/>
  <c r="AC44" i="1"/>
  <c r="AC58" i="1" s="1"/>
  <c r="AB44" i="1"/>
  <c r="AB58" i="1" s="1"/>
  <c r="AA44" i="1"/>
  <c r="AA58" i="1" s="1"/>
  <c r="Z44" i="1"/>
  <c r="Y44" i="1"/>
  <c r="Y58" i="1" s="1"/>
  <c r="X44" i="1"/>
  <c r="X58" i="1" s="1"/>
  <c r="W44" i="1"/>
  <c r="W58" i="1" s="1"/>
  <c r="V44" i="1"/>
  <c r="V58" i="1" s="1"/>
  <c r="U44" i="1"/>
  <c r="U58" i="1" s="1"/>
  <c r="T44" i="1"/>
  <c r="T58" i="1" s="1"/>
  <c r="S44" i="1"/>
  <c r="S58" i="1" s="1"/>
  <c r="R44" i="1"/>
  <c r="Q44" i="1"/>
  <c r="Q58" i="1" s="1"/>
  <c r="P44" i="1"/>
  <c r="P58" i="1" s="1"/>
  <c r="O44" i="1"/>
  <c r="O58" i="1" s="1"/>
  <c r="N44" i="1"/>
  <c r="N58" i="1" s="1"/>
  <c r="M44" i="1"/>
  <c r="M58" i="1" s="1"/>
  <c r="L44" i="1"/>
  <c r="L58" i="1" s="1"/>
  <c r="K44" i="1"/>
  <c r="K58" i="1" s="1"/>
  <c r="J44" i="1"/>
  <c r="I44" i="1"/>
  <c r="I58" i="1" s="1"/>
  <c r="H44" i="1"/>
  <c r="H58" i="1" s="1"/>
  <c r="G44" i="1"/>
  <c r="G58" i="1" s="1"/>
  <c r="F44" i="1"/>
  <c r="F58" i="1" s="1"/>
  <c r="E44" i="1"/>
  <c r="E58" i="1" s="1"/>
  <c r="D44" i="1"/>
  <c r="D58" i="1" s="1"/>
  <c r="C44" i="1"/>
  <c r="C58" i="1" s="1"/>
  <c r="BK43" i="1"/>
  <c r="BK42" i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K28" i="1" s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J12" i="1"/>
  <c r="BJ38" i="1" s="1"/>
  <c r="BJ85" i="1" s="1"/>
  <c r="BI12" i="1"/>
  <c r="BI38" i="1" s="1"/>
  <c r="BI85" i="1" s="1"/>
  <c r="BH12" i="1"/>
  <c r="BH38" i="1" s="1"/>
  <c r="BG12" i="1"/>
  <c r="BG38" i="1" s="1"/>
  <c r="BF12" i="1"/>
  <c r="BF38" i="1" s="1"/>
  <c r="BF85" i="1" s="1"/>
  <c r="BE12" i="1"/>
  <c r="BE38" i="1" s="1"/>
  <c r="BE85" i="1" s="1"/>
  <c r="BD12" i="1"/>
  <c r="BD38" i="1" s="1"/>
  <c r="BD85" i="1" s="1"/>
  <c r="BC12" i="1"/>
  <c r="BC38" i="1" s="1"/>
  <c r="BB12" i="1"/>
  <c r="BB38" i="1" s="1"/>
  <c r="BB85" i="1" s="1"/>
  <c r="BA12" i="1"/>
  <c r="BA38" i="1" s="1"/>
  <c r="BA85" i="1" s="1"/>
  <c r="AZ12" i="1"/>
  <c r="AZ38" i="1" s="1"/>
  <c r="AY12" i="1"/>
  <c r="AY38" i="1" s="1"/>
  <c r="AX12" i="1"/>
  <c r="AX38" i="1" s="1"/>
  <c r="AX85" i="1" s="1"/>
  <c r="AW12" i="1"/>
  <c r="AW38" i="1" s="1"/>
  <c r="AW85" i="1" s="1"/>
  <c r="AV12" i="1"/>
  <c r="AV38" i="1" s="1"/>
  <c r="AV85" i="1" s="1"/>
  <c r="AU12" i="1"/>
  <c r="AU38" i="1" s="1"/>
  <c r="AT12" i="1"/>
  <c r="AT38" i="1" s="1"/>
  <c r="AT85" i="1" s="1"/>
  <c r="AS12" i="1"/>
  <c r="AS38" i="1" s="1"/>
  <c r="AS85" i="1" s="1"/>
  <c r="AR12" i="1"/>
  <c r="AR38" i="1" s="1"/>
  <c r="AQ12" i="1"/>
  <c r="AQ38" i="1" s="1"/>
  <c r="AP12" i="1"/>
  <c r="AP38" i="1" s="1"/>
  <c r="AP85" i="1" s="1"/>
  <c r="AO12" i="1"/>
  <c r="AO38" i="1" s="1"/>
  <c r="AO85" i="1" s="1"/>
  <c r="AN12" i="1"/>
  <c r="AN38" i="1" s="1"/>
  <c r="AN85" i="1" s="1"/>
  <c r="AM12" i="1"/>
  <c r="AM38" i="1" s="1"/>
  <c r="AL12" i="1"/>
  <c r="AL38" i="1" s="1"/>
  <c r="AL85" i="1" s="1"/>
  <c r="AK12" i="1"/>
  <c r="AK38" i="1" s="1"/>
  <c r="AK85" i="1" s="1"/>
  <c r="AJ12" i="1"/>
  <c r="AJ38" i="1" s="1"/>
  <c r="AI12" i="1"/>
  <c r="AI38" i="1" s="1"/>
  <c r="AH12" i="1"/>
  <c r="AH38" i="1" s="1"/>
  <c r="AH85" i="1" s="1"/>
  <c r="AG12" i="1"/>
  <c r="AG38" i="1" s="1"/>
  <c r="AG85" i="1" s="1"/>
  <c r="AF12" i="1"/>
  <c r="AF38" i="1" s="1"/>
  <c r="AF85" i="1" s="1"/>
  <c r="AE12" i="1"/>
  <c r="AE38" i="1" s="1"/>
  <c r="AD12" i="1"/>
  <c r="AD38" i="1" s="1"/>
  <c r="AD85" i="1" s="1"/>
  <c r="AC12" i="1"/>
  <c r="AC38" i="1" s="1"/>
  <c r="AC85" i="1" s="1"/>
  <c r="AB12" i="1"/>
  <c r="AB38" i="1" s="1"/>
  <c r="AA12" i="1"/>
  <c r="AA38" i="1" s="1"/>
  <c r="Z12" i="1"/>
  <c r="Z38" i="1" s="1"/>
  <c r="Z85" i="1" s="1"/>
  <c r="Y12" i="1"/>
  <c r="Y38" i="1" s="1"/>
  <c r="Y85" i="1" s="1"/>
  <c r="X12" i="1"/>
  <c r="X38" i="1" s="1"/>
  <c r="X85" i="1" s="1"/>
  <c r="W12" i="1"/>
  <c r="W38" i="1" s="1"/>
  <c r="V12" i="1"/>
  <c r="V38" i="1" s="1"/>
  <c r="V85" i="1" s="1"/>
  <c r="U12" i="1"/>
  <c r="U38" i="1" s="1"/>
  <c r="U85" i="1" s="1"/>
  <c r="T12" i="1"/>
  <c r="T38" i="1" s="1"/>
  <c r="S12" i="1"/>
  <c r="S38" i="1" s="1"/>
  <c r="S85" i="1" s="1"/>
  <c r="R12" i="1"/>
  <c r="R38" i="1" s="1"/>
  <c r="R85" i="1" s="1"/>
  <c r="Q12" i="1"/>
  <c r="Q38" i="1" s="1"/>
  <c r="Q85" i="1" s="1"/>
  <c r="P12" i="1"/>
  <c r="P38" i="1" s="1"/>
  <c r="P85" i="1" s="1"/>
  <c r="O12" i="1"/>
  <c r="O38" i="1" s="1"/>
  <c r="N12" i="1"/>
  <c r="N38" i="1" s="1"/>
  <c r="N85" i="1" s="1"/>
  <c r="M12" i="1"/>
  <c r="M38" i="1" s="1"/>
  <c r="M85" i="1" s="1"/>
  <c r="L12" i="1"/>
  <c r="L38" i="1" s="1"/>
  <c r="K12" i="1"/>
  <c r="K38" i="1" s="1"/>
  <c r="K85" i="1" s="1"/>
  <c r="J12" i="1"/>
  <c r="J38" i="1" s="1"/>
  <c r="J85" i="1" s="1"/>
  <c r="I12" i="1"/>
  <c r="I38" i="1" s="1"/>
  <c r="I85" i="1" s="1"/>
  <c r="H12" i="1"/>
  <c r="H38" i="1" s="1"/>
  <c r="H85" i="1" s="1"/>
  <c r="G12" i="1"/>
  <c r="G38" i="1" s="1"/>
  <c r="F12" i="1"/>
  <c r="F38" i="1" s="1"/>
  <c r="F85" i="1" s="1"/>
  <c r="E12" i="1"/>
  <c r="E38" i="1" s="1"/>
  <c r="E85" i="1" s="1"/>
  <c r="D12" i="1"/>
  <c r="D38" i="1" s="1"/>
  <c r="C12" i="1"/>
  <c r="C38" i="1" s="1"/>
  <c r="C85" i="1" s="1"/>
  <c r="BK11" i="1"/>
  <c r="BK10" i="1"/>
  <c r="BK9" i="1"/>
  <c r="AA85" i="1" l="1"/>
  <c r="AI85" i="1"/>
  <c r="AQ85" i="1"/>
  <c r="AY85" i="1"/>
  <c r="BG85" i="1"/>
  <c r="D85" i="1"/>
  <c r="L85" i="1"/>
  <c r="T85" i="1"/>
  <c r="AB85" i="1"/>
  <c r="AJ85" i="1"/>
  <c r="AR85" i="1"/>
  <c r="AZ85" i="1"/>
  <c r="BH85" i="1"/>
  <c r="BK91" i="1"/>
  <c r="G85" i="1"/>
  <c r="O85" i="1"/>
  <c r="W85" i="1"/>
  <c r="AE85" i="1"/>
  <c r="AM85" i="1"/>
  <c r="AU85" i="1"/>
  <c r="BC85" i="1"/>
  <c r="BK58" i="1"/>
  <c r="BK44" i="1"/>
  <c r="BK12" i="1"/>
  <c r="BK38" i="1" s="1"/>
  <c r="BK85" i="1" s="1"/>
  <c r="BK82" i="1"/>
  <c r="BK83" i="1" s="1"/>
  <c r="BK90" i="1"/>
</calcChain>
</file>

<file path=xl/sharedStrings.xml><?xml version="1.0" encoding="utf-8"?>
<sst xmlns="http://schemas.openxmlformats.org/spreadsheetml/2006/main" count="179" uniqueCount="136">
  <si>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</si>
  <si>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</si>
  <si>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</si>
  <si>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</si>
  <si>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</si>
  <si>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</si>
  <si>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</si>
  <si>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</si>
  <si>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</si>
  <si>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</si>
  <si>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</si>
  <si>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</si>
  <si>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</si>
  <si>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</si>
  <si>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</si>
  <si>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</si>
  <si>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</si>
  <si>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</si>
  <si>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</si>
  <si>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</si>
  <si>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</si>
  <si>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</si>
  <si>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</si>
  <si>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</si>
  <si>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</si>
  <si>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</si>
  <si>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</si>
  <si>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</si>
  <si>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</si>
  <si>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</si>
  <si>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</si>
  <si>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</si>
  <si>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</si>
  <si>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</si>
  <si>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</si>
  <si>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</si>
  <si>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</si>
  <si>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</si>
  <si>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</si>
  <si>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</si>
  <si>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</si>
  <si>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</si>
  <si>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</si>
  <si>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</si>
  <si>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</si>
  <si>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</si>
  <si>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</si>
  <si>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</si>
  <si>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</si>
  <si>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</si>
  <si>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</si>
  <si>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</si>
  <si>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</si>
  <si>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</si>
  <si>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</si>
  <si>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</si>
  <si>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</si>
  <si>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</si>
  <si>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2022-09-30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</si>
  <si>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</si>
  <si>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</si>
  <si>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</si>
  <si>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</si>
  <si>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</si>
  <si>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</si>
  <si>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</si>
  <si>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</si>
  <si>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</si>
  <si>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</si>
  <si>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</si>
  <si>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</si>
  <si>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</si>
  <si>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</si>
  <si>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</si>
  <si>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</si>
  <si>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</si>
  <si>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</si>
  <si>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</si>
  <si>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</si>
  <si>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</si>
  <si>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</si>
  <si>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</si>
  <si>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</si>
  <si>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</si>
  <si>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</si>
  <si>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</si>
  <si>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</si>
  <si>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</si>
  <si>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</si>
  <si>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</si>
  <si>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</si>
  <si>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</si>
  <si>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</si>
  <si>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</si>
  <si>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</si>
  <si>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</si>
  <si>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</si>
  <si>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</si>
  <si>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</si>
  <si>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</si>
  <si>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</si>
  <si>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INFRASTRUCTURE FUND</t>
  </si>
  <si>
    <t>LIC MF LARGE AND MIDCAP FUND</t>
  </si>
  <si>
    <t>LIC MF LARGE CAP FUND</t>
  </si>
  <si>
    <t>LIC MF NIFTY 50 INDEX FUND</t>
  </si>
  <si>
    <t>LIC MF S &amp; P BSE SENSEX INDEX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</si>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</sst>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470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462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4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492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 applyAlignment="1">
      <alignment horizontal="right"/>
    </xf>
    <xf numFmtId="0" fontId="1591" fillId="1583" borderId="1584" xfId="0" applyFont="1" applyFill="1" applyBorder="1" applyAlignment="1">
      <alignment horizontal="right"/>
    </xf>
    <xf numFmtId="0" fontId="1592" fillId="1584" borderId="1585" xfId="0" applyFont="1" applyFill="1" applyBorder="1"/>
    <xf numFmtId="0" fontId="1593" fillId="1585" borderId="1586" xfId="0" applyFont="1" applyFill="1" applyBorder="1"/>
    <xf numFmtId="0" fontId="1594" fillId="1586" borderId="1587" xfId="0" applyFont="1" applyFill="1" applyBorder="1"/>
    <xf numFmtId="0" fontId="1595" fillId="1587" borderId="1588" xfId="0" applyFont="1" applyFill="1" applyBorder="1"/>
    <xf numFmtId="0" fontId="1596" fillId="1588" borderId="1589" xfId="0" applyFont="1" applyFill="1" applyBorder="1"/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164" fontId="1652" fillId="1644" borderId="1645" xfId="0" applyNumberFormat="1" applyFont="1" applyFill="1" applyBorder="1" applyAlignment="1">
      <alignment horizontal="right"/>
    </xf>
    <xf numFmtId="164" fontId="1653" fillId="1645" borderId="1646" xfId="0" applyNumberFormat="1" applyFont="1" applyFill="1" applyBorder="1" applyAlignment="1">
      <alignment horizontal="right"/>
    </xf>
    <xf numFmtId="164" fontId="1654" fillId="1646" borderId="1647" xfId="0" applyNumberFormat="1" applyFont="1" applyFill="1" applyBorder="1" applyAlignment="1">
      <alignment horizontal="right"/>
    </xf>
    <xf numFmtId="164" fontId="1655" fillId="1647" borderId="1648" xfId="0" applyNumberFormat="1" applyFont="1" applyFill="1" applyBorder="1" applyAlignment="1">
      <alignment horizontal="right"/>
    </xf>
    <xf numFmtId="164" fontId="1656" fillId="1648" borderId="1649" xfId="0" applyNumberFormat="1" applyFont="1" applyFill="1" applyBorder="1" applyAlignment="1">
      <alignment horizontal="right"/>
    </xf>
    <xf numFmtId="164" fontId="1657" fillId="1649" borderId="1650" xfId="0" applyNumberFormat="1" applyFont="1" applyFill="1" applyBorder="1" applyAlignment="1">
      <alignment horizontal="right"/>
    </xf>
    <xf numFmtId="0" fontId="1658" fillId="1650" borderId="1651" xfId="0" applyFont="1" applyFill="1" applyBorder="1" applyAlignment="1">
      <alignment horizontal="right"/>
    </xf>
    <xf numFmtId="0" fontId="1659" fillId="1651" borderId="1652" xfId="0" applyFont="1" applyFill="1" applyBorder="1" applyAlignment="1">
      <alignment horizontal="right"/>
    </xf>
    <xf numFmtId="0" fontId="1660" fillId="1652" borderId="1653" xfId="0" applyFont="1" applyFill="1" applyBorder="1"/>
    <xf numFmtId="0" fontId="1661" fillId="1653" borderId="1654" xfId="0" applyFont="1" applyFill="1" applyBorder="1"/>
    <xf numFmtId="0" fontId="1662" fillId="1654" borderId="1655" xfId="0" applyFont="1" applyFill="1" applyBorder="1"/>
    <xf numFmtId="0" fontId="1663" fillId="1655" borderId="1656" xfId="0" applyFont="1" applyFill="1" applyBorder="1"/>
    <xf numFmtId="0" fontId="1664" fillId="1656" borderId="1657" xfId="0" applyFont="1" applyFill="1" applyBorder="1"/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164" fontId="1720" fillId="1712" borderId="1713" xfId="0" applyNumberFormat="1" applyFont="1" applyFill="1" applyBorder="1" applyAlignment="1">
      <alignment horizontal="right"/>
    </xf>
    <xf numFmtId="164" fontId="1721" fillId="1713" borderId="1714" xfId="0" applyNumberFormat="1" applyFont="1" applyFill="1" applyBorder="1" applyAlignment="1">
      <alignment horizontal="right"/>
    </xf>
    <xf numFmtId="164" fontId="1722" fillId="1714" borderId="1715" xfId="0" applyNumberFormat="1" applyFont="1" applyFill="1" applyBorder="1" applyAlignment="1">
      <alignment horizontal="right"/>
    </xf>
    <xf numFmtId="164" fontId="1723" fillId="1715" borderId="1716" xfId="0" applyNumberFormat="1" applyFont="1" applyFill="1" applyBorder="1" applyAlignment="1">
      <alignment horizontal="right"/>
    </xf>
    <xf numFmtId="164" fontId="1724" fillId="1716" borderId="1717" xfId="0" applyNumberFormat="1" applyFont="1" applyFill="1" applyBorder="1" applyAlignment="1">
      <alignment horizontal="right"/>
    </xf>
    <xf numFmtId="164" fontId="1725" fillId="1717" borderId="1718" xfId="0" applyNumberFormat="1" applyFont="1" applyFill="1" applyBorder="1" applyAlignment="1">
      <alignment horizontal="right"/>
    </xf>
    <xf numFmtId="0" fontId="1726" fillId="1718" borderId="1719" xfId="0" applyFont="1" applyFill="1" applyBorder="1" applyAlignment="1">
      <alignment horizontal="right"/>
    </xf>
    <xf numFmtId="0" fontId="1727" fillId="1719" borderId="1720" xfId="0" applyFont="1" applyFill="1" applyBorder="1"/>
    <xf numFmtId="0" fontId="1728" fillId="1720" borderId="1721" xfId="0" applyFont="1" applyFill="1" applyBorder="1"/>
    <xf numFmtId="0" fontId="1729" fillId="1721" borderId="1722" xfId="0" applyFont="1" applyFill="1" applyBorder="1"/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164" fontId="1788" fillId="1780" borderId="1781" xfId="0" applyNumberFormat="1" applyFont="1" applyFill="1" applyBorder="1" applyAlignment="1">
      <alignment horizontal="right"/>
    </xf>
    <xf numFmtId="164" fontId="1789" fillId="1781" borderId="1782" xfId="0" applyNumberFormat="1" applyFont="1" applyFill="1" applyBorder="1" applyAlignment="1">
      <alignment horizontal="right"/>
    </xf>
    <xf numFmtId="164" fontId="1790" fillId="1782" borderId="1783" xfId="0" applyNumberFormat="1" applyFont="1" applyFill="1" applyBorder="1" applyAlignment="1">
      <alignment horizontal="right"/>
    </xf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/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0" fontId="1977" fillId="1969" borderId="1970" xfId="0" applyFont="1" applyFill="1" applyBorder="1" applyAlignment="1">
      <alignment horizontal="right"/>
    </xf>
    <xf numFmtId="0" fontId="1978" fillId="1970" borderId="1971" xfId="0" applyFont="1" applyFill="1" applyBorder="1" applyAlignment="1">
      <alignment horizontal="right"/>
    </xf>
    <xf numFmtId="0" fontId="1979" fillId="1971" borderId="1972" xfId="0" applyFont="1" applyFill="1" applyBorder="1"/>
    <xf numFmtId="0" fontId="1980" fillId="1972" borderId="1973" xfId="0" applyFont="1" applyFill="1" applyBorder="1"/>
    <xf numFmtId="0" fontId="1981" fillId="1973" borderId="1974" xfId="0" applyFont="1" applyFill="1" applyBorder="1"/>
    <xf numFmtId="0" fontId="1982" fillId="1974" borderId="1975" xfId="0" applyFont="1" applyFill="1" applyBorder="1"/>
    <xf numFmtId="0" fontId="1983" fillId="1975" borderId="1976" xfId="0" applyFont="1" applyFill="1" applyBorder="1"/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164" fontId="2039" fillId="2031" borderId="2032" xfId="0" applyNumberFormat="1" applyFont="1" applyFill="1" applyBorder="1" applyAlignment="1">
      <alignment horizontal="right"/>
    </xf>
    <xf numFmtId="164" fontId="2040" fillId="2032" borderId="2033" xfId="0" applyNumberFormat="1" applyFont="1" applyFill="1" applyBorder="1" applyAlignment="1">
      <alignment horizontal="right"/>
    </xf>
    <xf numFmtId="164" fontId="2041" fillId="2033" borderId="2034" xfId="0" applyNumberFormat="1" applyFont="1" applyFill="1" applyBorder="1" applyAlignment="1">
      <alignment horizontal="right"/>
    </xf>
    <xf numFmtId="164" fontId="2042" fillId="2034" borderId="2035" xfId="0" applyNumberFormat="1" applyFont="1" applyFill="1" applyBorder="1" applyAlignment="1">
      <alignment horizontal="right"/>
    </xf>
    <xf numFmtId="164" fontId="2043" fillId="2035" borderId="2036" xfId="0" applyNumberFormat="1" applyFont="1" applyFill="1" applyBorder="1" applyAlignment="1">
      <alignment horizontal="right"/>
    </xf>
    <xf numFmtId="164" fontId="2044" fillId="2036" borderId="2037" xfId="0" applyNumberFormat="1" applyFont="1" applyFill="1" applyBorder="1" applyAlignment="1">
      <alignment horizontal="right"/>
    </xf>
    <xf numFmtId="0" fontId="2045" fillId="2037" borderId="2038" xfId="0" applyFont="1" applyFill="1" applyBorder="1" applyAlignment="1">
      <alignment horizontal="right"/>
    </xf>
    <xf numFmtId="0" fontId="2046" fillId="2038" borderId="2039" xfId="0" applyFont="1" applyFill="1" applyBorder="1" applyAlignment="1">
      <alignment horizontal="right"/>
    </xf>
    <xf numFmtId="0" fontId="2047" fillId="2039" borderId="2040" xfId="0" applyFont="1" applyFill="1" applyBorder="1" applyAlignment="1">
      <alignment horizontal="right"/>
    </xf>
    <xf numFmtId="0" fontId="2048" fillId="2040" borderId="2041" xfId="0" applyFont="1" applyFill="1" applyBorder="1"/>
    <xf numFmtId="0" fontId="2049" fillId="2041" borderId="2042" xfId="0" applyFont="1" applyFill="1" applyBorder="1"/>
    <xf numFmtId="0" fontId="2050" fillId="2042" borderId="2043" xfId="0" applyFont="1" applyFill="1" applyBorder="1"/>
    <xf numFmtId="0" fontId="2051" fillId="2043" borderId="2044" xfId="0" applyFont="1" applyFill="1" applyBorder="1"/>
    <xf numFmtId="0" fontId="2052" fillId="2044" borderId="2045" xfId="0" applyFont="1" applyFill="1" applyBorder="1"/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164" fontId="2086" fillId="2078" borderId="2079" xfId="0" applyNumberFormat="1" applyFont="1" applyFill="1" applyBorder="1" applyAlignment="1">
      <alignment horizontal="right"/>
    </xf>
    <xf numFmtId="164" fontId="2087" fillId="2079" borderId="2080" xfId="0" applyNumberFormat="1" applyFont="1" applyFill="1" applyBorder="1" applyAlignment="1">
      <alignment horizontal="right"/>
    </xf>
    <xf numFmtId="164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4" fontId="2092" fillId="2084" borderId="2085" xfId="0" applyNumberFormat="1" applyFont="1" applyFill="1" applyBorder="1" applyAlignment="1">
      <alignment horizontal="right"/>
    </xf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164" fontId="2107" fillId="2099" borderId="2100" xfId="0" applyNumberFormat="1" applyFont="1" applyFill="1" applyBorder="1" applyAlignment="1">
      <alignment horizontal="right"/>
    </xf>
    <xf numFmtId="164" fontId="2108" fillId="2100" borderId="2101" xfId="0" applyNumberFormat="1" applyFont="1" applyFill="1" applyBorder="1" applyAlignment="1">
      <alignment horizontal="right"/>
    </xf>
    <xf numFmtId="164" fontId="2109" fillId="2101" borderId="2102" xfId="0" applyNumberFormat="1" applyFont="1" applyFill="1" applyBorder="1" applyAlignment="1">
      <alignment horizontal="right"/>
    </xf>
    <xf numFmtId="164" fontId="2110" fillId="2102" borderId="2103" xfId="0" applyNumberFormat="1" applyFont="1" applyFill="1" applyBorder="1" applyAlignment="1">
      <alignment horizontal="right"/>
    </xf>
    <xf numFmtId="164" fontId="2111" fillId="2103" borderId="2104" xfId="0" applyNumberFormat="1" applyFont="1" applyFill="1" applyBorder="1" applyAlignment="1">
      <alignment horizontal="right"/>
    </xf>
    <xf numFmtId="164" fontId="2112" fillId="2104" borderId="2105" xfId="0" applyNumberFormat="1" applyFont="1" applyFill="1" applyBorder="1" applyAlignment="1">
      <alignment horizontal="right"/>
    </xf>
    <xf numFmtId="164" fontId="2113" fillId="2105" borderId="2106" xfId="0" applyNumberFormat="1" applyFont="1" applyFill="1" applyBorder="1" applyAlignment="1">
      <alignment horizontal="right"/>
    </xf>
    <xf numFmtId="0" fontId="2114" fillId="2106" borderId="2107" xfId="0" applyFont="1" applyFill="1" applyBorder="1" applyAlignment="1">
      <alignment horizontal="right"/>
    </xf>
    <xf numFmtId="0" fontId="2115" fillId="2107" borderId="2108" xfId="0" applyFont="1" applyFill="1" applyBorder="1" applyAlignment="1">
      <alignment horizontal="right"/>
    </xf>
    <xf numFmtId="0" fontId="2116" fillId="2108" borderId="2109" xfId="0" applyFont="1" applyFill="1" applyBorder="1"/>
    <xf numFmtId="0" fontId="2117" fillId="2109" borderId="2110" xfId="0" applyFont="1" applyFill="1" applyBorder="1"/>
    <xf numFmtId="0" fontId="2118" fillId="2110" borderId="2111" xfId="0" applyFont="1" applyFill="1" applyBorder="1"/>
    <xf numFmtId="0" fontId="2119" fillId="2111" borderId="2112" xfId="0" applyFont="1" applyFill="1" applyBorder="1"/>
    <xf numFmtId="164" fontId="2120" fillId="2112" borderId="2113" xfId="0" applyNumberFormat="1" applyFont="1" applyFill="1" applyBorder="1"/>
    <xf numFmtId="164" fontId="2121" fillId="2113" borderId="2114" xfId="0" applyNumberFormat="1" applyFont="1" applyFill="1" applyBorder="1"/>
    <xf numFmtId="164" fontId="2122" fillId="2114" borderId="2115" xfId="0" applyNumberFormat="1" applyFont="1" applyFill="1" applyBorder="1"/>
    <xf numFmtId="164" fontId="2123" fillId="2115" borderId="2116" xfId="0" applyNumberFormat="1" applyFont="1" applyFill="1" applyBorder="1"/>
    <xf numFmtId="164" fontId="2124" fillId="2116" borderId="2117" xfId="0" applyNumberFormat="1" applyFont="1" applyFill="1" applyBorder="1"/>
    <xf numFmtId="164" fontId="2125" fillId="2117" borderId="2118" xfId="0" applyNumberFormat="1" applyFont="1" applyFill="1" applyBorder="1"/>
    <xf numFmtId="2" fontId="2126" fillId="2118" borderId="2119" xfId="4" applyNumberFormat="1" applyFont="1" applyFill="1" applyBorder="1" applyAlignment="1" applyProtection="1">
      <alignment horizontal="right"/>
    </xf>
    <xf numFmtId="2" fontId="2127" fillId="2119" borderId="2120" xfId="4" applyNumberFormat="1" applyFont="1" applyFill="1" applyBorder="1" applyAlignment="1" applyProtection="1">
      <alignment horizontal="right"/>
    </xf>
    <xf numFmtId="2" fontId="2128" fillId="2120" borderId="2121" xfId="4" applyNumberFormat="1" applyFont="1" applyFill="1" applyBorder="1" applyAlignment="1" applyProtection="1">
      <alignment horizontal="right"/>
    </xf>
    <xf numFmtId="2" fontId="2129" fillId="2121" borderId="2122" xfId="4" applyNumberFormat="1" applyFont="1" applyFill="1" applyBorder="1" applyAlignment="1" applyProtection="1">
      <alignment horizontal="right"/>
    </xf>
    <xf numFmtId="2" fontId="2130" fillId="2122" borderId="2123" xfId="4" applyNumberFormat="1" applyFont="1" applyFill="1" applyBorder="1" applyAlignment="1" applyProtection="1">
      <alignment horizontal="right"/>
    </xf>
    <xf numFmtId="2" fontId="2131" fillId="2123" borderId="2124" xfId="4" applyNumberFormat="1" applyFont="1" applyFill="1" applyBorder="1" applyAlignment="1" applyProtection="1">
      <alignment horizontal="right"/>
    </xf>
    <xf numFmtId="2" fontId="2132" fillId="2124" borderId="2125" xfId="4" applyNumberFormat="1" applyFont="1" applyFill="1" applyBorder="1" applyAlignment="1" applyProtection="1">
      <alignment horizontal="right"/>
    </xf>
    <xf numFmtId="2" fontId="2133" fillId="2125" borderId="2126" xfId="4" applyNumberFormat="1" applyFont="1" applyFill="1" applyBorder="1" applyAlignment="1" applyProtection="1">
      <alignment horizontal="right"/>
    </xf>
    <xf numFmtId="2" fontId="2134" fillId="2126" borderId="2127" xfId="4" applyNumberFormat="1" applyFont="1" applyFill="1" applyBorder="1" applyAlignment="1" applyProtection="1">
      <alignment horizontal="right"/>
    </xf>
    <xf numFmtId="2" fontId="2135" fillId="2127" borderId="2128" xfId="4" applyNumberFormat="1" applyFont="1" applyFill="1" applyBorder="1" applyAlignment="1" applyProtection="1">
      <alignment horizontal="right"/>
    </xf>
    <xf numFmtId="2" fontId="2136" fillId="2128" borderId="2129" xfId="4" applyNumberFormat="1" applyFont="1" applyFill="1" applyBorder="1" applyAlignment="1" applyProtection="1">
      <alignment horizontal="right"/>
    </xf>
    <xf numFmtId="2" fontId="2137" fillId="2129" borderId="2130" xfId="4" applyNumberFormat="1" applyFont="1" applyFill="1" applyBorder="1" applyAlignment="1" applyProtection="1">
      <alignment horizontal="right"/>
    </xf>
    <xf numFmtId="2" fontId="2138" fillId="2130" borderId="2131" xfId="4" applyNumberFormat="1" applyFont="1" applyFill="1" applyBorder="1" applyAlignment="1" applyProtection="1">
      <alignment horizontal="right"/>
    </xf>
    <xf numFmtId="2" fontId="2139" fillId="2131" borderId="2132" xfId="4" applyNumberFormat="1" applyFont="1" applyFill="1" applyBorder="1" applyAlignment="1" applyProtection="1">
      <alignment horizontal="right"/>
    </xf>
    <xf numFmtId="2" fontId="2140" fillId="2132" borderId="2133" xfId="4" applyNumberFormat="1" applyFont="1" applyFill="1" applyBorder="1" applyAlignment="1" applyProtection="1">
      <alignment horizontal="right"/>
    </xf>
    <xf numFmtId="2" fontId="2141" fillId="2133" borderId="2134" xfId="4" applyNumberFormat="1" applyFont="1" applyFill="1" applyBorder="1" applyAlignment="1" applyProtection="1">
      <alignment horizontal="right"/>
    </xf>
    <xf numFmtId="2" fontId="2142" fillId="2134" borderId="2135" xfId="4" applyNumberFormat="1" applyFont="1" applyFill="1" applyBorder="1" applyAlignment="1" applyProtection="1">
      <alignment horizontal="right"/>
    </xf>
    <xf numFmtId="2" fontId="2143" fillId="2135" borderId="2136" xfId="4" applyNumberFormat="1" applyFont="1" applyFill="1" applyBorder="1" applyAlignment="1" applyProtection="1">
      <alignment horizontal="right"/>
    </xf>
    <xf numFmtId="2" fontId="2144" fillId="2136" borderId="2137" xfId="4" applyNumberFormat="1" applyFont="1" applyFill="1" applyBorder="1" applyAlignment="1" applyProtection="1">
      <alignment horizontal="right"/>
    </xf>
    <xf numFmtId="2" fontId="2145" fillId="2137" borderId="2138" xfId="4" applyNumberFormat="1" applyFont="1" applyFill="1" applyBorder="1" applyAlignment="1" applyProtection="1">
      <alignment horizontal="right"/>
    </xf>
    <xf numFmtId="2" fontId="2146" fillId="2138" borderId="2139" xfId="4" applyNumberFormat="1" applyFont="1" applyFill="1" applyBorder="1" applyAlignment="1" applyProtection="1">
      <alignment horizontal="right"/>
    </xf>
    <xf numFmtId="2" fontId="2147" fillId="2139" borderId="2140" xfId="4" applyNumberFormat="1" applyFont="1" applyFill="1" applyBorder="1" applyAlignment="1" applyProtection="1">
      <alignment horizontal="right"/>
    </xf>
    <xf numFmtId="2" fontId="2148" fillId="2140" borderId="2141" xfId="4" applyNumberFormat="1" applyFont="1" applyFill="1" applyBorder="1" applyAlignment="1" applyProtection="1">
      <alignment horizontal="right"/>
    </xf>
    <xf numFmtId="2" fontId="2149" fillId="2141" borderId="2142" xfId="4" applyNumberFormat="1" applyFont="1" applyFill="1" applyBorder="1" applyAlignment="1" applyProtection="1">
      <alignment horizontal="right"/>
    </xf>
    <xf numFmtId="2" fontId="2150" fillId="2142" borderId="2143" xfId="4" applyNumberFormat="1" applyFont="1" applyFill="1" applyBorder="1" applyAlignment="1" applyProtection="1">
      <alignment horizontal="right"/>
    </xf>
    <xf numFmtId="2" fontId="2151" fillId="2143" borderId="2144" xfId="4" applyNumberFormat="1" applyFont="1" applyFill="1" applyBorder="1" applyAlignment="1" applyProtection="1">
      <alignment horizontal="right"/>
    </xf>
    <xf numFmtId="2" fontId="2152" fillId="2144" borderId="2145" xfId="4" applyNumberFormat="1" applyFont="1" applyFill="1" applyBorder="1" applyAlignment="1" applyProtection="1">
      <alignment horizontal="right"/>
    </xf>
    <xf numFmtId="2" fontId="2153" fillId="2145" borderId="2146" xfId="4" applyNumberFormat="1" applyFont="1" applyFill="1" applyBorder="1" applyAlignment="1" applyProtection="1">
      <alignment horizontal="right"/>
    </xf>
    <xf numFmtId="2" fontId="2154" fillId="2146" borderId="2147" xfId="4" applyNumberFormat="1" applyFont="1" applyFill="1" applyBorder="1" applyAlignment="1" applyProtection="1">
      <alignment horizontal="right"/>
    </xf>
    <xf numFmtId="2" fontId="2155" fillId="2147" borderId="2148" xfId="4" applyNumberFormat="1" applyFont="1" applyFill="1" applyBorder="1" applyAlignment="1" applyProtection="1">
      <alignment horizontal="right"/>
    </xf>
    <xf numFmtId="2" fontId="2156" fillId="2148" borderId="2149" xfId="4" applyNumberFormat="1" applyFont="1" applyFill="1" applyBorder="1" applyAlignment="1" applyProtection="1">
      <alignment horizontal="right"/>
    </xf>
    <xf numFmtId="2" fontId="2157" fillId="2149" borderId="2150" xfId="4" applyNumberFormat="1" applyFont="1" applyFill="1" applyBorder="1" applyAlignment="1" applyProtection="1">
      <alignment horizontal="right"/>
    </xf>
    <xf numFmtId="2" fontId="2158" fillId="2150" borderId="2151" xfId="4" applyNumberFormat="1" applyFont="1" applyFill="1" applyBorder="1" applyAlignment="1" applyProtection="1">
      <alignment horizontal="right"/>
    </xf>
    <xf numFmtId="2" fontId="2159" fillId="2151" borderId="2152" xfId="4" applyNumberFormat="1" applyFont="1" applyFill="1" applyBorder="1" applyAlignment="1" applyProtection="1">
      <alignment horizontal="right"/>
    </xf>
    <xf numFmtId="2" fontId="2160" fillId="2152" borderId="2153" xfId="4" applyNumberFormat="1" applyFont="1" applyFill="1" applyBorder="1" applyAlignment="1" applyProtection="1">
      <alignment horizontal="right"/>
    </xf>
    <xf numFmtId="2" fontId="2161" fillId="2153" borderId="2154" xfId="4" applyNumberFormat="1" applyFont="1" applyFill="1" applyBorder="1" applyAlignment="1" applyProtection="1">
      <alignment horizontal="right"/>
    </xf>
    <xf numFmtId="2" fontId="2162" fillId="2154" borderId="2155" xfId="4" applyNumberFormat="1" applyFont="1" applyFill="1" applyBorder="1" applyAlignment="1" applyProtection="1">
      <alignment horizontal="right"/>
    </xf>
    <xf numFmtId="2" fontId="2163" fillId="2155" borderId="2156" xfId="4" applyNumberFormat="1" applyFont="1" applyFill="1" applyBorder="1" applyAlignment="1" applyProtection="1">
      <alignment horizontal="right"/>
    </xf>
    <xf numFmtId="2" fontId="2164" fillId="2156" borderId="2157" xfId="4" applyNumberFormat="1" applyFont="1" applyFill="1" applyBorder="1" applyAlignment="1" applyProtection="1">
      <alignment horizontal="right"/>
    </xf>
    <xf numFmtId="2" fontId="2165" fillId="2157" borderId="2158" xfId="4" applyNumberFormat="1" applyFont="1" applyFill="1" applyBorder="1" applyAlignment="1" applyProtection="1">
      <alignment horizontal="right"/>
    </xf>
    <xf numFmtId="2" fontId="2166" fillId="2158" borderId="2159" xfId="4" applyNumberFormat="1" applyFont="1" applyFill="1" applyBorder="1" applyAlignment="1" applyProtection="1">
      <alignment horizontal="right"/>
    </xf>
    <xf numFmtId="2" fontId="2167" fillId="2159" borderId="2160" xfId="4" applyNumberFormat="1" applyFont="1" applyFill="1" applyBorder="1" applyAlignment="1" applyProtection="1">
      <alignment horizontal="right"/>
    </xf>
    <xf numFmtId="2" fontId="2168" fillId="2160" borderId="2161" xfId="4" applyNumberFormat="1" applyFont="1" applyFill="1" applyBorder="1" applyAlignment="1" applyProtection="1">
      <alignment horizontal="right"/>
    </xf>
    <xf numFmtId="2" fontId="2169" fillId="2161" borderId="2162" xfId="4" applyNumberFormat="1" applyFont="1" applyFill="1" applyBorder="1" applyAlignment="1" applyProtection="1">
      <alignment horizontal="right"/>
    </xf>
    <xf numFmtId="2" fontId="2170" fillId="2162" borderId="2163" xfId="4" applyNumberFormat="1" applyFont="1" applyFill="1" applyBorder="1" applyAlignment="1" applyProtection="1">
      <alignment horizontal="right"/>
    </xf>
    <xf numFmtId="2" fontId="2171" fillId="2163" borderId="2164" xfId="4" applyNumberFormat="1" applyFont="1" applyFill="1" applyBorder="1" applyAlignment="1" applyProtection="1">
      <alignment horizontal="right"/>
    </xf>
    <xf numFmtId="2" fontId="2172" fillId="2164" borderId="2165" xfId="4" applyNumberFormat="1" applyFont="1" applyFill="1" applyBorder="1" applyAlignment="1" applyProtection="1">
      <alignment horizontal="right"/>
    </xf>
    <xf numFmtId="2" fontId="2173" fillId="2165" borderId="2166" xfId="4" applyNumberFormat="1" applyFont="1" applyFill="1" applyBorder="1" applyAlignment="1" applyProtection="1">
      <alignment horizontal="right"/>
    </xf>
    <xf numFmtId="2" fontId="2174" fillId="2166" borderId="2167" xfId="4" applyNumberFormat="1" applyFont="1" applyFill="1" applyBorder="1" applyAlignment="1" applyProtection="1">
      <alignment horizontal="right"/>
    </xf>
    <xf numFmtId="2" fontId="2175" fillId="2167" borderId="2168" xfId="4" applyNumberFormat="1" applyFont="1" applyFill="1" applyBorder="1" applyAlignment="1" applyProtection="1">
      <alignment horizontal="right"/>
    </xf>
    <xf numFmtId="2" fontId="2176" fillId="2168" borderId="2169" xfId="4" applyNumberFormat="1" applyFont="1" applyFill="1" applyBorder="1" applyAlignment="1" applyProtection="1">
      <alignment horizontal="right"/>
    </xf>
    <xf numFmtId="2" fontId="2177" fillId="2169" borderId="2170" xfId="4" applyNumberFormat="1" applyFont="1" applyFill="1" applyBorder="1" applyAlignment="1" applyProtection="1">
      <alignment horizontal="right"/>
    </xf>
    <xf numFmtId="2" fontId="2178" fillId="2170" borderId="2171" xfId="4" applyNumberFormat="1" applyFont="1" applyFill="1" applyBorder="1" applyAlignment="1" applyProtection="1">
      <alignment horizontal="right"/>
    </xf>
    <xf numFmtId="2" fontId="2179" fillId="2171" borderId="2172" xfId="4" applyNumberFormat="1" applyFont="1" applyFill="1" applyBorder="1" applyAlignment="1" applyProtection="1">
      <alignment horizontal="right"/>
    </xf>
    <xf numFmtId="2" fontId="2180" fillId="2172" borderId="2173" xfId="4" applyNumberFormat="1" applyFont="1" applyFill="1" applyBorder="1" applyAlignment="1" applyProtection="1">
      <alignment horizontal="right"/>
    </xf>
    <xf numFmtId="2" fontId="2181" fillId="2173" borderId="2174" xfId="4" applyNumberFormat="1" applyFont="1" applyFill="1" applyBorder="1" applyAlignment="1" applyProtection="1">
      <alignment horizontal="right"/>
    </xf>
    <xf numFmtId="2" fontId="2182" fillId="2174" borderId="2175" xfId="4" applyNumberFormat="1" applyFont="1" applyFill="1" applyBorder="1" applyAlignment="1" applyProtection="1">
      <alignment horizontal="right"/>
    </xf>
    <xf numFmtId="2" fontId="2183" fillId="2175" borderId="2176" xfId="4" applyNumberFormat="1" applyFont="1" applyFill="1" applyBorder="1" applyAlignment="1" applyProtection="1">
      <alignment horizontal="right"/>
    </xf>
    <xf numFmtId="2" fontId="2184" fillId="2176" borderId="2177" xfId="4" applyNumberFormat="1" applyFont="1" applyFill="1" applyBorder="1" applyAlignment="1" applyProtection="1">
      <alignment horizontal="right"/>
    </xf>
    <xf numFmtId="2" fontId="2185" fillId="2177" borderId="2178" xfId="4" applyNumberFormat="1" applyFont="1" applyFill="1" applyBorder="1" applyAlignment="1" applyProtection="1">
      <alignment horizontal="right"/>
    </xf>
    <xf numFmtId="2" fontId="2186" fillId="2178" borderId="2179" xfId="4" applyNumberFormat="1" applyFont="1" applyFill="1" applyBorder="1" applyAlignment="1" applyProtection="1">
      <alignment horizontal="right"/>
    </xf>
    <xf numFmtId="2" fontId="2187" fillId="2179" borderId="2180" xfId="4" applyNumberFormat="1" applyFont="1" applyFill="1" applyBorder="1" applyAlignment="1" applyProtection="1">
      <alignment horizontal="right"/>
    </xf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7" fillId="2389" borderId="2390" xfId="4" applyNumberFormat="1" applyFont="1" applyFill="1" applyBorder="1" applyAlignment="1" applyProtection="1">
      <alignment horizontal="right"/>
    </xf>
    <xf numFmtId="2" fontId="2398" fillId="2390" borderId="2391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/>
    </xf>
    <xf numFmtId="2" fontId="2400" fillId="2392" borderId="2393" xfId="4" applyNumberFormat="1" applyFont="1" applyFill="1" applyBorder="1" applyAlignment="1" applyProtection="1">
      <alignment horizontal="right"/>
    </xf>
    <xf numFmtId="2" fontId="2401" fillId="2393" borderId="2394" xfId="4" applyNumberFormat="1" applyFont="1" applyFill="1" applyBorder="1" applyAlignment="1" applyProtection="1">
      <alignment horizontal="right"/>
    </xf>
    <xf numFmtId="2" fontId="2402" fillId="2394" borderId="2395" xfId="4" applyNumberFormat="1" applyFont="1" applyFill="1" applyBorder="1" applyAlignment="1" applyProtection="1">
      <alignment horizontal="right"/>
    </xf>
    <xf numFmtId="2" fontId="2403" fillId="2395" borderId="2396" xfId="4" applyNumberFormat="1" applyFont="1" applyFill="1" applyBorder="1" applyAlignment="1" applyProtection="1">
      <alignment horizontal="right"/>
    </xf>
    <xf numFmtId="2" fontId="2404" fillId="2396" borderId="2397" xfId="4" applyNumberFormat="1" applyFont="1" applyFill="1" applyBorder="1" applyAlignment="1" applyProtection="1">
      <alignment horizontal="right"/>
    </xf>
    <xf numFmtId="2" fontId="2405" fillId="2397" borderId="2398" xfId="4" applyNumberFormat="1" applyFont="1" applyFill="1" applyBorder="1" applyAlignment="1" applyProtection="1">
      <alignment horizontal="right"/>
    </xf>
    <xf numFmtId="2" fontId="2406" fillId="2398" borderId="2399" xfId="4" applyNumberFormat="1" applyFont="1" applyFill="1" applyBorder="1" applyAlignment="1" applyProtection="1">
      <alignment horizontal="right"/>
    </xf>
    <xf numFmtId="2" fontId="2407" fillId="2399" borderId="2400" xfId="4" applyNumberFormat="1" applyFont="1" applyFill="1" applyBorder="1" applyAlignment="1" applyProtection="1">
      <alignment horizontal="right"/>
    </xf>
    <xf numFmtId="2" fontId="2408" fillId="2400" borderId="2401" xfId="4" applyNumberFormat="1" applyFont="1" applyFill="1" applyBorder="1" applyAlignment="1" applyProtection="1">
      <alignment horizontal="right"/>
    </xf>
    <xf numFmtId="2" fontId="2409" fillId="2401" borderId="2402" xfId="4" applyNumberFormat="1" applyFont="1" applyFill="1" applyBorder="1" applyAlignment="1" applyProtection="1">
      <alignment horizontal="right"/>
    </xf>
    <xf numFmtId="2" fontId="2410" fillId="2402" borderId="2403" xfId="4" applyNumberFormat="1" applyFont="1" applyFill="1" applyBorder="1" applyAlignment="1" applyProtection="1">
      <alignment horizontal="right"/>
    </xf>
    <xf numFmtId="2" fontId="2411" fillId="2403" borderId="2404" xfId="4" applyNumberFormat="1" applyFont="1" applyFill="1" applyBorder="1" applyAlignment="1" applyProtection="1">
      <alignment horizontal="right"/>
    </xf>
    <xf numFmtId="2" fontId="2412" fillId="2404" borderId="2405" xfId="4" applyNumberFormat="1" applyFont="1" applyFill="1" applyBorder="1" applyAlignment="1" applyProtection="1">
      <alignment horizontal="right"/>
    </xf>
    <xf numFmtId="2" fontId="2413" fillId="2405" borderId="2406" xfId="4" applyNumberFormat="1" applyFont="1" applyFill="1" applyBorder="1" applyAlignment="1" applyProtection="1">
      <alignment horizontal="right"/>
    </xf>
    <xf numFmtId="2" fontId="2414" fillId="2406" borderId="2407" xfId="4" applyNumberFormat="1" applyFont="1" applyFill="1" applyBorder="1" applyAlignment="1" applyProtection="1">
      <alignment horizontal="right"/>
    </xf>
    <xf numFmtId="2" fontId="2415" fillId="2407" borderId="2408" xfId="4" applyNumberFormat="1" applyFont="1" applyFill="1" applyBorder="1" applyAlignment="1" applyProtection="1">
      <alignment horizontal="right"/>
    </xf>
    <xf numFmtId="2" fontId="2416" fillId="2408" borderId="2409" xfId="4" applyNumberFormat="1" applyFont="1" applyFill="1" applyBorder="1" applyAlignment="1" applyProtection="1">
      <alignment horizontal="right"/>
    </xf>
    <xf numFmtId="2" fontId="2417" fillId="2409" borderId="2410" xfId="4" applyNumberFormat="1" applyFont="1" applyFill="1" applyBorder="1" applyAlignment="1" applyProtection="1">
      <alignment horizontal="right"/>
    </xf>
    <xf numFmtId="2" fontId="2418" fillId="2410" borderId="2411" xfId="4" applyNumberFormat="1" applyFont="1" applyFill="1" applyBorder="1" applyAlignment="1" applyProtection="1">
      <alignment horizontal="right"/>
    </xf>
    <xf numFmtId="2" fontId="2419" fillId="2411" borderId="2412" xfId="4" applyNumberFormat="1" applyFont="1" applyFill="1" applyBorder="1" applyAlignment="1" applyProtection="1">
      <alignment horizontal="right"/>
    </xf>
    <xf numFmtId="2" fontId="2420" fillId="2412" borderId="2413" xfId="4" applyNumberFormat="1" applyFont="1" applyFill="1" applyBorder="1" applyAlignment="1" applyProtection="1">
      <alignment horizontal="right"/>
    </xf>
    <xf numFmtId="2" fontId="2421" fillId="2413" borderId="2414" xfId="4" applyNumberFormat="1" applyFont="1" applyFill="1" applyBorder="1" applyAlignment="1" applyProtection="1">
      <alignment horizontal="right"/>
    </xf>
    <xf numFmtId="2" fontId="2422" fillId="2414" borderId="2415" xfId="4" applyNumberFormat="1" applyFont="1" applyFill="1" applyBorder="1" applyAlignment="1" applyProtection="1">
      <alignment horizontal="right"/>
    </xf>
    <xf numFmtId="2" fontId="2423" fillId="2415" borderId="2416" xfId="4" applyNumberFormat="1" applyFont="1" applyFill="1" applyBorder="1" applyAlignment="1" applyProtection="1">
      <alignment horizontal="right"/>
    </xf>
    <xf numFmtId="2" fontId="2424" fillId="2416" borderId="2417" xfId="4" applyNumberFormat="1" applyFont="1" applyFill="1" applyBorder="1" applyAlignment="1" applyProtection="1">
      <alignment horizontal="right"/>
    </xf>
    <xf numFmtId="2" fontId="2425" fillId="2417" borderId="2418" xfId="4" applyNumberFormat="1" applyFont="1" applyFill="1" applyBorder="1" applyAlignment="1" applyProtection="1">
      <alignment horizontal="right"/>
    </xf>
    <xf numFmtId="2" fontId="2426" fillId="2418" borderId="2419" xfId="4" applyNumberFormat="1" applyFont="1" applyFill="1" applyBorder="1" applyAlignment="1" applyProtection="1">
      <alignment horizontal="right"/>
    </xf>
    <xf numFmtId="2" fontId="2427" fillId="2419" borderId="2420" xfId="4" applyNumberFormat="1" applyFont="1" applyFill="1" applyBorder="1" applyAlignment="1" applyProtection="1">
      <alignment horizontal="right"/>
    </xf>
    <xf numFmtId="2" fontId="2428" fillId="2420" borderId="2421" xfId="4" applyNumberFormat="1" applyFont="1" applyFill="1" applyBorder="1" applyAlignment="1" applyProtection="1">
      <alignment horizontal="right"/>
    </xf>
    <xf numFmtId="2" fontId="2429" fillId="2421" borderId="2422" xfId="4" applyNumberFormat="1" applyFont="1" applyFill="1" applyBorder="1" applyAlignment="1" applyProtection="1">
      <alignment horizontal="right"/>
    </xf>
    <xf numFmtId="2" fontId="2430" fillId="2422" borderId="2423" xfId="4" applyNumberFormat="1" applyFont="1" applyFill="1" applyBorder="1" applyAlignment="1" applyProtection="1">
      <alignment horizontal="right"/>
    </xf>
    <xf numFmtId="2" fontId="2431" fillId="2423" borderId="2424" xfId="4" applyNumberFormat="1" applyFont="1" applyFill="1" applyBorder="1" applyAlignment="1" applyProtection="1">
      <alignment horizontal="right"/>
    </xf>
    <xf numFmtId="2" fontId="2432" fillId="2424" borderId="2425" xfId="4" applyNumberFormat="1" applyFont="1" applyFill="1" applyBorder="1" applyAlignment="1" applyProtection="1">
      <alignment horizontal="right"/>
    </xf>
    <xf numFmtId="2" fontId="2433" fillId="2425" borderId="2426" xfId="4" applyNumberFormat="1" applyFont="1" applyFill="1" applyBorder="1" applyAlignment="1" applyProtection="1">
      <alignment horizontal="right"/>
    </xf>
    <xf numFmtId="2" fontId="2434" fillId="2426" borderId="2427" xfId="4" applyNumberFormat="1" applyFont="1" applyFill="1" applyBorder="1" applyAlignment="1" applyProtection="1">
      <alignment horizontal="right"/>
    </xf>
    <xf numFmtId="2" fontId="2435" fillId="2427" borderId="2428" xfId="4" applyNumberFormat="1" applyFont="1" applyFill="1" applyBorder="1" applyAlignment="1" applyProtection="1">
      <alignment horizontal="right"/>
    </xf>
    <xf numFmtId="2" fontId="2436" fillId="2428" borderId="2429" xfId="4" applyNumberFormat="1" applyFont="1" applyFill="1" applyBorder="1" applyAlignment="1" applyProtection="1">
      <alignment horizontal="right"/>
    </xf>
    <xf numFmtId="2" fontId="2437" fillId="2429" borderId="2430" xfId="4" applyNumberFormat="1" applyFont="1" applyFill="1" applyBorder="1" applyAlignment="1" applyProtection="1">
      <alignment horizontal="right"/>
    </xf>
    <xf numFmtId="2" fontId="2438" fillId="2430" borderId="2431" xfId="4" applyNumberFormat="1" applyFont="1" applyFill="1" applyBorder="1" applyAlignment="1" applyProtection="1">
      <alignment horizontal="right"/>
    </xf>
    <xf numFmtId="2" fontId="2439" fillId="2431" borderId="2432" xfId="4" applyNumberFormat="1" applyFont="1" applyFill="1" applyBorder="1" applyAlignment="1" applyProtection="1">
      <alignment horizontal="right"/>
    </xf>
    <xf numFmtId="2" fontId="2440" fillId="2432" borderId="2433" xfId="4" applyNumberFormat="1" applyFont="1" applyFill="1" applyBorder="1" applyAlignment="1" applyProtection="1">
      <alignment horizontal="right"/>
    </xf>
    <xf numFmtId="2" fontId="2441" fillId="2433" borderId="2434" xfId="4" applyNumberFormat="1" applyFont="1" applyFill="1" applyBorder="1" applyAlignment="1" applyProtection="1">
      <alignment horizontal="right"/>
    </xf>
    <xf numFmtId="2" fontId="2442" fillId="2434" borderId="2435" xfId="4" applyNumberFormat="1" applyFont="1" applyFill="1" applyBorder="1" applyAlignment="1" applyProtection="1">
      <alignment horizontal="right"/>
    </xf>
    <xf numFmtId="2" fontId="2443" fillId="2435" borderId="2436" xfId="4" applyNumberFormat="1" applyFont="1" applyFill="1" applyBorder="1" applyAlignment="1" applyProtection="1">
      <alignment horizontal="right"/>
    </xf>
    <xf numFmtId="2" fontId="2444" fillId="2436" borderId="2437" xfId="4" applyNumberFormat="1" applyFont="1" applyFill="1" applyBorder="1" applyAlignment="1" applyProtection="1">
      <alignment horizontal="right"/>
    </xf>
    <xf numFmtId="2" fontId="2445" fillId="2437" borderId="2438" xfId="4" applyNumberFormat="1" applyFont="1" applyFill="1" applyBorder="1" applyAlignment="1" applyProtection="1">
      <alignment horizontal="right"/>
    </xf>
    <xf numFmtId="2" fontId="2446" fillId="2438" borderId="2439" xfId="4" applyNumberFormat="1" applyFont="1" applyFill="1" applyBorder="1" applyAlignment="1" applyProtection="1">
      <alignment horizontal="right"/>
    </xf>
    <xf numFmtId="2" fontId="2447" fillId="2439" borderId="2440" xfId="4" applyNumberFormat="1" applyFont="1" applyFill="1" applyBorder="1" applyAlignment="1" applyProtection="1">
      <alignment horizontal="right"/>
    </xf>
    <xf numFmtId="2" fontId="2448" fillId="2440" borderId="2441" xfId="4" applyNumberFormat="1" applyFont="1" applyFill="1" applyBorder="1" applyAlignment="1" applyProtection="1">
      <alignment horizontal="right"/>
    </xf>
    <xf numFmtId="2" fontId="2449" fillId="2441" borderId="2442" xfId="4" applyNumberFormat="1" applyFont="1" applyFill="1" applyBorder="1" applyAlignment="1" applyProtection="1">
      <alignment horizontal="right"/>
    </xf>
    <xf numFmtId="2" fontId="2450" fillId="2442" borderId="2443" xfId="4" applyNumberFormat="1" applyFont="1" applyFill="1" applyBorder="1" applyAlignment="1" applyProtection="1">
      <alignment horizontal="right"/>
    </xf>
    <xf numFmtId="2" fontId="2451" fillId="2443" borderId="2444" xfId="4" applyNumberFormat="1" applyFont="1" applyFill="1" applyBorder="1" applyAlignment="1" applyProtection="1">
      <alignment horizontal="right"/>
    </xf>
    <xf numFmtId="2" fontId="2452" fillId="2444" borderId="2445" xfId="4" applyNumberFormat="1" applyFont="1" applyFill="1" applyBorder="1" applyAlignment="1" applyProtection="1">
      <alignment horizontal="right"/>
    </xf>
    <xf numFmtId="2" fontId="2453" fillId="2445" borderId="2446" xfId="4" applyNumberFormat="1" applyFont="1" applyFill="1" applyBorder="1" applyAlignment="1" applyProtection="1">
      <alignment horizontal="right"/>
    </xf>
    <xf numFmtId="2" fontId="2454" fillId="2446" borderId="2447" xfId="4" applyNumberFormat="1" applyFont="1" applyFill="1" applyBorder="1" applyAlignment="1" applyProtection="1">
      <alignment horizontal="right"/>
    </xf>
    <xf numFmtId="2" fontId="2455" fillId="2447" borderId="2448" xfId="4" applyNumberFormat="1" applyFont="1" applyFill="1" applyBorder="1" applyAlignment="1" applyProtection="1">
      <alignment horizontal="right"/>
    </xf>
    <xf numFmtId="2" fontId="2456" fillId="2448" borderId="2449" xfId="4" applyNumberFormat="1" applyFont="1" applyFill="1" applyBorder="1" applyAlignment="1" applyProtection="1">
      <alignment horizontal="right"/>
    </xf>
    <xf numFmtId="2" fontId="2457" fillId="2449" borderId="2450" xfId="4" applyNumberFormat="1" applyFont="1" applyFill="1" applyBorder="1" applyAlignment="1" applyProtection="1">
      <alignment horizontal="right"/>
    </xf>
    <xf numFmtId="2" fontId="2458" fillId="2450" borderId="2451" xfId="4" applyNumberFormat="1" applyFont="1" applyFill="1" applyBorder="1" applyAlignment="1" applyProtection="1">
      <alignment horizontal="right"/>
    </xf>
    <xf numFmtId="2" fontId="2461" fillId="2453" borderId="2454" xfId="4" applyNumberFormat="1" applyFont="1" applyFill="1" applyBorder="1" applyAlignment="1" applyProtection="1">
      <alignment horizontal="right" vertical="center"/>
    </xf>
    <xf numFmtId="2" fontId="2462" fillId="2454" borderId="2455" xfId="4" applyNumberFormat="1" applyFont="1" applyFill="1" applyBorder="1" applyAlignment="1" applyProtection="1">
      <alignment horizontal="right" vertical="center"/>
    </xf>
    <xf numFmtId="2" fontId="2463" fillId="2455" borderId="2456" xfId="4" applyNumberFormat="1" applyFont="1" applyFill="1" applyBorder="1" applyAlignment="1" applyProtection="1">
      <alignment horizontal="right" vertical="center"/>
    </xf>
    <xf numFmtId="2" fontId="2464" fillId="2456" borderId="2457" xfId="4" applyNumberFormat="1" applyFont="1" applyFill="1" applyBorder="1" applyAlignment="1" applyProtection="1">
      <alignment horizontal="right" vertical="center"/>
    </xf>
    <xf numFmtId="2" fontId="2465" fillId="2457" borderId="2458" xfId="4" applyNumberFormat="1" applyFont="1" applyFill="1" applyBorder="1" applyAlignment="1" applyProtection="1">
      <alignment horizontal="right" vertical="center"/>
    </xf>
    <xf numFmtId="2" fontId="2466" fillId="2458" borderId="2459" xfId="4" applyNumberFormat="1" applyFont="1" applyFill="1" applyBorder="1" applyAlignment="1" applyProtection="1">
      <alignment horizontal="right" vertical="center"/>
    </xf>
    <xf numFmtId="2" fontId="2467" fillId="2459" borderId="2460" xfId="4" applyNumberFormat="1" applyFont="1" applyFill="1" applyBorder="1" applyAlignment="1" applyProtection="1">
      <alignment horizontal="right" vertical="center"/>
    </xf>
    <xf numFmtId="2" fontId="2468" fillId="2460" borderId="2461" xfId="4" applyNumberFormat="1" applyFont="1" applyFill="1" applyBorder="1" applyAlignment="1" applyProtection="1">
      <alignment horizontal="right" vertical="center"/>
    </xf>
    <xf numFmtId="2" fontId="2469" fillId="2461" borderId="2462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459" fillId="2451" borderId="2452" xfId="3" applyNumberFormat="1" applyFont="1" applyFill="1" applyBorder="1" applyAlignment="1">
      <alignment horizontal="center" vertical="top" wrapText="1"/>
    </xf>
    <xf numFmtId="0" fontId="2460" fillId="2452" borderId="2453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="98" zoomScaleNormal="98" zoomScalePageLayoutView="60" workbookViewId="0">
      <selection activeCell="A2" sqref="A2:A6"/>
    </sheetView>
  </sheetViews>
  <sheetFormatPr defaultColWidth="9" defaultRowHeight="14.5"/>
  <cols>
    <col min="1" max="1" width="10.81640625" style="1" customWidth="1"/>
    <col min="2" max="2" width="65.1796875" style="1" customWidth="1"/>
    <col min="3" max="3" width="6.81640625" style="1" customWidth="1"/>
    <col min="4" max="4" width="8.7265625" style="1" bestFit="1" customWidth="1"/>
    <col min="5" max="5" width="7.7265625" style="1" bestFit="1" customWidth="1"/>
    <col min="6" max="7" width="6.81640625" style="1" customWidth="1"/>
    <col min="8" max="8" width="7.7265625" style="1" bestFit="1" customWidth="1"/>
    <col min="9" max="9" width="10.08984375" style="1" customWidth="1"/>
    <col min="10" max="10" width="7.7265625" style="1" bestFit="1" customWidth="1"/>
    <col min="11" max="11" width="6.81640625" style="1" customWidth="1"/>
    <col min="12" max="12" width="7.7265625" style="1" bestFit="1" customWidth="1"/>
    <col min="13" max="17" width="6.81640625" style="1" customWidth="1"/>
    <col min="18" max="20" width="7.7265625" style="1" bestFit="1" customWidth="1"/>
    <col min="21" max="23" width="6.81640625" style="1" customWidth="1"/>
    <col min="24" max="24" width="7.7265625" style="1" bestFit="1" customWidth="1"/>
    <col min="25" max="28" width="6.81640625" style="1" customWidth="1"/>
    <col min="29" max="29" width="7.7265625" style="1" bestFit="1" customWidth="1"/>
    <col min="30" max="31" width="6.81640625" style="1" customWidth="1"/>
    <col min="32" max="32" width="7.7265625" style="1" bestFit="1" customWidth="1"/>
    <col min="33" max="37" width="6.81640625" style="1" customWidth="1"/>
    <col min="38" max="38" width="7.7265625" style="1" bestFit="1" customWidth="1"/>
    <col min="39" max="41" width="6.81640625" style="1" customWidth="1"/>
    <col min="42" max="42" width="7.7265625" style="1" bestFit="1" customWidth="1"/>
    <col min="43" max="43" width="6.81640625" style="1" customWidth="1"/>
    <col min="44" max="44" width="8.7265625" style="1" bestFit="1" customWidth="1"/>
    <col min="45" max="47" width="6.81640625" style="1" customWidth="1"/>
    <col min="48" max="49" width="8.7265625" style="1" bestFit="1" customWidth="1"/>
    <col min="50" max="51" width="6.81640625" style="1" customWidth="1"/>
    <col min="52" max="52" width="8.7265625" style="1" bestFit="1" customWidth="1"/>
    <col min="53" max="57" width="6.81640625" style="1" customWidth="1"/>
    <col min="58" max="58" width="8.7265625" style="1" bestFit="1" customWidth="1"/>
    <col min="59" max="59" width="7.7265625" style="1" bestFit="1" customWidth="1"/>
    <col min="60" max="61" width="6.81640625" style="1" customWidth="1"/>
    <col min="62" max="62" width="7.7265625" style="1" bestFit="1" customWidth="1"/>
    <col min="63" max="63" width="10.8164062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2482" t="s">
        <v>0</v>
      </c>
      <c r="B2" s="2482" t="s">
        <v>1</v>
      </c>
      <c r="C2" s="2486" t="s">
        <v>58</v>
      </c>
      <c r="D2" s="2481"/>
      <c r="E2" s="2481"/>
      <c r="F2" s="2481"/>
      <c r="G2" s="2481"/>
      <c r="H2" s="2481"/>
      <c r="I2" s="2481"/>
      <c r="J2" s="2481"/>
      <c r="K2" s="2481"/>
      <c r="L2" s="2481"/>
      <c r="M2" s="2481"/>
      <c r="N2" s="2481"/>
      <c r="O2" s="2481"/>
      <c r="P2" s="2481"/>
      <c r="Q2" s="2481"/>
      <c r="R2" s="2481"/>
      <c r="S2" s="2481"/>
      <c r="T2" s="2481"/>
      <c r="U2" s="2481"/>
      <c r="V2" s="2481"/>
      <c r="W2" s="2481"/>
      <c r="X2" s="2481"/>
      <c r="Y2" s="2481"/>
      <c r="Z2" s="2481"/>
      <c r="AA2" s="2481"/>
      <c r="AB2" s="2481"/>
      <c r="AC2" s="2481"/>
      <c r="AD2" s="2481"/>
      <c r="AE2" s="2481"/>
      <c r="AF2" s="2481"/>
      <c r="AG2" s="2481"/>
      <c r="AH2" s="2481"/>
      <c r="AI2" s="2481"/>
      <c r="AJ2" s="2481"/>
      <c r="AK2" s="2481"/>
      <c r="AL2" s="2481"/>
      <c r="AM2" s="2481"/>
      <c r="AN2" s="2481"/>
      <c r="AO2" s="2481"/>
      <c r="AP2" s="2481"/>
      <c r="AQ2" s="2481"/>
      <c r="AR2" s="2481"/>
      <c r="AS2" s="2481"/>
      <c r="AT2" s="2481"/>
      <c r="AU2" s="2481"/>
      <c r="AV2" s="2481"/>
      <c r="AW2" s="2481"/>
      <c r="AX2" s="2481"/>
      <c r="AY2" s="2481"/>
      <c r="AZ2" s="2481"/>
      <c r="BA2" s="2481"/>
      <c r="BB2" s="2481"/>
      <c r="BC2" s="2481"/>
      <c r="BD2" s="2481"/>
      <c r="BE2" s="2481"/>
      <c r="BF2" s="2481"/>
      <c r="BG2" s="2481"/>
      <c r="BH2" s="2481"/>
      <c r="BI2" s="2481"/>
      <c r="BJ2" s="2481"/>
      <c r="BK2" s="2484" t="s">
        <v>2</v>
      </c>
    </row>
    <row r="3" spans="1:75" ht="18" customHeight="1">
      <c r="A3" s="2482"/>
      <c r="B3" s="2482"/>
      <c r="C3" s="2481" t="s">
        <v>3</v>
      </c>
      <c r="D3" s="2481"/>
      <c r="E3" s="2481"/>
      <c r="F3" s="2481"/>
      <c r="G3" s="2481"/>
      <c r="H3" s="2481"/>
      <c r="I3" s="2481"/>
      <c r="J3" s="2481"/>
      <c r="K3" s="2481"/>
      <c r="L3" s="2481"/>
      <c r="M3" s="2481"/>
      <c r="N3" s="2481"/>
      <c r="O3" s="2481"/>
      <c r="P3" s="2481"/>
      <c r="Q3" s="2481"/>
      <c r="R3" s="2481"/>
      <c r="S3" s="2481"/>
      <c r="T3" s="2481"/>
      <c r="U3" s="2481"/>
      <c r="V3" s="2481"/>
      <c r="W3" s="2481" t="s">
        <v>4</v>
      </c>
      <c r="X3" s="2481"/>
      <c r="Y3" s="2481"/>
      <c r="Z3" s="2481"/>
      <c r="AA3" s="2481"/>
      <c r="AB3" s="2481"/>
      <c r="AC3" s="2481"/>
      <c r="AD3" s="2481"/>
      <c r="AE3" s="2481"/>
      <c r="AF3" s="2481"/>
      <c r="AG3" s="2481"/>
      <c r="AH3" s="2481"/>
      <c r="AI3" s="2481"/>
      <c r="AJ3" s="2481"/>
      <c r="AK3" s="2481"/>
      <c r="AL3" s="2481"/>
      <c r="AM3" s="2481"/>
      <c r="AN3" s="2481"/>
      <c r="AO3" s="2481"/>
      <c r="AP3" s="2481"/>
      <c r="AQ3" s="2481" t="s">
        <v>5</v>
      </c>
      <c r="AR3" s="2481"/>
      <c r="AS3" s="2481"/>
      <c r="AT3" s="2481"/>
      <c r="AU3" s="2481"/>
      <c r="AV3" s="2481"/>
      <c r="AW3" s="2481"/>
      <c r="AX3" s="2481"/>
      <c r="AY3" s="2481"/>
      <c r="AZ3" s="2481"/>
      <c r="BA3" s="2481"/>
      <c r="BB3" s="2481"/>
      <c r="BC3" s="2481"/>
      <c r="BD3" s="2481"/>
      <c r="BE3" s="2481"/>
      <c r="BF3" s="2481"/>
      <c r="BG3" s="2481"/>
      <c r="BH3" s="2481"/>
      <c r="BI3" s="2481"/>
      <c r="BJ3" s="2481"/>
      <c r="BK3" s="2484"/>
    </row>
    <row r="4" spans="1:75">
      <c r="A4" s="2482"/>
      <c r="B4" s="2482"/>
      <c r="C4" s="2487" t="s">
        <v>6</v>
      </c>
      <c r="D4" s="2487"/>
      <c r="E4" s="2487"/>
      <c r="F4" s="2487"/>
      <c r="G4" s="2487"/>
      <c r="H4" s="2487"/>
      <c r="I4" s="2487"/>
      <c r="J4" s="2487"/>
      <c r="K4" s="2487"/>
      <c r="L4" s="2487"/>
      <c r="M4" s="2487" t="s">
        <v>7</v>
      </c>
      <c r="N4" s="2487"/>
      <c r="O4" s="2487"/>
      <c r="P4" s="2487"/>
      <c r="Q4" s="2487"/>
      <c r="R4" s="2487"/>
      <c r="S4" s="2487"/>
      <c r="T4" s="2487"/>
      <c r="U4" s="2487"/>
      <c r="V4" s="2487"/>
      <c r="W4" s="2487" t="s">
        <v>6</v>
      </c>
      <c r="X4" s="2487"/>
      <c r="Y4" s="2487"/>
      <c r="Z4" s="2487"/>
      <c r="AA4" s="2487"/>
      <c r="AB4" s="2487"/>
      <c r="AC4" s="2487"/>
      <c r="AD4" s="2487"/>
      <c r="AE4" s="2487"/>
      <c r="AF4" s="2487"/>
      <c r="AG4" s="2487" t="s">
        <v>7</v>
      </c>
      <c r="AH4" s="2487"/>
      <c r="AI4" s="2487"/>
      <c r="AJ4" s="2487"/>
      <c r="AK4" s="2487"/>
      <c r="AL4" s="2487"/>
      <c r="AM4" s="2487"/>
      <c r="AN4" s="2487"/>
      <c r="AO4" s="2487"/>
      <c r="AP4" s="2487"/>
      <c r="AQ4" s="2487" t="s">
        <v>6</v>
      </c>
      <c r="AR4" s="2487"/>
      <c r="AS4" s="2487"/>
      <c r="AT4" s="2487"/>
      <c r="AU4" s="2487"/>
      <c r="AV4" s="2487"/>
      <c r="AW4" s="2487"/>
      <c r="AX4" s="2487"/>
      <c r="AY4" s="2487"/>
      <c r="AZ4" s="2487"/>
      <c r="BA4" s="2487" t="s">
        <v>7</v>
      </c>
      <c r="BB4" s="2487"/>
      <c r="BC4" s="2487"/>
      <c r="BD4" s="2487"/>
      <c r="BE4" s="2487"/>
      <c r="BF4" s="2487"/>
      <c r="BG4" s="2487"/>
      <c r="BH4" s="2487"/>
      <c r="BI4" s="2487"/>
      <c r="BJ4" s="2487"/>
      <c r="BK4" s="2484"/>
    </row>
    <row r="5" spans="1:75" ht="15" customHeight="1">
      <c r="A5" s="2482"/>
      <c r="B5" s="2482"/>
      <c r="C5" s="2481" t="s">
        <v>8</v>
      </c>
      <c r="D5" s="2481"/>
      <c r="E5" s="2481"/>
      <c r="F5" s="2481"/>
      <c r="G5" s="2481"/>
      <c r="H5" s="2481" t="s">
        <v>9</v>
      </c>
      <c r="I5" s="2481"/>
      <c r="J5" s="2481"/>
      <c r="K5" s="2481"/>
      <c r="L5" s="2481"/>
      <c r="M5" s="2481" t="s">
        <v>8</v>
      </c>
      <c r="N5" s="2481"/>
      <c r="O5" s="2481"/>
      <c r="P5" s="2481"/>
      <c r="Q5" s="2481"/>
      <c r="R5" s="2481" t="s">
        <v>9</v>
      </c>
      <c r="S5" s="2481"/>
      <c r="T5" s="2481"/>
      <c r="U5" s="2481"/>
      <c r="V5" s="2481"/>
      <c r="W5" s="2481" t="s">
        <v>8</v>
      </c>
      <c r="X5" s="2481"/>
      <c r="Y5" s="2481"/>
      <c r="Z5" s="2481"/>
      <c r="AA5" s="2481"/>
      <c r="AB5" s="2481" t="s">
        <v>9</v>
      </c>
      <c r="AC5" s="2481"/>
      <c r="AD5" s="2481"/>
      <c r="AE5" s="2481"/>
      <c r="AF5" s="2481"/>
      <c r="AG5" s="2481" t="s">
        <v>8</v>
      </c>
      <c r="AH5" s="2481"/>
      <c r="AI5" s="2481"/>
      <c r="AJ5" s="2481"/>
      <c r="AK5" s="2481"/>
      <c r="AL5" s="2481" t="s">
        <v>9</v>
      </c>
      <c r="AM5" s="2481"/>
      <c r="AN5" s="2481"/>
      <c r="AO5" s="2481"/>
      <c r="AP5" s="2481"/>
      <c r="AQ5" s="2481" t="s">
        <v>8</v>
      </c>
      <c r="AR5" s="2481"/>
      <c r="AS5" s="2481"/>
      <c r="AT5" s="2481"/>
      <c r="AU5" s="2481"/>
      <c r="AV5" s="2481" t="s">
        <v>9</v>
      </c>
      <c r="AW5" s="2481"/>
      <c r="AX5" s="2481"/>
      <c r="AY5" s="2481"/>
      <c r="AZ5" s="2481"/>
      <c r="BA5" s="2481" t="s">
        <v>8</v>
      </c>
      <c r="BB5" s="2481"/>
      <c r="BC5" s="2481"/>
      <c r="BD5" s="2481"/>
      <c r="BE5" s="2481"/>
      <c r="BF5" s="2481" t="s">
        <v>9</v>
      </c>
      <c r="BG5" s="2481"/>
      <c r="BH5" s="2481"/>
      <c r="BI5" s="2481"/>
      <c r="BJ5" s="2481"/>
      <c r="BK5" s="2484"/>
    </row>
    <row r="6" spans="1:75" ht="15" customHeight="1">
      <c r="A6" s="2483"/>
      <c r="B6" s="2483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485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943.68110174000003</v>
      </c>
      <c r="E9" s="32">
        <v>202.04966568</v>
      </c>
      <c r="F9" s="33">
        <v>0</v>
      </c>
      <c r="G9" s="34">
        <v>0</v>
      </c>
      <c r="H9" s="35">
        <v>16.57795681</v>
      </c>
      <c r="I9" s="36">
        <v>2533.0607741700001</v>
      </c>
      <c r="J9" s="37">
        <v>852.14215665999996</v>
      </c>
      <c r="K9" s="38">
        <v>0</v>
      </c>
      <c r="L9" s="39">
        <v>91.048917250000002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10.788494249999999</v>
      </c>
      <c r="S9" s="46">
        <v>89.543060800000006</v>
      </c>
      <c r="T9" s="47">
        <v>77.778350979999999</v>
      </c>
      <c r="U9" s="48">
        <v>0</v>
      </c>
      <c r="V9" s="49">
        <v>19.267981580000001</v>
      </c>
      <c r="W9" s="50">
        <v>0</v>
      </c>
      <c r="X9" s="51">
        <v>0.79540527000000005</v>
      </c>
      <c r="Y9" s="52">
        <v>0</v>
      </c>
      <c r="Z9" s="53">
        <v>0</v>
      </c>
      <c r="AA9" s="54">
        <v>0</v>
      </c>
      <c r="AB9" s="55">
        <v>0.10501716</v>
      </c>
      <c r="AC9" s="56">
        <v>154.90774915</v>
      </c>
      <c r="AD9" s="57">
        <v>0</v>
      </c>
      <c r="AE9" s="58">
        <v>0</v>
      </c>
      <c r="AF9" s="59">
        <v>1.3386337800000001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7.3403410000000002E-2</v>
      </c>
      <c r="AM9" s="66">
        <v>17.47711146</v>
      </c>
      <c r="AN9" s="67">
        <v>11.085722840000001</v>
      </c>
      <c r="AO9" s="68">
        <v>0</v>
      </c>
      <c r="AP9" s="69">
        <v>0.48648710000000001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14.041082469999999</v>
      </c>
      <c r="AW9" s="76">
        <v>644.56930143</v>
      </c>
      <c r="AX9" s="77">
        <v>10.490080389999999</v>
      </c>
      <c r="AY9" s="78">
        <v>0</v>
      </c>
      <c r="AZ9" s="79">
        <v>70.605394829999994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7.4947604700000001</v>
      </c>
      <c r="BG9" s="86">
        <v>8.2383386900000009</v>
      </c>
      <c r="BH9" s="87">
        <v>2.8072019300000002</v>
      </c>
      <c r="BI9" s="88">
        <v>0</v>
      </c>
      <c r="BJ9" s="89">
        <v>5.76736074</v>
      </c>
      <c r="BK9" s="90">
        <f>SUM(C9:BJ9)</f>
        <v>5786.2215110400011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0.18297975</v>
      </c>
      <c r="E10" s="94">
        <v>20.94412449</v>
      </c>
      <c r="F10" s="95">
        <v>0</v>
      </c>
      <c r="G10" s="96">
        <v>0</v>
      </c>
      <c r="H10" s="97">
        <v>0.27563904</v>
      </c>
      <c r="I10" s="98">
        <v>56.72309482</v>
      </c>
      <c r="J10" s="99">
        <v>18.425158920000001</v>
      </c>
      <c r="K10" s="100">
        <v>0</v>
      </c>
      <c r="L10" s="101">
        <v>1.66105974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0.36748755999999999</v>
      </c>
      <c r="S10" s="108">
        <v>2.19531915</v>
      </c>
      <c r="T10" s="109">
        <v>11.768810780000001</v>
      </c>
      <c r="U10" s="110">
        <v>0</v>
      </c>
      <c r="V10" s="111">
        <v>2.2905317799999998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4.3429410000000002E-2</v>
      </c>
      <c r="AC10" s="118">
        <v>1.48322095</v>
      </c>
      <c r="AD10" s="119">
        <v>0</v>
      </c>
      <c r="AE10" s="120">
        <v>0</v>
      </c>
      <c r="AF10" s="121">
        <v>2.6364744500000001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0.26575475999999998</v>
      </c>
      <c r="AM10" s="128">
        <v>0.35875644000000001</v>
      </c>
      <c r="AN10" s="129">
        <v>1.4132117200000001</v>
      </c>
      <c r="AO10" s="130">
        <v>0</v>
      </c>
      <c r="AP10" s="131">
        <v>1.3652689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1.3853155800000001</v>
      </c>
      <c r="AW10" s="138">
        <v>22.808064030000001</v>
      </c>
      <c r="AX10" s="139">
        <v>0</v>
      </c>
      <c r="AY10" s="140">
        <v>0</v>
      </c>
      <c r="AZ10" s="141">
        <v>10.87008331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1.7401713999999999</v>
      </c>
      <c r="BG10" s="148">
        <v>1.42077896</v>
      </c>
      <c r="BH10" s="149">
        <v>6.4822413399999999</v>
      </c>
      <c r="BI10" s="150">
        <v>0</v>
      </c>
      <c r="BJ10" s="151">
        <v>5.80045375</v>
      </c>
      <c r="BK10" s="152">
        <f>SUM(C10:BJ10)</f>
        <v>172.90743103000003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9.9702501800000007</v>
      </c>
      <c r="E11" s="156">
        <v>0</v>
      </c>
      <c r="F11" s="157">
        <v>0</v>
      </c>
      <c r="G11" s="158">
        <v>0</v>
      </c>
      <c r="H11" s="159">
        <v>0.24282416000000001</v>
      </c>
      <c r="I11" s="160">
        <v>237.01465386000001</v>
      </c>
      <c r="J11" s="161">
        <v>22.007592249999998</v>
      </c>
      <c r="K11" s="162">
        <v>0</v>
      </c>
      <c r="L11" s="163">
        <v>1.65188935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0.10482221</v>
      </c>
      <c r="S11" s="170">
        <v>1.33750529</v>
      </c>
      <c r="T11" s="171">
        <v>6.8820321900000003</v>
      </c>
      <c r="U11" s="172">
        <v>0</v>
      </c>
      <c r="V11" s="173">
        <v>1.5141484999999999</v>
      </c>
      <c r="W11" s="174">
        <v>0</v>
      </c>
      <c r="X11" s="175">
        <v>103.88916614</v>
      </c>
      <c r="Y11" s="176">
        <v>0</v>
      </c>
      <c r="Z11" s="177">
        <v>0</v>
      </c>
      <c r="AA11" s="178">
        <v>0</v>
      </c>
      <c r="AB11" s="179">
        <v>0</v>
      </c>
      <c r="AC11" s="180">
        <v>0</v>
      </c>
      <c r="AD11" s="181">
        <v>0</v>
      </c>
      <c r="AE11" s="182">
        <v>0</v>
      </c>
      <c r="AF11" s="183">
        <v>2.0071099999999999E-3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5.3402199999999997E-3</v>
      </c>
      <c r="AM11" s="190">
        <v>1.7823395900000001</v>
      </c>
      <c r="AN11" s="191">
        <v>0.18346852</v>
      </c>
      <c r="AO11" s="192">
        <v>0</v>
      </c>
      <c r="AP11" s="193">
        <v>8.4354369999999998E-2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0.67688579999999998</v>
      </c>
      <c r="AW11" s="200">
        <v>115.2713079</v>
      </c>
      <c r="AX11" s="201">
        <v>1.81792515</v>
      </c>
      <c r="AY11" s="202">
        <v>0</v>
      </c>
      <c r="AZ11" s="203">
        <v>2.5641044599999998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0.87931110000000001</v>
      </c>
      <c r="BG11" s="210">
        <v>1.97391826</v>
      </c>
      <c r="BH11" s="211">
        <v>6.0810676800000003</v>
      </c>
      <c r="BI11" s="212">
        <v>0</v>
      </c>
      <c r="BJ11" s="213">
        <v>1.67183478</v>
      </c>
      <c r="BK11" s="214">
        <f>SUM(C11:BJ11)</f>
        <v>517.60874907000016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953.83433166999998</v>
      </c>
      <c r="E12" s="7">
        <f t="shared" si="0"/>
        <v>222.99379017000001</v>
      </c>
      <c r="F12" s="7">
        <f t="shared" si="0"/>
        <v>0</v>
      </c>
      <c r="G12" s="7">
        <f t="shared" si="0"/>
        <v>0</v>
      </c>
      <c r="H12" s="7">
        <f t="shared" si="0"/>
        <v>17.096420010000003</v>
      </c>
      <c r="I12" s="7">
        <f t="shared" si="0"/>
        <v>2826.7985228500002</v>
      </c>
      <c r="J12" s="7">
        <f t="shared" si="0"/>
        <v>892.57490783000003</v>
      </c>
      <c r="K12" s="7">
        <f t="shared" si="0"/>
        <v>0</v>
      </c>
      <c r="L12" s="7">
        <f t="shared" si="0"/>
        <v>94.361866340000006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11.26080402</v>
      </c>
      <c r="S12" s="7">
        <f t="shared" si="0"/>
        <v>93.075885240000005</v>
      </c>
      <c r="T12" s="7">
        <f t="shared" si="0"/>
        <v>96.429193949999998</v>
      </c>
      <c r="U12" s="7">
        <f t="shared" si="0"/>
        <v>0</v>
      </c>
      <c r="V12" s="7">
        <f t="shared" si="0"/>
        <v>23.07266186</v>
      </c>
      <c r="W12" s="7">
        <f t="shared" si="0"/>
        <v>0</v>
      </c>
      <c r="X12" s="7">
        <f t="shared" si="0"/>
        <v>104.68457141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0.14844657</v>
      </c>
      <c r="AC12" s="7">
        <f t="shared" si="0"/>
        <v>156.3909701</v>
      </c>
      <c r="AD12" s="7">
        <f t="shared" si="0"/>
        <v>0</v>
      </c>
      <c r="AE12" s="7">
        <f t="shared" si="0"/>
        <v>0</v>
      </c>
      <c r="AF12" s="7">
        <f t="shared" si="0"/>
        <v>3.9771153400000001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0.34449838999999999</v>
      </c>
      <c r="AM12" s="7">
        <f t="shared" si="0"/>
        <v>19.61820749</v>
      </c>
      <c r="AN12" s="7">
        <f t="shared" si="0"/>
        <v>12.68240308</v>
      </c>
      <c r="AO12" s="7">
        <f t="shared" si="0"/>
        <v>0</v>
      </c>
      <c r="AP12" s="7">
        <f t="shared" si="0"/>
        <v>1.93611037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16.10328385</v>
      </c>
      <c r="AW12" s="7">
        <f t="shared" si="0"/>
        <v>782.64867335999998</v>
      </c>
      <c r="AX12" s="7">
        <f t="shared" si="0"/>
        <v>12.30800554</v>
      </c>
      <c r="AY12" s="7">
        <f t="shared" si="0"/>
        <v>0</v>
      </c>
      <c r="AZ12" s="7">
        <f t="shared" si="0"/>
        <v>84.039582599999989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10.114242970000001</v>
      </c>
      <c r="BG12" s="7">
        <f t="shared" si="0"/>
        <v>11.63303591</v>
      </c>
      <c r="BH12" s="7">
        <f t="shared" si="0"/>
        <v>15.37051095</v>
      </c>
      <c r="BI12" s="7">
        <f t="shared" si="0"/>
        <v>0</v>
      </c>
      <c r="BJ12" s="7">
        <f t="shared" si="0"/>
        <v>13.239649269999999</v>
      </c>
      <c r="BK12" s="7">
        <f t="shared" si="0"/>
        <v>6476.7376911400015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0.70627317000000001</v>
      </c>
      <c r="E15" s="221">
        <v>0</v>
      </c>
      <c r="F15" s="222">
        <v>0</v>
      </c>
      <c r="G15" s="223">
        <v>0</v>
      </c>
      <c r="H15" s="224">
        <v>2.55076065</v>
      </c>
      <c r="I15" s="225">
        <v>7.7176719</v>
      </c>
      <c r="J15" s="226">
        <v>0</v>
      </c>
      <c r="K15" s="227">
        <v>0</v>
      </c>
      <c r="L15" s="228">
        <v>3.53742658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0.77649047000000004</v>
      </c>
      <c r="S15" s="235">
        <v>6.7011848199999999</v>
      </c>
      <c r="T15" s="236">
        <v>0</v>
      </c>
      <c r="U15" s="237">
        <v>0</v>
      </c>
      <c r="V15" s="238">
        <v>0.48552990000000001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7.7532139999999999E-2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1.89298E-2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1.61342132</v>
      </c>
      <c r="AW15" s="265">
        <v>18.707533250000001</v>
      </c>
      <c r="AX15" s="266">
        <v>7.7797999999999995E-4</v>
      </c>
      <c r="AY15" s="267">
        <v>0</v>
      </c>
      <c r="AZ15" s="268">
        <v>4.1646094400000004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0.66487202999999995</v>
      </c>
      <c r="BG15" s="275">
        <v>9.0219560000000004E-2</v>
      </c>
      <c r="BH15" s="276">
        <v>0</v>
      </c>
      <c r="BI15" s="277">
        <v>0</v>
      </c>
      <c r="BJ15" s="278">
        <v>0.58019255000000003</v>
      </c>
      <c r="BK15" s="279">
        <f>SUM(C15:BJ15)</f>
        <v>48.393425559999997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0.70627317000000001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2.55076065</v>
      </c>
      <c r="I16" s="7">
        <f t="shared" si="1"/>
        <v>7.7176719</v>
      </c>
      <c r="J16" s="7">
        <f t="shared" si="1"/>
        <v>0</v>
      </c>
      <c r="K16" s="7">
        <f t="shared" si="1"/>
        <v>0</v>
      </c>
      <c r="L16" s="7">
        <f t="shared" si="1"/>
        <v>3.53742658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0.77649047000000004</v>
      </c>
      <c r="S16" s="7">
        <f t="shared" si="1"/>
        <v>6.7011848199999999</v>
      </c>
      <c r="T16" s="7">
        <f t="shared" si="1"/>
        <v>0</v>
      </c>
      <c r="U16" s="7">
        <f t="shared" si="1"/>
        <v>0</v>
      </c>
      <c r="V16" s="7">
        <f t="shared" si="1"/>
        <v>0.48552990000000001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7.7532139999999999E-2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1.89298E-2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1.61342132</v>
      </c>
      <c r="AW16" s="7">
        <f t="shared" si="1"/>
        <v>18.707533250000001</v>
      </c>
      <c r="AX16" s="7">
        <f t="shared" si="1"/>
        <v>7.7797999999999995E-4</v>
      </c>
      <c r="AY16" s="7">
        <f t="shared" si="1"/>
        <v>0</v>
      </c>
      <c r="AZ16" s="7">
        <f t="shared" si="1"/>
        <v>4.1646094400000004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0.66487202999999995</v>
      </c>
      <c r="BG16" s="7">
        <f t="shared" si="1"/>
        <v>9.0219560000000004E-2</v>
      </c>
      <c r="BH16" s="7">
        <f t="shared" si="1"/>
        <v>0</v>
      </c>
      <c r="BI16" s="7">
        <f t="shared" si="1"/>
        <v>0</v>
      </c>
      <c r="BJ16" s="7">
        <f t="shared" si="1"/>
        <v>0.58019255000000003</v>
      </c>
      <c r="BK16" s="7">
        <f t="shared" si="1"/>
        <v>48.393425559999997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72.326253300000005</v>
      </c>
      <c r="E31" s="481">
        <v>0</v>
      </c>
      <c r="F31" s="482">
        <v>0</v>
      </c>
      <c r="G31" s="483">
        <v>0</v>
      </c>
      <c r="H31" s="484">
        <v>6.9411237100000003</v>
      </c>
      <c r="I31" s="485">
        <v>802.94865761999995</v>
      </c>
      <c r="J31" s="486">
        <v>12.681909750000001</v>
      </c>
      <c r="K31" s="487">
        <v>0</v>
      </c>
      <c r="L31" s="488">
        <v>37.3543345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2.9191856500000002</v>
      </c>
      <c r="S31" s="495">
        <v>23.203399149999999</v>
      </c>
      <c r="T31" s="496">
        <v>10.71783434</v>
      </c>
      <c r="U31" s="497">
        <v>0</v>
      </c>
      <c r="V31" s="498">
        <v>5.6575644399999998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1.15611518</v>
      </c>
      <c r="AC31" s="505">
        <v>0.34241878999999997</v>
      </c>
      <c r="AD31" s="506">
        <v>0</v>
      </c>
      <c r="AE31" s="507">
        <v>0</v>
      </c>
      <c r="AF31" s="508">
        <v>4.2700723600000003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1.02472203</v>
      </c>
      <c r="AM31" s="515">
        <v>2.3326469699999999</v>
      </c>
      <c r="AN31" s="516">
        <v>0.91504452000000003</v>
      </c>
      <c r="AO31" s="517">
        <v>0</v>
      </c>
      <c r="AP31" s="518">
        <v>1.51585748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51.864114809999997</v>
      </c>
      <c r="AW31" s="525">
        <v>34.110550009999997</v>
      </c>
      <c r="AX31" s="526">
        <v>5.5625439999999998E-2</v>
      </c>
      <c r="AY31" s="527">
        <v>0</v>
      </c>
      <c r="AZ31" s="528">
        <v>96.089563420000005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33.5596915</v>
      </c>
      <c r="BG31" s="535">
        <v>52.168440910000001</v>
      </c>
      <c r="BH31" s="536">
        <v>6.2251425999999999</v>
      </c>
      <c r="BI31" s="537">
        <v>0</v>
      </c>
      <c r="BJ31" s="538">
        <v>37.16046635</v>
      </c>
      <c r="BK31" s="539">
        <f t="shared" ref="BK31:BK36" si="5">SUM(C31:BJ31)</f>
        <v>1297.5407348300005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0.78902218000000002</v>
      </c>
      <c r="E32" s="543">
        <v>0</v>
      </c>
      <c r="F32" s="544">
        <v>0</v>
      </c>
      <c r="G32" s="545">
        <v>0</v>
      </c>
      <c r="H32" s="546">
        <v>0.84020322000000003</v>
      </c>
      <c r="I32" s="547">
        <v>15.550541259999999</v>
      </c>
      <c r="J32" s="548">
        <v>6.5930552000000002</v>
      </c>
      <c r="K32" s="549">
        <v>0</v>
      </c>
      <c r="L32" s="550">
        <v>4.86875401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0.42157150999999998</v>
      </c>
      <c r="S32" s="557">
        <v>1.4091460899999999</v>
      </c>
      <c r="T32" s="558">
        <v>3.11189312</v>
      </c>
      <c r="U32" s="559">
        <v>0</v>
      </c>
      <c r="V32" s="560">
        <v>1.34883302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0.19277822</v>
      </c>
      <c r="AC32" s="567">
        <v>0</v>
      </c>
      <c r="AD32" s="568">
        <v>0</v>
      </c>
      <c r="AE32" s="569">
        <v>0</v>
      </c>
      <c r="AF32" s="570">
        <v>0.97346049999999995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0.25119805000000001</v>
      </c>
      <c r="AM32" s="577">
        <v>0</v>
      </c>
      <c r="AN32" s="578">
        <v>0</v>
      </c>
      <c r="AO32" s="579">
        <v>0</v>
      </c>
      <c r="AP32" s="580">
        <v>1.32432634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23.040390940000002</v>
      </c>
      <c r="AW32" s="587">
        <v>26.181948460000001</v>
      </c>
      <c r="AX32" s="588">
        <v>1.1399999999999999E-5</v>
      </c>
      <c r="AY32" s="589">
        <v>0</v>
      </c>
      <c r="AZ32" s="590">
        <v>33.445973170000002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4.2262524099999998</v>
      </c>
      <c r="BG32" s="597">
        <v>0.36464028999999998</v>
      </c>
      <c r="BH32" s="598">
        <v>0.51126316000000005</v>
      </c>
      <c r="BI32" s="599">
        <v>0</v>
      </c>
      <c r="BJ32" s="600">
        <v>3.2589796299999998</v>
      </c>
      <c r="BK32" s="601">
        <f t="shared" si="5"/>
        <v>128.70424218000002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0.83090885999999997</v>
      </c>
      <c r="E33" s="605">
        <v>0</v>
      </c>
      <c r="F33" s="606">
        <v>0</v>
      </c>
      <c r="G33" s="607">
        <v>0</v>
      </c>
      <c r="H33" s="608">
        <v>1.77283751</v>
      </c>
      <c r="I33" s="609">
        <v>0.20295679999999999</v>
      </c>
      <c r="J33" s="610">
        <v>0</v>
      </c>
      <c r="K33" s="611">
        <v>0</v>
      </c>
      <c r="L33" s="612">
        <v>1.64326426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0.72948926999999997</v>
      </c>
      <c r="S33" s="619">
        <v>0.21033900999999999</v>
      </c>
      <c r="T33" s="620">
        <v>0</v>
      </c>
      <c r="U33" s="621">
        <v>0</v>
      </c>
      <c r="V33" s="622">
        <v>0.42485471000000002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0.13725902000000001</v>
      </c>
      <c r="AC33" s="629">
        <v>0</v>
      </c>
      <c r="AD33" s="630">
        <v>0</v>
      </c>
      <c r="AE33" s="631">
        <v>0</v>
      </c>
      <c r="AF33" s="632">
        <v>0.33619229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0.12124790000000001</v>
      </c>
      <c r="AM33" s="639">
        <v>0</v>
      </c>
      <c r="AN33" s="640">
        <v>0</v>
      </c>
      <c r="AO33" s="641">
        <v>0</v>
      </c>
      <c r="AP33" s="642">
        <v>0.27051248</v>
      </c>
      <c r="AQ33" s="643">
        <v>0</v>
      </c>
      <c r="AR33" s="644">
        <v>1.2328999999999999E-4</v>
      </c>
      <c r="AS33" s="645">
        <v>0</v>
      </c>
      <c r="AT33" s="646">
        <v>0</v>
      </c>
      <c r="AU33" s="647">
        <v>0</v>
      </c>
      <c r="AV33" s="648">
        <v>27.37826651</v>
      </c>
      <c r="AW33" s="649">
        <v>2.1816768099999999</v>
      </c>
      <c r="AX33" s="650">
        <v>0</v>
      </c>
      <c r="AY33" s="651">
        <v>0</v>
      </c>
      <c r="AZ33" s="652">
        <v>11.37735638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6.5003770999999997</v>
      </c>
      <c r="BG33" s="659">
        <v>0.85650404999999996</v>
      </c>
      <c r="BH33" s="660">
        <v>3.3201301600000002</v>
      </c>
      <c r="BI33" s="661">
        <v>0</v>
      </c>
      <c r="BJ33" s="662">
        <v>5.9573414800000002</v>
      </c>
      <c r="BK33" s="663">
        <f t="shared" si="5"/>
        <v>64.251637889999998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36.928880739999997</v>
      </c>
      <c r="E34" s="667">
        <v>42.09617909</v>
      </c>
      <c r="F34" s="668">
        <v>0</v>
      </c>
      <c r="G34" s="669">
        <v>0</v>
      </c>
      <c r="H34" s="670">
        <v>7.7644186599999996</v>
      </c>
      <c r="I34" s="671">
        <v>407.17928387000001</v>
      </c>
      <c r="J34" s="672">
        <v>14.03343857</v>
      </c>
      <c r="K34" s="673">
        <v>0</v>
      </c>
      <c r="L34" s="674">
        <v>49.203748750000003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4.8902489500000001</v>
      </c>
      <c r="S34" s="681">
        <v>5.1715878399999999</v>
      </c>
      <c r="T34" s="682">
        <v>22.804273340000002</v>
      </c>
      <c r="U34" s="683">
        <v>0</v>
      </c>
      <c r="V34" s="684">
        <v>4.8750946700000002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0.17670067</v>
      </c>
      <c r="AC34" s="691">
        <v>1.1255019799999999</v>
      </c>
      <c r="AD34" s="692">
        <v>0</v>
      </c>
      <c r="AE34" s="693">
        <v>0</v>
      </c>
      <c r="AF34" s="694">
        <v>5.9096080100000004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0.46612049</v>
      </c>
      <c r="AM34" s="701">
        <v>0.25885988999999998</v>
      </c>
      <c r="AN34" s="702">
        <v>6.6614698600000004</v>
      </c>
      <c r="AO34" s="703">
        <v>0</v>
      </c>
      <c r="AP34" s="704">
        <v>2.0697374900000001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79.225324939999993</v>
      </c>
      <c r="AW34" s="711">
        <v>64.723755389999994</v>
      </c>
      <c r="AX34" s="712">
        <v>2.1257559499999998</v>
      </c>
      <c r="AY34" s="713">
        <v>0</v>
      </c>
      <c r="AZ34" s="714">
        <v>103.59998929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62.60237523</v>
      </c>
      <c r="BG34" s="721">
        <v>8.7464244000000004</v>
      </c>
      <c r="BH34" s="722">
        <v>9.3110864499999995</v>
      </c>
      <c r="BI34" s="723">
        <v>0</v>
      </c>
      <c r="BJ34" s="724">
        <v>45.894255090000001</v>
      </c>
      <c r="BK34" s="725">
        <f t="shared" si="5"/>
        <v>987.84411960999989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0.62364818</v>
      </c>
      <c r="E35" s="729">
        <v>0</v>
      </c>
      <c r="F35" s="730">
        <v>0</v>
      </c>
      <c r="G35" s="731">
        <v>0</v>
      </c>
      <c r="H35" s="732">
        <v>1.5198229599999999</v>
      </c>
      <c r="I35" s="733">
        <v>9.8921608899999995</v>
      </c>
      <c r="J35" s="734">
        <v>0.35245304999999999</v>
      </c>
      <c r="K35" s="735">
        <v>0</v>
      </c>
      <c r="L35" s="736">
        <v>6.33147897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0.42035185000000003</v>
      </c>
      <c r="S35" s="743">
        <v>0.17947104</v>
      </c>
      <c r="T35" s="744">
        <v>21.349300889999999</v>
      </c>
      <c r="U35" s="745">
        <v>0</v>
      </c>
      <c r="V35" s="746">
        <v>1.5393948099999999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0.54327627000000001</v>
      </c>
      <c r="AC35" s="753">
        <v>4.281927E-2</v>
      </c>
      <c r="AD35" s="754">
        <v>0</v>
      </c>
      <c r="AE35" s="755">
        <v>0</v>
      </c>
      <c r="AF35" s="756">
        <v>1.27414462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0.17090526</v>
      </c>
      <c r="AM35" s="763">
        <v>0</v>
      </c>
      <c r="AN35" s="764">
        <v>0</v>
      </c>
      <c r="AO35" s="765">
        <v>0</v>
      </c>
      <c r="AP35" s="766">
        <v>0.5071194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7.36380342</v>
      </c>
      <c r="AW35" s="773">
        <v>4.7020440399999996</v>
      </c>
      <c r="AX35" s="774">
        <v>2.0025858599999999</v>
      </c>
      <c r="AY35" s="775">
        <v>0</v>
      </c>
      <c r="AZ35" s="776">
        <v>27.38661385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5.2996159499999997</v>
      </c>
      <c r="BG35" s="783">
        <v>5.3429107299999998</v>
      </c>
      <c r="BH35" s="784">
        <v>49.10464717</v>
      </c>
      <c r="BI35" s="785">
        <v>0</v>
      </c>
      <c r="BJ35" s="786">
        <v>14.121479430000001</v>
      </c>
      <c r="BK35" s="787">
        <f t="shared" si="5"/>
        <v>160.07004791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0.55725627</v>
      </c>
      <c r="E36" s="791">
        <v>0</v>
      </c>
      <c r="F36" s="792">
        <v>0</v>
      </c>
      <c r="G36" s="793">
        <v>0</v>
      </c>
      <c r="H36" s="794">
        <v>0.21182276999999999</v>
      </c>
      <c r="I36" s="795">
        <v>4.2072483099999998</v>
      </c>
      <c r="J36" s="796">
        <v>4.6014060900000002</v>
      </c>
      <c r="K36" s="797">
        <v>0</v>
      </c>
      <c r="L36" s="798">
        <v>0.19867958999999999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0.14253842999999999</v>
      </c>
      <c r="S36" s="805">
        <v>1.0159196100000001</v>
      </c>
      <c r="T36" s="806">
        <v>4.7717071899999999</v>
      </c>
      <c r="U36" s="807">
        <v>0</v>
      </c>
      <c r="V36" s="808">
        <v>0.2045911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4.2771429999999999E-2</v>
      </c>
      <c r="AC36" s="815">
        <v>0.45476086999999998</v>
      </c>
      <c r="AD36" s="816">
        <v>1.267974E-2</v>
      </c>
      <c r="AE36" s="817">
        <v>0</v>
      </c>
      <c r="AF36" s="818">
        <v>0.24175247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0.10104575</v>
      </c>
      <c r="AM36" s="825">
        <v>6.7831E-4</v>
      </c>
      <c r="AN36" s="826">
        <v>0.26215227000000002</v>
      </c>
      <c r="AO36" s="827">
        <v>0</v>
      </c>
      <c r="AP36" s="828">
        <v>0.17182808999999999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0.95031547999999999</v>
      </c>
      <c r="AW36" s="835">
        <v>7.6338135100000004</v>
      </c>
      <c r="AX36" s="836">
        <v>0</v>
      </c>
      <c r="AY36" s="837">
        <v>0</v>
      </c>
      <c r="AZ36" s="838">
        <v>5.4830925500000003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1.0141052699999999</v>
      </c>
      <c r="BG36" s="845">
        <v>0.25614081999999999</v>
      </c>
      <c r="BH36" s="846">
        <v>5.4953130000000003E-2</v>
      </c>
      <c r="BI36" s="847">
        <v>0</v>
      </c>
      <c r="BJ36" s="848">
        <v>1.2531427900000001</v>
      </c>
      <c r="BK36" s="849">
        <f t="shared" si="5"/>
        <v>33.844401840000003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112.05596953</v>
      </c>
      <c r="E37" s="7">
        <f t="shared" si="6"/>
        <v>42.09617909</v>
      </c>
      <c r="F37" s="7">
        <f t="shared" si="6"/>
        <v>0</v>
      </c>
      <c r="G37" s="7">
        <f t="shared" si="6"/>
        <v>0</v>
      </c>
      <c r="H37" s="7">
        <f t="shared" si="6"/>
        <v>19.050228830000002</v>
      </c>
      <c r="I37" s="7">
        <f t="shared" si="6"/>
        <v>1239.9808487500002</v>
      </c>
      <c r="J37" s="7">
        <f t="shared" si="6"/>
        <v>38.262262659999998</v>
      </c>
      <c r="K37" s="7">
        <f t="shared" si="6"/>
        <v>0</v>
      </c>
      <c r="L37" s="7">
        <f t="shared" si="6"/>
        <v>99.600260080000012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9.5233856600000006</v>
      </c>
      <c r="S37" s="7">
        <f t="shared" si="6"/>
        <v>31.189862739999999</v>
      </c>
      <c r="T37" s="7">
        <f t="shared" si="6"/>
        <v>62.755008880000005</v>
      </c>
      <c r="U37" s="7">
        <f t="shared" si="6"/>
        <v>0</v>
      </c>
      <c r="V37" s="7">
        <f t="shared" si="6"/>
        <v>14.050332749999999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2.2489007900000004</v>
      </c>
      <c r="AC37" s="7">
        <f t="shared" si="6"/>
        <v>1.9655009099999998</v>
      </c>
      <c r="AD37" s="7">
        <f t="shared" si="6"/>
        <v>1.267974E-2</v>
      </c>
      <c r="AE37" s="7">
        <f t="shared" si="6"/>
        <v>0</v>
      </c>
      <c r="AF37" s="7">
        <f t="shared" si="6"/>
        <v>13.00523025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2.1352394799999996</v>
      </c>
      <c r="AM37" s="7">
        <f t="shared" si="6"/>
        <v>2.59218517</v>
      </c>
      <c r="AN37" s="7">
        <f t="shared" si="6"/>
        <v>7.8386666500000004</v>
      </c>
      <c r="AO37" s="7">
        <f t="shared" si="6"/>
        <v>0</v>
      </c>
      <c r="AP37" s="7">
        <f t="shared" si="6"/>
        <v>5.85938128</v>
      </c>
      <c r="AQ37" s="7">
        <f t="shared" si="6"/>
        <v>0</v>
      </c>
      <c r="AR37" s="7">
        <f t="shared" si="6"/>
        <v>1.2328999999999999E-4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189.82221610000002</v>
      </c>
      <c r="AW37" s="7">
        <f t="shared" si="6"/>
        <v>139.53378821999999</v>
      </c>
      <c r="AX37" s="7">
        <f t="shared" si="6"/>
        <v>4.1839786500000002</v>
      </c>
      <c r="AY37" s="7">
        <f t="shared" si="6"/>
        <v>0</v>
      </c>
      <c r="AZ37" s="7">
        <f t="shared" si="6"/>
        <v>277.38258865999995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113.20241746000001</v>
      </c>
      <c r="BG37" s="7">
        <f t="shared" si="6"/>
        <v>67.735061200000004</v>
      </c>
      <c r="BH37" s="7">
        <f t="shared" si="6"/>
        <v>68.52722267</v>
      </c>
      <c r="BI37" s="7">
        <f t="shared" si="6"/>
        <v>0</v>
      </c>
      <c r="BJ37" s="7">
        <f t="shared" si="6"/>
        <v>107.64566477</v>
      </c>
      <c r="BK37" s="7">
        <f t="shared" si="6"/>
        <v>2672.2551842600005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1066.5965743699999</v>
      </c>
      <c r="E38" s="7">
        <f t="shared" si="7"/>
        <v>265.08996926000003</v>
      </c>
      <c r="F38" s="7">
        <f t="shared" si="7"/>
        <v>0</v>
      </c>
      <c r="G38" s="7">
        <f t="shared" si="7"/>
        <v>0</v>
      </c>
      <c r="H38" s="7">
        <f t="shared" si="7"/>
        <v>38.697409489999998</v>
      </c>
      <c r="I38" s="7">
        <f t="shared" si="7"/>
        <v>4074.4970435</v>
      </c>
      <c r="J38" s="7">
        <f t="shared" si="7"/>
        <v>930.83717048999995</v>
      </c>
      <c r="K38" s="7">
        <f t="shared" si="7"/>
        <v>0</v>
      </c>
      <c r="L38" s="7">
        <f t="shared" si="7"/>
        <v>197.49955299999996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21.560680150000003</v>
      </c>
      <c r="S38" s="7">
        <f t="shared" si="7"/>
        <v>130.96693280000002</v>
      </c>
      <c r="T38" s="7">
        <f t="shared" si="7"/>
        <v>159.18420283</v>
      </c>
      <c r="U38" s="7">
        <f t="shared" si="7"/>
        <v>0</v>
      </c>
      <c r="V38" s="7">
        <f t="shared" si="7"/>
        <v>37.608524510000002</v>
      </c>
      <c r="W38" s="7">
        <f t="shared" si="7"/>
        <v>0</v>
      </c>
      <c r="X38" s="7">
        <f t="shared" si="7"/>
        <v>104.68457141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2.4748795000000001</v>
      </c>
      <c r="AC38" s="7">
        <f t="shared" si="7"/>
        <v>158.35647101000001</v>
      </c>
      <c r="AD38" s="7">
        <f t="shared" si="7"/>
        <v>1.267974E-2</v>
      </c>
      <c r="AE38" s="7">
        <f t="shared" si="7"/>
        <v>0</v>
      </c>
      <c r="AF38" s="7">
        <f t="shared" si="7"/>
        <v>16.982345590000001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2.4986676700000001</v>
      </c>
      <c r="AM38" s="7">
        <f t="shared" si="7"/>
        <v>22.210392659999997</v>
      </c>
      <c r="AN38" s="7">
        <f t="shared" si="7"/>
        <v>20.521069730000001</v>
      </c>
      <c r="AO38" s="7">
        <f t="shared" si="7"/>
        <v>0</v>
      </c>
      <c r="AP38" s="7">
        <f t="shared" si="7"/>
        <v>7.7954916500000007</v>
      </c>
      <c r="AQ38" s="7">
        <f t="shared" si="7"/>
        <v>0</v>
      </c>
      <c r="AR38" s="7">
        <f t="shared" si="7"/>
        <v>1.2328999999999999E-4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207.53892127</v>
      </c>
      <c r="AW38" s="7">
        <f t="shared" si="7"/>
        <v>940.88999482999998</v>
      </c>
      <c r="AX38" s="7">
        <f t="shared" si="7"/>
        <v>16.492762169999999</v>
      </c>
      <c r="AY38" s="7">
        <f t="shared" si="7"/>
        <v>0</v>
      </c>
      <c r="AZ38" s="7">
        <f t="shared" si="7"/>
        <v>365.58678069999996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123.98153246000001</v>
      </c>
      <c r="BG38" s="7">
        <f t="shared" si="7"/>
        <v>79.458316670000002</v>
      </c>
      <c r="BH38" s="7">
        <f t="shared" si="7"/>
        <v>83.897733619999997</v>
      </c>
      <c r="BI38" s="7">
        <f t="shared" si="7"/>
        <v>0</v>
      </c>
      <c r="BJ38" s="7">
        <f t="shared" si="7"/>
        <v>121.46550658999999</v>
      </c>
      <c r="BK38" s="7">
        <f t="shared" si="7"/>
        <v>9197.3863009600027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0.66109218000000003</v>
      </c>
      <c r="E42" s="859">
        <v>0</v>
      </c>
      <c r="F42" s="860">
        <v>0</v>
      </c>
      <c r="G42" s="861">
        <v>0</v>
      </c>
      <c r="H42" s="862">
        <v>17.284392520000001</v>
      </c>
      <c r="I42" s="863">
        <v>0.49405089000000002</v>
      </c>
      <c r="J42" s="864">
        <v>0</v>
      </c>
      <c r="K42" s="865">
        <v>0</v>
      </c>
      <c r="L42" s="866">
        <v>2.1982678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15.38067846</v>
      </c>
      <c r="S42" s="873">
        <v>0.66047787000000002</v>
      </c>
      <c r="T42" s="874">
        <v>0</v>
      </c>
      <c r="U42" s="875">
        <v>0</v>
      </c>
      <c r="V42" s="876">
        <v>2.0186442900000001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6.12018679</v>
      </c>
      <c r="AC42" s="883">
        <v>0.32836808000000001</v>
      </c>
      <c r="AD42" s="884">
        <v>0</v>
      </c>
      <c r="AE42" s="885">
        <v>0</v>
      </c>
      <c r="AF42" s="886">
        <v>1.2250848599999999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5.7461836799999997</v>
      </c>
      <c r="AM42" s="893">
        <v>0.16825557999999999</v>
      </c>
      <c r="AN42" s="894">
        <v>0</v>
      </c>
      <c r="AO42" s="895">
        <v>0</v>
      </c>
      <c r="AP42" s="896">
        <v>1.60053209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136.04254775999999</v>
      </c>
      <c r="AW42" s="903">
        <v>14.82258929</v>
      </c>
      <c r="AX42" s="904">
        <v>0</v>
      </c>
      <c r="AY42" s="905">
        <v>0</v>
      </c>
      <c r="AZ42" s="906">
        <v>39.624609059999997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141.82106640999999</v>
      </c>
      <c r="BG42" s="913">
        <v>7.6208094900000001</v>
      </c>
      <c r="BH42" s="914">
        <v>0</v>
      </c>
      <c r="BI42" s="915">
        <v>0</v>
      </c>
      <c r="BJ42" s="916">
        <v>32.29402597</v>
      </c>
      <c r="BK42" s="917">
        <f>SUM(C42:BJ42)</f>
        <v>426.11186306999997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1.03050423</v>
      </c>
      <c r="E43" s="921">
        <v>0</v>
      </c>
      <c r="F43" s="922">
        <v>0</v>
      </c>
      <c r="G43" s="923">
        <v>0</v>
      </c>
      <c r="H43" s="924">
        <v>7.8776446099999999</v>
      </c>
      <c r="I43" s="925">
        <v>0</v>
      </c>
      <c r="J43" s="926">
        <v>0</v>
      </c>
      <c r="K43" s="927">
        <v>0</v>
      </c>
      <c r="L43" s="928">
        <v>0.46850593000000001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4.8032560499999999</v>
      </c>
      <c r="S43" s="935">
        <v>0</v>
      </c>
      <c r="T43" s="936">
        <v>0</v>
      </c>
      <c r="U43" s="937">
        <v>0</v>
      </c>
      <c r="V43" s="938">
        <v>0.26087951999999998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0.28265331999999999</v>
      </c>
      <c r="AC43" s="945">
        <v>0</v>
      </c>
      <c r="AD43" s="946">
        <v>0</v>
      </c>
      <c r="AE43" s="947">
        <v>0</v>
      </c>
      <c r="AF43" s="948">
        <v>0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0.58916911999999999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219.87454374000001</v>
      </c>
      <c r="AW43" s="965">
        <v>0.75671792000000004</v>
      </c>
      <c r="AX43" s="966">
        <v>0</v>
      </c>
      <c r="AY43" s="967">
        <v>0</v>
      </c>
      <c r="AZ43" s="968">
        <v>13.98640404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180.69494327999999</v>
      </c>
      <c r="BG43" s="975">
        <v>0.26036324999999999</v>
      </c>
      <c r="BH43" s="976">
        <v>0</v>
      </c>
      <c r="BI43" s="977">
        <v>0</v>
      </c>
      <c r="BJ43" s="978">
        <v>3.2976490699999998</v>
      </c>
      <c r="BK43" s="979">
        <f>SUM(C43:BJ43)</f>
        <v>434.18323407999998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1.6915964100000001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25.162037130000002</v>
      </c>
      <c r="I44" s="7">
        <f t="shared" si="8"/>
        <v>0.49405089000000002</v>
      </c>
      <c r="J44" s="7">
        <f t="shared" si="8"/>
        <v>0</v>
      </c>
      <c r="K44" s="7">
        <f t="shared" si="8"/>
        <v>0</v>
      </c>
      <c r="L44" s="7">
        <f t="shared" si="8"/>
        <v>2.6667737300000001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20.18393451</v>
      </c>
      <c r="S44" s="7">
        <f t="shared" si="8"/>
        <v>0.66047787000000002</v>
      </c>
      <c r="T44" s="7">
        <f t="shared" si="8"/>
        <v>0</v>
      </c>
      <c r="U44" s="7">
        <f t="shared" si="8"/>
        <v>0</v>
      </c>
      <c r="V44" s="7">
        <f t="shared" si="8"/>
        <v>2.2795238100000002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6.4028401099999996</v>
      </c>
      <c r="AC44" s="7">
        <f t="shared" si="8"/>
        <v>0.32836808000000001</v>
      </c>
      <c r="AD44" s="7">
        <f t="shared" si="8"/>
        <v>0</v>
      </c>
      <c r="AE44" s="7">
        <f t="shared" si="8"/>
        <v>0</v>
      </c>
      <c r="AF44" s="7">
        <f t="shared" si="8"/>
        <v>1.2250848599999999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6.3353527999999999</v>
      </c>
      <c r="AM44" s="7">
        <f t="shared" si="8"/>
        <v>0.16825557999999999</v>
      </c>
      <c r="AN44" s="7">
        <f t="shared" si="8"/>
        <v>0</v>
      </c>
      <c r="AO44" s="7">
        <f t="shared" si="8"/>
        <v>0</v>
      </c>
      <c r="AP44" s="7">
        <f t="shared" si="8"/>
        <v>1.60053209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355.91709149999997</v>
      </c>
      <c r="AW44" s="7">
        <f t="shared" si="8"/>
        <v>15.57930721</v>
      </c>
      <c r="AX44" s="7">
        <f t="shared" si="8"/>
        <v>0</v>
      </c>
      <c r="AY44" s="7">
        <f t="shared" si="8"/>
        <v>0</v>
      </c>
      <c r="AZ44" s="7">
        <f t="shared" si="8"/>
        <v>53.611013099999994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322.51600968999998</v>
      </c>
      <c r="BG44" s="7">
        <f t="shared" si="8"/>
        <v>7.8811727400000002</v>
      </c>
      <c r="BH44" s="7">
        <f t="shared" si="8"/>
        <v>0</v>
      </c>
      <c r="BI44" s="7">
        <f t="shared" si="8"/>
        <v>0</v>
      </c>
      <c r="BJ44" s="7">
        <f t="shared" si="8"/>
        <v>35.591675039999998</v>
      </c>
      <c r="BK44" s="7">
        <f t="shared" si="8"/>
        <v>860.29509714999995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0.59063312000000001</v>
      </c>
      <c r="E47" s="986">
        <v>0</v>
      </c>
      <c r="F47" s="987">
        <v>0</v>
      </c>
      <c r="G47" s="988">
        <v>0</v>
      </c>
      <c r="H47" s="989">
        <v>0.29827492</v>
      </c>
      <c r="I47" s="990">
        <v>5.3557368099999998</v>
      </c>
      <c r="J47" s="991">
        <v>0</v>
      </c>
      <c r="K47" s="992">
        <v>0</v>
      </c>
      <c r="L47" s="993">
        <v>5.5873911600000001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0.15551449000000001</v>
      </c>
      <c r="S47" s="1000">
        <v>0.55331547999999997</v>
      </c>
      <c r="T47" s="1001">
        <v>0</v>
      </c>
      <c r="U47" s="1002">
        <v>0</v>
      </c>
      <c r="V47" s="1003">
        <v>1.0300749999999999E-2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0.11107694</v>
      </c>
      <c r="AC47" s="1010">
        <v>0.20616565000000001</v>
      </c>
      <c r="AD47" s="1011">
        <v>0</v>
      </c>
      <c r="AE47" s="1012">
        <v>0</v>
      </c>
      <c r="AF47" s="1013">
        <v>0.33695281999999999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4.1098519999999999E-2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1.4445994799999999</v>
      </c>
      <c r="AW47" s="1030">
        <v>5.4422960900000001</v>
      </c>
      <c r="AX47" s="1031">
        <v>0</v>
      </c>
      <c r="AY47" s="1032">
        <v>0</v>
      </c>
      <c r="AZ47" s="1033">
        <v>8.1889286800000001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0.42281917000000002</v>
      </c>
      <c r="BG47" s="1040">
        <v>1.1933040000000001E-2</v>
      </c>
      <c r="BH47" s="1041">
        <v>0</v>
      </c>
      <c r="BI47" s="1042">
        <v>0</v>
      </c>
      <c r="BJ47" s="1043">
        <v>0.46511696000000002</v>
      </c>
      <c r="BK47" s="1044">
        <f t="shared" ref="BK47:BK56" si="9">SUM(C47:BJ47)</f>
        <v>29.222154079999999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1.60953685</v>
      </c>
      <c r="E48" s="1048">
        <v>0</v>
      </c>
      <c r="F48" s="1049">
        <v>0</v>
      </c>
      <c r="G48" s="1050">
        <v>0</v>
      </c>
      <c r="H48" s="1051">
        <v>10.754437830000001</v>
      </c>
      <c r="I48" s="1052">
        <v>67.691915960000003</v>
      </c>
      <c r="J48" s="1053">
        <v>0</v>
      </c>
      <c r="K48" s="1054">
        <v>0</v>
      </c>
      <c r="L48" s="1055">
        <v>21.766793249999999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7.2486678500000004</v>
      </c>
      <c r="S48" s="1062">
        <v>7.9657443399999996</v>
      </c>
      <c r="T48" s="1063">
        <v>17.67728413</v>
      </c>
      <c r="U48" s="1064">
        <v>0</v>
      </c>
      <c r="V48" s="1065">
        <v>10.21052049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32.419217869999997</v>
      </c>
      <c r="AC48" s="1072">
        <v>24.900952360000002</v>
      </c>
      <c r="AD48" s="1073">
        <v>1.2806026399999999</v>
      </c>
      <c r="AE48" s="1074">
        <v>0</v>
      </c>
      <c r="AF48" s="1075">
        <v>86.378803840000003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41.270668860000001</v>
      </c>
      <c r="AM48" s="1082">
        <v>7.6235523499999998</v>
      </c>
      <c r="AN48" s="1083">
        <v>0.30734463000000001</v>
      </c>
      <c r="AO48" s="1084">
        <v>0</v>
      </c>
      <c r="AP48" s="1085">
        <v>68.810040549999997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119.32514431</v>
      </c>
      <c r="AW48" s="1092">
        <v>36.744138550000002</v>
      </c>
      <c r="AX48" s="1093">
        <v>0</v>
      </c>
      <c r="AY48" s="1094">
        <v>0</v>
      </c>
      <c r="AZ48" s="1095">
        <v>372.91524067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105.16826741</v>
      </c>
      <c r="BG48" s="1102">
        <v>27.594655939999999</v>
      </c>
      <c r="BH48" s="1103">
        <v>1.1320878400000001</v>
      </c>
      <c r="BI48" s="1104">
        <v>0</v>
      </c>
      <c r="BJ48" s="1105">
        <v>150.93885902</v>
      </c>
      <c r="BK48" s="1106">
        <f t="shared" si="9"/>
        <v>1221.7344775399997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0.65284260000000005</v>
      </c>
      <c r="E49" s="1110">
        <v>0</v>
      </c>
      <c r="F49" s="1111">
        <v>0</v>
      </c>
      <c r="G49" s="1112">
        <v>0</v>
      </c>
      <c r="H49" s="1113">
        <v>2.64241495</v>
      </c>
      <c r="I49" s="1114">
        <v>0.15026495000000001</v>
      </c>
      <c r="J49" s="1115">
        <v>0</v>
      </c>
      <c r="K49" s="1116">
        <v>0</v>
      </c>
      <c r="L49" s="1117">
        <v>1.7994819900000001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1.9663527700000001</v>
      </c>
      <c r="S49" s="1124">
        <v>1.67286344</v>
      </c>
      <c r="T49" s="1125">
        <v>0</v>
      </c>
      <c r="U49" s="1126">
        <v>0</v>
      </c>
      <c r="V49" s="1127">
        <v>0.97509511000000004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1.1225632699999999</v>
      </c>
      <c r="AC49" s="1134">
        <v>0.43364922</v>
      </c>
      <c r="AD49" s="1135">
        <v>0</v>
      </c>
      <c r="AE49" s="1136">
        <v>0</v>
      </c>
      <c r="AF49" s="1137">
        <v>0.79508049000000003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0.78266586000000005</v>
      </c>
      <c r="AM49" s="1144">
        <v>6.1171400000000001E-3</v>
      </c>
      <c r="AN49" s="1145">
        <v>0</v>
      </c>
      <c r="AO49" s="1146">
        <v>0</v>
      </c>
      <c r="AP49" s="1147">
        <v>0.34840360999999997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21.818997599999999</v>
      </c>
      <c r="AW49" s="1154">
        <v>0.74365137999999997</v>
      </c>
      <c r="AX49" s="1155">
        <v>2.6874000000000001E-4</v>
      </c>
      <c r="AY49" s="1156">
        <v>0</v>
      </c>
      <c r="AZ49" s="1157">
        <v>12.427054500000001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16.059643650000002</v>
      </c>
      <c r="BG49" s="1164">
        <v>0.62701731000000005</v>
      </c>
      <c r="BH49" s="1165">
        <v>0</v>
      </c>
      <c r="BI49" s="1166">
        <v>0</v>
      </c>
      <c r="BJ49" s="1167">
        <v>7.4976752099999997</v>
      </c>
      <c r="BK49" s="1168">
        <f t="shared" si="9"/>
        <v>72.522103790000003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8.8244580000000003E-2</v>
      </c>
      <c r="E50" s="1172">
        <v>0</v>
      </c>
      <c r="F50" s="1173">
        <v>0</v>
      </c>
      <c r="G50" s="1174">
        <v>0</v>
      </c>
      <c r="H50" s="1175">
        <v>0.45340307000000002</v>
      </c>
      <c r="I50" s="1176">
        <v>4.705939E-2</v>
      </c>
      <c r="J50" s="1177">
        <v>0</v>
      </c>
      <c r="K50" s="1178">
        <v>0</v>
      </c>
      <c r="L50" s="1179">
        <v>0.18161246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0.20353441</v>
      </c>
      <c r="S50" s="1186">
        <v>0</v>
      </c>
      <c r="T50" s="1187">
        <v>0</v>
      </c>
      <c r="U50" s="1188">
        <v>0</v>
      </c>
      <c r="V50" s="1189">
        <v>1.7462399999999999E-2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2.104665E-2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7.37149813</v>
      </c>
      <c r="AW50" s="1216">
        <v>0.31465662999999999</v>
      </c>
      <c r="AX50" s="1217">
        <v>0</v>
      </c>
      <c r="AY50" s="1218">
        <v>0</v>
      </c>
      <c r="AZ50" s="1219">
        <v>0.73402400000000001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3.4017671799999998</v>
      </c>
      <c r="BG50" s="1226">
        <v>1.01706E-3</v>
      </c>
      <c r="BH50" s="1227">
        <v>0</v>
      </c>
      <c r="BI50" s="1228">
        <v>0</v>
      </c>
      <c r="BJ50" s="1229">
        <v>0.82604493000000001</v>
      </c>
      <c r="BK50" s="1230">
        <f t="shared" si="9"/>
        <v>13.661370890000001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0.88224259000000005</v>
      </c>
      <c r="E51" s="1234">
        <v>0</v>
      </c>
      <c r="F51" s="1235">
        <v>0</v>
      </c>
      <c r="G51" s="1236">
        <v>0</v>
      </c>
      <c r="H51" s="1237">
        <v>4.9804864799999997</v>
      </c>
      <c r="I51" s="1238">
        <v>14.376103000000001</v>
      </c>
      <c r="J51" s="1239">
        <v>0</v>
      </c>
      <c r="K51" s="1240">
        <v>0</v>
      </c>
      <c r="L51" s="1241">
        <v>2.3864789100000001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3.2257906900000002</v>
      </c>
      <c r="S51" s="1248">
        <v>0.40567320000000001</v>
      </c>
      <c r="T51" s="1249">
        <v>0</v>
      </c>
      <c r="U51" s="1250">
        <v>0</v>
      </c>
      <c r="V51" s="1251">
        <v>0.95588740000000005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4.8968586199999997</v>
      </c>
      <c r="AC51" s="1258">
        <v>3.0529357099999999</v>
      </c>
      <c r="AD51" s="1259">
        <v>0</v>
      </c>
      <c r="AE51" s="1260">
        <v>0</v>
      </c>
      <c r="AF51" s="1261">
        <v>2.8883868499999998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3.3625230899999998</v>
      </c>
      <c r="AM51" s="1268">
        <v>3.8897840000000003E-2</v>
      </c>
      <c r="AN51" s="1269">
        <v>0</v>
      </c>
      <c r="AO51" s="1270">
        <v>0</v>
      </c>
      <c r="AP51" s="1271">
        <v>0.89083418000000003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226.81118828000001</v>
      </c>
      <c r="AW51" s="1278">
        <v>14.27786525</v>
      </c>
      <c r="AX51" s="1279">
        <v>1.7136809999999999E-2</v>
      </c>
      <c r="AY51" s="1280">
        <v>0</v>
      </c>
      <c r="AZ51" s="1281">
        <v>41.91756943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67.622932259999999</v>
      </c>
      <c r="BG51" s="1288">
        <v>1.9622366099999999</v>
      </c>
      <c r="BH51" s="1289">
        <v>1.5600000000000001E-6</v>
      </c>
      <c r="BI51" s="1290">
        <v>0</v>
      </c>
      <c r="BJ51" s="1291">
        <v>21.228901690000001</v>
      </c>
      <c r="BK51" s="1292">
        <f t="shared" si="9"/>
        <v>416.18093044999995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1.09733211</v>
      </c>
      <c r="E52" s="1296">
        <v>0</v>
      </c>
      <c r="F52" s="1297">
        <v>0</v>
      </c>
      <c r="G52" s="1298">
        <v>0</v>
      </c>
      <c r="H52" s="1299">
        <v>2.45056867</v>
      </c>
      <c r="I52" s="1300">
        <v>0.11375813999999999</v>
      </c>
      <c r="J52" s="1301">
        <v>0</v>
      </c>
      <c r="K52" s="1302">
        <v>0</v>
      </c>
      <c r="L52" s="1303">
        <v>1.6747916700000001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1.33017674</v>
      </c>
      <c r="S52" s="1310">
        <v>1.5110163999999999</v>
      </c>
      <c r="T52" s="1311">
        <v>0</v>
      </c>
      <c r="U52" s="1312">
        <v>0</v>
      </c>
      <c r="V52" s="1313">
        <v>0.40140161000000002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0.53854729000000001</v>
      </c>
      <c r="AC52" s="1320">
        <v>7.2203400000000001E-2</v>
      </c>
      <c r="AD52" s="1321">
        <v>0</v>
      </c>
      <c r="AE52" s="1322">
        <v>0</v>
      </c>
      <c r="AF52" s="1323">
        <v>0.63403162999999996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0.31619865000000003</v>
      </c>
      <c r="AM52" s="1330">
        <v>1.8308599999999999E-3</v>
      </c>
      <c r="AN52" s="1331">
        <v>0</v>
      </c>
      <c r="AO52" s="1332">
        <v>0</v>
      </c>
      <c r="AP52" s="1333">
        <v>0.12161634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43.142999959999997</v>
      </c>
      <c r="AW52" s="1340">
        <v>1.65756785</v>
      </c>
      <c r="AX52" s="1341">
        <v>0</v>
      </c>
      <c r="AY52" s="1342">
        <v>0</v>
      </c>
      <c r="AZ52" s="1343">
        <v>9.5447548700000002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20.812357089999999</v>
      </c>
      <c r="BG52" s="1350">
        <v>2.6418776099999999</v>
      </c>
      <c r="BH52" s="1351">
        <v>0</v>
      </c>
      <c r="BI52" s="1352">
        <v>0</v>
      </c>
      <c r="BJ52" s="1353">
        <v>3.9740096</v>
      </c>
      <c r="BK52" s="1354">
        <f t="shared" si="9"/>
        <v>92.037040489999995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2.4668683800000002</v>
      </c>
      <c r="E53" s="1358">
        <v>0</v>
      </c>
      <c r="F53" s="1359">
        <v>0</v>
      </c>
      <c r="G53" s="1360">
        <v>0</v>
      </c>
      <c r="H53" s="1361">
        <v>39.230160099999999</v>
      </c>
      <c r="I53" s="1362">
        <v>181.76797013000001</v>
      </c>
      <c r="J53" s="1363">
        <v>0</v>
      </c>
      <c r="K53" s="1364">
        <v>0</v>
      </c>
      <c r="L53" s="1365">
        <v>26.921766380000001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28.349334679999998</v>
      </c>
      <c r="S53" s="1372">
        <v>44.525258700000002</v>
      </c>
      <c r="T53" s="1373">
        <v>3.91653E-2</v>
      </c>
      <c r="U53" s="1374">
        <v>0</v>
      </c>
      <c r="V53" s="1375">
        <v>13.495859960000001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34.066643429999999</v>
      </c>
      <c r="AC53" s="1382">
        <v>16.969178240000002</v>
      </c>
      <c r="AD53" s="1383">
        <v>0</v>
      </c>
      <c r="AE53" s="1384">
        <v>0</v>
      </c>
      <c r="AF53" s="1385">
        <v>33.573107090000001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38.24849983</v>
      </c>
      <c r="AM53" s="1392">
        <v>3.4473261000000002</v>
      </c>
      <c r="AN53" s="1393">
        <v>0</v>
      </c>
      <c r="AO53" s="1394">
        <v>0</v>
      </c>
      <c r="AP53" s="1395">
        <v>27.36582962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398.85475502999998</v>
      </c>
      <c r="AW53" s="1402">
        <v>35.848533279999998</v>
      </c>
      <c r="AX53" s="1403">
        <v>0</v>
      </c>
      <c r="AY53" s="1404">
        <v>0</v>
      </c>
      <c r="AZ53" s="1405">
        <v>353.97273361999999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342.24481022999998</v>
      </c>
      <c r="BG53" s="1412">
        <v>91.629406259999996</v>
      </c>
      <c r="BH53" s="1413">
        <v>4.1749590799999998</v>
      </c>
      <c r="BI53" s="1414">
        <v>0</v>
      </c>
      <c r="BJ53" s="1415">
        <v>248.0268537</v>
      </c>
      <c r="BK53" s="1416">
        <f t="shared" si="9"/>
        <v>1965.21901914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1.08158022</v>
      </c>
      <c r="E54" s="1420">
        <v>0</v>
      </c>
      <c r="F54" s="1421">
        <v>0</v>
      </c>
      <c r="G54" s="1422">
        <v>0</v>
      </c>
      <c r="H54" s="1423">
        <v>15.4499595</v>
      </c>
      <c r="I54" s="1424">
        <v>122.20906834</v>
      </c>
      <c r="J54" s="1425">
        <v>0</v>
      </c>
      <c r="K54" s="1426">
        <v>0</v>
      </c>
      <c r="L54" s="1427">
        <v>10.16773854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9.9176285699999998</v>
      </c>
      <c r="S54" s="1434">
        <v>6.8054853399999997</v>
      </c>
      <c r="T54" s="1435">
        <v>0</v>
      </c>
      <c r="U54" s="1436">
        <v>0</v>
      </c>
      <c r="V54" s="1437">
        <v>7.0777306299999996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10.756390270000001</v>
      </c>
      <c r="AC54" s="1444">
        <v>1.37024382</v>
      </c>
      <c r="AD54" s="1445">
        <v>0</v>
      </c>
      <c r="AE54" s="1446">
        <v>0</v>
      </c>
      <c r="AF54" s="1447">
        <v>13.657670830000001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9.7313814500000007</v>
      </c>
      <c r="AM54" s="1454">
        <v>0.54535962000000004</v>
      </c>
      <c r="AN54" s="1455">
        <v>0</v>
      </c>
      <c r="AO54" s="1456">
        <v>0</v>
      </c>
      <c r="AP54" s="1457">
        <v>6.2475446699999999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135.23114093000001</v>
      </c>
      <c r="AW54" s="1464">
        <v>30.635041269999999</v>
      </c>
      <c r="AX54" s="1465">
        <v>0</v>
      </c>
      <c r="AY54" s="1466">
        <v>0</v>
      </c>
      <c r="AZ54" s="1467">
        <v>84.834731950000005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132.1143567</v>
      </c>
      <c r="BG54" s="1474">
        <v>4.7484445900000001</v>
      </c>
      <c r="BH54" s="1475">
        <v>0.35759680999999999</v>
      </c>
      <c r="BI54" s="1476">
        <v>0</v>
      </c>
      <c r="BJ54" s="1477">
        <v>86.530254780000007</v>
      </c>
      <c r="BK54" s="1478">
        <f t="shared" si="9"/>
        <v>689.46934882999994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3.7056646299999998</v>
      </c>
      <c r="E55" s="1482">
        <v>0</v>
      </c>
      <c r="F55" s="1483">
        <v>0</v>
      </c>
      <c r="G55" s="1484">
        <v>0</v>
      </c>
      <c r="H55" s="1485">
        <v>3.9425636100000001</v>
      </c>
      <c r="I55" s="1486">
        <v>3.7354234100000001</v>
      </c>
      <c r="J55" s="1487">
        <v>0</v>
      </c>
      <c r="K55" s="1488">
        <v>0</v>
      </c>
      <c r="L55" s="1489">
        <v>3.4550180300000002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2.4233468399999998</v>
      </c>
      <c r="S55" s="1496">
        <v>11.721528060000001</v>
      </c>
      <c r="T55" s="1497">
        <v>0</v>
      </c>
      <c r="U55" s="1498">
        <v>0</v>
      </c>
      <c r="V55" s="1499">
        <v>2.9559701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0.26051133999999998</v>
      </c>
      <c r="AC55" s="1506">
        <v>1.091052E-2</v>
      </c>
      <c r="AD55" s="1507">
        <v>0</v>
      </c>
      <c r="AE55" s="1508">
        <v>0</v>
      </c>
      <c r="AF55" s="1509">
        <v>1.1131202899999999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0.25221879000000003</v>
      </c>
      <c r="AM55" s="1516">
        <v>0</v>
      </c>
      <c r="AN55" s="1517">
        <v>0</v>
      </c>
      <c r="AO55" s="1518">
        <v>0</v>
      </c>
      <c r="AP55" s="1519">
        <v>0.29516207999999999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7.9907589300000001</v>
      </c>
      <c r="AW55" s="1526">
        <v>1.9870457100000001</v>
      </c>
      <c r="AX55" s="1527">
        <v>0</v>
      </c>
      <c r="AY55" s="1528">
        <v>0</v>
      </c>
      <c r="AZ55" s="1529">
        <v>3.2377358799999998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4.8271856099999999</v>
      </c>
      <c r="BG55" s="1536">
        <v>2.6919626800000001</v>
      </c>
      <c r="BH55" s="1537">
        <v>0.73988653999999998</v>
      </c>
      <c r="BI55" s="1538">
        <v>0</v>
      </c>
      <c r="BJ55" s="1539">
        <v>4.1874332399999998</v>
      </c>
      <c r="BK55" s="1540">
        <f t="shared" si="9"/>
        <v>59.533446290000001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0.39992612</v>
      </c>
      <c r="E56" s="1544">
        <v>0</v>
      </c>
      <c r="F56" s="1545">
        <v>0</v>
      </c>
      <c r="G56" s="1546">
        <v>0</v>
      </c>
      <c r="H56" s="1547">
        <v>8.6790441400000002</v>
      </c>
      <c r="I56" s="1548">
        <v>5.95709439</v>
      </c>
      <c r="J56" s="1549">
        <v>0.14778119000000001</v>
      </c>
      <c r="K56" s="1550">
        <v>0</v>
      </c>
      <c r="L56" s="1551">
        <v>2.9965767799999998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3.0308120600000001</v>
      </c>
      <c r="S56" s="1558">
        <v>6.2721849399999998</v>
      </c>
      <c r="T56" s="1559">
        <v>0</v>
      </c>
      <c r="U56" s="1560">
        <v>0</v>
      </c>
      <c r="V56" s="1561">
        <v>0.93416750999999998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0.14668131000000001</v>
      </c>
      <c r="AC56" s="1568">
        <v>0</v>
      </c>
      <c r="AD56" s="1569">
        <v>0</v>
      </c>
      <c r="AE56" s="1570">
        <v>0</v>
      </c>
      <c r="AF56" s="1571">
        <v>0.19727865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8.8124569999999999E-2</v>
      </c>
      <c r="AM56" s="1578">
        <v>0</v>
      </c>
      <c r="AN56" s="1579">
        <v>0</v>
      </c>
      <c r="AO56" s="1580">
        <v>0</v>
      </c>
      <c r="AP56" s="1581">
        <v>0.11772741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11.84807307</v>
      </c>
      <c r="AW56" s="1588">
        <v>2.5428228399999999</v>
      </c>
      <c r="AX56" s="1589">
        <v>0</v>
      </c>
      <c r="AY56" s="1590">
        <v>0</v>
      </c>
      <c r="AZ56" s="1591">
        <v>3.2335205199999999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4.4846731599999998</v>
      </c>
      <c r="BG56" s="1598">
        <v>0.60388472999999998</v>
      </c>
      <c r="BH56" s="1599">
        <v>0</v>
      </c>
      <c r="BI56" s="1600">
        <v>0</v>
      </c>
      <c r="BJ56" s="1601">
        <v>2.06937945</v>
      </c>
      <c r="BK56" s="1602">
        <f t="shared" si="9"/>
        <v>53.749752839999999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70</v>
      </c>
      <c r="C57" s="7">
        <f t="shared" ref="C57:BK57" si="10">SUM(C47:C56)</f>
        <v>0</v>
      </c>
      <c r="D57" s="7">
        <f t="shared" si="10"/>
        <v>12.5748712</v>
      </c>
      <c r="E57" s="7">
        <f t="shared" si="10"/>
        <v>0</v>
      </c>
      <c r="F57" s="7">
        <f t="shared" si="10"/>
        <v>0</v>
      </c>
      <c r="G57" s="7">
        <f t="shared" si="10"/>
        <v>0</v>
      </c>
      <c r="H57" s="7">
        <f t="shared" si="10"/>
        <v>88.881313269999993</v>
      </c>
      <c r="I57" s="7">
        <f t="shared" si="10"/>
        <v>401.40439452000004</v>
      </c>
      <c r="J57" s="7">
        <f t="shared" si="10"/>
        <v>0.14778119000000001</v>
      </c>
      <c r="K57" s="7">
        <f t="shared" si="10"/>
        <v>0</v>
      </c>
      <c r="L57" s="7">
        <f t="shared" si="10"/>
        <v>76.93764917</v>
      </c>
      <c r="M57" s="7">
        <f t="shared" si="10"/>
        <v>0</v>
      </c>
      <c r="N57" s="7">
        <f t="shared" si="10"/>
        <v>0</v>
      </c>
      <c r="O57" s="7">
        <f t="shared" si="10"/>
        <v>0</v>
      </c>
      <c r="P57" s="7">
        <f t="shared" si="10"/>
        <v>0</v>
      </c>
      <c r="Q57" s="7">
        <f t="shared" si="10"/>
        <v>0</v>
      </c>
      <c r="R57" s="7">
        <f t="shared" si="10"/>
        <v>57.851159100000004</v>
      </c>
      <c r="S57" s="7">
        <f t="shared" si="10"/>
        <v>81.433069900000007</v>
      </c>
      <c r="T57" s="7">
        <f t="shared" si="10"/>
        <v>17.716449430000001</v>
      </c>
      <c r="U57" s="7">
        <f t="shared" si="10"/>
        <v>0</v>
      </c>
      <c r="V57" s="7">
        <f t="shared" si="10"/>
        <v>37.034395960000005</v>
      </c>
      <c r="W57" s="7">
        <f t="shared" si="10"/>
        <v>0</v>
      </c>
      <c r="X57" s="7">
        <f t="shared" si="10"/>
        <v>0</v>
      </c>
      <c r="Y57" s="7">
        <f t="shared" si="10"/>
        <v>0</v>
      </c>
      <c r="Z57" s="7">
        <f t="shared" si="10"/>
        <v>0</v>
      </c>
      <c r="AA57" s="7">
        <f t="shared" si="10"/>
        <v>0</v>
      </c>
      <c r="AB57" s="7">
        <f t="shared" si="10"/>
        <v>84.318490339999983</v>
      </c>
      <c r="AC57" s="7">
        <f t="shared" si="10"/>
        <v>47.016238919999999</v>
      </c>
      <c r="AD57" s="7">
        <f t="shared" si="10"/>
        <v>1.2806026399999999</v>
      </c>
      <c r="AE57" s="7">
        <f t="shared" si="10"/>
        <v>0</v>
      </c>
      <c r="AF57" s="7">
        <f t="shared" si="10"/>
        <v>139.57443248999999</v>
      </c>
      <c r="AG57" s="7">
        <f t="shared" si="10"/>
        <v>0</v>
      </c>
      <c r="AH57" s="7">
        <f t="shared" si="10"/>
        <v>0</v>
      </c>
      <c r="AI57" s="7">
        <f t="shared" si="10"/>
        <v>0</v>
      </c>
      <c r="AJ57" s="7">
        <f t="shared" si="10"/>
        <v>0</v>
      </c>
      <c r="AK57" s="7">
        <f t="shared" si="10"/>
        <v>0</v>
      </c>
      <c r="AL57" s="7">
        <f t="shared" si="10"/>
        <v>94.114426269999996</v>
      </c>
      <c r="AM57" s="7">
        <f t="shared" si="10"/>
        <v>11.663083909999999</v>
      </c>
      <c r="AN57" s="7">
        <f t="shared" si="10"/>
        <v>0.30734463000000001</v>
      </c>
      <c r="AO57" s="7">
        <f t="shared" si="10"/>
        <v>0</v>
      </c>
      <c r="AP57" s="7">
        <f t="shared" si="10"/>
        <v>104.19715846</v>
      </c>
      <c r="AQ57" s="7">
        <f t="shared" si="10"/>
        <v>0</v>
      </c>
      <c r="AR57" s="7">
        <f t="shared" si="10"/>
        <v>0</v>
      </c>
      <c r="AS57" s="7">
        <f t="shared" si="10"/>
        <v>0</v>
      </c>
      <c r="AT57" s="7">
        <f t="shared" si="10"/>
        <v>0</v>
      </c>
      <c r="AU57" s="7">
        <f t="shared" si="10"/>
        <v>0</v>
      </c>
      <c r="AV57" s="7">
        <f t="shared" si="10"/>
        <v>973.83915572000001</v>
      </c>
      <c r="AW57" s="7">
        <f t="shared" si="10"/>
        <v>130.19361885000001</v>
      </c>
      <c r="AX57" s="7">
        <f t="shared" si="10"/>
        <v>1.7405549999999999E-2</v>
      </c>
      <c r="AY57" s="7">
        <f t="shared" si="10"/>
        <v>0</v>
      </c>
      <c r="AZ57" s="7">
        <f t="shared" si="10"/>
        <v>891.00629411999989</v>
      </c>
      <c r="BA57" s="7">
        <f t="shared" si="10"/>
        <v>0</v>
      </c>
      <c r="BB57" s="7">
        <f t="shared" si="10"/>
        <v>0</v>
      </c>
      <c r="BC57" s="7">
        <f t="shared" si="10"/>
        <v>0</v>
      </c>
      <c r="BD57" s="7">
        <f t="shared" si="10"/>
        <v>0</v>
      </c>
      <c r="BE57" s="7">
        <f t="shared" si="10"/>
        <v>0</v>
      </c>
      <c r="BF57" s="7">
        <f t="shared" si="10"/>
        <v>697.15881246000004</v>
      </c>
      <c r="BG57" s="7">
        <f t="shared" si="10"/>
        <v>132.51243582999999</v>
      </c>
      <c r="BH57" s="7">
        <f t="shared" si="10"/>
        <v>6.4045318299999989</v>
      </c>
      <c r="BI57" s="7">
        <f t="shared" si="10"/>
        <v>0</v>
      </c>
      <c r="BJ57" s="7">
        <f t="shared" si="10"/>
        <v>525.74452858000006</v>
      </c>
      <c r="BK57" s="7">
        <f t="shared" si="10"/>
        <v>4613.3296443399995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04" t="s">
        <v>106</v>
      </c>
      <c r="C58" s="7">
        <f t="shared" ref="C58:BK58" si="11">SUM(C42:C57)/2</f>
        <v>0</v>
      </c>
      <c r="D58" s="7">
        <f t="shared" si="11"/>
        <v>14.266467609999999</v>
      </c>
      <c r="E58" s="7">
        <f t="shared" si="11"/>
        <v>0</v>
      </c>
      <c r="F58" s="7">
        <f t="shared" si="11"/>
        <v>0</v>
      </c>
      <c r="G58" s="7">
        <f t="shared" si="11"/>
        <v>0</v>
      </c>
      <c r="H58" s="7">
        <f t="shared" si="11"/>
        <v>114.04335039999999</v>
      </c>
      <c r="I58" s="7">
        <f t="shared" si="11"/>
        <v>401.89844541000002</v>
      </c>
      <c r="J58" s="7">
        <f t="shared" si="11"/>
        <v>0.14778119000000001</v>
      </c>
      <c r="K58" s="7">
        <f t="shared" si="11"/>
        <v>0</v>
      </c>
      <c r="L58" s="7">
        <f t="shared" si="11"/>
        <v>79.604422900000003</v>
      </c>
      <c r="M58" s="7">
        <f t="shared" si="11"/>
        <v>0</v>
      </c>
      <c r="N58" s="7">
        <f t="shared" si="11"/>
        <v>0</v>
      </c>
      <c r="O58" s="7">
        <f t="shared" si="11"/>
        <v>0</v>
      </c>
      <c r="P58" s="7">
        <f t="shared" si="11"/>
        <v>0</v>
      </c>
      <c r="Q58" s="7">
        <f t="shared" si="11"/>
        <v>0</v>
      </c>
      <c r="R58" s="7">
        <f t="shared" si="11"/>
        <v>78.035093610000004</v>
      </c>
      <c r="S58" s="7">
        <f t="shared" si="11"/>
        <v>82.093547770000015</v>
      </c>
      <c r="T58" s="7">
        <f t="shared" si="11"/>
        <v>17.716449430000001</v>
      </c>
      <c r="U58" s="7">
        <f t="shared" si="11"/>
        <v>0</v>
      </c>
      <c r="V58" s="7">
        <f t="shared" si="11"/>
        <v>39.313919770000005</v>
      </c>
      <c r="W58" s="7">
        <f t="shared" si="11"/>
        <v>0</v>
      </c>
      <c r="X58" s="7">
        <f t="shared" si="11"/>
        <v>0</v>
      </c>
      <c r="Y58" s="7">
        <f t="shared" si="11"/>
        <v>0</v>
      </c>
      <c r="Z58" s="7">
        <f t="shared" si="11"/>
        <v>0</v>
      </c>
      <c r="AA58" s="7">
        <f t="shared" si="11"/>
        <v>0</v>
      </c>
      <c r="AB58" s="7">
        <f t="shared" si="11"/>
        <v>90.721330449999982</v>
      </c>
      <c r="AC58" s="7">
        <f t="shared" si="11"/>
        <v>47.344607000000003</v>
      </c>
      <c r="AD58" s="7">
        <f t="shared" si="11"/>
        <v>1.2806026399999999</v>
      </c>
      <c r="AE58" s="7">
        <f t="shared" si="11"/>
        <v>0</v>
      </c>
      <c r="AF58" s="7">
        <f t="shared" si="11"/>
        <v>140.79951735</v>
      </c>
      <c r="AG58" s="7">
        <f t="shared" si="11"/>
        <v>0</v>
      </c>
      <c r="AH58" s="7">
        <f t="shared" si="11"/>
        <v>0</v>
      </c>
      <c r="AI58" s="7">
        <f t="shared" si="11"/>
        <v>0</v>
      </c>
      <c r="AJ58" s="7">
        <f t="shared" si="11"/>
        <v>0</v>
      </c>
      <c r="AK58" s="7">
        <f t="shared" si="11"/>
        <v>0</v>
      </c>
      <c r="AL58" s="7">
        <f t="shared" si="11"/>
        <v>100.44977907000001</v>
      </c>
      <c r="AM58" s="7">
        <f t="shared" si="11"/>
        <v>11.831339489999998</v>
      </c>
      <c r="AN58" s="7">
        <f t="shared" si="11"/>
        <v>0.30734463000000001</v>
      </c>
      <c r="AO58" s="7">
        <f t="shared" si="11"/>
        <v>0</v>
      </c>
      <c r="AP58" s="7">
        <f t="shared" si="11"/>
        <v>105.79769055</v>
      </c>
      <c r="AQ58" s="7">
        <f t="shared" si="11"/>
        <v>0</v>
      </c>
      <c r="AR58" s="7">
        <f t="shared" si="11"/>
        <v>0</v>
      </c>
      <c r="AS58" s="7">
        <f t="shared" si="11"/>
        <v>0</v>
      </c>
      <c r="AT58" s="7">
        <f t="shared" si="11"/>
        <v>0</v>
      </c>
      <c r="AU58" s="7">
        <f t="shared" si="11"/>
        <v>0</v>
      </c>
      <c r="AV58" s="7">
        <f t="shared" si="11"/>
        <v>1329.75624722</v>
      </c>
      <c r="AW58" s="7">
        <f t="shared" si="11"/>
        <v>145.77292606000003</v>
      </c>
      <c r="AX58" s="7">
        <f t="shared" si="11"/>
        <v>1.7405549999999999E-2</v>
      </c>
      <c r="AY58" s="7">
        <f t="shared" si="11"/>
        <v>0</v>
      </c>
      <c r="AZ58" s="7">
        <f t="shared" si="11"/>
        <v>944.61730721999993</v>
      </c>
      <c r="BA58" s="7">
        <f t="shared" si="11"/>
        <v>0</v>
      </c>
      <c r="BB58" s="7">
        <f t="shared" si="11"/>
        <v>0</v>
      </c>
      <c r="BC58" s="7">
        <f t="shared" si="11"/>
        <v>0</v>
      </c>
      <c r="BD58" s="7">
        <f t="shared" si="11"/>
        <v>0</v>
      </c>
      <c r="BE58" s="7">
        <f t="shared" si="11"/>
        <v>0</v>
      </c>
      <c r="BF58" s="7">
        <f t="shared" si="11"/>
        <v>1019.67482215</v>
      </c>
      <c r="BG58" s="7">
        <f t="shared" si="11"/>
        <v>140.39360856999997</v>
      </c>
      <c r="BH58" s="7">
        <f t="shared" si="11"/>
        <v>6.4045318299999989</v>
      </c>
      <c r="BI58" s="7">
        <f t="shared" si="11"/>
        <v>0</v>
      </c>
      <c r="BJ58" s="7">
        <f t="shared" si="11"/>
        <v>561.33620362000011</v>
      </c>
      <c r="BK58" s="7">
        <f t="shared" si="11"/>
        <v>5473.624741489999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3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 ht="20" customHeight="1">
      <c r="A60" s="1606" t="s">
        <v>107</v>
      </c>
      <c r="B60" s="1605" t="s">
        <v>14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>
      <c r="A61" s="1608" t="s">
        <v>61</v>
      </c>
      <c r="B61" s="1607" t="s">
        <v>14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3"/>
      <c r="B62" s="1609" t="s">
        <v>108</v>
      </c>
      <c r="C62" s="1610">
        <v>0</v>
      </c>
      <c r="D62" s="1611">
        <v>0.59918340000000003</v>
      </c>
      <c r="E62" s="1612">
        <v>0</v>
      </c>
      <c r="F62" s="1613">
        <v>0</v>
      </c>
      <c r="G62" s="1614">
        <v>0</v>
      </c>
      <c r="H62" s="1615">
        <v>4.0388371100000002</v>
      </c>
      <c r="I62" s="1616">
        <v>99.459648079999994</v>
      </c>
      <c r="J62" s="1617">
        <v>0</v>
      </c>
      <c r="K62" s="1618">
        <v>0</v>
      </c>
      <c r="L62" s="1619">
        <v>12.191824609999999</v>
      </c>
      <c r="M62" s="1620">
        <v>0</v>
      </c>
      <c r="N62" s="1621">
        <v>0</v>
      </c>
      <c r="O62" s="1622">
        <v>0</v>
      </c>
      <c r="P62" s="1623">
        <v>0</v>
      </c>
      <c r="Q62" s="1624">
        <v>0</v>
      </c>
      <c r="R62" s="1625">
        <v>1.52298106</v>
      </c>
      <c r="S62" s="1626">
        <v>1.51243346</v>
      </c>
      <c r="T62" s="1627">
        <v>0</v>
      </c>
      <c r="U62" s="1628">
        <v>0</v>
      </c>
      <c r="V62" s="1629">
        <v>2.1197010299999999</v>
      </c>
      <c r="W62" s="1630">
        <v>0</v>
      </c>
      <c r="X62" s="1631">
        <v>0</v>
      </c>
      <c r="Y62" s="1632">
        <v>0</v>
      </c>
      <c r="Z62" s="1633">
        <v>0</v>
      </c>
      <c r="AA62" s="1634">
        <v>0</v>
      </c>
      <c r="AB62" s="1635">
        <v>3.7754599999999998</v>
      </c>
      <c r="AC62" s="1636">
        <v>0.159694</v>
      </c>
      <c r="AD62" s="1637">
        <v>0</v>
      </c>
      <c r="AE62" s="1638">
        <v>0</v>
      </c>
      <c r="AF62" s="1639">
        <v>13.473970469999999</v>
      </c>
      <c r="AG62" s="1640">
        <v>0</v>
      </c>
      <c r="AH62" s="1641">
        <v>0</v>
      </c>
      <c r="AI62" s="1642">
        <v>0</v>
      </c>
      <c r="AJ62" s="1643">
        <v>0</v>
      </c>
      <c r="AK62" s="1644">
        <v>0</v>
      </c>
      <c r="AL62" s="1645">
        <v>4.8425383399999999</v>
      </c>
      <c r="AM62" s="1646">
        <v>1.56281388</v>
      </c>
      <c r="AN62" s="1647">
        <v>0</v>
      </c>
      <c r="AO62" s="1648">
        <v>0</v>
      </c>
      <c r="AP62" s="1649">
        <v>9.75140107</v>
      </c>
      <c r="AQ62" s="1650">
        <v>0</v>
      </c>
      <c r="AR62" s="1651">
        <v>0</v>
      </c>
      <c r="AS62" s="1652">
        <v>0</v>
      </c>
      <c r="AT62" s="1653">
        <v>0</v>
      </c>
      <c r="AU62" s="1654">
        <v>0</v>
      </c>
      <c r="AV62" s="1655">
        <v>53.426675860000003</v>
      </c>
      <c r="AW62" s="1656">
        <v>8.8894911499999996</v>
      </c>
      <c r="AX62" s="1657">
        <v>0</v>
      </c>
      <c r="AY62" s="1658">
        <v>0</v>
      </c>
      <c r="AZ62" s="1659">
        <v>123.34431241</v>
      </c>
      <c r="BA62" s="1660">
        <v>0</v>
      </c>
      <c r="BB62" s="1661">
        <v>0</v>
      </c>
      <c r="BC62" s="1662">
        <v>0</v>
      </c>
      <c r="BD62" s="1663">
        <v>0</v>
      </c>
      <c r="BE62" s="1664">
        <v>0</v>
      </c>
      <c r="BF62" s="1665">
        <v>31.940956490000001</v>
      </c>
      <c r="BG62" s="1666">
        <v>7.6898359699999999</v>
      </c>
      <c r="BH62" s="1667">
        <v>0</v>
      </c>
      <c r="BI62" s="1668">
        <v>0</v>
      </c>
      <c r="BJ62" s="1669">
        <v>52.861402310000003</v>
      </c>
      <c r="BK62" s="1670">
        <f>SUM(C62:BJ62)</f>
        <v>433.16316070000005</v>
      </c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671" t="s">
        <v>66</v>
      </c>
      <c r="C63" s="7">
        <f t="shared" ref="C63:BK63" si="12">SUM(C62:C62)</f>
        <v>0</v>
      </c>
      <c r="D63" s="7">
        <f t="shared" si="12"/>
        <v>0.59918340000000003</v>
      </c>
      <c r="E63" s="7">
        <f t="shared" si="12"/>
        <v>0</v>
      </c>
      <c r="F63" s="7">
        <f t="shared" si="12"/>
        <v>0</v>
      </c>
      <c r="G63" s="7">
        <f t="shared" si="12"/>
        <v>0</v>
      </c>
      <c r="H63" s="7">
        <f t="shared" si="12"/>
        <v>4.0388371100000002</v>
      </c>
      <c r="I63" s="7">
        <f t="shared" si="12"/>
        <v>99.459648079999994</v>
      </c>
      <c r="J63" s="7">
        <f t="shared" si="12"/>
        <v>0</v>
      </c>
      <c r="K63" s="7">
        <f t="shared" si="12"/>
        <v>0</v>
      </c>
      <c r="L63" s="7">
        <f t="shared" si="12"/>
        <v>12.191824609999999</v>
      </c>
      <c r="M63" s="7">
        <f t="shared" si="12"/>
        <v>0</v>
      </c>
      <c r="N63" s="7">
        <f t="shared" si="12"/>
        <v>0</v>
      </c>
      <c r="O63" s="7">
        <f t="shared" si="12"/>
        <v>0</v>
      </c>
      <c r="P63" s="7">
        <f t="shared" si="12"/>
        <v>0</v>
      </c>
      <c r="Q63" s="7">
        <f t="shared" si="12"/>
        <v>0</v>
      </c>
      <c r="R63" s="7">
        <f t="shared" si="12"/>
        <v>1.52298106</v>
      </c>
      <c r="S63" s="7">
        <f t="shared" si="12"/>
        <v>1.51243346</v>
      </c>
      <c r="T63" s="7">
        <f t="shared" si="12"/>
        <v>0</v>
      </c>
      <c r="U63" s="7">
        <f t="shared" si="12"/>
        <v>0</v>
      </c>
      <c r="V63" s="7">
        <f t="shared" si="12"/>
        <v>2.1197010299999999</v>
      </c>
      <c r="W63" s="7">
        <f t="shared" si="12"/>
        <v>0</v>
      </c>
      <c r="X63" s="7">
        <f t="shared" si="12"/>
        <v>0</v>
      </c>
      <c r="Y63" s="7">
        <f t="shared" si="12"/>
        <v>0</v>
      </c>
      <c r="Z63" s="7">
        <f t="shared" si="12"/>
        <v>0</v>
      </c>
      <c r="AA63" s="7">
        <f t="shared" si="12"/>
        <v>0</v>
      </c>
      <c r="AB63" s="7">
        <f t="shared" si="12"/>
        <v>3.7754599999999998</v>
      </c>
      <c r="AC63" s="7">
        <f t="shared" si="12"/>
        <v>0.159694</v>
      </c>
      <c r="AD63" s="7">
        <f t="shared" si="12"/>
        <v>0</v>
      </c>
      <c r="AE63" s="7">
        <f t="shared" si="12"/>
        <v>0</v>
      </c>
      <c r="AF63" s="7">
        <f t="shared" si="12"/>
        <v>13.473970469999999</v>
      </c>
      <c r="AG63" s="7">
        <f t="shared" si="12"/>
        <v>0</v>
      </c>
      <c r="AH63" s="7">
        <f t="shared" si="12"/>
        <v>0</v>
      </c>
      <c r="AI63" s="7">
        <f t="shared" si="12"/>
        <v>0</v>
      </c>
      <c r="AJ63" s="7">
        <f t="shared" si="12"/>
        <v>0</v>
      </c>
      <c r="AK63" s="7">
        <f t="shared" si="12"/>
        <v>0</v>
      </c>
      <c r="AL63" s="7">
        <f t="shared" si="12"/>
        <v>4.8425383399999999</v>
      </c>
      <c r="AM63" s="7">
        <f t="shared" si="12"/>
        <v>1.56281388</v>
      </c>
      <c r="AN63" s="7">
        <f t="shared" si="12"/>
        <v>0</v>
      </c>
      <c r="AO63" s="7">
        <f t="shared" si="12"/>
        <v>0</v>
      </c>
      <c r="AP63" s="7">
        <f t="shared" si="12"/>
        <v>9.75140107</v>
      </c>
      <c r="AQ63" s="7">
        <f t="shared" si="12"/>
        <v>0</v>
      </c>
      <c r="AR63" s="7">
        <f t="shared" si="12"/>
        <v>0</v>
      </c>
      <c r="AS63" s="7">
        <f t="shared" si="12"/>
        <v>0</v>
      </c>
      <c r="AT63" s="7">
        <f t="shared" si="12"/>
        <v>0</v>
      </c>
      <c r="AU63" s="7">
        <f t="shared" si="12"/>
        <v>0</v>
      </c>
      <c r="AV63" s="7">
        <f t="shared" si="12"/>
        <v>53.426675860000003</v>
      </c>
      <c r="AW63" s="7">
        <f t="shared" si="12"/>
        <v>8.8894911499999996</v>
      </c>
      <c r="AX63" s="7">
        <f t="shared" si="12"/>
        <v>0</v>
      </c>
      <c r="AY63" s="7">
        <f t="shared" si="12"/>
        <v>0</v>
      </c>
      <c r="AZ63" s="7">
        <f t="shared" si="12"/>
        <v>123.34431241</v>
      </c>
      <c r="BA63" s="7">
        <f t="shared" si="12"/>
        <v>0</v>
      </c>
      <c r="BB63" s="7">
        <f t="shared" si="12"/>
        <v>0</v>
      </c>
      <c r="BC63" s="7">
        <f t="shared" si="12"/>
        <v>0</v>
      </c>
      <c r="BD63" s="7">
        <f t="shared" si="12"/>
        <v>0</v>
      </c>
      <c r="BE63" s="7">
        <f t="shared" si="12"/>
        <v>0</v>
      </c>
      <c r="BF63" s="7">
        <f t="shared" si="12"/>
        <v>31.940956490000001</v>
      </c>
      <c r="BG63" s="7">
        <f t="shared" si="12"/>
        <v>7.6898359699999999</v>
      </c>
      <c r="BH63" s="7">
        <f t="shared" si="12"/>
        <v>0</v>
      </c>
      <c r="BI63" s="7">
        <f t="shared" si="12"/>
        <v>0</v>
      </c>
      <c r="BJ63" s="7">
        <f t="shared" si="12"/>
        <v>52.861402310000003</v>
      </c>
      <c r="BK63" s="7">
        <f t="shared" si="12"/>
        <v>433.16316070000005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1672" t="s">
        <v>109</v>
      </c>
      <c r="C64" s="7">
        <f t="shared" ref="C64:BK64" si="13">SUM(C62:C63)/2</f>
        <v>0</v>
      </c>
      <c r="D64" s="7">
        <f t="shared" si="13"/>
        <v>0.59918340000000003</v>
      </c>
      <c r="E64" s="7">
        <f t="shared" si="13"/>
        <v>0</v>
      </c>
      <c r="F64" s="7">
        <f t="shared" si="13"/>
        <v>0</v>
      </c>
      <c r="G64" s="7">
        <f t="shared" si="13"/>
        <v>0</v>
      </c>
      <c r="H64" s="7">
        <f t="shared" si="13"/>
        <v>4.0388371100000002</v>
      </c>
      <c r="I64" s="7">
        <f t="shared" si="13"/>
        <v>99.459648079999994</v>
      </c>
      <c r="J64" s="7">
        <f t="shared" si="13"/>
        <v>0</v>
      </c>
      <c r="K64" s="7">
        <f t="shared" si="13"/>
        <v>0</v>
      </c>
      <c r="L64" s="7">
        <f t="shared" si="13"/>
        <v>12.191824609999999</v>
      </c>
      <c r="M64" s="7">
        <f t="shared" si="13"/>
        <v>0</v>
      </c>
      <c r="N64" s="7">
        <f t="shared" si="13"/>
        <v>0</v>
      </c>
      <c r="O64" s="7">
        <f t="shared" si="13"/>
        <v>0</v>
      </c>
      <c r="P64" s="7">
        <f t="shared" si="13"/>
        <v>0</v>
      </c>
      <c r="Q64" s="7">
        <f t="shared" si="13"/>
        <v>0</v>
      </c>
      <c r="R64" s="7">
        <f t="shared" si="13"/>
        <v>1.52298106</v>
      </c>
      <c r="S64" s="7">
        <f t="shared" si="13"/>
        <v>1.51243346</v>
      </c>
      <c r="T64" s="7">
        <f t="shared" si="13"/>
        <v>0</v>
      </c>
      <c r="U64" s="7">
        <f t="shared" si="13"/>
        <v>0</v>
      </c>
      <c r="V64" s="7">
        <f t="shared" si="13"/>
        <v>2.1197010299999999</v>
      </c>
      <c r="W64" s="7">
        <f t="shared" si="13"/>
        <v>0</v>
      </c>
      <c r="X64" s="7">
        <f t="shared" si="13"/>
        <v>0</v>
      </c>
      <c r="Y64" s="7">
        <f t="shared" si="13"/>
        <v>0</v>
      </c>
      <c r="Z64" s="7">
        <f t="shared" si="13"/>
        <v>0</v>
      </c>
      <c r="AA64" s="7">
        <f t="shared" si="13"/>
        <v>0</v>
      </c>
      <c r="AB64" s="7">
        <f t="shared" si="13"/>
        <v>3.7754599999999998</v>
      </c>
      <c r="AC64" s="7">
        <f t="shared" si="13"/>
        <v>0.159694</v>
      </c>
      <c r="AD64" s="7">
        <f t="shared" si="13"/>
        <v>0</v>
      </c>
      <c r="AE64" s="7">
        <f t="shared" si="13"/>
        <v>0</v>
      </c>
      <c r="AF64" s="7">
        <f t="shared" si="13"/>
        <v>13.473970469999999</v>
      </c>
      <c r="AG64" s="7">
        <f t="shared" si="13"/>
        <v>0</v>
      </c>
      <c r="AH64" s="7">
        <f t="shared" si="13"/>
        <v>0</v>
      </c>
      <c r="AI64" s="7">
        <f t="shared" si="13"/>
        <v>0</v>
      </c>
      <c r="AJ64" s="7">
        <f t="shared" si="13"/>
        <v>0</v>
      </c>
      <c r="AK64" s="7">
        <f t="shared" si="13"/>
        <v>0</v>
      </c>
      <c r="AL64" s="7">
        <f t="shared" si="13"/>
        <v>4.8425383399999999</v>
      </c>
      <c r="AM64" s="7">
        <f t="shared" si="13"/>
        <v>1.56281388</v>
      </c>
      <c r="AN64" s="7">
        <f t="shared" si="13"/>
        <v>0</v>
      </c>
      <c r="AO64" s="7">
        <f t="shared" si="13"/>
        <v>0</v>
      </c>
      <c r="AP64" s="7">
        <f t="shared" si="13"/>
        <v>9.75140107</v>
      </c>
      <c r="AQ64" s="7">
        <f t="shared" si="13"/>
        <v>0</v>
      </c>
      <c r="AR64" s="7">
        <f t="shared" si="13"/>
        <v>0</v>
      </c>
      <c r="AS64" s="7">
        <f t="shared" si="13"/>
        <v>0</v>
      </c>
      <c r="AT64" s="7">
        <f t="shared" si="13"/>
        <v>0</v>
      </c>
      <c r="AU64" s="7">
        <f t="shared" si="13"/>
        <v>0</v>
      </c>
      <c r="AV64" s="7">
        <f t="shared" si="13"/>
        <v>53.426675860000003</v>
      </c>
      <c r="AW64" s="7">
        <f t="shared" si="13"/>
        <v>8.8894911499999996</v>
      </c>
      <c r="AX64" s="7">
        <f t="shared" si="13"/>
        <v>0</v>
      </c>
      <c r="AY64" s="7">
        <f t="shared" si="13"/>
        <v>0</v>
      </c>
      <c r="AZ64" s="7">
        <f t="shared" si="13"/>
        <v>123.34431241</v>
      </c>
      <c r="BA64" s="7">
        <f t="shared" si="13"/>
        <v>0</v>
      </c>
      <c r="BB64" s="7">
        <f t="shared" si="13"/>
        <v>0</v>
      </c>
      <c r="BC64" s="7">
        <f t="shared" si="13"/>
        <v>0</v>
      </c>
      <c r="BD64" s="7">
        <f t="shared" si="13"/>
        <v>0</v>
      </c>
      <c r="BE64" s="7">
        <f t="shared" si="13"/>
        <v>0</v>
      </c>
      <c r="BF64" s="7">
        <f t="shared" si="13"/>
        <v>31.940956490000001</v>
      </c>
      <c r="BG64" s="7">
        <f t="shared" si="13"/>
        <v>7.6898359699999999</v>
      </c>
      <c r="BH64" s="7">
        <f t="shared" si="13"/>
        <v>0</v>
      </c>
      <c r="BI64" s="7">
        <f t="shared" si="13"/>
        <v>0</v>
      </c>
      <c r="BJ64" s="7">
        <f t="shared" si="13"/>
        <v>52.861402310000003</v>
      </c>
      <c r="BK64" s="7">
        <f t="shared" si="13"/>
        <v>433.16316070000005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3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 ht="20" customHeight="1">
      <c r="A66" s="1674" t="s">
        <v>110</v>
      </c>
      <c r="B66" s="1673" t="s">
        <v>111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>
      <c r="A67" s="1676" t="s">
        <v>61</v>
      </c>
      <c r="B67" s="1675" t="s">
        <v>112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3"/>
      <c r="B68" s="1677" t="s">
        <v>73</v>
      </c>
      <c r="C68" s="1678">
        <v>0</v>
      </c>
      <c r="D68" s="1679">
        <v>0</v>
      </c>
      <c r="E68" s="1680">
        <v>0</v>
      </c>
      <c r="F68" s="1681">
        <v>0</v>
      </c>
      <c r="G68" s="1682">
        <v>0</v>
      </c>
      <c r="H68" s="1683">
        <v>0</v>
      </c>
      <c r="I68" s="1684">
        <v>0</v>
      </c>
      <c r="J68" s="1685">
        <v>0</v>
      </c>
      <c r="K68" s="1686">
        <v>0</v>
      </c>
      <c r="L68" s="1687">
        <v>0</v>
      </c>
      <c r="M68" s="1688">
        <v>0</v>
      </c>
      <c r="N68" s="1689">
        <v>0</v>
      </c>
      <c r="O68" s="1690">
        <v>0</v>
      </c>
      <c r="P68" s="1691">
        <v>0</v>
      </c>
      <c r="Q68" s="1692">
        <v>0</v>
      </c>
      <c r="R68" s="1693">
        <v>0</v>
      </c>
      <c r="S68" s="1694">
        <v>0</v>
      </c>
      <c r="T68" s="1695">
        <v>0</v>
      </c>
      <c r="U68" s="1696">
        <v>0</v>
      </c>
      <c r="V68" s="1697">
        <v>0</v>
      </c>
      <c r="W68" s="1698">
        <v>0</v>
      </c>
      <c r="X68" s="1699">
        <v>0</v>
      </c>
      <c r="Y68" s="1700">
        <v>0</v>
      </c>
      <c r="Z68" s="1701">
        <v>0</v>
      </c>
      <c r="AA68" s="1702">
        <v>0</v>
      </c>
      <c r="AB68" s="1703">
        <v>0</v>
      </c>
      <c r="AC68" s="1704">
        <v>0</v>
      </c>
      <c r="AD68" s="1705">
        <v>0</v>
      </c>
      <c r="AE68" s="1706">
        <v>0</v>
      </c>
      <c r="AF68" s="1707">
        <v>0</v>
      </c>
      <c r="AG68" s="1708">
        <v>0</v>
      </c>
      <c r="AH68" s="1709">
        <v>0</v>
      </c>
      <c r="AI68" s="1710">
        <v>0</v>
      </c>
      <c r="AJ68" s="1711">
        <v>0</v>
      </c>
      <c r="AK68" s="1712">
        <v>0</v>
      </c>
      <c r="AL68" s="1713">
        <v>0</v>
      </c>
      <c r="AM68" s="1714">
        <v>0</v>
      </c>
      <c r="AN68" s="1715">
        <v>0</v>
      </c>
      <c r="AO68" s="1716">
        <v>0</v>
      </c>
      <c r="AP68" s="1717">
        <v>0</v>
      </c>
      <c r="AQ68" s="1718">
        <v>0</v>
      </c>
      <c r="AR68" s="1719">
        <v>0</v>
      </c>
      <c r="AS68" s="1720">
        <v>0</v>
      </c>
      <c r="AT68" s="1721">
        <v>0</v>
      </c>
      <c r="AU68" s="1722">
        <v>0</v>
      </c>
      <c r="AV68" s="1723">
        <v>0</v>
      </c>
      <c r="AW68" s="1724">
        <v>0</v>
      </c>
      <c r="AX68" s="1725">
        <v>0</v>
      </c>
      <c r="AY68" s="1726">
        <v>0</v>
      </c>
      <c r="AZ68" s="1727">
        <v>0</v>
      </c>
      <c r="BA68" s="1728">
        <v>0</v>
      </c>
      <c r="BB68" s="1729">
        <v>0</v>
      </c>
      <c r="BC68" s="1730">
        <v>0</v>
      </c>
      <c r="BD68" s="1731">
        <v>0</v>
      </c>
      <c r="BE68" s="1732">
        <v>0</v>
      </c>
      <c r="BF68" s="1733">
        <v>0</v>
      </c>
      <c r="BG68" s="1734">
        <v>0</v>
      </c>
      <c r="BH68" s="1735">
        <v>0</v>
      </c>
      <c r="BI68" s="1736">
        <v>0</v>
      </c>
      <c r="BJ68" s="1737">
        <v>0</v>
      </c>
      <c r="BK68" s="1738">
        <f>SUM(C68:BJ68)</f>
        <v>0</v>
      </c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1739" t="s">
        <v>66</v>
      </c>
      <c r="C69" s="7">
        <f t="shared" ref="C69:BK69" si="14">SUM(C68:C68)</f>
        <v>0</v>
      </c>
      <c r="D69" s="7">
        <f t="shared" si="14"/>
        <v>0</v>
      </c>
      <c r="E69" s="7">
        <f t="shared" si="14"/>
        <v>0</v>
      </c>
      <c r="F69" s="7">
        <f t="shared" si="14"/>
        <v>0</v>
      </c>
      <c r="G69" s="7">
        <f t="shared" si="14"/>
        <v>0</v>
      </c>
      <c r="H69" s="7">
        <f t="shared" si="14"/>
        <v>0</v>
      </c>
      <c r="I69" s="7">
        <f t="shared" si="14"/>
        <v>0</v>
      </c>
      <c r="J69" s="7">
        <f t="shared" si="14"/>
        <v>0</v>
      </c>
      <c r="K69" s="7">
        <f t="shared" si="14"/>
        <v>0</v>
      </c>
      <c r="L69" s="7">
        <f t="shared" si="14"/>
        <v>0</v>
      </c>
      <c r="M69" s="7">
        <f t="shared" si="14"/>
        <v>0</v>
      </c>
      <c r="N69" s="7">
        <f t="shared" si="14"/>
        <v>0</v>
      </c>
      <c r="O69" s="7">
        <f t="shared" si="14"/>
        <v>0</v>
      </c>
      <c r="P69" s="7">
        <f t="shared" si="14"/>
        <v>0</v>
      </c>
      <c r="Q69" s="7">
        <f t="shared" si="14"/>
        <v>0</v>
      </c>
      <c r="R69" s="7">
        <f t="shared" si="14"/>
        <v>0</v>
      </c>
      <c r="S69" s="7">
        <f t="shared" si="14"/>
        <v>0</v>
      </c>
      <c r="T69" s="7">
        <f t="shared" si="14"/>
        <v>0</v>
      </c>
      <c r="U69" s="7">
        <f t="shared" si="14"/>
        <v>0</v>
      </c>
      <c r="V69" s="7">
        <f t="shared" si="14"/>
        <v>0</v>
      </c>
      <c r="W69" s="7">
        <f t="shared" si="14"/>
        <v>0</v>
      </c>
      <c r="X69" s="7">
        <f t="shared" si="14"/>
        <v>0</v>
      </c>
      <c r="Y69" s="7">
        <f t="shared" si="14"/>
        <v>0</v>
      </c>
      <c r="Z69" s="7">
        <f t="shared" si="14"/>
        <v>0</v>
      </c>
      <c r="AA69" s="7">
        <f t="shared" si="14"/>
        <v>0</v>
      </c>
      <c r="AB69" s="7">
        <f t="shared" si="14"/>
        <v>0</v>
      </c>
      <c r="AC69" s="7">
        <f t="shared" si="14"/>
        <v>0</v>
      </c>
      <c r="AD69" s="7">
        <f t="shared" si="14"/>
        <v>0</v>
      </c>
      <c r="AE69" s="7">
        <f t="shared" si="14"/>
        <v>0</v>
      </c>
      <c r="AF69" s="7">
        <f t="shared" si="14"/>
        <v>0</v>
      </c>
      <c r="AG69" s="7">
        <f t="shared" si="14"/>
        <v>0</v>
      </c>
      <c r="AH69" s="7">
        <f t="shared" si="14"/>
        <v>0</v>
      </c>
      <c r="AI69" s="7">
        <f t="shared" si="14"/>
        <v>0</v>
      </c>
      <c r="AJ69" s="7">
        <f t="shared" si="14"/>
        <v>0</v>
      </c>
      <c r="AK69" s="7">
        <f t="shared" si="14"/>
        <v>0</v>
      </c>
      <c r="AL69" s="7">
        <f t="shared" si="14"/>
        <v>0</v>
      </c>
      <c r="AM69" s="7">
        <f t="shared" si="14"/>
        <v>0</v>
      </c>
      <c r="AN69" s="7">
        <f t="shared" si="14"/>
        <v>0</v>
      </c>
      <c r="AO69" s="7">
        <f t="shared" si="14"/>
        <v>0</v>
      </c>
      <c r="AP69" s="7">
        <f t="shared" si="14"/>
        <v>0</v>
      </c>
      <c r="AQ69" s="7">
        <f t="shared" si="14"/>
        <v>0</v>
      </c>
      <c r="AR69" s="7">
        <f t="shared" si="14"/>
        <v>0</v>
      </c>
      <c r="AS69" s="7">
        <f t="shared" si="14"/>
        <v>0</v>
      </c>
      <c r="AT69" s="7">
        <f t="shared" si="14"/>
        <v>0</v>
      </c>
      <c r="AU69" s="7">
        <f t="shared" si="14"/>
        <v>0</v>
      </c>
      <c r="AV69" s="7">
        <f t="shared" si="14"/>
        <v>0</v>
      </c>
      <c r="AW69" s="7">
        <f t="shared" si="14"/>
        <v>0</v>
      </c>
      <c r="AX69" s="7">
        <f t="shared" si="14"/>
        <v>0</v>
      </c>
      <c r="AY69" s="7">
        <f t="shared" si="14"/>
        <v>0</v>
      </c>
      <c r="AZ69" s="7">
        <f t="shared" si="14"/>
        <v>0</v>
      </c>
      <c r="BA69" s="7">
        <f t="shared" si="14"/>
        <v>0</v>
      </c>
      <c r="BB69" s="7">
        <f t="shared" si="14"/>
        <v>0</v>
      </c>
      <c r="BC69" s="7">
        <f t="shared" si="14"/>
        <v>0</v>
      </c>
      <c r="BD69" s="7">
        <f t="shared" si="14"/>
        <v>0</v>
      </c>
      <c r="BE69" s="7">
        <f t="shared" si="14"/>
        <v>0</v>
      </c>
      <c r="BF69" s="7">
        <f t="shared" si="14"/>
        <v>0</v>
      </c>
      <c r="BG69" s="7">
        <f t="shared" si="14"/>
        <v>0</v>
      </c>
      <c r="BH69" s="7">
        <f t="shared" si="14"/>
        <v>0</v>
      </c>
      <c r="BI69" s="7">
        <f t="shared" si="14"/>
        <v>0</v>
      </c>
      <c r="BJ69" s="7">
        <f t="shared" si="14"/>
        <v>0</v>
      </c>
      <c r="BK69" s="7">
        <f t="shared" si="14"/>
        <v>0</v>
      </c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3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1741" t="s">
        <v>67</v>
      </c>
      <c r="B71" s="1740" t="s">
        <v>113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3"/>
      <c r="B72" s="1742" t="s">
        <v>114</v>
      </c>
      <c r="C72" s="1743">
        <v>0</v>
      </c>
      <c r="D72" s="1744">
        <v>0</v>
      </c>
      <c r="E72" s="1745">
        <v>0</v>
      </c>
      <c r="F72" s="1746">
        <v>0</v>
      </c>
      <c r="G72" s="1747">
        <v>0</v>
      </c>
      <c r="H72" s="1748">
        <v>0</v>
      </c>
      <c r="I72" s="1749">
        <v>0</v>
      </c>
      <c r="J72" s="1750">
        <v>0</v>
      </c>
      <c r="K72" s="1751">
        <v>0</v>
      </c>
      <c r="L72" s="1752">
        <v>0</v>
      </c>
      <c r="M72" s="1753">
        <v>0</v>
      </c>
      <c r="N72" s="1754">
        <v>0</v>
      </c>
      <c r="O72" s="1755">
        <v>0</v>
      </c>
      <c r="P72" s="1756">
        <v>0</v>
      </c>
      <c r="Q72" s="1757">
        <v>0</v>
      </c>
      <c r="R72" s="1758">
        <v>0</v>
      </c>
      <c r="S72" s="1759">
        <v>0</v>
      </c>
      <c r="T72" s="1760">
        <v>0</v>
      </c>
      <c r="U72" s="1761">
        <v>0</v>
      </c>
      <c r="V72" s="1762">
        <v>0</v>
      </c>
      <c r="W72" s="1763">
        <v>0</v>
      </c>
      <c r="X72" s="1764">
        <v>0</v>
      </c>
      <c r="Y72" s="1765">
        <v>0</v>
      </c>
      <c r="Z72" s="1766">
        <v>0</v>
      </c>
      <c r="AA72" s="1767">
        <v>0</v>
      </c>
      <c r="AB72" s="1768">
        <v>0</v>
      </c>
      <c r="AC72" s="1769">
        <v>0</v>
      </c>
      <c r="AD72" s="1770">
        <v>0</v>
      </c>
      <c r="AE72" s="1771">
        <v>0</v>
      </c>
      <c r="AF72" s="1772">
        <v>0</v>
      </c>
      <c r="AG72" s="1773">
        <v>0</v>
      </c>
      <c r="AH72" s="1774">
        <v>0</v>
      </c>
      <c r="AI72" s="1775">
        <v>0</v>
      </c>
      <c r="AJ72" s="1776">
        <v>0</v>
      </c>
      <c r="AK72" s="1777">
        <v>0</v>
      </c>
      <c r="AL72" s="1778">
        <v>0</v>
      </c>
      <c r="AM72" s="1779">
        <v>0</v>
      </c>
      <c r="AN72" s="1780">
        <v>0</v>
      </c>
      <c r="AO72" s="1781">
        <v>0</v>
      </c>
      <c r="AP72" s="1782">
        <v>0</v>
      </c>
      <c r="AQ72" s="1783">
        <v>0</v>
      </c>
      <c r="AR72" s="1784">
        <v>503.25743631</v>
      </c>
      <c r="AS72" s="1785">
        <v>0</v>
      </c>
      <c r="AT72" s="1786">
        <v>0</v>
      </c>
      <c r="AU72" s="1787">
        <v>0</v>
      </c>
      <c r="AV72" s="1788">
        <v>1.4320073799999999</v>
      </c>
      <c r="AW72" s="1789">
        <v>24.47511742</v>
      </c>
      <c r="AX72" s="1790">
        <v>0</v>
      </c>
      <c r="AY72" s="1791">
        <v>0</v>
      </c>
      <c r="AZ72" s="1792">
        <v>23.169694939999999</v>
      </c>
      <c r="BA72" s="1793">
        <v>0</v>
      </c>
      <c r="BB72" s="1794">
        <v>0</v>
      </c>
      <c r="BC72" s="1795">
        <v>0</v>
      </c>
      <c r="BD72" s="1796">
        <v>0</v>
      </c>
      <c r="BE72" s="1797">
        <v>0</v>
      </c>
      <c r="BF72" s="1798">
        <v>2.1574232000000002</v>
      </c>
      <c r="BG72" s="1799">
        <v>3.0529E-4</v>
      </c>
      <c r="BH72" s="1800">
        <v>0</v>
      </c>
      <c r="BI72" s="1801">
        <v>0</v>
      </c>
      <c r="BJ72" s="1802">
        <v>0.19477359</v>
      </c>
      <c r="BK72" s="1803">
        <f>SUM(C72:BJ72)</f>
        <v>554.68675813000004</v>
      </c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1804" t="s">
        <v>115</v>
      </c>
      <c r="C73" s="1805">
        <v>0</v>
      </c>
      <c r="D73" s="1806">
        <v>0</v>
      </c>
      <c r="E73" s="1807">
        <v>0</v>
      </c>
      <c r="F73" s="1808">
        <v>0</v>
      </c>
      <c r="G73" s="1809">
        <v>0</v>
      </c>
      <c r="H73" s="1810">
        <v>0</v>
      </c>
      <c r="I73" s="1811">
        <v>0</v>
      </c>
      <c r="J73" s="1812">
        <v>0</v>
      </c>
      <c r="K73" s="1813">
        <v>0</v>
      </c>
      <c r="L73" s="1814">
        <v>0</v>
      </c>
      <c r="M73" s="1815">
        <v>0</v>
      </c>
      <c r="N73" s="1816">
        <v>0</v>
      </c>
      <c r="O73" s="1817">
        <v>0</v>
      </c>
      <c r="P73" s="1818">
        <v>0</v>
      </c>
      <c r="Q73" s="1819">
        <v>0</v>
      </c>
      <c r="R73" s="1820">
        <v>0</v>
      </c>
      <c r="S73" s="1821">
        <v>0</v>
      </c>
      <c r="T73" s="1822">
        <v>0</v>
      </c>
      <c r="U73" s="1823">
        <v>0</v>
      </c>
      <c r="V73" s="1824">
        <v>0</v>
      </c>
      <c r="W73" s="1825">
        <v>0</v>
      </c>
      <c r="X73" s="1826">
        <v>0</v>
      </c>
      <c r="Y73" s="1827">
        <v>0</v>
      </c>
      <c r="Z73" s="1828">
        <v>0</v>
      </c>
      <c r="AA73" s="1829">
        <v>0</v>
      </c>
      <c r="AB73" s="1830">
        <v>0</v>
      </c>
      <c r="AC73" s="1831">
        <v>0</v>
      </c>
      <c r="AD73" s="1832">
        <v>0</v>
      </c>
      <c r="AE73" s="1833">
        <v>0</v>
      </c>
      <c r="AF73" s="1834">
        <v>0</v>
      </c>
      <c r="AG73" s="1835">
        <v>0</v>
      </c>
      <c r="AH73" s="1836">
        <v>0</v>
      </c>
      <c r="AI73" s="1837">
        <v>0</v>
      </c>
      <c r="AJ73" s="1838">
        <v>0</v>
      </c>
      <c r="AK73" s="1839">
        <v>0</v>
      </c>
      <c r="AL73" s="1840">
        <v>0</v>
      </c>
      <c r="AM73" s="1841">
        <v>0</v>
      </c>
      <c r="AN73" s="1842">
        <v>0</v>
      </c>
      <c r="AO73" s="1843">
        <v>0</v>
      </c>
      <c r="AP73" s="1844">
        <v>0</v>
      </c>
      <c r="AQ73" s="1845">
        <v>0</v>
      </c>
      <c r="AR73" s="1846">
        <v>482.71557157000001</v>
      </c>
      <c r="AS73" s="1847">
        <v>0</v>
      </c>
      <c r="AT73" s="1848">
        <v>0</v>
      </c>
      <c r="AU73" s="1849">
        <v>0</v>
      </c>
      <c r="AV73" s="1850">
        <v>0.91641351999999998</v>
      </c>
      <c r="AW73" s="1851">
        <v>168.83522701000001</v>
      </c>
      <c r="AX73" s="1852">
        <v>0</v>
      </c>
      <c r="AY73" s="1853">
        <v>0</v>
      </c>
      <c r="AZ73" s="1854">
        <v>1.35676263</v>
      </c>
      <c r="BA73" s="1855">
        <v>0</v>
      </c>
      <c r="BB73" s="1856">
        <v>0</v>
      </c>
      <c r="BC73" s="1857">
        <v>0</v>
      </c>
      <c r="BD73" s="1858">
        <v>0</v>
      </c>
      <c r="BE73" s="1859">
        <v>0</v>
      </c>
      <c r="BF73" s="1860">
        <v>0.67412181999999998</v>
      </c>
      <c r="BG73" s="1861">
        <v>1.8918134099999999</v>
      </c>
      <c r="BH73" s="1862">
        <v>0</v>
      </c>
      <c r="BI73" s="1863">
        <v>0</v>
      </c>
      <c r="BJ73" s="1864">
        <v>0.63904691000000002</v>
      </c>
      <c r="BK73" s="1865">
        <f>SUM(C73:BJ73)</f>
        <v>657.02895687000012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1866" t="s">
        <v>116</v>
      </c>
      <c r="C74" s="1867">
        <v>0</v>
      </c>
      <c r="D74" s="1868">
        <v>0</v>
      </c>
      <c r="E74" s="1869">
        <v>0</v>
      </c>
      <c r="F74" s="1870">
        <v>0</v>
      </c>
      <c r="G74" s="1871">
        <v>0</v>
      </c>
      <c r="H74" s="1872">
        <v>0</v>
      </c>
      <c r="I74" s="1873">
        <v>0</v>
      </c>
      <c r="J74" s="1874">
        <v>0</v>
      </c>
      <c r="K74" s="1875">
        <v>0</v>
      </c>
      <c r="L74" s="1876">
        <v>0</v>
      </c>
      <c r="M74" s="1877">
        <v>0</v>
      </c>
      <c r="N74" s="1878">
        <v>0</v>
      </c>
      <c r="O74" s="1879">
        <v>0</v>
      </c>
      <c r="P74" s="1880">
        <v>0</v>
      </c>
      <c r="Q74" s="1881">
        <v>0</v>
      </c>
      <c r="R74" s="1882">
        <v>0</v>
      </c>
      <c r="S74" s="1883">
        <v>0</v>
      </c>
      <c r="T74" s="1884">
        <v>0</v>
      </c>
      <c r="U74" s="1885">
        <v>0</v>
      </c>
      <c r="V74" s="1886">
        <v>0</v>
      </c>
      <c r="W74" s="1887">
        <v>0</v>
      </c>
      <c r="X74" s="1888">
        <v>0</v>
      </c>
      <c r="Y74" s="1889">
        <v>0</v>
      </c>
      <c r="Z74" s="1890">
        <v>0</v>
      </c>
      <c r="AA74" s="1891">
        <v>0</v>
      </c>
      <c r="AB74" s="1892">
        <v>0</v>
      </c>
      <c r="AC74" s="1893">
        <v>0</v>
      </c>
      <c r="AD74" s="1894">
        <v>0</v>
      </c>
      <c r="AE74" s="1895">
        <v>0</v>
      </c>
      <c r="AF74" s="1896">
        <v>0</v>
      </c>
      <c r="AG74" s="1897">
        <v>0</v>
      </c>
      <c r="AH74" s="1898">
        <v>0</v>
      </c>
      <c r="AI74" s="1899">
        <v>0</v>
      </c>
      <c r="AJ74" s="1900">
        <v>0</v>
      </c>
      <c r="AK74" s="1901">
        <v>0</v>
      </c>
      <c r="AL74" s="1902">
        <v>0</v>
      </c>
      <c r="AM74" s="1903">
        <v>0</v>
      </c>
      <c r="AN74" s="1904">
        <v>0</v>
      </c>
      <c r="AO74" s="1905">
        <v>0</v>
      </c>
      <c r="AP74" s="1906">
        <v>0</v>
      </c>
      <c r="AQ74" s="1907">
        <v>0</v>
      </c>
      <c r="AR74" s="1908">
        <v>463.34517517</v>
      </c>
      <c r="AS74" s="1909">
        <v>0</v>
      </c>
      <c r="AT74" s="1910">
        <v>0</v>
      </c>
      <c r="AU74" s="1911">
        <v>0</v>
      </c>
      <c r="AV74" s="1912">
        <v>0.72960084000000003</v>
      </c>
      <c r="AW74" s="1913">
        <v>541.31199075999996</v>
      </c>
      <c r="AX74" s="1914">
        <v>0</v>
      </c>
      <c r="AY74" s="1915">
        <v>0</v>
      </c>
      <c r="AZ74" s="1916">
        <v>6.1369455999999998</v>
      </c>
      <c r="BA74" s="1917">
        <v>0</v>
      </c>
      <c r="BB74" s="1918">
        <v>0</v>
      </c>
      <c r="BC74" s="1919">
        <v>0</v>
      </c>
      <c r="BD74" s="1920">
        <v>0</v>
      </c>
      <c r="BE74" s="1921">
        <v>0</v>
      </c>
      <c r="BF74" s="1922">
        <v>0.42522749999999998</v>
      </c>
      <c r="BG74" s="1923">
        <v>1.3432100000000001E-3</v>
      </c>
      <c r="BH74" s="1924">
        <v>0</v>
      </c>
      <c r="BI74" s="1925">
        <v>0</v>
      </c>
      <c r="BJ74" s="1926">
        <v>0.21151265999999999</v>
      </c>
      <c r="BK74" s="1927">
        <f>SUM(C74:BJ74)</f>
        <v>1012.1617957399999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1928" t="s">
        <v>117</v>
      </c>
      <c r="C75" s="1929">
        <v>0</v>
      </c>
      <c r="D75" s="1930">
        <v>0</v>
      </c>
      <c r="E75" s="1931">
        <v>0</v>
      </c>
      <c r="F75" s="1932">
        <v>0</v>
      </c>
      <c r="G75" s="1933">
        <v>0</v>
      </c>
      <c r="H75" s="1934">
        <v>0</v>
      </c>
      <c r="I75" s="1935">
        <v>0</v>
      </c>
      <c r="J75" s="1936">
        <v>0</v>
      </c>
      <c r="K75" s="1937">
        <v>0</v>
      </c>
      <c r="L75" s="1938">
        <v>0</v>
      </c>
      <c r="M75" s="1939">
        <v>0</v>
      </c>
      <c r="N75" s="1940">
        <v>0</v>
      </c>
      <c r="O75" s="1941">
        <v>0</v>
      </c>
      <c r="P75" s="1942">
        <v>0</v>
      </c>
      <c r="Q75" s="1943">
        <v>0</v>
      </c>
      <c r="R75" s="1944">
        <v>0</v>
      </c>
      <c r="S75" s="1945">
        <v>0</v>
      </c>
      <c r="T75" s="1946">
        <v>0</v>
      </c>
      <c r="U75" s="1947">
        <v>0</v>
      </c>
      <c r="V75" s="1948">
        <v>0</v>
      </c>
      <c r="W75" s="1949">
        <v>0</v>
      </c>
      <c r="X75" s="1950">
        <v>0</v>
      </c>
      <c r="Y75" s="1951">
        <v>0</v>
      </c>
      <c r="Z75" s="1952">
        <v>0</v>
      </c>
      <c r="AA75" s="1953">
        <v>0</v>
      </c>
      <c r="AB75" s="1954">
        <v>0</v>
      </c>
      <c r="AC75" s="1955">
        <v>0</v>
      </c>
      <c r="AD75" s="1956">
        <v>0</v>
      </c>
      <c r="AE75" s="1957">
        <v>0</v>
      </c>
      <c r="AF75" s="1958">
        <v>0</v>
      </c>
      <c r="AG75" s="1959">
        <v>0</v>
      </c>
      <c r="AH75" s="1960">
        <v>0</v>
      </c>
      <c r="AI75" s="1961">
        <v>0</v>
      </c>
      <c r="AJ75" s="1962">
        <v>0</v>
      </c>
      <c r="AK75" s="1963">
        <v>0</v>
      </c>
      <c r="AL75" s="1964">
        <v>0</v>
      </c>
      <c r="AM75" s="1965">
        <v>0</v>
      </c>
      <c r="AN75" s="1966">
        <v>0</v>
      </c>
      <c r="AO75" s="1967">
        <v>0</v>
      </c>
      <c r="AP75" s="1968">
        <v>0</v>
      </c>
      <c r="AQ75" s="1969">
        <v>0</v>
      </c>
      <c r="AR75" s="1970">
        <v>488.51594979999999</v>
      </c>
      <c r="AS75" s="1971">
        <v>0</v>
      </c>
      <c r="AT75" s="1972">
        <v>0</v>
      </c>
      <c r="AU75" s="1973">
        <v>0</v>
      </c>
      <c r="AV75" s="1974">
        <v>0.58181813000000004</v>
      </c>
      <c r="AW75" s="1975">
        <v>79.240425709999997</v>
      </c>
      <c r="AX75" s="1976">
        <v>0</v>
      </c>
      <c r="AY75" s="1977">
        <v>0</v>
      </c>
      <c r="AZ75" s="1978">
        <v>22.510717880000001</v>
      </c>
      <c r="BA75" s="1979">
        <v>0</v>
      </c>
      <c r="BB75" s="1980">
        <v>0</v>
      </c>
      <c r="BC75" s="1981">
        <v>0</v>
      </c>
      <c r="BD75" s="1982">
        <v>0</v>
      </c>
      <c r="BE75" s="1983">
        <v>0</v>
      </c>
      <c r="BF75" s="1984">
        <v>0.39209470000000002</v>
      </c>
      <c r="BG75" s="1985">
        <v>1.01976774</v>
      </c>
      <c r="BH75" s="1986">
        <v>0</v>
      </c>
      <c r="BI75" s="1987">
        <v>0</v>
      </c>
      <c r="BJ75" s="1988">
        <v>0.11559657</v>
      </c>
      <c r="BK75" s="1989">
        <f>SUM(C75:BJ75)</f>
        <v>592.37637053000003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1990" t="s">
        <v>70</v>
      </c>
      <c r="C76" s="7">
        <f t="shared" ref="C76:BK76" si="15">SUM(C72:C75)</f>
        <v>0</v>
      </c>
      <c r="D76" s="7">
        <f t="shared" si="15"/>
        <v>0</v>
      </c>
      <c r="E76" s="7">
        <f t="shared" si="15"/>
        <v>0</v>
      </c>
      <c r="F76" s="7">
        <f t="shared" si="15"/>
        <v>0</v>
      </c>
      <c r="G76" s="7">
        <f t="shared" si="15"/>
        <v>0</v>
      </c>
      <c r="H76" s="7">
        <f t="shared" si="15"/>
        <v>0</v>
      </c>
      <c r="I76" s="7">
        <f t="shared" si="15"/>
        <v>0</v>
      </c>
      <c r="J76" s="7">
        <f t="shared" si="15"/>
        <v>0</v>
      </c>
      <c r="K76" s="7">
        <f t="shared" si="15"/>
        <v>0</v>
      </c>
      <c r="L76" s="7">
        <f t="shared" si="15"/>
        <v>0</v>
      </c>
      <c r="M76" s="7">
        <f t="shared" si="15"/>
        <v>0</v>
      </c>
      <c r="N76" s="7">
        <f t="shared" si="15"/>
        <v>0</v>
      </c>
      <c r="O76" s="7">
        <f t="shared" si="15"/>
        <v>0</v>
      </c>
      <c r="P76" s="7">
        <f t="shared" si="15"/>
        <v>0</v>
      </c>
      <c r="Q76" s="7">
        <f t="shared" si="15"/>
        <v>0</v>
      </c>
      <c r="R76" s="7">
        <f t="shared" si="15"/>
        <v>0</v>
      </c>
      <c r="S76" s="7">
        <f t="shared" si="15"/>
        <v>0</v>
      </c>
      <c r="T76" s="7">
        <f t="shared" si="15"/>
        <v>0</v>
      </c>
      <c r="U76" s="7">
        <f t="shared" si="15"/>
        <v>0</v>
      </c>
      <c r="V76" s="7">
        <f t="shared" si="15"/>
        <v>0</v>
      </c>
      <c r="W76" s="7">
        <f t="shared" si="15"/>
        <v>0</v>
      </c>
      <c r="X76" s="7">
        <f t="shared" si="15"/>
        <v>0</v>
      </c>
      <c r="Y76" s="7">
        <f t="shared" si="15"/>
        <v>0</v>
      </c>
      <c r="Z76" s="7">
        <f t="shared" si="15"/>
        <v>0</v>
      </c>
      <c r="AA76" s="7">
        <f t="shared" si="15"/>
        <v>0</v>
      </c>
      <c r="AB76" s="7">
        <f t="shared" si="15"/>
        <v>0</v>
      </c>
      <c r="AC76" s="7">
        <f t="shared" si="15"/>
        <v>0</v>
      </c>
      <c r="AD76" s="7">
        <f t="shared" si="15"/>
        <v>0</v>
      </c>
      <c r="AE76" s="7">
        <f t="shared" si="15"/>
        <v>0</v>
      </c>
      <c r="AF76" s="7">
        <f t="shared" si="15"/>
        <v>0</v>
      </c>
      <c r="AG76" s="7">
        <f t="shared" si="15"/>
        <v>0</v>
      </c>
      <c r="AH76" s="7">
        <f t="shared" si="15"/>
        <v>0</v>
      </c>
      <c r="AI76" s="7">
        <f t="shared" si="15"/>
        <v>0</v>
      </c>
      <c r="AJ76" s="7">
        <f t="shared" si="15"/>
        <v>0</v>
      </c>
      <c r="AK76" s="7">
        <f t="shared" si="15"/>
        <v>0</v>
      </c>
      <c r="AL76" s="7">
        <f t="shared" si="15"/>
        <v>0</v>
      </c>
      <c r="AM76" s="7">
        <f t="shared" si="15"/>
        <v>0</v>
      </c>
      <c r="AN76" s="7">
        <f t="shared" si="15"/>
        <v>0</v>
      </c>
      <c r="AO76" s="7">
        <f t="shared" si="15"/>
        <v>0</v>
      </c>
      <c r="AP76" s="7">
        <f t="shared" si="15"/>
        <v>0</v>
      </c>
      <c r="AQ76" s="7">
        <f t="shared" si="15"/>
        <v>0</v>
      </c>
      <c r="AR76" s="7">
        <f t="shared" si="15"/>
        <v>1937.8341328500001</v>
      </c>
      <c r="AS76" s="7">
        <f t="shared" si="15"/>
        <v>0</v>
      </c>
      <c r="AT76" s="7">
        <f t="shared" si="15"/>
        <v>0</v>
      </c>
      <c r="AU76" s="7">
        <f t="shared" si="15"/>
        <v>0</v>
      </c>
      <c r="AV76" s="7">
        <f t="shared" si="15"/>
        <v>3.6598398699999999</v>
      </c>
      <c r="AW76" s="7">
        <f t="shared" si="15"/>
        <v>813.8627608999999</v>
      </c>
      <c r="AX76" s="7">
        <f t="shared" si="15"/>
        <v>0</v>
      </c>
      <c r="AY76" s="7">
        <f t="shared" si="15"/>
        <v>0</v>
      </c>
      <c r="AZ76" s="7">
        <f t="shared" si="15"/>
        <v>53.174121049999997</v>
      </c>
      <c r="BA76" s="7">
        <f t="shared" si="15"/>
        <v>0</v>
      </c>
      <c r="BB76" s="7">
        <f t="shared" si="15"/>
        <v>0</v>
      </c>
      <c r="BC76" s="7">
        <f t="shared" si="15"/>
        <v>0</v>
      </c>
      <c r="BD76" s="7">
        <f t="shared" si="15"/>
        <v>0</v>
      </c>
      <c r="BE76" s="7">
        <f t="shared" si="15"/>
        <v>0</v>
      </c>
      <c r="BF76" s="7">
        <f t="shared" si="15"/>
        <v>3.6488672200000001</v>
      </c>
      <c r="BG76" s="7">
        <f t="shared" si="15"/>
        <v>2.9132296499999999</v>
      </c>
      <c r="BH76" s="7">
        <f t="shared" si="15"/>
        <v>0</v>
      </c>
      <c r="BI76" s="7">
        <f t="shared" si="15"/>
        <v>0</v>
      </c>
      <c r="BJ76" s="7">
        <f t="shared" si="15"/>
        <v>1.1609297299999999</v>
      </c>
      <c r="BK76" s="7">
        <f t="shared" si="15"/>
        <v>2816.2538812700004</v>
      </c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1991" t="s">
        <v>118</v>
      </c>
      <c r="C77" s="7">
        <f t="shared" ref="C77:BK77" si="16">SUM(C68:C76)/2</f>
        <v>0</v>
      </c>
      <c r="D77" s="7">
        <f t="shared" si="16"/>
        <v>0</v>
      </c>
      <c r="E77" s="7">
        <f t="shared" si="16"/>
        <v>0</v>
      </c>
      <c r="F77" s="7">
        <f t="shared" si="16"/>
        <v>0</v>
      </c>
      <c r="G77" s="7">
        <f t="shared" si="16"/>
        <v>0</v>
      </c>
      <c r="H77" s="7">
        <f t="shared" si="16"/>
        <v>0</v>
      </c>
      <c r="I77" s="7">
        <f t="shared" si="16"/>
        <v>0</v>
      </c>
      <c r="J77" s="7">
        <f t="shared" si="16"/>
        <v>0</v>
      </c>
      <c r="K77" s="7">
        <f t="shared" si="16"/>
        <v>0</v>
      </c>
      <c r="L77" s="7">
        <f t="shared" si="16"/>
        <v>0</v>
      </c>
      <c r="M77" s="7">
        <f t="shared" si="16"/>
        <v>0</v>
      </c>
      <c r="N77" s="7">
        <f t="shared" si="16"/>
        <v>0</v>
      </c>
      <c r="O77" s="7">
        <f t="shared" si="16"/>
        <v>0</v>
      </c>
      <c r="P77" s="7">
        <f t="shared" si="16"/>
        <v>0</v>
      </c>
      <c r="Q77" s="7">
        <f t="shared" si="16"/>
        <v>0</v>
      </c>
      <c r="R77" s="7">
        <f t="shared" si="16"/>
        <v>0</v>
      </c>
      <c r="S77" s="7">
        <f t="shared" si="16"/>
        <v>0</v>
      </c>
      <c r="T77" s="7">
        <f t="shared" si="16"/>
        <v>0</v>
      </c>
      <c r="U77" s="7">
        <f t="shared" si="16"/>
        <v>0</v>
      </c>
      <c r="V77" s="7">
        <f t="shared" si="16"/>
        <v>0</v>
      </c>
      <c r="W77" s="7">
        <f t="shared" si="16"/>
        <v>0</v>
      </c>
      <c r="X77" s="7">
        <f t="shared" si="16"/>
        <v>0</v>
      </c>
      <c r="Y77" s="7">
        <f t="shared" si="16"/>
        <v>0</v>
      </c>
      <c r="Z77" s="7">
        <f t="shared" si="16"/>
        <v>0</v>
      </c>
      <c r="AA77" s="7">
        <f t="shared" si="16"/>
        <v>0</v>
      </c>
      <c r="AB77" s="7">
        <f t="shared" si="16"/>
        <v>0</v>
      </c>
      <c r="AC77" s="7">
        <f t="shared" si="16"/>
        <v>0</v>
      </c>
      <c r="AD77" s="7">
        <f t="shared" si="16"/>
        <v>0</v>
      </c>
      <c r="AE77" s="7">
        <f t="shared" si="16"/>
        <v>0</v>
      </c>
      <c r="AF77" s="7">
        <f t="shared" si="16"/>
        <v>0</v>
      </c>
      <c r="AG77" s="7">
        <f t="shared" si="16"/>
        <v>0</v>
      </c>
      <c r="AH77" s="7">
        <f t="shared" si="16"/>
        <v>0</v>
      </c>
      <c r="AI77" s="7">
        <f t="shared" si="16"/>
        <v>0</v>
      </c>
      <c r="AJ77" s="7">
        <f t="shared" si="16"/>
        <v>0</v>
      </c>
      <c r="AK77" s="7">
        <f t="shared" si="16"/>
        <v>0</v>
      </c>
      <c r="AL77" s="7">
        <f t="shared" si="16"/>
        <v>0</v>
      </c>
      <c r="AM77" s="7">
        <f t="shared" si="16"/>
        <v>0</v>
      </c>
      <c r="AN77" s="7">
        <f t="shared" si="16"/>
        <v>0</v>
      </c>
      <c r="AO77" s="7">
        <f t="shared" si="16"/>
        <v>0</v>
      </c>
      <c r="AP77" s="7">
        <f t="shared" si="16"/>
        <v>0</v>
      </c>
      <c r="AQ77" s="7">
        <f t="shared" si="16"/>
        <v>0</v>
      </c>
      <c r="AR77" s="7">
        <f t="shared" si="16"/>
        <v>1937.8341328500001</v>
      </c>
      <c r="AS77" s="7">
        <f t="shared" si="16"/>
        <v>0</v>
      </c>
      <c r="AT77" s="7">
        <f t="shared" si="16"/>
        <v>0</v>
      </c>
      <c r="AU77" s="7">
        <f t="shared" si="16"/>
        <v>0</v>
      </c>
      <c r="AV77" s="7">
        <f t="shared" si="16"/>
        <v>3.6598398699999999</v>
      </c>
      <c r="AW77" s="7">
        <f t="shared" si="16"/>
        <v>813.8627608999999</v>
      </c>
      <c r="AX77" s="7">
        <f t="shared" si="16"/>
        <v>0</v>
      </c>
      <c r="AY77" s="7">
        <f t="shared" si="16"/>
        <v>0</v>
      </c>
      <c r="AZ77" s="7">
        <f t="shared" si="16"/>
        <v>53.174121049999997</v>
      </c>
      <c r="BA77" s="7">
        <f t="shared" si="16"/>
        <v>0</v>
      </c>
      <c r="BB77" s="7">
        <f t="shared" si="16"/>
        <v>0</v>
      </c>
      <c r="BC77" s="7">
        <f t="shared" si="16"/>
        <v>0</v>
      </c>
      <c r="BD77" s="7">
        <f t="shared" si="16"/>
        <v>0</v>
      </c>
      <c r="BE77" s="7">
        <f t="shared" si="16"/>
        <v>0</v>
      </c>
      <c r="BF77" s="7">
        <f t="shared" si="16"/>
        <v>3.6488672200000001</v>
      </c>
      <c r="BG77" s="7">
        <f t="shared" si="16"/>
        <v>2.9132296499999999</v>
      </c>
      <c r="BH77" s="7">
        <f t="shared" si="16"/>
        <v>0</v>
      </c>
      <c r="BI77" s="7">
        <f t="shared" si="16"/>
        <v>0</v>
      </c>
      <c r="BJ77" s="7">
        <f t="shared" si="16"/>
        <v>1.1609297299999999</v>
      </c>
      <c r="BK77" s="7">
        <f t="shared" si="16"/>
        <v>2816.2538812700004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3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 ht="20" customHeight="1">
      <c r="A79" s="1993" t="s">
        <v>119</v>
      </c>
      <c r="B79" s="1992" t="s">
        <v>15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>
      <c r="A80" s="1995" t="s">
        <v>61</v>
      </c>
      <c r="B80" s="1994" t="s">
        <v>15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3"/>
      <c r="B81" s="1996" t="s">
        <v>73</v>
      </c>
      <c r="C81" s="1997">
        <v>0</v>
      </c>
      <c r="D81" s="1998">
        <v>0</v>
      </c>
      <c r="E81" s="1999">
        <v>0</v>
      </c>
      <c r="F81" s="2000">
        <v>0</v>
      </c>
      <c r="G81" s="2001">
        <v>0</v>
      </c>
      <c r="H81" s="2002">
        <v>0</v>
      </c>
      <c r="I81" s="2003">
        <v>0</v>
      </c>
      <c r="J81" s="2004">
        <v>0</v>
      </c>
      <c r="K81" s="2005">
        <v>0</v>
      </c>
      <c r="L81" s="2006">
        <v>0</v>
      </c>
      <c r="M81" s="2007">
        <v>0</v>
      </c>
      <c r="N81" s="2008">
        <v>0</v>
      </c>
      <c r="O81" s="2009">
        <v>0</v>
      </c>
      <c r="P81" s="2010">
        <v>0</v>
      </c>
      <c r="Q81" s="2011">
        <v>0</v>
      </c>
      <c r="R81" s="2012">
        <v>0</v>
      </c>
      <c r="S81" s="2013">
        <v>0</v>
      </c>
      <c r="T81" s="2014">
        <v>0</v>
      </c>
      <c r="U81" s="2015">
        <v>0</v>
      </c>
      <c r="V81" s="2016">
        <v>0</v>
      </c>
      <c r="W81" s="2017">
        <v>0</v>
      </c>
      <c r="X81" s="2018">
        <v>0</v>
      </c>
      <c r="Y81" s="2019">
        <v>0</v>
      </c>
      <c r="Z81" s="2020">
        <v>0</v>
      </c>
      <c r="AA81" s="2021">
        <v>0</v>
      </c>
      <c r="AB81" s="2022">
        <v>0</v>
      </c>
      <c r="AC81" s="2023">
        <v>0</v>
      </c>
      <c r="AD81" s="2024">
        <v>0</v>
      </c>
      <c r="AE81" s="2025">
        <v>0</v>
      </c>
      <c r="AF81" s="2026">
        <v>0</v>
      </c>
      <c r="AG81" s="2027">
        <v>0</v>
      </c>
      <c r="AH81" s="2028">
        <v>0</v>
      </c>
      <c r="AI81" s="2029">
        <v>0</v>
      </c>
      <c r="AJ81" s="2030">
        <v>0</v>
      </c>
      <c r="AK81" s="2031">
        <v>0</v>
      </c>
      <c r="AL81" s="2032">
        <v>0</v>
      </c>
      <c r="AM81" s="2033">
        <v>0</v>
      </c>
      <c r="AN81" s="2034">
        <v>0</v>
      </c>
      <c r="AO81" s="2035">
        <v>0</v>
      </c>
      <c r="AP81" s="2036">
        <v>0</v>
      </c>
      <c r="AQ81" s="2037">
        <v>0</v>
      </c>
      <c r="AR81" s="2038">
        <v>0</v>
      </c>
      <c r="AS81" s="2039">
        <v>0</v>
      </c>
      <c r="AT81" s="2040">
        <v>0</v>
      </c>
      <c r="AU81" s="2041">
        <v>0</v>
      </c>
      <c r="AV81" s="2042">
        <v>0</v>
      </c>
      <c r="AW81" s="2043">
        <v>0</v>
      </c>
      <c r="AX81" s="2044">
        <v>0</v>
      </c>
      <c r="AY81" s="2045">
        <v>0</v>
      </c>
      <c r="AZ81" s="2046">
        <v>0</v>
      </c>
      <c r="BA81" s="2047">
        <v>0</v>
      </c>
      <c r="BB81" s="2048">
        <v>0</v>
      </c>
      <c r="BC81" s="2049">
        <v>0</v>
      </c>
      <c r="BD81" s="2050">
        <v>0</v>
      </c>
      <c r="BE81" s="2051">
        <v>0</v>
      </c>
      <c r="BF81" s="2052">
        <v>0</v>
      </c>
      <c r="BG81" s="2053">
        <v>0</v>
      </c>
      <c r="BH81" s="2054">
        <v>0</v>
      </c>
      <c r="BI81" s="2055">
        <v>0</v>
      </c>
      <c r="BJ81" s="2056">
        <v>0</v>
      </c>
      <c r="BK81" s="2057">
        <f>SUM(C81:BJ81)</f>
        <v>0</v>
      </c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058" t="s">
        <v>66</v>
      </c>
      <c r="C82" s="7">
        <f t="shared" ref="C82:BK82" si="17">SUM(C81:C81)</f>
        <v>0</v>
      </c>
      <c r="D82" s="7">
        <f t="shared" si="17"/>
        <v>0</v>
      </c>
      <c r="E82" s="7">
        <f t="shared" si="17"/>
        <v>0</v>
      </c>
      <c r="F82" s="7">
        <f t="shared" si="17"/>
        <v>0</v>
      </c>
      <c r="G82" s="7">
        <f t="shared" si="17"/>
        <v>0</v>
      </c>
      <c r="H82" s="7">
        <f t="shared" si="17"/>
        <v>0</v>
      </c>
      <c r="I82" s="7">
        <f t="shared" si="17"/>
        <v>0</v>
      </c>
      <c r="J82" s="7">
        <f t="shared" si="17"/>
        <v>0</v>
      </c>
      <c r="K82" s="7">
        <f t="shared" si="17"/>
        <v>0</v>
      </c>
      <c r="L82" s="7">
        <f t="shared" si="17"/>
        <v>0</v>
      </c>
      <c r="M82" s="7">
        <f t="shared" si="17"/>
        <v>0</v>
      </c>
      <c r="N82" s="7">
        <f t="shared" si="17"/>
        <v>0</v>
      </c>
      <c r="O82" s="7">
        <f t="shared" si="17"/>
        <v>0</v>
      </c>
      <c r="P82" s="7">
        <f t="shared" si="17"/>
        <v>0</v>
      </c>
      <c r="Q82" s="7">
        <f t="shared" si="17"/>
        <v>0</v>
      </c>
      <c r="R82" s="7">
        <f t="shared" si="17"/>
        <v>0</v>
      </c>
      <c r="S82" s="7">
        <f t="shared" si="17"/>
        <v>0</v>
      </c>
      <c r="T82" s="7">
        <f t="shared" si="17"/>
        <v>0</v>
      </c>
      <c r="U82" s="7">
        <f t="shared" si="17"/>
        <v>0</v>
      </c>
      <c r="V82" s="7">
        <f t="shared" si="17"/>
        <v>0</v>
      </c>
      <c r="W82" s="7">
        <f t="shared" si="17"/>
        <v>0</v>
      </c>
      <c r="X82" s="7">
        <f t="shared" si="17"/>
        <v>0</v>
      </c>
      <c r="Y82" s="7">
        <f t="shared" si="17"/>
        <v>0</v>
      </c>
      <c r="Z82" s="7">
        <f t="shared" si="17"/>
        <v>0</v>
      </c>
      <c r="AA82" s="7">
        <f t="shared" si="17"/>
        <v>0</v>
      </c>
      <c r="AB82" s="7">
        <f t="shared" si="17"/>
        <v>0</v>
      </c>
      <c r="AC82" s="7">
        <f t="shared" si="17"/>
        <v>0</v>
      </c>
      <c r="AD82" s="7">
        <f t="shared" si="17"/>
        <v>0</v>
      </c>
      <c r="AE82" s="7">
        <f t="shared" si="17"/>
        <v>0</v>
      </c>
      <c r="AF82" s="7">
        <f t="shared" si="17"/>
        <v>0</v>
      </c>
      <c r="AG82" s="7">
        <f t="shared" si="17"/>
        <v>0</v>
      </c>
      <c r="AH82" s="7">
        <f t="shared" si="17"/>
        <v>0</v>
      </c>
      <c r="AI82" s="7">
        <f t="shared" si="17"/>
        <v>0</v>
      </c>
      <c r="AJ82" s="7">
        <f t="shared" si="17"/>
        <v>0</v>
      </c>
      <c r="AK82" s="7">
        <f t="shared" si="17"/>
        <v>0</v>
      </c>
      <c r="AL82" s="7">
        <f t="shared" si="17"/>
        <v>0</v>
      </c>
      <c r="AM82" s="7">
        <f t="shared" si="17"/>
        <v>0</v>
      </c>
      <c r="AN82" s="7">
        <f t="shared" si="17"/>
        <v>0</v>
      </c>
      <c r="AO82" s="7">
        <f t="shared" si="17"/>
        <v>0</v>
      </c>
      <c r="AP82" s="7">
        <f t="shared" si="17"/>
        <v>0</v>
      </c>
      <c r="AQ82" s="7">
        <f t="shared" si="17"/>
        <v>0</v>
      </c>
      <c r="AR82" s="7">
        <f t="shared" si="17"/>
        <v>0</v>
      </c>
      <c r="AS82" s="7">
        <f t="shared" si="17"/>
        <v>0</v>
      </c>
      <c r="AT82" s="7">
        <f t="shared" si="17"/>
        <v>0</v>
      </c>
      <c r="AU82" s="7">
        <f t="shared" si="17"/>
        <v>0</v>
      </c>
      <c r="AV82" s="7">
        <f t="shared" si="17"/>
        <v>0</v>
      </c>
      <c r="AW82" s="7">
        <f t="shared" si="17"/>
        <v>0</v>
      </c>
      <c r="AX82" s="7">
        <f t="shared" si="17"/>
        <v>0</v>
      </c>
      <c r="AY82" s="7">
        <f t="shared" si="17"/>
        <v>0</v>
      </c>
      <c r="AZ82" s="7">
        <f t="shared" si="17"/>
        <v>0</v>
      </c>
      <c r="BA82" s="7">
        <f t="shared" si="17"/>
        <v>0</v>
      </c>
      <c r="BB82" s="7">
        <f t="shared" si="17"/>
        <v>0</v>
      </c>
      <c r="BC82" s="7">
        <f t="shared" si="17"/>
        <v>0</v>
      </c>
      <c r="BD82" s="7">
        <f t="shared" si="17"/>
        <v>0</v>
      </c>
      <c r="BE82" s="7">
        <f t="shared" si="17"/>
        <v>0</v>
      </c>
      <c r="BF82" s="7">
        <f t="shared" si="17"/>
        <v>0</v>
      </c>
      <c r="BG82" s="7">
        <f t="shared" si="17"/>
        <v>0</v>
      </c>
      <c r="BH82" s="7">
        <f t="shared" si="17"/>
        <v>0</v>
      </c>
      <c r="BI82" s="7">
        <f t="shared" si="17"/>
        <v>0</v>
      </c>
      <c r="BJ82" s="7">
        <f t="shared" si="17"/>
        <v>0</v>
      </c>
      <c r="BK82" s="7">
        <f t="shared" si="17"/>
        <v>0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059" t="s">
        <v>120</v>
      </c>
      <c r="C83" s="7">
        <f t="shared" ref="C83:BK83" si="18">SUM(C81:C82)/2</f>
        <v>0</v>
      </c>
      <c r="D83" s="7">
        <f t="shared" si="18"/>
        <v>0</v>
      </c>
      <c r="E83" s="7">
        <f t="shared" si="18"/>
        <v>0</v>
      </c>
      <c r="F83" s="7">
        <f t="shared" si="18"/>
        <v>0</v>
      </c>
      <c r="G83" s="7">
        <f t="shared" si="18"/>
        <v>0</v>
      </c>
      <c r="H83" s="7">
        <f t="shared" si="18"/>
        <v>0</v>
      </c>
      <c r="I83" s="7">
        <f t="shared" si="18"/>
        <v>0</v>
      </c>
      <c r="J83" s="7">
        <f t="shared" si="18"/>
        <v>0</v>
      </c>
      <c r="K83" s="7">
        <f t="shared" si="18"/>
        <v>0</v>
      </c>
      <c r="L83" s="7">
        <f t="shared" si="18"/>
        <v>0</v>
      </c>
      <c r="M83" s="7">
        <f t="shared" si="18"/>
        <v>0</v>
      </c>
      <c r="N83" s="7">
        <f t="shared" si="18"/>
        <v>0</v>
      </c>
      <c r="O83" s="7">
        <f t="shared" si="18"/>
        <v>0</v>
      </c>
      <c r="P83" s="7">
        <f t="shared" si="18"/>
        <v>0</v>
      </c>
      <c r="Q83" s="7">
        <f t="shared" si="18"/>
        <v>0</v>
      </c>
      <c r="R83" s="7">
        <f t="shared" si="18"/>
        <v>0</v>
      </c>
      <c r="S83" s="7">
        <f t="shared" si="18"/>
        <v>0</v>
      </c>
      <c r="T83" s="7">
        <f t="shared" si="18"/>
        <v>0</v>
      </c>
      <c r="U83" s="7">
        <f t="shared" si="18"/>
        <v>0</v>
      </c>
      <c r="V83" s="7">
        <f t="shared" si="18"/>
        <v>0</v>
      </c>
      <c r="W83" s="7">
        <f t="shared" si="18"/>
        <v>0</v>
      </c>
      <c r="X83" s="7">
        <f t="shared" si="18"/>
        <v>0</v>
      </c>
      <c r="Y83" s="7">
        <f t="shared" si="18"/>
        <v>0</v>
      </c>
      <c r="Z83" s="7">
        <f t="shared" si="18"/>
        <v>0</v>
      </c>
      <c r="AA83" s="7">
        <f t="shared" si="18"/>
        <v>0</v>
      </c>
      <c r="AB83" s="7">
        <f t="shared" si="18"/>
        <v>0</v>
      </c>
      <c r="AC83" s="7">
        <f t="shared" si="18"/>
        <v>0</v>
      </c>
      <c r="AD83" s="7">
        <f t="shared" si="18"/>
        <v>0</v>
      </c>
      <c r="AE83" s="7">
        <f t="shared" si="18"/>
        <v>0</v>
      </c>
      <c r="AF83" s="7">
        <f t="shared" si="18"/>
        <v>0</v>
      </c>
      <c r="AG83" s="7">
        <f t="shared" si="18"/>
        <v>0</v>
      </c>
      <c r="AH83" s="7">
        <f t="shared" si="18"/>
        <v>0</v>
      </c>
      <c r="AI83" s="7">
        <f t="shared" si="18"/>
        <v>0</v>
      </c>
      <c r="AJ83" s="7">
        <f t="shared" si="18"/>
        <v>0</v>
      </c>
      <c r="AK83" s="7">
        <f t="shared" si="18"/>
        <v>0</v>
      </c>
      <c r="AL83" s="7">
        <f t="shared" si="18"/>
        <v>0</v>
      </c>
      <c r="AM83" s="7">
        <f t="shared" si="18"/>
        <v>0</v>
      </c>
      <c r="AN83" s="7">
        <f t="shared" si="18"/>
        <v>0</v>
      </c>
      <c r="AO83" s="7">
        <f t="shared" si="18"/>
        <v>0</v>
      </c>
      <c r="AP83" s="7">
        <f t="shared" si="18"/>
        <v>0</v>
      </c>
      <c r="AQ83" s="7">
        <f t="shared" si="18"/>
        <v>0</v>
      </c>
      <c r="AR83" s="7">
        <f t="shared" si="18"/>
        <v>0</v>
      </c>
      <c r="AS83" s="7">
        <f t="shared" si="18"/>
        <v>0</v>
      </c>
      <c r="AT83" s="7">
        <f t="shared" si="18"/>
        <v>0</v>
      </c>
      <c r="AU83" s="7">
        <f t="shared" si="18"/>
        <v>0</v>
      </c>
      <c r="AV83" s="7">
        <f t="shared" si="18"/>
        <v>0</v>
      </c>
      <c r="AW83" s="7">
        <f t="shared" si="18"/>
        <v>0</v>
      </c>
      <c r="AX83" s="7">
        <f t="shared" si="18"/>
        <v>0</v>
      </c>
      <c r="AY83" s="7">
        <f t="shared" si="18"/>
        <v>0</v>
      </c>
      <c r="AZ83" s="7">
        <f t="shared" si="18"/>
        <v>0</v>
      </c>
      <c r="BA83" s="7">
        <f t="shared" si="18"/>
        <v>0</v>
      </c>
      <c r="BB83" s="7">
        <f t="shared" si="18"/>
        <v>0</v>
      </c>
      <c r="BC83" s="7">
        <f t="shared" si="18"/>
        <v>0</v>
      </c>
      <c r="BD83" s="7">
        <f t="shared" si="18"/>
        <v>0</v>
      </c>
      <c r="BE83" s="7">
        <f t="shared" si="18"/>
        <v>0</v>
      </c>
      <c r="BF83" s="7">
        <f t="shared" si="18"/>
        <v>0</v>
      </c>
      <c r="BG83" s="7">
        <f t="shared" si="18"/>
        <v>0</v>
      </c>
      <c r="BH83" s="7">
        <f t="shared" si="18"/>
        <v>0</v>
      </c>
      <c r="BI83" s="7">
        <f t="shared" si="18"/>
        <v>0</v>
      </c>
      <c r="BJ83" s="7">
        <f t="shared" si="18"/>
        <v>0</v>
      </c>
      <c r="BK83" s="7">
        <f t="shared" si="18"/>
        <v>0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3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2060" t="s">
        <v>2</v>
      </c>
      <c r="C85" s="7">
        <f t="shared" ref="C85:BK85" si="19">SUM(,C38,C58,C64,C77,C83)</f>
        <v>0</v>
      </c>
      <c r="D85" s="7">
        <f t="shared" si="19"/>
        <v>1081.4622253799998</v>
      </c>
      <c r="E85" s="7">
        <f t="shared" si="19"/>
        <v>265.08996926000003</v>
      </c>
      <c r="F85" s="7">
        <f t="shared" si="19"/>
        <v>0</v>
      </c>
      <c r="G85" s="7">
        <f t="shared" si="19"/>
        <v>0</v>
      </c>
      <c r="H85" s="7">
        <f t="shared" si="19"/>
        <v>156.779597</v>
      </c>
      <c r="I85" s="7">
        <f t="shared" si="19"/>
        <v>4575.8551369900006</v>
      </c>
      <c r="J85" s="7">
        <f t="shared" si="19"/>
        <v>930.98495167999999</v>
      </c>
      <c r="K85" s="7">
        <f t="shared" si="19"/>
        <v>0</v>
      </c>
      <c r="L85" s="7">
        <f t="shared" si="19"/>
        <v>289.29580050999999</v>
      </c>
      <c r="M85" s="7">
        <f t="shared" si="19"/>
        <v>0</v>
      </c>
      <c r="N85" s="7">
        <f t="shared" si="19"/>
        <v>0</v>
      </c>
      <c r="O85" s="7">
        <f t="shared" si="19"/>
        <v>0</v>
      </c>
      <c r="P85" s="7">
        <f t="shared" si="19"/>
        <v>0</v>
      </c>
      <c r="Q85" s="7">
        <f t="shared" si="19"/>
        <v>0</v>
      </c>
      <c r="R85" s="7">
        <f t="shared" si="19"/>
        <v>101.11875482000002</v>
      </c>
      <c r="S85" s="7">
        <f t="shared" si="19"/>
        <v>214.57291403000005</v>
      </c>
      <c r="T85" s="7">
        <f t="shared" si="19"/>
        <v>176.90065226000002</v>
      </c>
      <c r="U85" s="7">
        <f t="shared" si="19"/>
        <v>0</v>
      </c>
      <c r="V85" s="7">
        <f t="shared" si="19"/>
        <v>79.042145310000009</v>
      </c>
      <c r="W85" s="7">
        <f t="shared" si="19"/>
        <v>0</v>
      </c>
      <c r="X85" s="7">
        <f t="shared" si="19"/>
        <v>104.68457141</v>
      </c>
      <c r="Y85" s="7">
        <f t="shared" si="19"/>
        <v>0</v>
      </c>
      <c r="Z85" s="7">
        <f t="shared" si="19"/>
        <v>0</v>
      </c>
      <c r="AA85" s="7">
        <f t="shared" si="19"/>
        <v>0</v>
      </c>
      <c r="AB85" s="7">
        <f t="shared" si="19"/>
        <v>96.971669949999978</v>
      </c>
      <c r="AC85" s="7">
        <f t="shared" si="19"/>
        <v>205.86077201000001</v>
      </c>
      <c r="AD85" s="7">
        <f t="shared" si="19"/>
        <v>1.29328238</v>
      </c>
      <c r="AE85" s="7">
        <f t="shared" si="19"/>
        <v>0</v>
      </c>
      <c r="AF85" s="7">
        <f t="shared" si="19"/>
        <v>171.25583341000001</v>
      </c>
      <c r="AG85" s="7">
        <f t="shared" si="19"/>
        <v>0</v>
      </c>
      <c r="AH85" s="7">
        <f t="shared" si="19"/>
        <v>0</v>
      </c>
      <c r="AI85" s="7">
        <f t="shared" si="19"/>
        <v>0</v>
      </c>
      <c r="AJ85" s="7">
        <f t="shared" si="19"/>
        <v>0</v>
      </c>
      <c r="AK85" s="7">
        <f t="shared" si="19"/>
        <v>0</v>
      </c>
      <c r="AL85" s="7">
        <f t="shared" si="19"/>
        <v>107.79098508000001</v>
      </c>
      <c r="AM85" s="7">
        <f t="shared" si="19"/>
        <v>35.604546029999995</v>
      </c>
      <c r="AN85" s="7">
        <f t="shared" si="19"/>
        <v>20.82841436</v>
      </c>
      <c r="AO85" s="7">
        <f t="shared" si="19"/>
        <v>0</v>
      </c>
      <c r="AP85" s="7">
        <f t="shared" si="19"/>
        <v>123.34458327</v>
      </c>
      <c r="AQ85" s="7">
        <f t="shared" si="19"/>
        <v>0</v>
      </c>
      <c r="AR85" s="7">
        <f t="shared" si="19"/>
        <v>1937.83425614</v>
      </c>
      <c r="AS85" s="7">
        <f t="shared" si="19"/>
        <v>0</v>
      </c>
      <c r="AT85" s="7">
        <f t="shared" si="19"/>
        <v>0</v>
      </c>
      <c r="AU85" s="7">
        <f t="shared" si="19"/>
        <v>0</v>
      </c>
      <c r="AV85" s="7">
        <f t="shared" si="19"/>
        <v>1594.3816842199999</v>
      </c>
      <c r="AW85" s="7">
        <f t="shared" si="19"/>
        <v>1909.4151729399996</v>
      </c>
      <c r="AX85" s="7">
        <f t="shared" si="19"/>
        <v>16.510167719999998</v>
      </c>
      <c r="AY85" s="7">
        <f t="shared" si="19"/>
        <v>0</v>
      </c>
      <c r="AZ85" s="7">
        <f t="shared" si="19"/>
        <v>1486.7225213799998</v>
      </c>
      <c r="BA85" s="7">
        <f t="shared" si="19"/>
        <v>0</v>
      </c>
      <c r="BB85" s="7">
        <f t="shared" si="19"/>
        <v>0</v>
      </c>
      <c r="BC85" s="7">
        <f t="shared" si="19"/>
        <v>0</v>
      </c>
      <c r="BD85" s="7">
        <f t="shared" si="19"/>
        <v>0</v>
      </c>
      <c r="BE85" s="7">
        <f t="shared" si="19"/>
        <v>0</v>
      </c>
      <c r="BF85" s="7">
        <f t="shared" si="19"/>
        <v>1179.2461783199999</v>
      </c>
      <c r="BG85" s="7">
        <f t="shared" si="19"/>
        <v>230.45499085999995</v>
      </c>
      <c r="BH85" s="7">
        <f t="shared" si="19"/>
        <v>90.302265449999993</v>
      </c>
      <c r="BI85" s="7">
        <f t="shared" si="19"/>
        <v>0</v>
      </c>
      <c r="BJ85" s="7">
        <f t="shared" si="19"/>
        <v>736.82404225000016</v>
      </c>
      <c r="BK85" s="7">
        <f t="shared" si="19"/>
        <v>17920.428084420004</v>
      </c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3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 ht="20" customHeight="1">
      <c r="A87" s="2062" t="s">
        <v>121</v>
      </c>
      <c r="B87" s="2061" t="s">
        <v>122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>
      <c r="A88" s="2064" t="s">
        <v>61</v>
      </c>
      <c r="B88" s="2063" t="s">
        <v>122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3"/>
      <c r="B89" s="2065" t="s">
        <v>73</v>
      </c>
      <c r="C89" s="2066">
        <v>0</v>
      </c>
      <c r="D89" s="2067">
        <v>0</v>
      </c>
      <c r="E89" s="2068">
        <v>0</v>
      </c>
      <c r="F89" s="2069">
        <v>0</v>
      </c>
      <c r="G89" s="2070">
        <v>0</v>
      </c>
      <c r="H89" s="2071">
        <v>0</v>
      </c>
      <c r="I89" s="2072">
        <v>0</v>
      </c>
      <c r="J89" s="2073">
        <v>0</v>
      </c>
      <c r="K89" s="2074">
        <v>0</v>
      </c>
      <c r="L89" s="2075">
        <v>0</v>
      </c>
      <c r="M89" s="2076">
        <v>0</v>
      </c>
      <c r="N89" s="2077">
        <v>0</v>
      </c>
      <c r="O89" s="2078">
        <v>0</v>
      </c>
      <c r="P89" s="2079">
        <v>0</v>
      </c>
      <c r="Q89" s="2080">
        <v>0</v>
      </c>
      <c r="R89" s="2081">
        <v>0</v>
      </c>
      <c r="S89" s="2082">
        <v>0</v>
      </c>
      <c r="T89" s="2083">
        <v>0</v>
      </c>
      <c r="U89" s="2084">
        <v>0</v>
      </c>
      <c r="V89" s="2085">
        <v>0</v>
      </c>
      <c r="W89" s="2086">
        <v>0</v>
      </c>
      <c r="X89" s="2087">
        <v>0</v>
      </c>
      <c r="Y89" s="2088">
        <v>0</v>
      </c>
      <c r="Z89" s="2089">
        <v>0</v>
      </c>
      <c r="AA89" s="2090">
        <v>0</v>
      </c>
      <c r="AB89" s="2091">
        <v>0</v>
      </c>
      <c r="AC89" s="2092">
        <v>0</v>
      </c>
      <c r="AD89" s="2093">
        <v>0</v>
      </c>
      <c r="AE89" s="2094">
        <v>0</v>
      </c>
      <c r="AF89" s="2095">
        <v>0</v>
      </c>
      <c r="AG89" s="2096">
        <v>0</v>
      </c>
      <c r="AH89" s="2097">
        <v>0</v>
      </c>
      <c r="AI89" s="2098">
        <v>0</v>
      </c>
      <c r="AJ89" s="2099">
        <v>0</v>
      </c>
      <c r="AK89" s="2100">
        <v>0</v>
      </c>
      <c r="AL89" s="2101">
        <v>0</v>
      </c>
      <c r="AM89" s="2102">
        <v>0</v>
      </c>
      <c r="AN89" s="2103">
        <v>0</v>
      </c>
      <c r="AO89" s="2104">
        <v>0</v>
      </c>
      <c r="AP89" s="2105">
        <v>0</v>
      </c>
      <c r="AQ89" s="2106">
        <v>0</v>
      </c>
      <c r="AR89" s="2107">
        <v>0</v>
      </c>
      <c r="AS89" s="2108">
        <v>0</v>
      </c>
      <c r="AT89" s="2109">
        <v>0</v>
      </c>
      <c r="AU89" s="2110">
        <v>0</v>
      </c>
      <c r="AV89" s="2111">
        <v>0</v>
      </c>
      <c r="AW89" s="2112">
        <v>0</v>
      </c>
      <c r="AX89" s="2113">
        <v>0</v>
      </c>
      <c r="AY89" s="2114">
        <v>0</v>
      </c>
      <c r="AZ89" s="2115">
        <v>0</v>
      </c>
      <c r="BA89" s="2116">
        <v>0</v>
      </c>
      <c r="BB89" s="2117">
        <v>0</v>
      </c>
      <c r="BC89" s="2118">
        <v>0</v>
      </c>
      <c r="BD89" s="2119">
        <v>0</v>
      </c>
      <c r="BE89" s="2120">
        <v>0</v>
      </c>
      <c r="BF89" s="2121">
        <v>0</v>
      </c>
      <c r="BG89" s="2122">
        <v>0</v>
      </c>
      <c r="BH89" s="2123">
        <v>0</v>
      </c>
      <c r="BI89" s="2124">
        <v>0</v>
      </c>
      <c r="BJ89" s="2125">
        <v>0</v>
      </c>
      <c r="BK89" s="2126">
        <f>SUM(C89:BJ89)</f>
        <v>0</v>
      </c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128" t="s">
        <v>66</v>
      </c>
      <c r="C90" s="7">
        <f t="shared" ref="C90:BK90" si="20">SUM(C89:C89)</f>
        <v>0</v>
      </c>
      <c r="D90" s="7">
        <f t="shared" si="20"/>
        <v>0</v>
      </c>
      <c r="E90" s="7">
        <f t="shared" si="20"/>
        <v>0</v>
      </c>
      <c r="F90" s="7">
        <f t="shared" si="20"/>
        <v>0</v>
      </c>
      <c r="G90" s="7">
        <f t="shared" si="20"/>
        <v>0</v>
      </c>
      <c r="H90" s="7">
        <f t="shared" si="20"/>
        <v>0</v>
      </c>
      <c r="I90" s="7">
        <f t="shared" si="20"/>
        <v>0</v>
      </c>
      <c r="J90" s="7">
        <f t="shared" si="20"/>
        <v>0</v>
      </c>
      <c r="K90" s="7">
        <f t="shared" si="20"/>
        <v>0</v>
      </c>
      <c r="L90" s="7">
        <f t="shared" si="20"/>
        <v>0</v>
      </c>
      <c r="M90" s="7">
        <f t="shared" si="20"/>
        <v>0</v>
      </c>
      <c r="N90" s="7">
        <f t="shared" si="20"/>
        <v>0</v>
      </c>
      <c r="O90" s="7">
        <f t="shared" si="20"/>
        <v>0</v>
      </c>
      <c r="P90" s="7">
        <f t="shared" si="20"/>
        <v>0</v>
      </c>
      <c r="Q90" s="7">
        <f t="shared" si="20"/>
        <v>0</v>
      </c>
      <c r="R90" s="7">
        <f t="shared" si="20"/>
        <v>0</v>
      </c>
      <c r="S90" s="7">
        <f t="shared" si="20"/>
        <v>0</v>
      </c>
      <c r="T90" s="7">
        <f t="shared" si="20"/>
        <v>0</v>
      </c>
      <c r="U90" s="7">
        <f t="shared" si="20"/>
        <v>0</v>
      </c>
      <c r="V90" s="7">
        <f t="shared" si="20"/>
        <v>0</v>
      </c>
      <c r="W90" s="7">
        <f t="shared" si="20"/>
        <v>0</v>
      </c>
      <c r="X90" s="7">
        <f t="shared" si="20"/>
        <v>0</v>
      </c>
      <c r="Y90" s="7">
        <f t="shared" si="20"/>
        <v>0</v>
      </c>
      <c r="Z90" s="7">
        <f t="shared" si="20"/>
        <v>0</v>
      </c>
      <c r="AA90" s="7">
        <f t="shared" si="20"/>
        <v>0</v>
      </c>
      <c r="AB90" s="7">
        <f t="shared" si="20"/>
        <v>0</v>
      </c>
      <c r="AC90" s="7">
        <f t="shared" si="20"/>
        <v>0</v>
      </c>
      <c r="AD90" s="7">
        <f t="shared" si="20"/>
        <v>0</v>
      </c>
      <c r="AE90" s="7">
        <f t="shared" si="20"/>
        <v>0</v>
      </c>
      <c r="AF90" s="7">
        <f t="shared" si="20"/>
        <v>0</v>
      </c>
      <c r="AG90" s="7">
        <f t="shared" si="20"/>
        <v>0</v>
      </c>
      <c r="AH90" s="7">
        <f t="shared" si="20"/>
        <v>0</v>
      </c>
      <c r="AI90" s="7">
        <f t="shared" si="20"/>
        <v>0</v>
      </c>
      <c r="AJ90" s="7">
        <f t="shared" si="20"/>
        <v>0</v>
      </c>
      <c r="AK90" s="7">
        <f t="shared" si="20"/>
        <v>0</v>
      </c>
      <c r="AL90" s="7">
        <f t="shared" si="20"/>
        <v>0</v>
      </c>
      <c r="AM90" s="7">
        <f t="shared" si="20"/>
        <v>0</v>
      </c>
      <c r="AN90" s="7">
        <f t="shared" si="20"/>
        <v>0</v>
      </c>
      <c r="AO90" s="7">
        <f t="shared" si="20"/>
        <v>0</v>
      </c>
      <c r="AP90" s="7">
        <f t="shared" si="20"/>
        <v>0</v>
      </c>
      <c r="AQ90" s="7">
        <f t="shared" si="20"/>
        <v>0</v>
      </c>
      <c r="AR90" s="7">
        <f t="shared" si="20"/>
        <v>0</v>
      </c>
      <c r="AS90" s="7">
        <f t="shared" si="20"/>
        <v>0</v>
      </c>
      <c r="AT90" s="7">
        <f t="shared" si="20"/>
        <v>0</v>
      </c>
      <c r="AU90" s="7">
        <f t="shared" si="20"/>
        <v>0</v>
      </c>
      <c r="AV90" s="7">
        <f t="shared" si="20"/>
        <v>0</v>
      </c>
      <c r="AW90" s="7">
        <f t="shared" si="20"/>
        <v>0</v>
      </c>
      <c r="AX90" s="7">
        <f t="shared" si="20"/>
        <v>0</v>
      </c>
      <c r="AY90" s="7">
        <f t="shared" si="20"/>
        <v>0</v>
      </c>
      <c r="AZ90" s="7">
        <f t="shared" si="20"/>
        <v>0</v>
      </c>
      <c r="BA90" s="7">
        <f t="shared" si="20"/>
        <v>0</v>
      </c>
      <c r="BB90" s="7">
        <f t="shared" si="20"/>
        <v>0</v>
      </c>
      <c r="BC90" s="7">
        <f t="shared" si="20"/>
        <v>0</v>
      </c>
      <c r="BD90" s="7">
        <f t="shared" si="20"/>
        <v>0</v>
      </c>
      <c r="BE90" s="7">
        <f t="shared" si="20"/>
        <v>0</v>
      </c>
      <c r="BF90" s="7">
        <f t="shared" si="20"/>
        <v>0</v>
      </c>
      <c r="BG90" s="7">
        <f t="shared" si="20"/>
        <v>0</v>
      </c>
      <c r="BH90" s="7">
        <f t="shared" si="20"/>
        <v>0</v>
      </c>
      <c r="BI90" s="7">
        <f t="shared" si="20"/>
        <v>0</v>
      </c>
      <c r="BJ90" s="7">
        <f t="shared" si="20"/>
        <v>0</v>
      </c>
      <c r="BK90" s="7">
        <f t="shared" si="20"/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127" t="s">
        <v>123</v>
      </c>
      <c r="C91" s="7">
        <f t="shared" ref="C91:BK91" si="21">SUM(C89:C90)/2</f>
        <v>0</v>
      </c>
      <c r="D91" s="7">
        <f t="shared" si="21"/>
        <v>0</v>
      </c>
      <c r="E91" s="7">
        <f t="shared" si="21"/>
        <v>0</v>
      </c>
      <c r="F91" s="7">
        <f t="shared" si="21"/>
        <v>0</v>
      </c>
      <c r="G91" s="7">
        <f t="shared" si="21"/>
        <v>0</v>
      </c>
      <c r="H91" s="7">
        <f t="shared" si="21"/>
        <v>0</v>
      </c>
      <c r="I91" s="7">
        <f t="shared" si="21"/>
        <v>0</v>
      </c>
      <c r="J91" s="7">
        <f t="shared" si="21"/>
        <v>0</v>
      </c>
      <c r="K91" s="7">
        <f t="shared" si="21"/>
        <v>0</v>
      </c>
      <c r="L91" s="7">
        <f t="shared" si="21"/>
        <v>0</v>
      </c>
      <c r="M91" s="7">
        <f t="shared" si="21"/>
        <v>0</v>
      </c>
      <c r="N91" s="7">
        <f t="shared" si="21"/>
        <v>0</v>
      </c>
      <c r="O91" s="7">
        <f t="shared" si="21"/>
        <v>0</v>
      </c>
      <c r="P91" s="7">
        <f t="shared" si="21"/>
        <v>0</v>
      </c>
      <c r="Q91" s="7">
        <f t="shared" si="21"/>
        <v>0</v>
      </c>
      <c r="R91" s="7">
        <f t="shared" si="21"/>
        <v>0</v>
      </c>
      <c r="S91" s="7">
        <f t="shared" si="21"/>
        <v>0</v>
      </c>
      <c r="T91" s="7">
        <f t="shared" si="21"/>
        <v>0</v>
      </c>
      <c r="U91" s="7">
        <f t="shared" si="21"/>
        <v>0</v>
      </c>
      <c r="V91" s="7">
        <f t="shared" si="21"/>
        <v>0</v>
      </c>
      <c r="W91" s="7">
        <f t="shared" si="21"/>
        <v>0</v>
      </c>
      <c r="X91" s="7">
        <f t="shared" si="21"/>
        <v>0</v>
      </c>
      <c r="Y91" s="7">
        <f t="shared" si="21"/>
        <v>0</v>
      </c>
      <c r="Z91" s="7">
        <f t="shared" si="21"/>
        <v>0</v>
      </c>
      <c r="AA91" s="7">
        <f t="shared" si="21"/>
        <v>0</v>
      </c>
      <c r="AB91" s="7">
        <f t="shared" si="21"/>
        <v>0</v>
      </c>
      <c r="AC91" s="7">
        <f t="shared" si="21"/>
        <v>0</v>
      </c>
      <c r="AD91" s="7">
        <f t="shared" si="21"/>
        <v>0</v>
      </c>
      <c r="AE91" s="7">
        <f t="shared" si="21"/>
        <v>0</v>
      </c>
      <c r="AF91" s="7">
        <f t="shared" si="21"/>
        <v>0</v>
      </c>
      <c r="AG91" s="7">
        <f t="shared" si="21"/>
        <v>0</v>
      </c>
      <c r="AH91" s="7">
        <f t="shared" si="21"/>
        <v>0</v>
      </c>
      <c r="AI91" s="7">
        <f t="shared" si="21"/>
        <v>0</v>
      </c>
      <c r="AJ91" s="7">
        <f t="shared" si="21"/>
        <v>0</v>
      </c>
      <c r="AK91" s="7">
        <f t="shared" si="21"/>
        <v>0</v>
      </c>
      <c r="AL91" s="7">
        <f t="shared" si="21"/>
        <v>0</v>
      </c>
      <c r="AM91" s="7">
        <f t="shared" si="21"/>
        <v>0</v>
      </c>
      <c r="AN91" s="7">
        <f t="shared" si="21"/>
        <v>0</v>
      </c>
      <c r="AO91" s="7">
        <f t="shared" si="21"/>
        <v>0</v>
      </c>
      <c r="AP91" s="7">
        <f t="shared" si="21"/>
        <v>0</v>
      </c>
      <c r="AQ91" s="7">
        <f t="shared" si="21"/>
        <v>0</v>
      </c>
      <c r="AR91" s="7">
        <f t="shared" si="21"/>
        <v>0</v>
      </c>
      <c r="AS91" s="7">
        <f t="shared" si="21"/>
        <v>0</v>
      </c>
      <c r="AT91" s="7">
        <f t="shared" si="21"/>
        <v>0</v>
      </c>
      <c r="AU91" s="7">
        <f t="shared" si="21"/>
        <v>0</v>
      </c>
      <c r="AV91" s="7">
        <f t="shared" si="21"/>
        <v>0</v>
      </c>
      <c r="AW91" s="7">
        <f t="shared" si="21"/>
        <v>0</v>
      </c>
      <c r="AX91" s="7">
        <f t="shared" si="21"/>
        <v>0</v>
      </c>
      <c r="AY91" s="7">
        <f t="shared" si="21"/>
        <v>0</v>
      </c>
      <c r="AZ91" s="7">
        <f t="shared" si="21"/>
        <v>0</v>
      </c>
      <c r="BA91" s="7">
        <f t="shared" si="21"/>
        <v>0</v>
      </c>
      <c r="BB91" s="7">
        <f t="shared" si="21"/>
        <v>0</v>
      </c>
      <c r="BC91" s="7">
        <f t="shared" si="21"/>
        <v>0</v>
      </c>
      <c r="BD91" s="7">
        <f t="shared" si="21"/>
        <v>0</v>
      </c>
      <c r="BE91" s="7">
        <f t="shared" si="21"/>
        <v>0</v>
      </c>
      <c r="BF91" s="7">
        <f t="shared" si="21"/>
        <v>0</v>
      </c>
      <c r="BG91" s="7">
        <f t="shared" si="21"/>
        <v>0</v>
      </c>
      <c r="BH91" s="7">
        <f t="shared" si="21"/>
        <v>0</v>
      </c>
      <c r="BI91" s="7">
        <f t="shared" si="21"/>
        <v>0</v>
      </c>
      <c r="BJ91" s="7">
        <f t="shared" si="21"/>
        <v>0</v>
      </c>
      <c r="BK91" s="7">
        <f t="shared" si="21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3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2129" t="s">
        <v>124</v>
      </c>
      <c r="B98" s="3"/>
      <c r="C98" s="7"/>
      <c r="D98" s="7"/>
      <c r="E98" s="7"/>
      <c r="F98" s="7"/>
      <c r="G98" s="7"/>
      <c r="H98" s="7"/>
      <c r="I98" s="2133" t="s">
        <v>125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130" t="s">
        <v>126</v>
      </c>
      <c r="B99" s="3"/>
      <c r="C99" s="7"/>
      <c r="D99" s="7"/>
      <c r="E99" s="7"/>
      <c r="F99" s="7"/>
      <c r="G99" s="7"/>
      <c r="H99" s="7"/>
      <c r="I99" s="2134" t="s">
        <v>127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3"/>
      <c r="B100" s="3"/>
      <c r="C100" s="7"/>
      <c r="D100" s="7"/>
      <c r="E100" s="7"/>
      <c r="F100" s="7"/>
      <c r="G100" s="7"/>
      <c r="H100" s="7"/>
      <c r="I100" s="2135" t="s">
        <v>128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2136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2131" t="s">
        <v>130</v>
      </c>
      <c r="B102" s="3"/>
      <c r="C102" s="7"/>
      <c r="D102" s="7"/>
      <c r="E102" s="7"/>
      <c r="F102" s="7"/>
      <c r="G102" s="7"/>
      <c r="H102" s="7"/>
      <c r="I102" s="2137" t="s">
        <v>131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2132" t="s">
        <v>132</v>
      </c>
      <c r="B103" s="3"/>
      <c r="C103" s="7"/>
      <c r="D103" s="7"/>
      <c r="E103" s="7"/>
      <c r="F103" s="7"/>
      <c r="G103" s="7"/>
      <c r="H103" s="7"/>
      <c r="I103" s="2138" t="s">
        <v>133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3"/>
      <c r="B104" s="3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C3:V3"/>
    <mergeCell ref="W3:AP3"/>
    <mergeCell ref="AQ3:BJ3"/>
    <mergeCell ref="C4:L4"/>
    <mergeCell ref="M4:V4"/>
    <mergeCell ref="W4:AF4"/>
    <mergeCell ref="AG4:AP4"/>
    <mergeCell ref="AQ4:AZ4"/>
    <mergeCell ref="BA4:BJ4"/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activeCell="K40" sqref="K40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2488" t="s">
        <v>134</v>
      </c>
      <c r="B1" s="2488"/>
      <c r="C1" s="2488"/>
      <c r="D1" s="2488"/>
      <c r="E1" s="2488"/>
      <c r="F1" s="2488"/>
      <c r="G1" s="2488"/>
      <c r="H1" s="2488"/>
      <c r="I1" s="2488"/>
      <c r="J1" s="2488"/>
      <c r="K1" s="2488"/>
    </row>
    <row r="2" spans="1:1023">
      <c r="A2" s="2489" t="s">
        <v>135</v>
      </c>
      <c r="B2" s="2489"/>
      <c r="C2" s="2489"/>
      <c r="D2" s="2489"/>
      <c r="E2" s="2489"/>
      <c r="F2" s="2489"/>
      <c r="G2" s="2489"/>
      <c r="H2" s="2489"/>
      <c r="I2" s="2489"/>
      <c r="J2" s="2489"/>
      <c r="K2" s="2489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139">
        <v>1.1541399999999999E-3</v>
      </c>
      <c r="D4" s="2140">
        <v>1.799011E-2</v>
      </c>
      <c r="E4" s="2141">
        <v>0.51864030999999999</v>
      </c>
      <c r="F4" s="2142">
        <v>7.7374899999999996E-3</v>
      </c>
      <c r="G4" s="2143">
        <v>0</v>
      </c>
      <c r="H4" s="2144">
        <v>0</v>
      </c>
      <c r="I4" s="2145">
        <v>7.2899999999999997E-5</v>
      </c>
      <c r="J4" s="2146">
        <v>0.54559495000000002</v>
      </c>
      <c r="K4" s="2147">
        <v>0</v>
      </c>
    </row>
    <row r="5" spans="1:1023">
      <c r="A5" s="11">
        <v>2</v>
      </c>
      <c r="B5" s="13" t="s">
        <v>21</v>
      </c>
      <c r="C5" s="2283">
        <v>12.34294392</v>
      </c>
      <c r="D5" s="2284">
        <v>47.338705009999998</v>
      </c>
      <c r="E5" s="2285">
        <v>51.935651579999998</v>
      </c>
      <c r="F5" s="2286">
        <v>2.28115874</v>
      </c>
      <c r="G5" s="2287">
        <v>0</v>
      </c>
      <c r="H5" s="2288">
        <v>0</v>
      </c>
      <c r="I5" s="2289">
        <v>0.25096934999999998</v>
      </c>
      <c r="J5" s="2290">
        <v>114.14942859999999</v>
      </c>
      <c r="K5" s="2291">
        <v>0</v>
      </c>
    </row>
    <row r="6" spans="1:1023">
      <c r="A6" s="11">
        <v>3</v>
      </c>
      <c r="B6" s="12" t="s">
        <v>22</v>
      </c>
      <c r="C6" s="2202">
        <v>0</v>
      </c>
      <c r="D6" s="2203">
        <v>4.3952999999999999E-2</v>
      </c>
      <c r="E6" s="2204">
        <v>1.15121436</v>
      </c>
      <c r="F6" s="2205">
        <v>1.3670409999999999E-2</v>
      </c>
      <c r="G6" s="2206">
        <v>0</v>
      </c>
      <c r="H6" s="2207">
        <v>0</v>
      </c>
      <c r="I6" s="2208">
        <v>4.8493000000000001E-4</v>
      </c>
      <c r="J6" s="2209">
        <v>1.2093227</v>
      </c>
      <c r="K6" s="2210">
        <v>0</v>
      </c>
    </row>
    <row r="7" spans="1:1023">
      <c r="A7" s="11">
        <v>4</v>
      </c>
      <c r="B7" s="13" t="s">
        <v>23</v>
      </c>
      <c r="C7" s="2193">
        <v>1.5814955100000001</v>
      </c>
      <c r="D7" s="2194">
        <v>9.7903110299999998</v>
      </c>
      <c r="E7" s="2195">
        <v>52.302586380000001</v>
      </c>
      <c r="F7" s="2196">
        <v>9.4575644000000008</v>
      </c>
      <c r="G7" s="2197">
        <v>0</v>
      </c>
      <c r="H7" s="2198">
        <v>0</v>
      </c>
      <c r="I7" s="2199">
        <v>2.924933E-2</v>
      </c>
      <c r="J7" s="2200">
        <v>73.161206660000005</v>
      </c>
      <c r="K7" s="2201">
        <v>0</v>
      </c>
    </row>
    <row r="8" spans="1:1023">
      <c r="A8" s="11">
        <v>5</v>
      </c>
      <c r="B8" s="13" t="s">
        <v>24</v>
      </c>
      <c r="C8" s="2427">
        <v>8.0765096500000002</v>
      </c>
      <c r="D8" s="2428">
        <v>12.681020330000001</v>
      </c>
      <c r="E8" s="2429">
        <v>133.43068270000001</v>
      </c>
      <c r="F8" s="2430">
        <v>2.0390543499999998</v>
      </c>
      <c r="G8" s="2431">
        <v>0</v>
      </c>
      <c r="H8" s="2432">
        <v>0</v>
      </c>
      <c r="I8" s="2433">
        <v>0.30605930999999997</v>
      </c>
      <c r="J8" s="2434">
        <v>156.53332634</v>
      </c>
      <c r="K8" s="2435">
        <v>0</v>
      </c>
    </row>
    <row r="9" spans="1:1023">
      <c r="A9" s="11">
        <v>6</v>
      </c>
      <c r="B9" s="13" t="s">
        <v>25</v>
      </c>
      <c r="C9" s="2256">
        <v>0.55760295999999998</v>
      </c>
      <c r="D9" s="2257">
        <v>1.78873565</v>
      </c>
      <c r="E9" s="2258">
        <v>14.827452620000001</v>
      </c>
      <c r="F9" s="2259">
        <v>0.47694036000000001</v>
      </c>
      <c r="G9" s="2260">
        <v>0</v>
      </c>
      <c r="H9" s="2261">
        <v>0</v>
      </c>
      <c r="I9" s="2262">
        <v>0.53575486000000005</v>
      </c>
      <c r="J9" s="2263">
        <v>18.18648645</v>
      </c>
      <c r="K9" s="2264">
        <v>0</v>
      </c>
    </row>
    <row r="10" spans="1:1023">
      <c r="A10" s="11">
        <v>7</v>
      </c>
      <c r="B10" s="13" t="s">
        <v>26</v>
      </c>
      <c r="C10" s="2310">
        <v>16.191443249999999</v>
      </c>
      <c r="D10" s="2311">
        <v>16.51177788</v>
      </c>
      <c r="E10" s="2312">
        <v>95.999342179999999</v>
      </c>
      <c r="F10" s="2313">
        <v>6.8363855400000002</v>
      </c>
      <c r="G10" s="2314">
        <v>0</v>
      </c>
      <c r="H10" s="2315">
        <v>0</v>
      </c>
      <c r="I10" s="2316">
        <v>8.4361350000000002E-2</v>
      </c>
      <c r="J10" s="2317">
        <v>135.62331019999999</v>
      </c>
      <c r="K10" s="2318">
        <v>0</v>
      </c>
    </row>
    <row r="11" spans="1:1023">
      <c r="A11" s="11">
        <v>8</v>
      </c>
      <c r="B11" s="12" t="s">
        <v>27</v>
      </c>
      <c r="C11" s="2175">
        <v>2.5556539999999999E-2</v>
      </c>
      <c r="D11" s="2176">
        <v>0.24758226999999999</v>
      </c>
      <c r="E11" s="2177">
        <v>0.64494410999999996</v>
      </c>
      <c r="F11" s="2178">
        <v>3.6170639999999997E-2</v>
      </c>
      <c r="G11" s="2179">
        <v>0</v>
      </c>
      <c r="H11" s="2180">
        <v>0</v>
      </c>
      <c r="I11" s="2181">
        <v>1.280558E-2</v>
      </c>
      <c r="J11" s="2182">
        <v>0.96705914000000004</v>
      </c>
      <c r="K11" s="2183">
        <v>0</v>
      </c>
    </row>
    <row r="12" spans="1:1023">
      <c r="A12" s="11">
        <v>9</v>
      </c>
      <c r="B12" s="12" t="s">
        <v>28</v>
      </c>
      <c r="C12" s="2436">
        <v>5.4600000000000002E-6</v>
      </c>
      <c r="D12" s="2437">
        <v>0.39998823999999999</v>
      </c>
      <c r="E12" s="2438">
        <v>0.19900493999999999</v>
      </c>
      <c r="F12" s="2439">
        <v>1.18161E-3</v>
      </c>
      <c r="G12" s="2440">
        <v>0</v>
      </c>
      <c r="H12" s="2441">
        <v>0</v>
      </c>
      <c r="I12" s="2442">
        <v>0</v>
      </c>
      <c r="J12" s="2443">
        <v>0.60018024999999997</v>
      </c>
      <c r="K12" s="2444">
        <v>0</v>
      </c>
    </row>
    <row r="13" spans="1:1023">
      <c r="A13" s="11">
        <v>10</v>
      </c>
      <c r="B13" s="13" t="s">
        <v>29</v>
      </c>
      <c r="C13" s="2319">
        <v>0.94914259000000001</v>
      </c>
      <c r="D13" s="2320">
        <v>6.21230102</v>
      </c>
      <c r="E13" s="2321">
        <v>38.56163789</v>
      </c>
      <c r="F13" s="2322">
        <v>1.0788511999999999</v>
      </c>
      <c r="G13" s="2323">
        <v>0</v>
      </c>
      <c r="H13" s="2324">
        <v>0</v>
      </c>
      <c r="I13" s="2325">
        <v>5.3865120000000002E-2</v>
      </c>
      <c r="J13" s="2326">
        <v>46.855797819999999</v>
      </c>
      <c r="K13" s="2327">
        <v>0</v>
      </c>
    </row>
    <row r="14" spans="1:1023">
      <c r="A14" s="11">
        <v>11</v>
      </c>
      <c r="B14" s="13" t="s">
        <v>30</v>
      </c>
      <c r="C14" s="2184">
        <v>61.072197359999997</v>
      </c>
      <c r="D14" s="2185">
        <v>190.22554491</v>
      </c>
      <c r="E14" s="2186">
        <v>555.66741449000006</v>
      </c>
      <c r="F14" s="2187">
        <v>43.126958459999997</v>
      </c>
      <c r="G14" s="2188">
        <v>0</v>
      </c>
      <c r="H14" s="2189">
        <v>0</v>
      </c>
      <c r="I14" s="2190">
        <v>7.2174502</v>
      </c>
      <c r="J14" s="2191">
        <v>857.30956542000001</v>
      </c>
      <c r="K14" s="2192">
        <v>0</v>
      </c>
    </row>
    <row r="15" spans="1:1023">
      <c r="A15" s="11">
        <v>12</v>
      </c>
      <c r="B15" s="13" t="s">
        <v>31</v>
      </c>
      <c r="C15" s="2328">
        <v>103.84768934</v>
      </c>
      <c r="D15" s="2329">
        <v>501.81441849999999</v>
      </c>
      <c r="E15" s="2330">
        <v>58.095711919999999</v>
      </c>
      <c r="F15" s="2331">
        <v>2.7288539599999999</v>
      </c>
      <c r="G15" s="2332">
        <v>0</v>
      </c>
      <c r="H15" s="2333">
        <v>0</v>
      </c>
      <c r="I15" s="2334">
        <v>3.3164139700000002</v>
      </c>
      <c r="J15" s="2335">
        <v>669.80308769999999</v>
      </c>
      <c r="K15" s="2336">
        <v>0</v>
      </c>
    </row>
    <row r="16" spans="1:1023">
      <c r="A16" s="11">
        <v>13</v>
      </c>
      <c r="B16" s="13" t="s">
        <v>32</v>
      </c>
      <c r="C16" s="2211">
        <v>0.93518034999999999</v>
      </c>
      <c r="D16" s="2212">
        <v>1.02949687</v>
      </c>
      <c r="E16" s="2213">
        <v>5.1580716500000001</v>
      </c>
      <c r="F16" s="2214">
        <v>3.10421E-2</v>
      </c>
      <c r="G16" s="2215">
        <v>0</v>
      </c>
      <c r="H16" s="2216">
        <v>0</v>
      </c>
      <c r="I16" s="2217">
        <v>2.1381239999999999E-2</v>
      </c>
      <c r="J16" s="2218">
        <v>7.1751722200000003</v>
      </c>
      <c r="K16" s="2219">
        <v>0</v>
      </c>
    </row>
    <row r="17" spans="1:11">
      <c r="A17" s="11">
        <v>14</v>
      </c>
      <c r="B17" s="13" t="s">
        <v>33</v>
      </c>
      <c r="C17" s="2157">
        <v>0.12106134</v>
      </c>
      <c r="D17" s="2158">
        <v>0.68959720999999996</v>
      </c>
      <c r="E17" s="2159">
        <v>13.831383219999999</v>
      </c>
      <c r="F17" s="2160">
        <v>0.43534250000000002</v>
      </c>
      <c r="G17" s="2161">
        <v>0</v>
      </c>
      <c r="H17" s="2162">
        <v>0</v>
      </c>
      <c r="I17" s="2163">
        <v>6.4260699999999999E-3</v>
      </c>
      <c r="J17" s="2164">
        <v>15.083810329999999</v>
      </c>
      <c r="K17" s="2165">
        <v>0</v>
      </c>
    </row>
    <row r="18" spans="1:11">
      <c r="A18" s="11">
        <v>15</v>
      </c>
      <c r="B18" s="13" t="s">
        <v>34</v>
      </c>
      <c r="C18" s="2409">
        <v>6.0379579100000003</v>
      </c>
      <c r="D18" s="2410">
        <v>21.321686669999998</v>
      </c>
      <c r="E18" s="2411">
        <v>246.53323125</v>
      </c>
      <c r="F18" s="2412">
        <v>18.406592870000001</v>
      </c>
      <c r="G18" s="2413">
        <v>0</v>
      </c>
      <c r="H18" s="2414">
        <v>0</v>
      </c>
      <c r="I18" s="2415">
        <v>1.09522415</v>
      </c>
      <c r="J18" s="2416">
        <v>293.39469284</v>
      </c>
      <c r="K18" s="2417">
        <v>0</v>
      </c>
    </row>
    <row r="19" spans="1:11">
      <c r="A19" s="11">
        <v>16</v>
      </c>
      <c r="B19" s="13" t="s">
        <v>35</v>
      </c>
      <c r="C19" s="2337">
        <v>275.92597017999998</v>
      </c>
      <c r="D19" s="2338">
        <v>234.00635600999999</v>
      </c>
      <c r="E19" s="2339">
        <v>321.78884295</v>
      </c>
      <c r="F19" s="2340">
        <v>30.201833709999999</v>
      </c>
      <c r="G19" s="2341">
        <v>0</v>
      </c>
      <c r="H19" s="2342">
        <v>0</v>
      </c>
      <c r="I19" s="2343">
        <v>4.8535924000000001</v>
      </c>
      <c r="J19" s="2344">
        <v>866.77659525000001</v>
      </c>
      <c r="K19" s="2345">
        <v>0</v>
      </c>
    </row>
    <row r="20" spans="1:11">
      <c r="A20" s="11">
        <v>17</v>
      </c>
      <c r="B20" s="13" t="s">
        <v>36</v>
      </c>
      <c r="C20" s="2238">
        <v>41.861394490000002</v>
      </c>
      <c r="D20" s="2239">
        <v>37.209114919999998</v>
      </c>
      <c r="E20" s="2240">
        <v>264.90965217000002</v>
      </c>
      <c r="F20" s="2241">
        <v>9.8213660600000008</v>
      </c>
      <c r="G20" s="2242">
        <v>0</v>
      </c>
      <c r="H20" s="2243">
        <v>0</v>
      </c>
      <c r="I20" s="2244">
        <v>0.46622762000000001</v>
      </c>
      <c r="J20" s="2245">
        <v>354.26775526</v>
      </c>
      <c r="K20" s="2246">
        <v>0</v>
      </c>
    </row>
    <row r="21" spans="1:11">
      <c r="A21" s="11">
        <v>18</v>
      </c>
      <c r="B21" s="12" t="s">
        <v>37</v>
      </c>
      <c r="C21" s="2418">
        <v>0</v>
      </c>
      <c r="D21" s="2419">
        <v>6.4806E-4</v>
      </c>
      <c r="E21" s="2420">
        <v>2.0479399999999998E-2</v>
      </c>
      <c r="F21" s="2421">
        <v>0</v>
      </c>
      <c r="G21" s="2422">
        <v>0</v>
      </c>
      <c r="H21" s="2423">
        <v>0</v>
      </c>
      <c r="I21" s="2424">
        <v>0</v>
      </c>
      <c r="J21" s="2425">
        <v>2.1127460000000001E-2</v>
      </c>
      <c r="K21" s="2426">
        <v>0</v>
      </c>
    </row>
    <row r="22" spans="1:11">
      <c r="A22" s="11">
        <v>19</v>
      </c>
      <c r="B22" s="13" t="s">
        <v>38</v>
      </c>
      <c r="C22" s="2166">
        <v>108.95246598999999</v>
      </c>
      <c r="D22" s="2167">
        <v>100.40057693</v>
      </c>
      <c r="E22" s="2168">
        <v>197.11047285000001</v>
      </c>
      <c r="F22" s="2169">
        <v>6.9121675700000003</v>
      </c>
      <c r="G22" s="2170">
        <v>0</v>
      </c>
      <c r="H22" s="2171">
        <v>0</v>
      </c>
      <c r="I22" s="2172">
        <v>0.51578482999999997</v>
      </c>
      <c r="J22" s="2173">
        <v>413.89146817</v>
      </c>
      <c r="K22" s="2174">
        <v>0</v>
      </c>
    </row>
    <row r="23" spans="1:11">
      <c r="A23" s="11">
        <v>20</v>
      </c>
      <c r="B23" s="13" t="s">
        <v>39</v>
      </c>
      <c r="C23" s="2445">
        <v>3380.43831976</v>
      </c>
      <c r="D23" s="2446">
        <v>563.74990005999996</v>
      </c>
      <c r="E23" s="2447">
        <v>1023.74654169</v>
      </c>
      <c r="F23" s="2448">
        <v>61.968516309999998</v>
      </c>
      <c r="G23" s="2449">
        <v>0</v>
      </c>
      <c r="H23" s="2450">
        <v>0</v>
      </c>
      <c r="I23" s="2451">
        <v>2755.7907168299998</v>
      </c>
      <c r="J23" s="2452">
        <v>7785.6939946499997</v>
      </c>
      <c r="K23" s="2453">
        <v>0</v>
      </c>
    </row>
    <row r="24" spans="1:11">
      <c r="A24" s="11">
        <v>21</v>
      </c>
      <c r="B24" s="12" t="s">
        <v>40</v>
      </c>
      <c r="C24" s="2301">
        <v>1.7792530000000001E-2</v>
      </c>
      <c r="D24" s="2302">
        <v>2.3166550000000001E-2</v>
      </c>
      <c r="E24" s="2303">
        <v>0.30172638000000002</v>
      </c>
      <c r="F24" s="2304">
        <v>2.2173000000000001E-4</v>
      </c>
      <c r="G24" s="2305">
        <v>0</v>
      </c>
      <c r="H24" s="2306">
        <v>0</v>
      </c>
      <c r="I24" s="2307">
        <v>2.4315500000000002E-3</v>
      </c>
      <c r="J24" s="2308">
        <v>0.34533875000000003</v>
      </c>
      <c r="K24" s="2309">
        <v>0</v>
      </c>
    </row>
    <row r="25" spans="1:11">
      <c r="A25" s="11">
        <v>22</v>
      </c>
      <c r="B25" s="13" t="s">
        <v>41</v>
      </c>
      <c r="C25" s="2391">
        <v>4.0315730000000001E-2</v>
      </c>
      <c r="D25" s="2392">
        <v>0.51201269999999999</v>
      </c>
      <c r="E25" s="2393">
        <v>3.17133018</v>
      </c>
      <c r="F25" s="2394">
        <v>0.16887272</v>
      </c>
      <c r="G25" s="2395">
        <v>0</v>
      </c>
      <c r="H25" s="2396">
        <v>0</v>
      </c>
      <c r="I25" s="2397">
        <v>2.76187E-3</v>
      </c>
      <c r="J25" s="2398">
        <v>3.8952931999999998</v>
      </c>
      <c r="K25" s="2399">
        <v>0</v>
      </c>
    </row>
    <row r="26" spans="1:11">
      <c r="A26" s="11">
        <v>23</v>
      </c>
      <c r="B26" s="12" t="s">
        <v>42</v>
      </c>
      <c r="C26" s="2463">
        <v>5.0241900000000004E-3</v>
      </c>
      <c r="D26" s="2464">
        <v>8.3404800000000008E-3</v>
      </c>
      <c r="E26" s="2465">
        <v>0.80964391999999996</v>
      </c>
      <c r="F26" s="2466">
        <v>0</v>
      </c>
      <c r="G26" s="2467">
        <v>0</v>
      </c>
      <c r="H26" s="2468">
        <v>0</v>
      </c>
      <c r="I26" s="2469">
        <v>2.7566999999999999E-4</v>
      </c>
      <c r="J26" s="2470">
        <v>0.82328425999999999</v>
      </c>
      <c r="K26" s="2471">
        <v>0</v>
      </c>
    </row>
    <row r="27" spans="1:11">
      <c r="A27" s="11">
        <v>24</v>
      </c>
      <c r="B27" s="12" t="s">
        <v>43</v>
      </c>
      <c r="C27" s="2382">
        <v>1.02395E-3</v>
      </c>
      <c r="D27" s="2383">
        <v>0.14173313000000001</v>
      </c>
      <c r="E27" s="2384">
        <v>8.2588782500000004</v>
      </c>
      <c r="F27" s="2385">
        <v>1.7137530000000002E-2</v>
      </c>
      <c r="G27" s="2386">
        <v>0</v>
      </c>
      <c r="H27" s="2387">
        <v>0</v>
      </c>
      <c r="I27" s="2388">
        <v>2.2370000000000001E-5</v>
      </c>
      <c r="J27" s="2389">
        <v>8.4187952399999997</v>
      </c>
      <c r="K27" s="2390">
        <v>0</v>
      </c>
    </row>
    <row r="28" spans="1:11">
      <c r="A28" s="11">
        <v>25</v>
      </c>
      <c r="B28" s="13" t="s">
        <v>44</v>
      </c>
      <c r="C28" s="2355">
        <v>892.52642449999996</v>
      </c>
      <c r="D28" s="2356">
        <v>145.89246319</v>
      </c>
      <c r="E28" s="2357">
        <v>169.69039731999999</v>
      </c>
      <c r="F28" s="2358">
        <v>8.7598723199999995</v>
      </c>
      <c r="G28" s="2359">
        <v>0</v>
      </c>
      <c r="H28" s="2360">
        <v>0</v>
      </c>
      <c r="I28" s="2361">
        <v>12.41686494</v>
      </c>
      <c r="J28" s="2362">
        <v>1229.28602228</v>
      </c>
      <c r="K28" s="2363">
        <v>0</v>
      </c>
    </row>
    <row r="29" spans="1:11">
      <c r="A29" s="11">
        <v>26</v>
      </c>
      <c r="B29" s="13" t="s">
        <v>45</v>
      </c>
      <c r="C29" s="2346">
        <v>93.561025990000005</v>
      </c>
      <c r="D29" s="2347">
        <v>34.266550039999998</v>
      </c>
      <c r="E29" s="2348">
        <v>127.82548368</v>
      </c>
      <c r="F29" s="2349">
        <v>3.7362521200000001</v>
      </c>
      <c r="G29" s="2350">
        <v>0</v>
      </c>
      <c r="H29" s="2351">
        <v>0</v>
      </c>
      <c r="I29" s="2352">
        <v>0.12929915</v>
      </c>
      <c r="J29" s="2353">
        <v>259.51861098000001</v>
      </c>
      <c r="K29" s="2354">
        <v>0</v>
      </c>
    </row>
    <row r="30" spans="1:11">
      <c r="A30" s="11">
        <v>27</v>
      </c>
      <c r="B30" s="13" t="s">
        <v>46</v>
      </c>
      <c r="C30" s="2400">
        <v>1.5826778800000001</v>
      </c>
      <c r="D30" s="2401">
        <v>11.1659766</v>
      </c>
      <c r="E30" s="2402">
        <v>94.245041299999997</v>
      </c>
      <c r="F30" s="2403">
        <v>2.7439767499999999</v>
      </c>
      <c r="G30" s="2404">
        <v>0</v>
      </c>
      <c r="H30" s="2405">
        <v>0</v>
      </c>
      <c r="I30" s="2406">
        <v>0.63228474000000001</v>
      </c>
      <c r="J30" s="2407">
        <v>110.36995727999999</v>
      </c>
      <c r="K30" s="2408">
        <v>0</v>
      </c>
    </row>
    <row r="31" spans="1:11">
      <c r="A31" s="11">
        <v>28</v>
      </c>
      <c r="B31" s="13" t="s">
        <v>47</v>
      </c>
      <c r="C31" s="2148">
        <v>1.39497687</v>
      </c>
      <c r="D31" s="2149">
        <v>0.38569109000000001</v>
      </c>
      <c r="E31" s="2150">
        <v>2.9057502400000002</v>
      </c>
      <c r="F31" s="2151">
        <v>9.4364619999999996E-2</v>
      </c>
      <c r="G31" s="2152">
        <v>0</v>
      </c>
      <c r="H31" s="2153">
        <v>0</v>
      </c>
      <c r="I31" s="2154">
        <v>1.236111E-2</v>
      </c>
      <c r="J31" s="2155">
        <v>4.7931439200000003</v>
      </c>
      <c r="K31" s="2156">
        <v>0</v>
      </c>
    </row>
    <row r="32" spans="1:11">
      <c r="A32" s="11">
        <v>29</v>
      </c>
      <c r="B32" s="13" t="s">
        <v>48</v>
      </c>
      <c r="C32" s="2292">
        <v>11.51103404</v>
      </c>
      <c r="D32" s="2293">
        <v>11.11580861</v>
      </c>
      <c r="E32" s="2294">
        <v>62.766656509999997</v>
      </c>
      <c r="F32" s="2295">
        <v>2.04303218</v>
      </c>
      <c r="G32" s="2296">
        <v>0</v>
      </c>
      <c r="H32" s="2297">
        <v>0</v>
      </c>
      <c r="I32" s="2298">
        <v>5.3856880000000003E-2</v>
      </c>
      <c r="J32" s="2299">
        <v>87.49038822</v>
      </c>
      <c r="K32" s="2300">
        <v>0</v>
      </c>
    </row>
    <row r="33" spans="1:14">
      <c r="A33" s="11">
        <v>30</v>
      </c>
      <c r="B33" s="13" t="s">
        <v>49</v>
      </c>
      <c r="C33" s="2220">
        <v>15.85081986</v>
      </c>
      <c r="D33" s="2221">
        <v>42.238879160000003</v>
      </c>
      <c r="E33" s="2222">
        <v>134.92389506000001</v>
      </c>
      <c r="F33" s="2223">
        <v>7.2514271199999998</v>
      </c>
      <c r="G33" s="2224">
        <v>0</v>
      </c>
      <c r="H33" s="2225">
        <v>0</v>
      </c>
      <c r="I33" s="2226">
        <v>1.0413778499999999</v>
      </c>
      <c r="J33" s="2227">
        <v>201.30639905000001</v>
      </c>
      <c r="K33" s="2228">
        <v>0</v>
      </c>
    </row>
    <row r="34" spans="1:14">
      <c r="A34" s="11">
        <v>31</v>
      </c>
      <c r="B34" s="12" t="s">
        <v>50</v>
      </c>
      <c r="C34" s="2364">
        <v>6.9601000000000005E-4</v>
      </c>
      <c r="D34" s="2365">
        <v>2.8982049999999999E-2</v>
      </c>
      <c r="E34" s="2366">
        <v>3.9378836100000001</v>
      </c>
      <c r="F34" s="2367">
        <v>5.5660000000000001E-2</v>
      </c>
      <c r="G34" s="2368">
        <v>0</v>
      </c>
      <c r="H34" s="2369">
        <v>0</v>
      </c>
      <c r="I34" s="2370">
        <v>1.0065E-3</v>
      </c>
      <c r="J34" s="2371">
        <v>4.0242281699999998</v>
      </c>
      <c r="K34" s="2372">
        <v>0</v>
      </c>
    </row>
    <row r="35" spans="1:14">
      <c r="A35" s="11">
        <v>32</v>
      </c>
      <c r="B35" s="13" t="s">
        <v>51</v>
      </c>
      <c r="C35" s="2229">
        <v>579.94033841999999</v>
      </c>
      <c r="D35" s="2230">
        <v>345.49106651</v>
      </c>
      <c r="E35" s="2231">
        <v>236.79375812999999</v>
      </c>
      <c r="F35" s="2232">
        <v>11.35478692</v>
      </c>
      <c r="G35" s="2233">
        <v>0</v>
      </c>
      <c r="H35" s="2234">
        <v>0</v>
      </c>
      <c r="I35" s="2235">
        <v>20.930251080000001</v>
      </c>
      <c r="J35" s="2236">
        <v>1194.5102010600001</v>
      </c>
      <c r="K35" s="2237">
        <v>0</v>
      </c>
    </row>
    <row r="36" spans="1:14">
      <c r="A36" s="11">
        <v>33</v>
      </c>
      <c r="B36" s="13" t="s">
        <v>52</v>
      </c>
      <c r="C36" s="2373">
        <v>36.177764740000001</v>
      </c>
      <c r="D36" s="2374">
        <v>50.852960660000001</v>
      </c>
      <c r="E36" s="2375">
        <v>233.04432389999999</v>
      </c>
      <c r="F36" s="2376">
        <v>10.2300228</v>
      </c>
      <c r="G36" s="2377">
        <v>0</v>
      </c>
      <c r="H36" s="2378">
        <v>0</v>
      </c>
      <c r="I36" s="2379">
        <v>2.4915256499999998</v>
      </c>
      <c r="J36" s="2380">
        <v>332.79659774999999</v>
      </c>
      <c r="K36" s="2381">
        <v>0</v>
      </c>
    </row>
    <row r="37" spans="1:14">
      <c r="A37" s="11">
        <v>34</v>
      </c>
      <c r="B37" s="13" t="s">
        <v>53</v>
      </c>
      <c r="C37" s="2274">
        <v>3.7338389999999999E-2</v>
      </c>
      <c r="D37" s="2275">
        <v>0.11016297999999999</v>
      </c>
      <c r="E37" s="2276">
        <v>0.83374696999999998</v>
      </c>
      <c r="F37" s="2277">
        <v>1.1004170000000001E-2</v>
      </c>
      <c r="G37" s="2278">
        <v>0</v>
      </c>
      <c r="H37" s="2279">
        <v>0</v>
      </c>
      <c r="I37" s="2280">
        <v>1.5745399999999999E-3</v>
      </c>
      <c r="J37" s="2281">
        <v>0.99382703999999999</v>
      </c>
      <c r="K37" s="2282">
        <v>0</v>
      </c>
    </row>
    <row r="38" spans="1:14">
      <c r="A38" s="11">
        <v>35</v>
      </c>
      <c r="B38" s="13" t="s">
        <v>54</v>
      </c>
      <c r="C38" s="2454">
        <v>427.37378362999999</v>
      </c>
      <c r="D38" s="2455">
        <v>161.57647517000001</v>
      </c>
      <c r="E38" s="2456">
        <v>569.01860525999996</v>
      </c>
      <c r="F38" s="2457">
        <v>22.501641429999999</v>
      </c>
      <c r="G38" s="2458">
        <v>0</v>
      </c>
      <c r="H38" s="2459">
        <v>0</v>
      </c>
      <c r="I38" s="2460">
        <v>0.74283818000000001</v>
      </c>
      <c r="J38" s="2461">
        <v>1181.21334368</v>
      </c>
      <c r="K38" s="2462">
        <v>0</v>
      </c>
    </row>
    <row r="39" spans="1:14">
      <c r="A39" s="11">
        <v>36</v>
      </c>
      <c r="B39" s="13" t="s">
        <v>55</v>
      </c>
      <c r="C39" s="2247">
        <v>0.98389970999999998</v>
      </c>
      <c r="D39" s="2248">
        <v>3.0502421200000001</v>
      </c>
      <c r="E39" s="2249">
        <v>18.994239159999999</v>
      </c>
      <c r="F39" s="2250">
        <v>1.15392026</v>
      </c>
      <c r="G39" s="2251">
        <v>0</v>
      </c>
      <c r="H39" s="2252">
        <v>0</v>
      </c>
      <c r="I39" s="2253">
        <v>4.8856520000000001E-2</v>
      </c>
      <c r="J39" s="2254">
        <v>24.23115778</v>
      </c>
      <c r="K39" s="2255">
        <v>0</v>
      </c>
    </row>
    <row r="40" spans="1:14">
      <c r="A40" s="11">
        <v>37</v>
      </c>
      <c r="B40" s="13" t="s">
        <v>56</v>
      </c>
      <c r="C40" s="2265">
        <v>396.81466387</v>
      </c>
      <c r="D40" s="2266">
        <v>168.30839408</v>
      </c>
      <c r="E40" s="2267">
        <v>729.67042297</v>
      </c>
      <c r="F40" s="2268">
        <v>167.17957977</v>
      </c>
      <c r="G40" s="2269">
        <v>0</v>
      </c>
      <c r="H40" s="2270">
        <v>0</v>
      </c>
      <c r="I40" s="2271">
        <v>3.1894526499999998</v>
      </c>
      <c r="J40" s="2272">
        <v>1465.16251334</v>
      </c>
      <c r="K40" s="2273">
        <v>0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2490" t="s">
        <v>18</v>
      </c>
      <c r="B42" s="2491" t="s">
        <v>18</v>
      </c>
      <c r="C42" s="2472">
        <v>6476.73769111</v>
      </c>
      <c r="D42" s="2473">
        <v>2720.6486098300002</v>
      </c>
      <c r="E42" s="2474">
        <v>5473.6247414999998</v>
      </c>
      <c r="F42" s="2475">
        <v>433.16316069999999</v>
      </c>
      <c r="G42" s="2476">
        <v>0</v>
      </c>
      <c r="H42" s="2477">
        <v>0</v>
      </c>
      <c r="I42" s="2478">
        <v>2816.2538812600001</v>
      </c>
      <c r="J42" s="2479">
        <v>17920.428084399999</v>
      </c>
      <c r="K42" s="2480">
        <v>0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2022-10-12T10:43:41Z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