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Z:\SNEHA\STATUTORY REPORTS\2022\July 2022\SEBI AAUM Disclosure\Website Upload\Monthly AUM Category Data T30 B30 Sponsor Associates\"/>
    </mc:Choice>
  </mc:AlternateContent>
  <xr:revisionPtr revIDLastSave="0" documentId="8_{D3195D7B-A1ED-4365-96B0-C96E0AC9CE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0" i="1" l="1"/>
  <c r="BI90" i="1"/>
  <c r="BG90" i="1"/>
  <c r="BF90" i="1"/>
  <c r="BE90" i="1"/>
  <c r="BB90" i="1"/>
  <c r="BA90" i="1"/>
  <c r="AX90" i="1"/>
  <c r="AW90" i="1"/>
  <c r="AT90" i="1"/>
  <c r="AS90" i="1"/>
  <c r="AQ90" i="1"/>
  <c r="AP90" i="1"/>
  <c r="AO90" i="1"/>
  <c r="AL90" i="1"/>
  <c r="AK90" i="1"/>
  <c r="AH90" i="1"/>
  <c r="AG90" i="1"/>
  <c r="AD90" i="1"/>
  <c r="AC90" i="1"/>
  <c r="Z90" i="1"/>
  <c r="Y90" i="1"/>
  <c r="W90" i="1"/>
  <c r="V90" i="1"/>
  <c r="U90" i="1"/>
  <c r="R90" i="1"/>
  <c r="Q90" i="1"/>
  <c r="N90" i="1"/>
  <c r="M90" i="1"/>
  <c r="K90" i="1"/>
  <c r="J90" i="1"/>
  <c r="I90" i="1"/>
  <c r="F90" i="1"/>
  <c r="E90" i="1"/>
  <c r="BK89" i="1"/>
  <c r="BK90" i="1" s="1"/>
  <c r="BJ89" i="1"/>
  <c r="BI89" i="1"/>
  <c r="BH89" i="1"/>
  <c r="BH90" i="1" s="1"/>
  <c r="BG89" i="1"/>
  <c r="BF89" i="1"/>
  <c r="BE89" i="1"/>
  <c r="BD89" i="1"/>
  <c r="BD90" i="1" s="1"/>
  <c r="BC89" i="1"/>
  <c r="BC90" i="1" s="1"/>
  <c r="BB89" i="1"/>
  <c r="BA89" i="1"/>
  <c r="AZ89" i="1"/>
  <c r="AZ90" i="1" s="1"/>
  <c r="AY89" i="1"/>
  <c r="AY90" i="1" s="1"/>
  <c r="AX89" i="1"/>
  <c r="AW89" i="1"/>
  <c r="AV89" i="1"/>
  <c r="AV90" i="1" s="1"/>
  <c r="AU89" i="1"/>
  <c r="AU90" i="1" s="1"/>
  <c r="AT89" i="1"/>
  <c r="AS89" i="1"/>
  <c r="AR89" i="1"/>
  <c r="AR90" i="1" s="1"/>
  <c r="AQ89" i="1"/>
  <c r="AP89" i="1"/>
  <c r="AO89" i="1"/>
  <c r="AN89" i="1"/>
  <c r="AN90" i="1" s="1"/>
  <c r="AM89" i="1"/>
  <c r="AM90" i="1" s="1"/>
  <c r="AL89" i="1"/>
  <c r="AK89" i="1"/>
  <c r="AJ89" i="1"/>
  <c r="AJ90" i="1" s="1"/>
  <c r="AI89" i="1"/>
  <c r="AI90" i="1" s="1"/>
  <c r="AH89" i="1"/>
  <c r="AG89" i="1"/>
  <c r="AF89" i="1"/>
  <c r="AF90" i="1" s="1"/>
  <c r="AE89" i="1"/>
  <c r="AE90" i="1" s="1"/>
  <c r="AD89" i="1"/>
  <c r="AC89" i="1"/>
  <c r="AB89" i="1"/>
  <c r="AB90" i="1" s="1"/>
  <c r="AA89" i="1"/>
  <c r="AA90" i="1" s="1"/>
  <c r="Z89" i="1"/>
  <c r="Y89" i="1"/>
  <c r="X89" i="1"/>
  <c r="X90" i="1" s="1"/>
  <c r="W89" i="1"/>
  <c r="V89" i="1"/>
  <c r="U89" i="1"/>
  <c r="T89" i="1"/>
  <c r="T90" i="1" s="1"/>
  <c r="S89" i="1"/>
  <c r="S90" i="1" s="1"/>
  <c r="R89" i="1"/>
  <c r="Q89" i="1"/>
  <c r="P89" i="1"/>
  <c r="P90" i="1" s="1"/>
  <c r="O89" i="1"/>
  <c r="O90" i="1" s="1"/>
  <c r="N89" i="1"/>
  <c r="M89" i="1"/>
  <c r="L89" i="1"/>
  <c r="L90" i="1" s="1"/>
  <c r="K89" i="1"/>
  <c r="J89" i="1"/>
  <c r="I89" i="1"/>
  <c r="H89" i="1"/>
  <c r="H90" i="1" s="1"/>
  <c r="G89" i="1"/>
  <c r="G90" i="1" s="1"/>
  <c r="F89" i="1"/>
  <c r="E89" i="1"/>
  <c r="D89" i="1"/>
  <c r="D90" i="1" s="1"/>
  <c r="C89" i="1"/>
  <c r="C90" i="1" s="1"/>
  <c r="BK88" i="1"/>
  <c r="BK82" i="1"/>
  <c r="BJ82" i="1"/>
  <c r="BI82" i="1"/>
  <c r="BG82" i="1"/>
  <c r="BF82" i="1"/>
  <c r="BE82" i="1"/>
  <c r="BA82" i="1"/>
  <c r="AY82" i="1"/>
  <c r="AW82" i="1"/>
  <c r="AU82" i="1"/>
  <c r="AT82" i="1"/>
  <c r="AS82" i="1"/>
  <c r="AQ82" i="1"/>
  <c r="AP82" i="1"/>
  <c r="AO82" i="1"/>
  <c r="AK82" i="1"/>
  <c r="AI82" i="1"/>
  <c r="AG82" i="1"/>
  <c r="AE82" i="1"/>
  <c r="AD82" i="1"/>
  <c r="AC82" i="1"/>
  <c r="Z82" i="1"/>
  <c r="Y82" i="1"/>
  <c r="U82" i="1"/>
  <c r="S82" i="1"/>
  <c r="Q82" i="1"/>
  <c r="O82" i="1"/>
  <c r="N82" i="1"/>
  <c r="M82" i="1"/>
  <c r="J82" i="1"/>
  <c r="I82" i="1"/>
  <c r="E82" i="1"/>
  <c r="C82" i="1"/>
  <c r="BJ81" i="1"/>
  <c r="BI81" i="1"/>
  <c r="BH81" i="1"/>
  <c r="BH82" i="1" s="1"/>
  <c r="BG81" i="1"/>
  <c r="BF81" i="1"/>
  <c r="BE81" i="1"/>
  <c r="BD81" i="1"/>
  <c r="BD82" i="1" s="1"/>
  <c r="BC81" i="1"/>
  <c r="BC82" i="1" s="1"/>
  <c r="BB81" i="1"/>
  <c r="BB82" i="1" s="1"/>
  <c r="BA81" i="1"/>
  <c r="AZ81" i="1"/>
  <c r="AZ82" i="1" s="1"/>
  <c r="AY81" i="1"/>
  <c r="AX81" i="1"/>
  <c r="AX82" i="1" s="1"/>
  <c r="AW81" i="1"/>
  <c r="AV81" i="1"/>
  <c r="AV82" i="1" s="1"/>
  <c r="AU81" i="1"/>
  <c r="AT81" i="1"/>
  <c r="AS81" i="1"/>
  <c r="AR81" i="1"/>
  <c r="AR82" i="1" s="1"/>
  <c r="AQ81" i="1"/>
  <c r="AP81" i="1"/>
  <c r="AO81" i="1"/>
  <c r="AN81" i="1"/>
  <c r="AN82" i="1" s="1"/>
  <c r="AM81" i="1"/>
  <c r="AM82" i="1" s="1"/>
  <c r="AL81" i="1"/>
  <c r="AL82" i="1" s="1"/>
  <c r="AK81" i="1"/>
  <c r="AJ81" i="1"/>
  <c r="AJ82" i="1" s="1"/>
  <c r="AI81" i="1"/>
  <c r="AH81" i="1"/>
  <c r="AH82" i="1" s="1"/>
  <c r="AG81" i="1"/>
  <c r="AF81" i="1"/>
  <c r="AF82" i="1" s="1"/>
  <c r="AE81" i="1"/>
  <c r="AD81" i="1"/>
  <c r="AC81" i="1"/>
  <c r="AB81" i="1"/>
  <c r="AB82" i="1" s="1"/>
  <c r="AA81" i="1"/>
  <c r="AA82" i="1" s="1"/>
  <c r="Z81" i="1"/>
  <c r="Y81" i="1"/>
  <c r="X81" i="1"/>
  <c r="X82" i="1" s="1"/>
  <c r="W81" i="1"/>
  <c r="W82" i="1" s="1"/>
  <c r="V81" i="1"/>
  <c r="V82" i="1" s="1"/>
  <c r="U81" i="1"/>
  <c r="T81" i="1"/>
  <c r="T82" i="1" s="1"/>
  <c r="S81" i="1"/>
  <c r="R81" i="1"/>
  <c r="R82" i="1" s="1"/>
  <c r="Q81" i="1"/>
  <c r="P81" i="1"/>
  <c r="P82" i="1" s="1"/>
  <c r="O81" i="1"/>
  <c r="N81" i="1"/>
  <c r="M81" i="1"/>
  <c r="L81" i="1"/>
  <c r="L82" i="1" s="1"/>
  <c r="K81" i="1"/>
  <c r="K82" i="1" s="1"/>
  <c r="J81" i="1"/>
  <c r="I81" i="1"/>
  <c r="H81" i="1"/>
  <c r="H82" i="1" s="1"/>
  <c r="G81" i="1"/>
  <c r="G82" i="1" s="1"/>
  <c r="F81" i="1"/>
  <c r="F82" i="1" s="1"/>
  <c r="E81" i="1"/>
  <c r="D81" i="1"/>
  <c r="D82" i="1" s="1"/>
  <c r="C81" i="1"/>
  <c r="BK80" i="1"/>
  <c r="BK81" i="1" s="1"/>
  <c r="BJ76" i="1"/>
  <c r="BI76" i="1"/>
  <c r="BE76" i="1"/>
  <c r="AZ76" i="1"/>
  <c r="AX76" i="1"/>
  <c r="AT76" i="1"/>
  <c r="AS76" i="1"/>
  <c r="AO76" i="1"/>
  <c r="AN76" i="1"/>
  <c r="AH76" i="1"/>
  <c r="AD76" i="1"/>
  <c r="AC76" i="1"/>
  <c r="Y76" i="1"/>
  <c r="T76" i="1"/>
  <c r="R76" i="1"/>
  <c r="N76" i="1"/>
  <c r="M76" i="1"/>
  <c r="I76" i="1"/>
  <c r="H76" i="1"/>
  <c r="BJ75" i="1"/>
  <c r="BI75" i="1"/>
  <c r="BH75" i="1"/>
  <c r="BG75" i="1"/>
  <c r="BF75" i="1"/>
  <c r="BE75" i="1"/>
  <c r="BD75" i="1"/>
  <c r="BC75" i="1"/>
  <c r="BB75" i="1"/>
  <c r="BA75" i="1"/>
  <c r="BA76" i="1" s="1"/>
  <c r="AZ75" i="1"/>
  <c r="AY75" i="1"/>
  <c r="AX75" i="1"/>
  <c r="AW75" i="1"/>
  <c r="AW76" i="1" s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K76" i="1" s="1"/>
  <c r="AJ75" i="1"/>
  <c r="AI75" i="1"/>
  <c r="AH75" i="1"/>
  <c r="AG75" i="1"/>
  <c r="AG76" i="1" s="1"/>
  <c r="AF75" i="1"/>
  <c r="AE75" i="1"/>
  <c r="AD75" i="1"/>
  <c r="AC75" i="1"/>
  <c r="AB75" i="1"/>
  <c r="AA75" i="1"/>
  <c r="Z75" i="1"/>
  <c r="Y75" i="1"/>
  <c r="X75" i="1"/>
  <c r="W75" i="1"/>
  <c r="V75" i="1"/>
  <c r="U75" i="1"/>
  <c r="U76" i="1" s="1"/>
  <c r="T75" i="1"/>
  <c r="S75" i="1"/>
  <c r="R75" i="1"/>
  <c r="Q75" i="1"/>
  <c r="Q76" i="1" s="1"/>
  <c r="P75" i="1"/>
  <c r="O75" i="1"/>
  <c r="N75" i="1"/>
  <c r="M75" i="1"/>
  <c r="L75" i="1"/>
  <c r="K75" i="1"/>
  <c r="J75" i="1"/>
  <c r="I75" i="1"/>
  <c r="H75" i="1"/>
  <c r="G75" i="1"/>
  <c r="F75" i="1"/>
  <c r="E75" i="1"/>
  <c r="E76" i="1" s="1"/>
  <c r="D75" i="1"/>
  <c r="C75" i="1"/>
  <c r="BK74" i="1"/>
  <c r="BK73" i="1"/>
  <c r="BK72" i="1"/>
  <c r="BK71" i="1"/>
  <c r="BK75" i="1" s="1"/>
  <c r="BJ68" i="1"/>
  <c r="BI68" i="1"/>
  <c r="BH68" i="1"/>
  <c r="BH76" i="1" s="1"/>
  <c r="BG68" i="1"/>
  <c r="BF68" i="1"/>
  <c r="BF76" i="1" s="1"/>
  <c r="BE68" i="1"/>
  <c r="BD68" i="1"/>
  <c r="BD76" i="1" s="1"/>
  <c r="BC68" i="1"/>
  <c r="BB68" i="1"/>
  <c r="BB76" i="1" s="1"/>
  <c r="BA68" i="1"/>
  <c r="AZ68" i="1"/>
  <c r="AY68" i="1"/>
  <c r="AX68" i="1"/>
  <c r="AW68" i="1"/>
  <c r="AV68" i="1"/>
  <c r="AV76" i="1" s="1"/>
  <c r="AU68" i="1"/>
  <c r="AT68" i="1"/>
  <c r="AS68" i="1"/>
  <c r="AR68" i="1"/>
  <c r="AR76" i="1" s="1"/>
  <c r="AQ68" i="1"/>
  <c r="AP68" i="1"/>
  <c r="AP76" i="1" s="1"/>
  <c r="AO68" i="1"/>
  <c r="AN68" i="1"/>
  <c r="AM68" i="1"/>
  <c r="AL68" i="1"/>
  <c r="AL76" i="1" s="1"/>
  <c r="AK68" i="1"/>
  <c r="AJ68" i="1"/>
  <c r="AJ76" i="1" s="1"/>
  <c r="AI68" i="1"/>
  <c r="AH68" i="1"/>
  <c r="AG68" i="1"/>
  <c r="AF68" i="1"/>
  <c r="AF76" i="1" s="1"/>
  <c r="AE68" i="1"/>
  <c r="AD68" i="1"/>
  <c r="AC68" i="1"/>
  <c r="AB68" i="1"/>
  <c r="AB76" i="1" s="1"/>
  <c r="AA68" i="1"/>
  <c r="Z68" i="1"/>
  <c r="Z76" i="1" s="1"/>
  <c r="Y68" i="1"/>
  <c r="X68" i="1"/>
  <c r="X76" i="1" s="1"/>
  <c r="W68" i="1"/>
  <c r="V68" i="1"/>
  <c r="V76" i="1" s="1"/>
  <c r="U68" i="1"/>
  <c r="T68" i="1"/>
  <c r="S68" i="1"/>
  <c r="R68" i="1"/>
  <c r="Q68" i="1"/>
  <c r="P68" i="1"/>
  <c r="P76" i="1" s="1"/>
  <c r="O68" i="1"/>
  <c r="N68" i="1"/>
  <c r="M68" i="1"/>
  <c r="L68" i="1"/>
  <c r="L76" i="1" s="1"/>
  <c r="K68" i="1"/>
  <c r="J68" i="1"/>
  <c r="J76" i="1" s="1"/>
  <c r="I68" i="1"/>
  <c r="H68" i="1"/>
  <c r="G68" i="1"/>
  <c r="F68" i="1"/>
  <c r="F76" i="1" s="1"/>
  <c r="E68" i="1"/>
  <c r="D68" i="1"/>
  <c r="D76" i="1" s="1"/>
  <c r="C68" i="1"/>
  <c r="BK67" i="1"/>
  <c r="BJ63" i="1"/>
  <c r="BI63" i="1"/>
  <c r="BH63" i="1"/>
  <c r="BE63" i="1"/>
  <c r="BD63" i="1"/>
  <c r="AZ63" i="1"/>
  <c r="AX63" i="1"/>
  <c r="AV63" i="1"/>
  <c r="AT63" i="1"/>
  <c r="AS63" i="1"/>
  <c r="AR63" i="1"/>
  <c r="AO63" i="1"/>
  <c r="AN63" i="1"/>
  <c r="AJ63" i="1"/>
  <c r="AH63" i="1"/>
  <c r="AF63" i="1"/>
  <c r="AD63" i="1"/>
  <c r="AC63" i="1"/>
  <c r="AB63" i="1"/>
  <c r="Y63" i="1"/>
  <c r="X63" i="1"/>
  <c r="T63" i="1"/>
  <c r="R63" i="1"/>
  <c r="P63" i="1"/>
  <c r="N63" i="1"/>
  <c r="M63" i="1"/>
  <c r="L63" i="1"/>
  <c r="I63" i="1"/>
  <c r="H63" i="1"/>
  <c r="D63" i="1"/>
  <c r="BK62" i="1"/>
  <c r="BJ62" i="1"/>
  <c r="BI62" i="1"/>
  <c r="BH62" i="1"/>
  <c r="BG62" i="1"/>
  <c r="BG63" i="1" s="1"/>
  <c r="BF62" i="1"/>
  <c r="BF63" i="1" s="1"/>
  <c r="BE62" i="1"/>
  <c r="BD62" i="1"/>
  <c r="BC62" i="1"/>
  <c r="BC63" i="1" s="1"/>
  <c r="BB62" i="1"/>
  <c r="BB63" i="1" s="1"/>
  <c r="BA62" i="1"/>
  <c r="BA63" i="1" s="1"/>
  <c r="AZ62" i="1"/>
  <c r="AY62" i="1"/>
  <c r="AY63" i="1" s="1"/>
  <c r="AX62" i="1"/>
  <c r="AW62" i="1"/>
  <c r="AW63" i="1" s="1"/>
  <c r="AV62" i="1"/>
  <c r="AU62" i="1"/>
  <c r="AU63" i="1" s="1"/>
  <c r="AT62" i="1"/>
  <c r="AS62" i="1"/>
  <c r="AR62" i="1"/>
  <c r="AQ62" i="1"/>
  <c r="AQ63" i="1" s="1"/>
  <c r="AP62" i="1"/>
  <c r="AP63" i="1" s="1"/>
  <c r="AO62" i="1"/>
  <c r="AN62" i="1"/>
  <c r="AM62" i="1"/>
  <c r="AM63" i="1" s="1"/>
  <c r="AL62" i="1"/>
  <c r="AL63" i="1" s="1"/>
  <c r="AK62" i="1"/>
  <c r="AK63" i="1" s="1"/>
  <c r="AJ62" i="1"/>
  <c r="AI62" i="1"/>
  <c r="AI63" i="1" s="1"/>
  <c r="AH62" i="1"/>
  <c r="AG62" i="1"/>
  <c r="AG63" i="1" s="1"/>
  <c r="AF62" i="1"/>
  <c r="AE62" i="1"/>
  <c r="AE63" i="1" s="1"/>
  <c r="AD62" i="1"/>
  <c r="AC62" i="1"/>
  <c r="AB62" i="1"/>
  <c r="AA62" i="1"/>
  <c r="AA63" i="1" s="1"/>
  <c r="Z62" i="1"/>
  <c r="Z63" i="1" s="1"/>
  <c r="Y62" i="1"/>
  <c r="X62" i="1"/>
  <c r="W62" i="1"/>
  <c r="W63" i="1" s="1"/>
  <c r="V62" i="1"/>
  <c r="V63" i="1" s="1"/>
  <c r="U62" i="1"/>
  <c r="U63" i="1" s="1"/>
  <c r="T62" i="1"/>
  <c r="S62" i="1"/>
  <c r="S63" i="1" s="1"/>
  <c r="R62" i="1"/>
  <c r="Q62" i="1"/>
  <c r="Q63" i="1" s="1"/>
  <c r="P62" i="1"/>
  <c r="O62" i="1"/>
  <c r="O63" i="1" s="1"/>
  <c r="N62" i="1"/>
  <c r="M62" i="1"/>
  <c r="L62" i="1"/>
  <c r="K62" i="1"/>
  <c r="K63" i="1" s="1"/>
  <c r="J62" i="1"/>
  <c r="J63" i="1" s="1"/>
  <c r="I62" i="1"/>
  <c r="H62" i="1"/>
  <c r="G62" i="1"/>
  <c r="G63" i="1" s="1"/>
  <c r="F62" i="1"/>
  <c r="F63" i="1" s="1"/>
  <c r="E62" i="1"/>
  <c r="E63" i="1" s="1"/>
  <c r="D62" i="1"/>
  <c r="C62" i="1"/>
  <c r="C63" i="1" s="1"/>
  <c r="BK61" i="1"/>
  <c r="BI57" i="1"/>
  <c r="AY57" i="1"/>
  <c r="AW57" i="1"/>
  <c r="AS57" i="1"/>
  <c r="AR57" i="1"/>
  <c r="AN57" i="1"/>
  <c r="AE57" i="1"/>
  <c r="W57" i="1"/>
  <c r="O57" i="1"/>
  <c r="G57" i="1"/>
  <c r="BJ56" i="1"/>
  <c r="BI56" i="1"/>
  <c r="BH56" i="1"/>
  <c r="BH57" i="1" s="1"/>
  <c r="BG56" i="1"/>
  <c r="BF56" i="1"/>
  <c r="BE56" i="1"/>
  <c r="BD56" i="1"/>
  <c r="BD57" i="1" s="1"/>
  <c r="BC56" i="1"/>
  <c r="BC57" i="1" s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56" i="1" s="1"/>
  <c r="BK47" i="1"/>
  <c r="BK46" i="1"/>
  <c r="BJ43" i="1"/>
  <c r="BJ57" i="1" s="1"/>
  <c r="BI43" i="1"/>
  <c r="BH43" i="1"/>
  <c r="BG43" i="1"/>
  <c r="BF43" i="1"/>
  <c r="BF57" i="1" s="1"/>
  <c r="BE43" i="1"/>
  <c r="BE57" i="1" s="1"/>
  <c r="BD43" i="1"/>
  <c r="BC43" i="1"/>
  <c r="BB43" i="1"/>
  <c r="BB57" i="1" s="1"/>
  <c r="BA43" i="1"/>
  <c r="BA57" i="1" s="1"/>
  <c r="AZ43" i="1"/>
  <c r="AY43" i="1"/>
  <c r="AX43" i="1"/>
  <c r="AX57" i="1" s="1"/>
  <c r="AW43" i="1"/>
  <c r="AV43" i="1"/>
  <c r="AU43" i="1"/>
  <c r="AT43" i="1"/>
  <c r="AT57" i="1" s="1"/>
  <c r="AS43" i="1"/>
  <c r="AR43" i="1"/>
  <c r="AQ43" i="1"/>
  <c r="AP43" i="1"/>
  <c r="AP57" i="1" s="1"/>
  <c r="AO43" i="1"/>
  <c r="AO57" i="1" s="1"/>
  <c r="AN43" i="1"/>
  <c r="AM43" i="1"/>
  <c r="AM57" i="1" s="1"/>
  <c r="AL43" i="1"/>
  <c r="AL57" i="1" s="1"/>
  <c r="AK43" i="1"/>
  <c r="AK57" i="1" s="1"/>
  <c r="AJ43" i="1"/>
  <c r="AI43" i="1"/>
  <c r="AI57" i="1" s="1"/>
  <c r="AH43" i="1"/>
  <c r="AH57" i="1" s="1"/>
  <c r="AG43" i="1"/>
  <c r="AG57" i="1" s="1"/>
  <c r="AF43" i="1"/>
  <c r="AE43" i="1"/>
  <c r="AD43" i="1"/>
  <c r="AD57" i="1" s="1"/>
  <c r="AC43" i="1"/>
  <c r="AC57" i="1" s="1"/>
  <c r="AB43" i="1"/>
  <c r="AA43" i="1"/>
  <c r="AA57" i="1" s="1"/>
  <c r="Z43" i="1"/>
  <c r="Z57" i="1" s="1"/>
  <c r="Y43" i="1"/>
  <c r="Y57" i="1" s="1"/>
  <c r="X43" i="1"/>
  <c r="W43" i="1"/>
  <c r="V43" i="1"/>
  <c r="V57" i="1" s="1"/>
  <c r="U43" i="1"/>
  <c r="U57" i="1" s="1"/>
  <c r="T43" i="1"/>
  <c r="S43" i="1"/>
  <c r="S57" i="1" s="1"/>
  <c r="R43" i="1"/>
  <c r="R57" i="1" s="1"/>
  <c r="Q43" i="1"/>
  <c r="Q57" i="1" s="1"/>
  <c r="P43" i="1"/>
  <c r="O43" i="1"/>
  <c r="N43" i="1"/>
  <c r="N57" i="1" s="1"/>
  <c r="M43" i="1"/>
  <c r="M57" i="1" s="1"/>
  <c r="L43" i="1"/>
  <c r="K43" i="1"/>
  <c r="K57" i="1" s="1"/>
  <c r="J43" i="1"/>
  <c r="J57" i="1" s="1"/>
  <c r="I43" i="1"/>
  <c r="I57" i="1" s="1"/>
  <c r="H43" i="1"/>
  <c r="G43" i="1"/>
  <c r="F43" i="1"/>
  <c r="F57" i="1" s="1"/>
  <c r="E43" i="1"/>
  <c r="E57" i="1" s="1"/>
  <c r="D43" i="1"/>
  <c r="C43" i="1"/>
  <c r="C57" i="1" s="1"/>
  <c r="BK42" i="1"/>
  <c r="BK43" i="1" s="1"/>
  <c r="BK41" i="1"/>
  <c r="BE37" i="1"/>
  <c r="BE84" i="1" s="1"/>
  <c r="AW37" i="1"/>
  <c r="AW84" i="1" s="1"/>
  <c r="AO37" i="1"/>
  <c r="AO84" i="1" s="1"/>
  <c r="AG37" i="1"/>
  <c r="AG84" i="1" s="1"/>
  <c r="Y37" i="1"/>
  <c r="Y84" i="1" s="1"/>
  <c r="Q37" i="1"/>
  <c r="Q84" i="1" s="1"/>
  <c r="I37" i="1"/>
  <c r="I84" i="1" s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6" i="1" s="1"/>
  <c r="BK30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K27" i="1" s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K19" i="1" s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J11" i="1"/>
  <c r="BJ37" i="1" s="1"/>
  <c r="BJ84" i="1" s="1"/>
  <c r="BI11" i="1"/>
  <c r="BI37" i="1" s="1"/>
  <c r="BI84" i="1" s="1"/>
  <c r="BH11" i="1"/>
  <c r="BH37" i="1" s="1"/>
  <c r="BG11" i="1"/>
  <c r="BG37" i="1" s="1"/>
  <c r="BF11" i="1"/>
  <c r="BF37" i="1" s="1"/>
  <c r="BF84" i="1" s="1"/>
  <c r="BE11" i="1"/>
  <c r="BD11" i="1"/>
  <c r="BD37" i="1" s="1"/>
  <c r="BC11" i="1"/>
  <c r="BC37" i="1" s="1"/>
  <c r="BB11" i="1"/>
  <c r="BB37" i="1" s="1"/>
  <c r="BB84" i="1" s="1"/>
  <c r="BA11" i="1"/>
  <c r="BA37" i="1" s="1"/>
  <c r="BA84" i="1" s="1"/>
  <c r="AZ11" i="1"/>
  <c r="AZ37" i="1" s="1"/>
  <c r="AY11" i="1"/>
  <c r="AY37" i="1" s="1"/>
  <c r="AX11" i="1"/>
  <c r="AX37" i="1" s="1"/>
  <c r="AX84" i="1" s="1"/>
  <c r="AW11" i="1"/>
  <c r="AV11" i="1"/>
  <c r="AV37" i="1" s="1"/>
  <c r="AU11" i="1"/>
  <c r="AU37" i="1" s="1"/>
  <c r="AT11" i="1"/>
  <c r="AT37" i="1" s="1"/>
  <c r="AT84" i="1" s="1"/>
  <c r="AS11" i="1"/>
  <c r="AS37" i="1" s="1"/>
  <c r="AS84" i="1" s="1"/>
  <c r="AR11" i="1"/>
  <c r="AR37" i="1" s="1"/>
  <c r="AQ11" i="1"/>
  <c r="AQ37" i="1" s="1"/>
  <c r="AP11" i="1"/>
  <c r="AP37" i="1" s="1"/>
  <c r="AP84" i="1" s="1"/>
  <c r="AO11" i="1"/>
  <c r="AN11" i="1"/>
  <c r="AN37" i="1" s="1"/>
  <c r="AM11" i="1"/>
  <c r="AM37" i="1" s="1"/>
  <c r="AL11" i="1"/>
  <c r="AL37" i="1" s="1"/>
  <c r="AL84" i="1" s="1"/>
  <c r="AK11" i="1"/>
  <c r="AK37" i="1" s="1"/>
  <c r="AK84" i="1" s="1"/>
  <c r="AJ11" i="1"/>
  <c r="AJ37" i="1" s="1"/>
  <c r="AI11" i="1"/>
  <c r="AI37" i="1" s="1"/>
  <c r="AH11" i="1"/>
  <c r="AH37" i="1" s="1"/>
  <c r="AH84" i="1" s="1"/>
  <c r="AG11" i="1"/>
  <c r="AF11" i="1"/>
  <c r="AF37" i="1" s="1"/>
  <c r="AE11" i="1"/>
  <c r="AE37" i="1" s="1"/>
  <c r="AD11" i="1"/>
  <c r="AD37" i="1" s="1"/>
  <c r="AD84" i="1" s="1"/>
  <c r="AC11" i="1"/>
  <c r="AC37" i="1" s="1"/>
  <c r="AC84" i="1" s="1"/>
  <c r="AB11" i="1"/>
  <c r="AB37" i="1" s="1"/>
  <c r="AA11" i="1"/>
  <c r="AA37" i="1" s="1"/>
  <c r="Z11" i="1"/>
  <c r="Z37" i="1" s="1"/>
  <c r="Z84" i="1" s="1"/>
  <c r="Y11" i="1"/>
  <c r="X11" i="1"/>
  <c r="X37" i="1" s="1"/>
  <c r="W11" i="1"/>
  <c r="W37" i="1" s="1"/>
  <c r="V11" i="1"/>
  <c r="V37" i="1" s="1"/>
  <c r="V84" i="1" s="1"/>
  <c r="U11" i="1"/>
  <c r="U37" i="1" s="1"/>
  <c r="U84" i="1" s="1"/>
  <c r="T11" i="1"/>
  <c r="T37" i="1" s="1"/>
  <c r="S11" i="1"/>
  <c r="S37" i="1" s="1"/>
  <c r="R11" i="1"/>
  <c r="R37" i="1" s="1"/>
  <c r="R84" i="1" s="1"/>
  <c r="Q11" i="1"/>
  <c r="P11" i="1"/>
  <c r="P37" i="1" s="1"/>
  <c r="O11" i="1"/>
  <c r="O37" i="1" s="1"/>
  <c r="N11" i="1"/>
  <c r="N37" i="1" s="1"/>
  <c r="N84" i="1" s="1"/>
  <c r="M11" i="1"/>
  <c r="M37" i="1" s="1"/>
  <c r="M84" i="1" s="1"/>
  <c r="L11" i="1"/>
  <c r="L37" i="1" s="1"/>
  <c r="K11" i="1"/>
  <c r="K37" i="1" s="1"/>
  <c r="J11" i="1"/>
  <c r="J37" i="1" s="1"/>
  <c r="J84" i="1" s="1"/>
  <c r="I11" i="1"/>
  <c r="H11" i="1"/>
  <c r="H37" i="1" s="1"/>
  <c r="G11" i="1"/>
  <c r="G37" i="1" s="1"/>
  <c r="F11" i="1"/>
  <c r="F37" i="1" s="1"/>
  <c r="F84" i="1" s="1"/>
  <c r="E11" i="1"/>
  <c r="E37" i="1" s="1"/>
  <c r="E84" i="1" s="1"/>
  <c r="D11" i="1"/>
  <c r="D37" i="1" s="1"/>
  <c r="C11" i="1"/>
  <c r="C37" i="1" s="1"/>
  <c r="BK10" i="1"/>
  <c r="BK9" i="1"/>
  <c r="BK57" i="1" l="1"/>
  <c r="C84" i="1"/>
  <c r="AI84" i="1"/>
  <c r="L84" i="1"/>
  <c r="AR84" i="1"/>
  <c r="BH84" i="1"/>
  <c r="AQ57" i="1"/>
  <c r="AQ84" i="1" s="1"/>
  <c r="AU57" i="1"/>
  <c r="AU84" i="1" s="1"/>
  <c r="BG57" i="1"/>
  <c r="BG84" i="1" s="1"/>
  <c r="H84" i="1"/>
  <c r="AN84" i="1"/>
  <c r="BD84" i="1"/>
  <c r="BK11" i="1"/>
  <c r="BK37" i="1" s="1"/>
  <c r="BK84" i="1" s="1"/>
  <c r="D57" i="1"/>
  <c r="D84" i="1" s="1"/>
  <c r="H57" i="1"/>
  <c r="L57" i="1"/>
  <c r="P57" i="1"/>
  <c r="P84" i="1" s="1"/>
  <c r="T57" i="1"/>
  <c r="T84" i="1" s="1"/>
  <c r="X57" i="1"/>
  <c r="X84" i="1" s="1"/>
  <c r="AB57" i="1"/>
  <c r="AB84" i="1" s="1"/>
  <c r="AF57" i="1"/>
  <c r="AF84" i="1" s="1"/>
  <c r="AJ57" i="1"/>
  <c r="AJ84" i="1" s="1"/>
  <c r="AV57" i="1"/>
  <c r="AV84" i="1" s="1"/>
  <c r="AZ57" i="1"/>
  <c r="AZ84" i="1" s="1"/>
  <c r="BK76" i="1"/>
  <c r="BK63" i="1"/>
  <c r="C76" i="1"/>
  <c r="G76" i="1"/>
  <c r="G84" i="1" s="1"/>
  <c r="K76" i="1"/>
  <c r="K84" i="1" s="1"/>
  <c r="O76" i="1"/>
  <c r="O84" i="1" s="1"/>
  <c r="S76" i="1"/>
  <c r="S84" i="1" s="1"/>
  <c r="W76" i="1"/>
  <c r="W84" i="1" s="1"/>
  <c r="AA76" i="1"/>
  <c r="AA84" i="1" s="1"/>
  <c r="AE76" i="1"/>
  <c r="AE84" i="1" s="1"/>
  <c r="AI76" i="1"/>
  <c r="AM76" i="1"/>
  <c r="AM84" i="1" s="1"/>
  <c r="AQ76" i="1"/>
  <c r="AU76" i="1"/>
  <c r="AY76" i="1"/>
  <c r="AY84" i="1" s="1"/>
  <c r="BC76" i="1"/>
  <c r="BC84" i="1" s="1"/>
  <c r="BG76" i="1"/>
  <c r="BK68" i="1"/>
</calcChain>
</file>

<file path=xl/sharedStrings.xml><?xml version="1.0" encoding="utf-8"?>
<sst xmlns="http://schemas.openxmlformats.org/spreadsheetml/2006/main" count="178" uniqueCount="135">
  <si>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</si>
  <si>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</si>
  <si>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</si>
  <si>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</si>
  <si>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</si>
  <si>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</si>
  <si>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</si>
  <si>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</si>
  <si>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</si>
  <si>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</si>
  <si>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</si>
  <si>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</si>
  <si>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</si>
  <si>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</si>
  <si>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</si>
  <si>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</si>
  <si>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</si>
  <si>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</si>
  <si>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</si>
  <si>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</si>
  <si>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</si>
  <si>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</si>
  <si>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</si>
  <si>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</si>
  <si>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</si>
  <si>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</si>
  <si>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</si>
  <si>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</si>
  <si>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</si>
  <si>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</si>
  <si>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</si>
  <si>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</si>
  <si>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</si>
  <si>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</si>
  <si>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</si>
  <si>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</si>
  <si>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</si>
  <si>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</si>
  <si>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</si>
  <si>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</si>
  <si>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</si>
  <si>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</si>
  <si>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</si>
  <si>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</si>
  <si>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</si>
  <si>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</si>
  <si>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</si>
  <si>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</si>
  <si>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</si>
  <si>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</si>
  <si>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</si>
  <si>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</si>
  <si>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</si>
  <si>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</si>
  <si>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</si>
  <si>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</si>
  <si>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</si>
  <si>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</si>
  <si>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2022-07-31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</si>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</sst>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0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40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35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Fill="1" applyBorder="1"/>
    <xf numFmtId="2" fontId="9" fillId="0" borderId="1" xfId="3" applyNumberFormat="1" applyFont="1" applyFill="1" applyBorder="1" applyAlignment="1">
      <alignment horizontal="center" vertical="top" wrapText="1"/>
    </xf>
    <xf numFmtId="0" fontId="8" fillId="0" borderId="0" xfId="2" applyFont="1" applyFill="1"/>
    <xf numFmtId="0" fontId="10" fillId="0" borderId="0" xfId="5" applyFont="1" applyFill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 applyAlignment="1">
      <alignment horizontal="right"/>
    </xf>
    <xf numFmtId="0" fontId="141" fillId="133" borderId="134" xfId="0" applyFont="1" applyFill="1" applyBorder="1"/>
    <xf numFmtId="0" fontId="142" fillId="134" borderId="135" xfId="0" applyFont="1" applyFill="1" applyBorder="1"/>
    <xf numFmtId="0" fontId="143" fillId="135" borderId="136" xfId="0" applyFont="1" applyFill="1" applyBorder="1"/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164" fontId="202" fillId="194" borderId="195" xfId="0" applyNumberFormat="1" applyFont="1" applyFill="1" applyBorder="1" applyAlignment="1">
      <alignment horizontal="right"/>
    </xf>
    <xf numFmtId="164" fontId="203" fillId="195" borderId="196" xfId="0" applyNumberFormat="1" applyFont="1" applyFill="1" applyBorder="1" applyAlignment="1">
      <alignment horizontal="right"/>
    </xf>
    <xf numFmtId="164" fontId="204" fillId="196" borderId="197" xfId="0" applyNumberFormat="1" applyFont="1" applyFill="1" applyBorder="1" applyAlignment="1">
      <alignment horizontal="right"/>
    </xf>
    <xf numFmtId="0" fontId="205" fillId="197" borderId="198" xfId="0" applyFont="1" applyFill="1" applyBorder="1" applyAlignment="1">
      <alignment horizontal="right"/>
    </xf>
    <xf numFmtId="0" fontId="206" fillId="198" borderId="199" xfId="0" applyFont="1" applyFill="1" applyBorder="1"/>
    <xf numFmtId="0" fontId="207" fillId="199" borderId="200" xfId="0" applyFont="1" applyFill="1" applyBorder="1"/>
    <xf numFmtId="0" fontId="208" fillId="200" borderId="201" xfId="0" applyFont="1" applyFill="1" applyBorder="1"/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164" fontId="267" fillId="259" borderId="260" xfId="0" applyNumberFormat="1" applyFont="1" applyFill="1" applyBorder="1" applyAlignment="1">
      <alignment horizontal="right"/>
    </xf>
    <xf numFmtId="164" fontId="268" fillId="260" borderId="261" xfId="0" applyNumberFormat="1" applyFont="1" applyFill="1" applyBorder="1" applyAlignment="1">
      <alignment horizontal="right"/>
    </xf>
    <xf numFmtId="164" fontId="269" fillId="261" borderId="262" xfId="0" applyNumberFormat="1" applyFont="1" applyFill="1" applyBorder="1" applyAlignment="1">
      <alignment horizontal="right"/>
    </xf>
    <xf numFmtId="0" fontId="270" fillId="262" borderId="263" xfId="0" applyFont="1" applyFill="1" applyBorder="1" applyAlignment="1">
      <alignment horizontal="right"/>
    </xf>
    <xf numFmtId="0" fontId="271" fillId="263" borderId="264" xfId="0" applyFont="1" applyFill="1" applyBorder="1"/>
    <xf numFmtId="0" fontId="272" fillId="264" borderId="265" xfId="0" applyFont="1" applyFill="1" applyBorder="1"/>
    <xf numFmtId="0" fontId="273" fillId="265" borderId="266" xfId="0" applyFont="1" applyFill="1" applyBorder="1"/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164" fontId="332" fillId="324" borderId="325" xfId="0" applyNumberFormat="1" applyFont="1" applyFill="1" applyBorder="1" applyAlignment="1">
      <alignment horizontal="right"/>
    </xf>
    <xf numFmtId="164" fontId="333" fillId="325" borderId="326" xfId="0" applyNumberFormat="1" applyFont="1" applyFill="1" applyBorder="1" applyAlignment="1">
      <alignment horizontal="right"/>
    </xf>
    <xf numFmtId="164" fontId="334" fillId="326" borderId="327" xfId="0" applyNumberFormat="1" applyFont="1" applyFill="1" applyBorder="1" applyAlignment="1">
      <alignment horizontal="right"/>
    </xf>
    <xf numFmtId="0" fontId="335" fillId="327" borderId="328" xfId="0" applyFont="1" applyFill="1" applyBorder="1" applyAlignment="1">
      <alignment horizontal="right"/>
    </xf>
    <xf numFmtId="0" fontId="336" fillId="328" borderId="329" xfId="0" applyFont="1" applyFill="1" applyBorder="1"/>
    <xf numFmtId="0" fontId="337" fillId="329" borderId="330" xfId="0" applyFont="1" applyFill="1" applyBorder="1"/>
    <xf numFmtId="0" fontId="338" fillId="330" borderId="331" xfId="0" applyFont="1" applyFill="1" applyBorder="1"/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164" fontId="397" fillId="389" borderId="390" xfId="0" applyNumberFormat="1" applyFont="1" applyFill="1" applyBorder="1" applyAlignment="1">
      <alignment horizontal="right"/>
    </xf>
    <xf numFmtId="164" fontId="398" fillId="390" borderId="391" xfId="0" applyNumberFormat="1" applyFont="1" applyFill="1" applyBorder="1" applyAlignment="1">
      <alignment horizontal="right"/>
    </xf>
    <xf numFmtId="164" fontId="399" fillId="391" borderId="392" xfId="0" applyNumberFormat="1" applyFont="1" applyFill="1" applyBorder="1" applyAlignment="1">
      <alignment horizontal="right"/>
    </xf>
    <xf numFmtId="0" fontId="400" fillId="392" borderId="393" xfId="0" applyFont="1" applyFill="1" applyBorder="1" applyAlignment="1">
      <alignment horizontal="right"/>
    </xf>
    <xf numFmtId="0" fontId="401" fillId="393" borderId="394" xfId="0" applyFont="1" applyFill="1" applyBorder="1"/>
    <xf numFmtId="0" fontId="402" fillId="394" borderId="395" xfId="0" applyFont="1" applyFill="1" applyBorder="1"/>
    <xf numFmtId="0" fontId="403" fillId="395" borderId="396" xfId="0" applyFont="1" applyFill="1" applyBorder="1"/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164" fontId="462" fillId="454" borderId="455" xfId="0" applyNumberFormat="1" applyFont="1" applyFill="1" applyBorder="1" applyAlignment="1">
      <alignment horizontal="right"/>
    </xf>
    <xf numFmtId="164" fontId="463" fillId="455" borderId="456" xfId="0" applyNumberFormat="1" applyFont="1" applyFill="1" applyBorder="1" applyAlignment="1">
      <alignment horizontal="right"/>
    </xf>
    <xf numFmtId="164" fontId="464" fillId="456" borderId="457" xfId="0" applyNumberFormat="1" applyFont="1" applyFill="1" applyBorder="1" applyAlignment="1">
      <alignment horizontal="right"/>
    </xf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 applyAlignment="1">
      <alignment horizontal="right"/>
    </xf>
    <xf numFmtId="0" fontId="776" fillId="768" borderId="769" xfId="0" applyFont="1" applyFill="1" applyBorder="1" applyAlignment="1">
      <alignment horizontal="right"/>
    </xf>
    <xf numFmtId="0" fontId="777" fillId="769" borderId="770" xfId="0" applyFont="1" applyFill="1" applyBorder="1"/>
    <xf numFmtId="0" fontId="778" fillId="770" borderId="771" xfId="0" applyFont="1" applyFill="1" applyBorder="1"/>
    <xf numFmtId="0" fontId="779" fillId="771" borderId="772" xfId="0" applyFont="1" applyFill="1" applyBorder="1"/>
    <xf numFmtId="0" fontId="780" fillId="772" borderId="773" xfId="0" applyFont="1" applyFill="1" applyBorder="1"/>
    <xf numFmtId="0" fontId="781" fillId="773" borderId="774" xfId="0" applyFont="1" applyFill="1" applyBorder="1"/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164" fontId="837" fillId="829" borderId="830" xfId="0" applyNumberFormat="1" applyFont="1" applyFill="1" applyBorder="1" applyAlignment="1">
      <alignment horizontal="right"/>
    </xf>
    <xf numFmtId="164" fontId="838" fillId="830" borderId="831" xfId="0" applyNumberFormat="1" applyFont="1" applyFill="1" applyBorder="1" applyAlignment="1">
      <alignment horizontal="right"/>
    </xf>
    <xf numFmtId="164" fontId="839" fillId="831" borderId="832" xfId="0" applyNumberFormat="1" applyFont="1" applyFill="1" applyBorder="1" applyAlignment="1">
      <alignment horizontal="right"/>
    </xf>
    <xf numFmtId="164" fontId="840" fillId="832" borderId="833" xfId="0" applyNumberFormat="1" applyFont="1" applyFill="1" applyBorder="1" applyAlignment="1">
      <alignment horizontal="right"/>
    </xf>
    <xf numFmtId="164" fontId="841" fillId="833" borderId="834" xfId="0" applyNumberFormat="1" applyFont="1" applyFill="1" applyBorder="1" applyAlignment="1">
      <alignment horizontal="right"/>
    </xf>
    <xf numFmtId="164" fontId="842" fillId="834" borderId="835" xfId="0" applyNumberFormat="1" applyFont="1" applyFill="1" applyBorder="1" applyAlignment="1">
      <alignment horizontal="right"/>
    </xf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 applyAlignment="1">
      <alignment horizontal="right"/>
    </xf>
    <xf numFmtId="0" fontId="906" fillId="898" borderId="899" xfId="0" applyFont="1" applyFill="1" applyBorder="1"/>
    <xf numFmtId="0" fontId="907" fillId="899" borderId="900" xfId="0" applyFont="1" applyFill="1" applyBorder="1"/>
    <xf numFmtId="0" fontId="908" fillId="900" borderId="901" xfId="0" applyFont="1" applyFill="1" applyBorder="1"/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164" fontId="967" fillId="959" borderId="960" xfId="0" applyNumberFormat="1" applyFont="1" applyFill="1" applyBorder="1" applyAlignment="1">
      <alignment horizontal="right"/>
    </xf>
    <xf numFmtId="164" fontId="968" fillId="960" borderId="961" xfId="0" applyNumberFormat="1" applyFont="1" applyFill="1" applyBorder="1" applyAlignment="1">
      <alignment horizontal="right"/>
    </xf>
    <xf numFmtId="164" fontId="969" fillId="961" borderId="962" xfId="0" applyNumberFormat="1" applyFont="1" applyFill="1" applyBorder="1" applyAlignment="1">
      <alignment horizontal="right"/>
    </xf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 applyAlignment="1">
      <alignment horizontal="right"/>
    </xf>
    <xf numFmtId="0" fontId="1529" fillId="1521" borderId="1522" xfId="0" applyFont="1" applyFill="1" applyBorder="1" applyAlignment="1">
      <alignment horizontal="right"/>
    </xf>
    <xf numFmtId="0" fontId="1530" fillId="1522" borderId="1523" xfId="0" applyFont="1" applyFill="1" applyBorder="1"/>
    <xf numFmtId="0" fontId="1531" fillId="1523" borderId="1524" xfId="0" applyFont="1" applyFill="1" applyBorder="1"/>
    <xf numFmtId="0" fontId="1532" fillId="1524" borderId="1525" xfId="0" applyFont="1" applyFill="1" applyBorder="1"/>
    <xf numFmtId="0" fontId="1533" fillId="1525" borderId="1526" xfId="0" applyFont="1" applyFill="1" applyBorder="1"/>
    <xf numFmtId="0" fontId="1534" fillId="1526" borderId="1527" xfId="0" applyFont="1" applyFill="1" applyBorder="1"/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164" fontId="1590" fillId="1582" borderId="1583" xfId="0" applyNumberFormat="1" applyFont="1" applyFill="1" applyBorder="1" applyAlignment="1">
      <alignment horizontal="right"/>
    </xf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0" fontId="1596" fillId="1588" borderId="1589" xfId="0" applyFont="1" applyFill="1" applyBorder="1" applyAlignment="1">
      <alignment horizontal="right"/>
    </xf>
    <xf numFmtId="0" fontId="1597" fillId="1589" borderId="1590" xfId="0" applyFont="1" applyFill="1" applyBorder="1" applyAlignment="1">
      <alignment horizontal="right"/>
    </xf>
    <xf numFmtId="0" fontId="1598" fillId="1590" borderId="1591" xfId="0" applyFont="1" applyFill="1" applyBorder="1"/>
    <xf numFmtId="0" fontId="1599" fillId="1591" borderId="1592" xfId="0" applyFont="1" applyFill="1" applyBorder="1"/>
    <xf numFmtId="0" fontId="1600" fillId="1592" borderId="1593" xfId="0" applyFont="1" applyFill="1" applyBorder="1"/>
    <xf numFmtId="0" fontId="1601" fillId="1593" borderId="1594" xfId="0" applyFont="1" applyFill="1" applyBorder="1"/>
    <xf numFmtId="0" fontId="1602" fillId="1594" borderId="1595" xfId="0" applyFont="1" applyFill="1" applyBorder="1"/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0" fontId="1664" fillId="1656" borderId="1657" xfId="0" applyFont="1" applyFill="1" applyBorder="1" applyAlignment="1">
      <alignment horizontal="right"/>
    </xf>
    <xf numFmtId="0" fontId="1665" fillId="1657" borderId="1658" xfId="0" applyFont="1" applyFill="1" applyBorder="1"/>
    <xf numFmtId="0" fontId="1666" fillId="1658" borderId="1659" xfId="0" applyFont="1" applyFill="1" applyBorder="1"/>
    <xf numFmtId="0" fontId="1667" fillId="1659" borderId="1660" xfId="0" applyFont="1" applyFill="1" applyBorder="1"/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 applyAlignment="1">
      <alignment horizontal="right"/>
    </xf>
    <xf numFmtId="0" fontId="1916" fillId="1908" borderId="1909" xfId="0" applyFont="1" applyFill="1" applyBorder="1" applyAlignment="1">
      <alignment horizontal="right"/>
    </xf>
    <xf numFmtId="0" fontId="1917" fillId="1909" borderId="1910" xfId="0" applyFont="1" applyFill="1" applyBorder="1"/>
    <xf numFmtId="0" fontId="1918" fillId="1910" borderId="1911" xfId="0" applyFont="1" applyFill="1" applyBorder="1"/>
    <xf numFmtId="0" fontId="1919" fillId="1911" borderId="1912" xfId="0" applyFont="1" applyFill="1" applyBorder="1"/>
    <xf numFmtId="0" fontId="1920" fillId="1912" borderId="1913" xfId="0" applyFont="1" applyFill="1" applyBorder="1"/>
    <xf numFmtId="0" fontId="1921" fillId="1913" borderId="1914" xfId="0" applyFont="1" applyFill="1" applyBorder="1"/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0" fontId="1983" fillId="1975" borderId="1976" xfId="0" applyFont="1" applyFill="1" applyBorder="1" applyAlignment="1">
      <alignment horizontal="right"/>
    </xf>
    <xf numFmtId="0" fontId="1984" fillId="1976" borderId="1977" xfId="0" applyFont="1" applyFill="1" applyBorder="1" applyAlignment="1">
      <alignment horizontal="right"/>
    </xf>
    <xf numFmtId="0" fontId="1985" fillId="1977" borderId="1978" xfId="0" applyFont="1" applyFill="1" applyBorder="1" applyAlignment="1">
      <alignment horizontal="right"/>
    </xf>
    <xf numFmtId="0" fontId="1986" fillId="1978" borderId="1979" xfId="0" applyFont="1" applyFill="1" applyBorder="1"/>
    <xf numFmtId="0" fontId="1987" fillId="1979" borderId="1980" xfId="0" applyFont="1" applyFill="1" applyBorder="1"/>
    <xf numFmtId="0" fontId="1988" fillId="1980" borderId="1981" xfId="0" applyFont="1" applyFill="1" applyBorder="1"/>
    <xf numFmtId="0" fontId="1989" fillId="1981" borderId="1982" xfId="0" applyFont="1" applyFill="1" applyBorder="1"/>
    <xf numFmtId="0" fontId="1990" fillId="1982" borderId="1983" xfId="0" applyFont="1" applyFill="1" applyBorder="1"/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0" fontId="2052" fillId="2044" borderId="2045" xfId="0" applyFont="1" applyFill="1" applyBorder="1" applyAlignment="1">
      <alignment horizontal="right"/>
    </xf>
    <xf numFmtId="0" fontId="2053" fillId="2045" borderId="2046" xfId="0" applyFont="1" applyFill="1" applyBorder="1" applyAlignment="1">
      <alignment horizontal="right"/>
    </xf>
    <xf numFmtId="0" fontId="2054" fillId="2046" borderId="2047" xfId="0" applyFont="1" applyFill="1" applyBorder="1"/>
    <xf numFmtId="0" fontId="2055" fillId="2047" borderId="2048" xfId="0" applyFont="1" applyFill="1" applyBorder="1"/>
    <xf numFmtId="0" fontId="2056" fillId="2048" borderId="2049" xfId="0" applyFont="1" applyFill="1" applyBorder="1"/>
    <xf numFmtId="0" fontId="2057" fillId="2049" borderId="2050" xfId="0" applyFont="1" applyFill="1" applyBorder="1"/>
    <xf numFmtId="164" fontId="2058" fillId="2050" borderId="2051" xfId="0" applyNumberFormat="1" applyFont="1" applyFill="1" applyBorder="1"/>
    <xf numFmtId="164" fontId="2059" fillId="2051" borderId="2052" xfId="0" applyNumberFormat="1" applyFont="1" applyFill="1" applyBorder="1"/>
    <xf numFmtId="164" fontId="2060" fillId="2052" borderId="2053" xfId="0" applyNumberFormat="1" applyFont="1" applyFill="1" applyBorder="1"/>
    <xf numFmtId="164" fontId="2061" fillId="2053" borderId="2054" xfId="0" applyNumberFormat="1" applyFont="1" applyFill="1" applyBorder="1"/>
    <xf numFmtId="164" fontId="2062" fillId="2054" borderId="2055" xfId="0" applyNumberFormat="1" applyFont="1" applyFill="1" applyBorder="1"/>
    <xf numFmtId="164" fontId="2063" fillId="2055" borderId="2056" xfId="0" applyNumberFormat="1" applyFont="1" applyFill="1" applyBorder="1"/>
    <xf numFmtId="2" fontId="2064" fillId="2056" borderId="2057" xfId="4" applyNumberFormat="1" applyFont="1" applyFill="1" applyBorder="1" applyAlignment="1" applyProtection="1">
      <alignment horizontal="right"/>
    </xf>
    <xf numFmtId="2" fontId="2065" fillId="2057" borderId="2058" xfId="4" applyNumberFormat="1" applyFont="1" applyFill="1" applyBorder="1" applyAlignment="1" applyProtection="1">
      <alignment horizontal="right"/>
    </xf>
    <xf numFmtId="2" fontId="2066" fillId="2058" borderId="2059" xfId="4" applyNumberFormat="1" applyFont="1" applyFill="1" applyBorder="1" applyAlignment="1" applyProtection="1">
      <alignment horizontal="right"/>
    </xf>
    <xf numFmtId="2" fontId="2067" fillId="2059" borderId="2060" xfId="4" applyNumberFormat="1" applyFont="1" applyFill="1" applyBorder="1" applyAlignment="1" applyProtection="1">
      <alignment horizontal="right"/>
    </xf>
    <xf numFmtId="2" fontId="2068" fillId="2060" borderId="2061" xfId="4" applyNumberFormat="1" applyFont="1" applyFill="1" applyBorder="1" applyAlignment="1" applyProtection="1">
      <alignment horizontal="right"/>
    </xf>
    <xf numFmtId="2" fontId="2069" fillId="2061" borderId="2062" xfId="4" applyNumberFormat="1" applyFont="1" applyFill="1" applyBorder="1" applyAlignment="1" applyProtection="1">
      <alignment horizontal="right"/>
    </xf>
    <xf numFmtId="2" fontId="2070" fillId="2062" borderId="2063" xfId="4" applyNumberFormat="1" applyFont="1" applyFill="1" applyBorder="1" applyAlignment="1" applyProtection="1">
      <alignment horizontal="right"/>
    </xf>
    <xf numFmtId="2" fontId="2071" fillId="2063" borderId="2064" xfId="4" applyNumberFormat="1" applyFont="1" applyFill="1" applyBorder="1" applyAlignment="1" applyProtection="1">
      <alignment horizontal="right"/>
    </xf>
    <xf numFmtId="2" fontId="2072" fillId="2064" borderId="2065" xfId="4" applyNumberFormat="1" applyFont="1" applyFill="1" applyBorder="1" applyAlignment="1" applyProtection="1">
      <alignment horizontal="right"/>
    </xf>
    <xf numFmtId="2" fontId="2073" fillId="2065" borderId="2066" xfId="4" applyNumberFormat="1" applyFont="1" applyFill="1" applyBorder="1" applyAlignment="1" applyProtection="1">
      <alignment horizontal="right"/>
    </xf>
    <xf numFmtId="2" fontId="2074" fillId="2066" borderId="2067" xfId="4" applyNumberFormat="1" applyFont="1" applyFill="1" applyBorder="1" applyAlignment="1" applyProtection="1">
      <alignment horizontal="right"/>
    </xf>
    <xf numFmtId="2" fontId="2075" fillId="2067" borderId="2068" xfId="4" applyNumberFormat="1" applyFont="1" applyFill="1" applyBorder="1" applyAlignment="1" applyProtection="1">
      <alignment horizontal="right"/>
    </xf>
    <xf numFmtId="2" fontId="2076" fillId="2068" borderId="2069" xfId="4" applyNumberFormat="1" applyFont="1" applyFill="1" applyBorder="1" applyAlignment="1" applyProtection="1">
      <alignment horizontal="right"/>
    </xf>
    <xf numFmtId="2" fontId="2077" fillId="2069" borderId="2070" xfId="4" applyNumberFormat="1" applyFont="1" applyFill="1" applyBorder="1" applyAlignment="1" applyProtection="1">
      <alignment horizontal="right"/>
    </xf>
    <xf numFmtId="2" fontId="2078" fillId="2070" borderId="2071" xfId="4" applyNumberFormat="1" applyFont="1" applyFill="1" applyBorder="1" applyAlignment="1" applyProtection="1">
      <alignment horizontal="right"/>
    </xf>
    <xf numFmtId="2" fontId="2079" fillId="2071" borderId="2072" xfId="4" applyNumberFormat="1" applyFont="1" applyFill="1" applyBorder="1" applyAlignment="1" applyProtection="1">
      <alignment horizontal="right"/>
    </xf>
    <xf numFmtId="2" fontId="2080" fillId="2072" borderId="2073" xfId="4" applyNumberFormat="1" applyFont="1" applyFill="1" applyBorder="1" applyAlignment="1" applyProtection="1">
      <alignment horizontal="right"/>
    </xf>
    <xf numFmtId="2" fontId="2081" fillId="2073" borderId="2074" xfId="4" applyNumberFormat="1" applyFont="1" applyFill="1" applyBorder="1" applyAlignment="1" applyProtection="1">
      <alignment horizontal="right"/>
    </xf>
    <xf numFmtId="2" fontId="2082" fillId="2074" borderId="2075" xfId="4" applyNumberFormat="1" applyFont="1" applyFill="1" applyBorder="1" applyAlignment="1" applyProtection="1">
      <alignment horizontal="right"/>
    </xf>
    <xf numFmtId="2" fontId="2083" fillId="2075" borderId="2076" xfId="4" applyNumberFormat="1" applyFont="1" applyFill="1" applyBorder="1" applyAlignment="1" applyProtection="1">
      <alignment horizontal="right"/>
    </xf>
    <xf numFmtId="2" fontId="2084" fillId="2076" borderId="2077" xfId="4" applyNumberFormat="1" applyFont="1" applyFill="1" applyBorder="1" applyAlignment="1" applyProtection="1">
      <alignment horizontal="right"/>
    </xf>
    <xf numFmtId="2" fontId="2085" fillId="2077" borderId="2078" xfId="4" applyNumberFormat="1" applyFont="1" applyFill="1" applyBorder="1" applyAlignment="1" applyProtection="1">
      <alignment horizontal="right"/>
    </xf>
    <xf numFmtId="2" fontId="2086" fillId="2078" borderId="2079" xfId="4" applyNumberFormat="1" applyFont="1" applyFill="1" applyBorder="1" applyAlignment="1" applyProtection="1">
      <alignment horizontal="right"/>
    </xf>
    <xf numFmtId="2" fontId="2087" fillId="2079" borderId="2080" xfId="4" applyNumberFormat="1" applyFont="1" applyFill="1" applyBorder="1" applyAlignment="1" applyProtection="1">
      <alignment horizontal="right"/>
    </xf>
    <xf numFmtId="2" fontId="2088" fillId="2080" borderId="2081" xfId="4" applyNumberFormat="1" applyFont="1" applyFill="1" applyBorder="1" applyAlignment="1" applyProtection="1">
      <alignment horizontal="right"/>
    </xf>
    <xf numFmtId="2" fontId="2089" fillId="2081" borderId="2082" xfId="4" applyNumberFormat="1" applyFont="1" applyFill="1" applyBorder="1" applyAlignment="1" applyProtection="1">
      <alignment horizontal="right"/>
    </xf>
    <xf numFmtId="2" fontId="2090" fillId="2082" borderId="2083" xfId="4" applyNumberFormat="1" applyFont="1" applyFill="1" applyBorder="1" applyAlignment="1" applyProtection="1">
      <alignment horizontal="right"/>
    </xf>
    <xf numFmtId="2" fontId="2091" fillId="2083" borderId="2084" xfId="4" applyNumberFormat="1" applyFont="1" applyFill="1" applyBorder="1" applyAlignment="1" applyProtection="1">
      <alignment horizontal="right"/>
    </xf>
    <xf numFmtId="2" fontId="2092" fillId="2084" borderId="2085" xfId="4" applyNumberFormat="1" applyFont="1" applyFill="1" applyBorder="1" applyAlignment="1" applyProtection="1">
      <alignment horizontal="right"/>
    </xf>
    <xf numFmtId="2" fontId="2093" fillId="2085" borderId="2086" xfId="4" applyNumberFormat="1" applyFont="1" applyFill="1" applyBorder="1" applyAlignment="1" applyProtection="1">
      <alignment horizontal="right"/>
    </xf>
    <xf numFmtId="2" fontId="2094" fillId="2086" borderId="2087" xfId="4" applyNumberFormat="1" applyFont="1" applyFill="1" applyBorder="1" applyAlignment="1" applyProtection="1">
      <alignment horizontal="right"/>
    </xf>
    <xf numFmtId="2" fontId="2095" fillId="2087" borderId="2088" xfId="4" applyNumberFormat="1" applyFont="1" applyFill="1" applyBorder="1" applyAlignment="1" applyProtection="1">
      <alignment horizontal="right"/>
    </xf>
    <xf numFmtId="2" fontId="2096" fillId="2088" borderId="2089" xfId="4" applyNumberFormat="1" applyFont="1" applyFill="1" applyBorder="1" applyAlignment="1" applyProtection="1">
      <alignment horizontal="right"/>
    </xf>
    <xf numFmtId="2" fontId="2097" fillId="2089" borderId="2090" xfId="4" applyNumberFormat="1" applyFont="1" applyFill="1" applyBorder="1" applyAlignment="1" applyProtection="1">
      <alignment horizontal="right"/>
    </xf>
    <xf numFmtId="2" fontId="2098" fillId="2090" borderId="2091" xfId="4" applyNumberFormat="1" applyFont="1" applyFill="1" applyBorder="1" applyAlignment="1" applyProtection="1">
      <alignment horizontal="right"/>
    </xf>
    <xf numFmtId="2" fontId="2099" fillId="2091" borderId="2092" xfId="4" applyNumberFormat="1" applyFont="1" applyFill="1" applyBorder="1" applyAlignment="1" applyProtection="1">
      <alignment horizontal="right"/>
    </xf>
    <xf numFmtId="2" fontId="2100" fillId="2092" borderId="2093" xfId="4" applyNumberFormat="1" applyFont="1" applyFill="1" applyBorder="1" applyAlignment="1" applyProtection="1">
      <alignment horizontal="right"/>
    </xf>
    <xf numFmtId="2" fontId="2101" fillId="2093" borderId="2094" xfId="4" applyNumberFormat="1" applyFont="1" applyFill="1" applyBorder="1" applyAlignment="1" applyProtection="1">
      <alignment horizontal="right"/>
    </xf>
    <xf numFmtId="2" fontId="2102" fillId="2094" borderId="2095" xfId="4" applyNumberFormat="1" applyFont="1" applyFill="1" applyBorder="1" applyAlignment="1" applyProtection="1">
      <alignment horizontal="right"/>
    </xf>
    <xf numFmtId="2" fontId="2103" fillId="2095" borderId="2096" xfId="4" applyNumberFormat="1" applyFont="1" applyFill="1" applyBorder="1" applyAlignment="1" applyProtection="1">
      <alignment horizontal="right"/>
    </xf>
    <xf numFmtId="2" fontId="2104" fillId="2096" borderId="2097" xfId="4" applyNumberFormat="1" applyFont="1" applyFill="1" applyBorder="1" applyAlignment="1" applyProtection="1">
      <alignment horizontal="right"/>
    </xf>
    <xf numFmtId="2" fontId="2105" fillId="2097" borderId="2098" xfId="4" applyNumberFormat="1" applyFont="1" applyFill="1" applyBorder="1" applyAlignment="1" applyProtection="1">
      <alignment horizontal="right"/>
    </xf>
    <xf numFmtId="2" fontId="2106" fillId="2098" borderId="2099" xfId="4" applyNumberFormat="1" applyFont="1" applyFill="1" applyBorder="1" applyAlignment="1" applyProtection="1">
      <alignment horizontal="right"/>
    </xf>
    <xf numFmtId="2" fontId="2107" fillId="2099" borderId="2100" xfId="4" applyNumberFormat="1" applyFont="1" applyFill="1" applyBorder="1" applyAlignment="1" applyProtection="1">
      <alignment horizontal="right"/>
    </xf>
    <xf numFmtId="2" fontId="2108" fillId="2100" borderId="2101" xfId="4" applyNumberFormat="1" applyFont="1" applyFill="1" applyBorder="1" applyAlignment="1" applyProtection="1">
      <alignment horizontal="right"/>
    </xf>
    <xf numFmtId="2" fontId="2109" fillId="2101" borderId="2102" xfId="4" applyNumberFormat="1" applyFont="1" applyFill="1" applyBorder="1" applyAlignment="1" applyProtection="1">
      <alignment horizontal="right"/>
    </xf>
    <xf numFmtId="2" fontId="2110" fillId="2102" borderId="2103" xfId="4" applyNumberFormat="1" applyFont="1" applyFill="1" applyBorder="1" applyAlignment="1" applyProtection="1">
      <alignment horizontal="right"/>
    </xf>
    <xf numFmtId="2" fontId="2111" fillId="2103" borderId="2104" xfId="4" applyNumberFormat="1" applyFont="1" applyFill="1" applyBorder="1" applyAlignment="1" applyProtection="1">
      <alignment horizontal="right"/>
    </xf>
    <xf numFmtId="2" fontId="2112" fillId="2104" borderId="2105" xfId="4" applyNumberFormat="1" applyFont="1" applyFill="1" applyBorder="1" applyAlignment="1" applyProtection="1">
      <alignment horizontal="right"/>
    </xf>
    <xf numFmtId="2" fontId="2113" fillId="2105" borderId="2106" xfId="4" applyNumberFormat="1" applyFont="1" applyFill="1" applyBorder="1" applyAlignment="1" applyProtection="1">
      <alignment horizontal="right"/>
    </xf>
    <xf numFmtId="2" fontId="2114" fillId="2106" borderId="2107" xfId="4" applyNumberFormat="1" applyFont="1" applyFill="1" applyBorder="1" applyAlignment="1" applyProtection="1">
      <alignment horizontal="right"/>
    </xf>
    <xf numFmtId="2" fontId="2115" fillId="2107" borderId="2108" xfId="4" applyNumberFormat="1" applyFont="1" applyFill="1" applyBorder="1" applyAlignment="1" applyProtection="1">
      <alignment horizontal="right"/>
    </xf>
    <xf numFmtId="2" fontId="2116" fillId="2108" borderId="2109" xfId="4" applyNumberFormat="1" applyFont="1" applyFill="1" applyBorder="1" applyAlignment="1" applyProtection="1">
      <alignment horizontal="right"/>
    </xf>
    <xf numFmtId="2" fontId="2117" fillId="2109" borderId="2110" xfId="4" applyNumberFormat="1" applyFont="1" applyFill="1" applyBorder="1" applyAlignment="1" applyProtection="1">
      <alignment horizontal="right"/>
    </xf>
    <xf numFmtId="2" fontId="2118" fillId="2110" borderId="2111" xfId="4" applyNumberFormat="1" applyFont="1" applyFill="1" applyBorder="1" applyAlignment="1" applyProtection="1">
      <alignment horizontal="right"/>
    </xf>
    <xf numFmtId="2" fontId="2119" fillId="2111" borderId="2112" xfId="4" applyNumberFormat="1" applyFont="1" applyFill="1" applyBorder="1" applyAlignment="1" applyProtection="1">
      <alignment horizontal="right"/>
    </xf>
    <xf numFmtId="2" fontId="2120" fillId="2112" borderId="2113" xfId="4" applyNumberFormat="1" applyFont="1" applyFill="1" applyBorder="1" applyAlignment="1" applyProtection="1">
      <alignment horizontal="right"/>
    </xf>
    <xf numFmtId="2" fontId="2121" fillId="2113" borderId="2114" xfId="4" applyNumberFormat="1" applyFont="1" applyFill="1" applyBorder="1" applyAlignment="1" applyProtection="1">
      <alignment horizontal="right"/>
    </xf>
    <xf numFmtId="2" fontId="2122" fillId="2114" borderId="2115" xfId="4" applyNumberFormat="1" applyFont="1" applyFill="1" applyBorder="1" applyAlignment="1" applyProtection="1">
      <alignment horizontal="right"/>
    </xf>
    <xf numFmtId="2" fontId="2123" fillId="2115" borderId="2116" xfId="4" applyNumberFormat="1" applyFont="1" applyFill="1" applyBorder="1" applyAlignment="1" applyProtection="1">
      <alignment horizontal="right"/>
    </xf>
    <xf numFmtId="2" fontId="2124" fillId="2116" borderId="2117" xfId="4" applyNumberFormat="1" applyFont="1" applyFill="1" applyBorder="1" applyAlignment="1" applyProtection="1">
      <alignment horizontal="right"/>
    </xf>
    <xf numFmtId="2" fontId="2125" fillId="2117" borderId="2118" xfId="4" applyNumberFormat="1" applyFont="1" applyFill="1" applyBorder="1" applyAlignment="1" applyProtection="1">
      <alignment horizontal="right"/>
    </xf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 vertical="center"/>
    </xf>
    <xf numFmtId="2" fontId="2400" fillId="2392" borderId="2393" xfId="4" applyNumberFormat="1" applyFont="1" applyFill="1" applyBorder="1" applyAlignment="1" applyProtection="1">
      <alignment horizontal="right" vertical="center"/>
    </xf>
    <xf numFmtId="2" fontId="2401" fillId="2393" borderId="2394" xfId="4" applyNumberFormat="1" applyFont="1" applyFill="1" applyBorder="1" applyAlignment="1" applyProtection="1">
      <alignment horizontal="right" vertical="center"/>
    </xf>
    <xf numFmtId="2" fontId="2402" fillId="2394" borderId="2395" xfId="4" applyNumberFormat="1" applyFont="1" applyFill="1" applyBorder="1" applyAlignment="1" applyProtection="1">
      <alignment horizontal="right" vertical="center"/>
    </xf>
    <xf numFmtId="2" fontId="2403" fillId="2395" borderId="2396" xfId="4" applyNumberFormat="1" applyFont="1" applyFill="1" applyBorder="1" applyAlignment="1" applyProtection="1">
      <alignment horizontal="right" vertical="center"/>
    </xf>
    <xf numFmtId="2" fontId="2404" fillId="2396" borderId="2397" xfId="4" applyNumberFormat="1" applyFont="1" applyFill="1" applyBorder="1" applyAlignment="1" applyProtection="1">
      <alignment horizontal="right" vertical="center"/>
    </xf>
    <xf numFmtId="2" fontId="2405" fillId="2397" borderId="2398" xfId="4" applyNumberFormat="1" applyFont="1" applyFill="1" applyBorder="1" applyAlignment="1" applyProtection="1">
      <alignment horizontal="right" vertical="center"/>
    </xf>
    <xf numFmtId="2" fontId="2406" fillId="2398" borderId="2399" xfId="4" applyNumberFormat="1" applyFont="1" applyFill="1" applyBorder="1" applyAlignment="1" applyProtection="1">
      <alignment horizontal="right" vertical="center"/>
    </xf>
    <xf numFmtId="2" fontId="2407" fillId="2399" borderId="240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397" fillId="2389" borderId="2390" xfId="3" applyNumberFormat="1" applyFont="1" applyFill="1" applyBorder="1" applyAlignment="1">
      <alignment horizontal="center" vertical="top" wrapText="1"/>
    </xf>
    <xf numFmtId="0" fontId="2398" fillId="2390" borderId="239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>
      <selection activeCell="B8" sqref="B8"/>
    </sheetView>
  </sheetViews>
  <sheetFormatPr defaultColWidth="9" defaultRowHeight="15"/>
  <cols>
    <col min="1" max="1" width="10.85546875" style="1" customWidth="1"/>
    <col min="2" max="2" width="65.140625" style="1" customWidth="1"/>
    <col min="3" max="62" width="6.85546875" style="1" customWidth="1"/>
    <col min="63" max="63" width="10.85546875" style="1" customWidth="1"/>
    <col min="64" max="1023" width="9.140625" style="1" customWidth="1"/>
    <col min="1024" max="1025" width="8.7109375" style="1" customWidth="1"/>
  </cols>
  <sheetData>
    <row r="2" spans="1:75" ht="15" customHeight="1">
      <c r="A2" s="2426" t="s">
        <v>0</v>
      </c>
      <c r="B2" s="2426" t="s">
        <v>1</v>
      </c>
      <c r="C2" s="2430" t="s">
        <v>58</v>
      </c>
      <c r="D2" s="2424"/>
      <c r="E2" s="2424"/>
      <c r="F2" s="2424"/>
      <c r="G2" s="2424"/>
      <c r="H2" s="2424"/>
      <c r="I2" s="2424"/>
      <c r="J2" s="2424"/>
      <c r="K2" s="2424"/>
      <c r="L2" s="2424"/>
      <c r="M2" s="2424"/>
      <c r="N2" s="2424"/>
      <c r="O2" s="2424"/>
      <c r="P2" s="2424"/>
      <c r="Q2" s="2424"/>
      <c r="R2" s="2424"/>
      <c r="S2" s="2424"/>
      <c r="T2" s="2424"/>
      <c r="U2" s="2424"/>
      <c r="V2" s="2424"/>
      <c r="W2" s="2424"/>
      <c r="X2" s="2424"/>
      <c r="Y2" s="2424"/>
      <c r="Z2" s="2424"/>
      <c r="AA2" s="2424"/>
      <c r="AB2" s="2424"/>
      <c r="AC2" s="2424"/>
      <c r="AD2" s="2424"/>
      <c r="AE2" s="2424"/>
      <c r="AF2" s="2424"/>
      <c r="AG2" s="2424"/>
      <c r="AH2" s="2424"/>
      <c r="AI2" s="2424"/>
      <c r="AJ2" s="2424"/>
      <c r="AK2" s="2424"/>
      <c r="AL2" s="2424"/>
      <c r="AM2" s="2424"/>
      <c r="AN2" s="2424"/>
      <c r="AO2" s="2424"/>
      <c r="AP2" s="2424"/>
      <c r="AQ2" s="2424"/>
      <c r="AR2" s="2424"/>
      <c r="AS2" s="2424"/>
      <c r="AT2" s="2424"/>
      <c r="AU2" s="2424"/>
      <c r="AV2" s="2424"/>
      <c r="AW2" s="2424"/>
      <c r="AX2" s="2424"/>
      <c r="AY2" s="2424"/>
      <c r="AZ2" s="2424"/>
      <c r="BA2" s="2424"/>
      <c r="BB2" s="2424"/>
      <c r="BC2" s="2424"/>
      <c r="BD2" s="2424"/>
      <c r="BE2" s="2424"/>
      <c r="BF2" s="2424"/>
      <c r="BG2" s="2424"/>
      <c r="BH2" s="2424"/>
      <c r="BI2" s="2424"/>
      <c r="BJ2" s="2424"/>
      <c r="BK2" s="2428" t="s">
        <v>2</v>
      </c>
    </row>
    <row r="3" spans="1:75" ht="18" customHeight="1">
      <c r="A3" s="2426"/>
      <c r="B3" s="2426"/>
      <c r="C3" s="2424" t="s">
        <v>3</v>
      </c>
      <c r="D3" s="2424"/>
      <c r="E3" s="2424"/>
      <c r="F3" s="2424"/>
      <c r="G3" s="2424"/>
      <c r="H3" s="2424"/>
      <c r="I3" s="2424"/>
      <c r="J3" s="2424"/>
      <c r="K3" s="2424"/>
      <c r="L3" s="2424"/>
      <c r="M3" s="2424"/>
      <c r="N3" s="2424"/>
      <c r="O3" s="2424"/>
      <c r="P3" s="2424"/>
      <c r="Q3" s="2424"/>
      <c r="R3" s="2424"/>
      <c r="S3" s="2424"/>
      <c r="T3" s="2424"/>
      <c r="U3" s="2424"/>
      <c r="V3" s="2424"/>
      <c r="W3" s="2424" t="s">
        <v>4</v>
      </c>
      <c r="X3" s="2424"/>
      <c r="Y3" s="2424"/>
      <c r="Z3" s="2424"/>
      <c r="AA3" s="2424"/>
      <c r="AB3" s="2424"/>
      <c r="AC3" s="2424"/>
      <c r="AD3" s="2424"/>
      <c r="AE3" s="2424"/>
      <c r="AF3" s="2424"/>
      <c r="AG3" s="2424"/>
      <c r="AH3" s="2424"/>
      <c r="AI3" s="2424"/>
      <c r="AJ3" s="2424"/>
      <c r="AK3" s="2424"/>
      <c r="AL3" s="2424"/>
      <c r="AM3" s="2424"/>
      <c r="AN3" s="2424"/>
      <c r="AO3" s="2424"/>
      <c r="AP3" s="2424"/>
      <c r="AQ3" s="2424" t="s">
        <v>5</v>
      </c>
      <c r="AR3" s="2424"/>
      <c r="AS3" s="2424"/>
      <c r="AT3" s="2424"/>
      <c r="AU3" s="2424"/>
      <c r="AV3" s="2424"/>
      <c r="AW3" s="2424"/>
      <c r="AX3" s="2424"/>
      <c r="AY3" s="2424"/>
      <c r="AZ3" s="2424"/>
      <c r="BA3" s="2424"/>
      <c r="BB3" s="2424"/>
      <c r="BC3" s="2424"/>
      <c r="BD3" s="2424"/>
      <c r="BE3" s="2424"/>
      <c r="BF3" s="2424"/>
      <c r="BG3" s="2424"/>
      <c r="BH3" s="2424"/>
      <c r="BI3" s="2424"/>
      <c r="BJ3" s="2424"/>
      <c r="BK3" s="2428"/>
    </row>
    <row r="4" spans="1:75">
      <c r="A4" s="2426"/>
      <c r="B4" s="2426"/>
      <c r="C4" s="2425" t="s">
        <v>6</v>
      </c>
      <c r="D4" s="2425"/>
      <c r="E4" s="2425"/>
      <c r="F4" s="2425"/>
      <c r="G4" s="2425"/>
      <c r="H4" s="2425"/>
      <c r="I4" s="2425"/>
      <c r="J4" s="2425"/>
      <c r="K4" s="2425"/>
      <c r="L4" s="2425"/>
      <c r="M4" s="2425" t="s">
        <v>7</v>
      </c>
      <c r="N4" s="2425"/>
      <c r="O4" s="2425"/>
      <c r="P4" s="2425"/>
      <c r="Q4" s="2425"/>
      <c r="R4" s="2425"/>
      <c r="S4" s="2425"/>
      <c r="T4" s="2425"/>
      <c r="U4" s="2425"/>
      <c r="V4" s="2425"/>
      <c r="W4" s="2425" t="s">
        <v>6</v>
      </c>
      <c r="X4" s="2425"/>
      <c r="Y4" s="2425"/>
      <c r="Z4" s="2425"/>
      <c r="AA4" s="2425"/>
      <c r="AB4" s="2425"/>
      <c r="AC4" s="2425"/>
      <c r="AD4" s="2425"/>
      <c r="AE4" s="2425"/>
      <c r="AF4" s="2425"/>
      <c r="AG4" s="2425" t="s">
        <v>7</v>
      </c>
      <c r="AH4" s="2425"/>
      <c r="AI4" s="2425"/>
      <c r="AJ4" s="2425"/>
      <c r="AK4" s="2425"/>
      <c r="AL4" s="2425"/>
      <c r="AM4" s="2425"/>
      <c r="AN4" s="2425"/>
      <c r="AO4" s="2425"/>
      <c r="AP4" s="2425"/>
      <c r="AQ4" s="2425" t="s">
        <v>6</v>
      </c>
      <c r="AR4" s="2425"/>
      <c r="AS4" s="2425"/>
      <c r="AT4" s="2425"/>
      <c r="AU4" s="2425"/>
      <c r="AV4" s="2425"/>
      <c r="AW4" s="2425"/>
      <c r="AX4" s="2425"/>
      <c r="AY4" s="2425"/>
      <c r="AZ4" s="2425"/>
      <c r="BA4" s="2425" t="s">
        <v>7</v>
      </c>
      <c r="BB4" s="2425"/>
      <c r="BC4" s="2425"/>
      <c r="BD4" s="2425"/>
      <c r="BE4" s="2425"/>
      <c r="BF4" s="2425"/>
      <c r="BG4" s="2425"/>
      <c r="BH4" s="2425"/>
      <c r="BI4" s="2425"/>
      <c r="BJ4" s="2425"/>
      <c r="BK4" s="2428"/>
    </row>
    <row r="5" spans="1:75" ht="15" customHeight="1">
      <c r="A5" s="2426"/>
      <c r="B5" s="2426"/>
      <c r="C5" s="2424" t="s">
        <v>8</v>
      </c>
      <c r="D5" s="2424"/>
      <c r="E5" s="2424"/>
      <c r="F5" s="2424"/>
      <c r="G5" s="2424"/>
      <c r="H5" s="2424" t="s">
        <v>9</v>
      </c>
      <c r="I5" s="2424"/>
      <c r="J5" s="2424"/>
      <c r="K5" s="2424"/>
      <c r="L5" s="2424"/>
      <c r="M5" s="2424" t="s">
        <v>8</v>
      </c>
      <c r="N5" s="2424"/>
      <c r="O5" s="2424"/>
      <c r="P5" s="2424"/>
      <c r="Q5" s="2424"/>
      <c r="R5" s="2424" t="s">
        <v>9</v>
      </c>
      <c r="S5" s="2424"/>
      <c r="T5" s="2424"/>
      <c r="U5" s="2424"/>
      <c r="V5" s="2424"/>
      <c r="W5" s="2424" t="s">
        <v>8</v>
      </c>
      <c r="X5" s="2424"/>
      <c r="Y5" s="2424"/>
      <c r="Z5" s="2424"/>
      <c r="AA5" s="2424"/>
      <c r="AB5" s="2424" t="s">
        <v>9</v>
      </c>
      <c r="AC5" s="2424"/>
      <c r="AD5" s="2424"/>
      <c r="AE5" s="2424"/>
      <c r="AF5" s="2424"/>
      <c r="AG5" s="2424" t="s">
        <v>8</v>
      </c>
      <c r="AH5" s="2424"/>
      <c r="AI5" s="2424"/>
      <c r="AJ5" s="2424"/>
      <c r="AK5" s="2424"/>
      <c r="AL5" s="2424" t="s">
        <v>9</v>
      </c>
      <c r="AM5" s="2424"/>
      <c r="AN5" s="2424"/>
      <c r="AO5" s="2424"/>
      <c r="AP5" s="2424"/>
      <c r="AQ5" s="2424" t="s">
        <v>8</v>
      </c>
      <c r="AR5" s="2424"/>
      <c r="AS5" s="2424"/>
      <c r="AT5" s="2424"/>
      <c r="AU5" s="2424"/>
      <c r="AV5" s="2424" t="s">
        <v>9</v>
      </c>
      <c r="AW5" s="2424"/>
      <c r="AX5" s="2424"/>
      <c r="AY5" s="2424"/>
      <c r="AZ5" s="2424"/>
      <c r="BA5" s="2424" t="s">
        <v>8</v>
      </c>
      <c r="BB5" s="2424"/>
      <c r="BC5" s="2424"/>
      <c r="BD5" s="2424"/>
      <c r="BE5" s="2424"/>
      <c r="BF5" s="2424" t="s">
        <v>9</v>
      </c>
      <c r="BG5" s="2424"/>
      <c r="BH5" s="2424"/>
      <c r="BI5" s="2424"/>
      <c r="BJ5" s="2424"/>
      <c r="BK5" s="2428"/>
    </row>
    <row r="6" spans="1:75" ht="15" customHeight="1">
      <c r="A6" s="2427"/>
      <c r="B6" s="2427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29"/>
    </row>
    <row r="7" spans="1:75" ht="20.100000000000001" customHeight="1">
      <c r="A7" s="31" t="s">
        <v>59</v>
      </c>
      <c r="B7" s="30" t="s">
        <v>60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33" t="s">
        <v>61</v>
      </c>
      <c r="B8" s="32" t="s">
        <v>62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34" t="s">
        <v>63</v>
      </c>
      <c r="C9" s="35">
        <v>0</v>
      </c>
      <c r="D9" s="36">
        <v>954.85904176999998</v>
      </c>
      <c r="E9" s="37">
        <v>247.26785358999999</v>
      </c>
      <c r="F9" s="38">
        <v>0</v>
      </c>
      <c r="G9" s="39">
        <v>0</v>
      </c>
      <c r="H9" s="40">
        <v>15.56604544</v>
      </c>
      <c r="I9" s="41">
        <v>2506.6743047800001</v>
      </c>
      <c r="J9" s="42">
        <v>1378.3666220499999</v>
      </c>
      <c r="K9" s="43">
        <v>0</v>
      </c>
      <c r="L9" s="44">
        <v>96.15514795</v>
      </c>
      <c r="M9" s="45">
        <v>0</v>
      </c>
      <c r="N9" s="46">
        <v>0</v>
      </c>
      <c r="O9" s="47">
        <v>0</v>
      </c>
      <c r="P9" s="48">
        <v>0</v>
      </c>
      <c r="Q9" s="49">
        <v>0</v>
      </c>
      <c r="R9" s="50">
        <v>9.9689544199999993</v>
      </c>
      <c r="S9" s="51">
        <v>86.991288179999998</v>
      </c>
      <c r="T9" s="52">
        <v>128.09752897000001</v>
      </c>
      <c r="U9" s="53">
        <v>0</v>
      </c>
      <c r="V9" s="54">
        <v>16.864284059999999</v>
      </c>
      <c r="W9" s="55">
        <v>0</v>
      </c>
      <c r="X9" s="56">
        <v>0.78165514000000003</v>
      </c>
      <c r="Y9" s="57">
        <v>0</v>
      </c>
      <c r="Z9" s="58">
        <v>0</v>
      </c>
      <c r="AA9" s="59">
        <v>0</v>
      </c>
      <c r="AB9" s="60">
        <v>0.11604246</v>
      </c>
      <c r="AC9" s="61">
        <v>98.625649120000006</v>
      </c>
      <c r="AD9" s="62">
        <v>0</v>
      </c>
      <c r="AE9" s="63">
        <v>0</v>
      </c>
      <c r="AF9" s="64">
        <v>1.4640650799999999</v>
      </c>
      <c r="AG9" s="65">
        <v>0</v>
      </c>
      <c r="AH9" s="66">
        <v>0</v>
      </c>
      <c r="AI9" s="67">
        <v>0</v>
      </c>
      <c r="AJ9" s="68">
        <v>0</v>
      </c>
      <c r="AK9" s="69">
        <v>0</v>
      </c>
      <c r="AL9" s="70">
        <v>0.10729302</v>
      </c>
      <c r="AM9" s="71">
        <v>1.3552402299999999</v>
      </c>
      <c r="AN9" s="72">
        <v>6.9262154000000002</v>
      </c>
      <c r="AO9" s="73">
        <v>0</v>
      </c>
      <c r="AP9" s="74">
        <v>0.83673788000000004</v>
      </c>
      <c r="AQ9" s="75">
        <v>0</v>
      </c>
      <c r="AR9" s="76">
        <v>0</v>
      </c>
      <c r="AS9" s="77">
        <v>0</v>
      </c>
      <c r="AT9" s="78">
        <v>0</v>
      </c>
      <c r="AU9" s="79">
        <v>0.31151296000000001</v>
      </c>
      <c r="AV9" s="80">
        <v>14.0862502</v>
      </c>
      <c r="AW9" s="81">
        <v>608.72507499000005</v>
      </c>
      <c r="AX9" s="82">
        <v>16.324659830000002</v>
      </c>
      <c r="AY9" s="83">
        <v>0</v>
      </c>
      <c r="AZ9" s="84">
        <v>74.532678149999995</v>
      </c>
      <c r="BA9" s="85">
        <v>0</v>
      </c>
      <c r="BB9" s="86">
        <v>0</v>
      </c>
      <c r="BC9" s="87">
        <v>0</v>
      </c>
      <c r="BD9" s="88">
        <v>0</v>
      </c>
      <c r="BE9" s="89">
        <v>0</v>
      </c>
      <c r="BF9" s="90">
        <v>7.0000049899999999</v>
      </c>
      <c r="BG9" s="91">
        <v>4.2918628999999999</v>
      </c>
      <c r="BH9" s="92">
        <v>5.5627013500000002</v>
      </c>
      <c r="BI9" s="93">
        <v>0</v>
      </c>
      <c r="BJ9" s="94">
        <v>6.67651605</v>
      </c>
      <c r="BK9" s="95">
        <f>SUM(C9:BJ9)</f>
        <v>6288.5352309600003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96" t="s">
        <v>64</v>
      </c>
      <c r="C10" s="97">
        <v>0</v>
      </c>
      <c r="D10" s="98">
        <v>15.417768629999999</v>
      </c>
      <c r="E10" s="99">
        <v>0</v>
      </c>
      <c r="F10" s="100">
        <v>0</v>
      </c>
      <c r="G10" s="101">
        <v>0</v>
      </c>
      <c r="H10" s="102">
        <v>0.26162795</v>
      </c>
      <c r="I10" s="103">
        <v>186.8982144</v>
      </c>
      <c r="J10" s="104">
        <v>27.769844070000001</v>
      </c>
      <c r="K10" s="105">
        <v>0</v>
      </c>
      <c r="L10" s="106">
        <v>1.0705064099999999</v>
      </c>
      <c r="M10" s="107">
        <v>0</v>
      </c>
      <c r="N10" s="108">
        <v>0</v>
      </c>
      <c r="O10" s="109">
        <v>0</v>
      </c>
      <c r="P10" s="110">
        <v>0</v>
      </c>
      <c r="Q10" s="111">
        <v>0</v>
      </c>
      <c r="R10" s="112">
        <v>8.8437119999999994E-2</v>
      </c>
      <c r="S10" s="113">
        <v>0.34472070999999999</v>
      </c>
      <c r="T10" s="114">
        <v>34.49048251</v>
      </c>
      <c r="U10" s="115">
        <v>0</v>
      </c>
      <c r="V10" s="116">
        <v>1.0728893799999999</v>
      </c>
      <c r="W10" s="117">
        <v>0</v>
      </c>
      <c r="X10" s="118">
        <v>123.53314691</v>
      </c>
      <c r="Y10" s="119">
        <v>0</v>
      </c>
      <c r="Z10" s="120">
        <v>0</v>
      </c>
      <c r="AA10" s="121">
        <v>0</v>
      </c>
      <c r="AB10" s="122">
        <v>0</v>
      </c>
      <c r="AC10" s="123">
        <v>0</v>
      </c>
      <c r="AD10" s="124">
        <v>0</v>
      </c>
      <c r="AE10" s="125">
        <v>0</v>
      </c>
      <c r="AF10" s="126">
        <v>6.9999999999999999E-6</v>
      </c>
      <c r="AG10" s="127">
        <v>0</v>
      </c>
      <c r="AH10" s="128">
        <v>0</v>
      </c>
      <c r="AI10" s="129">
        <v>0</v>
      </c>
      <c r="AJ10" s="130">
        <v>0</v>
      </c>
      <c r="AK10" s="131">
        <v>0</v>
      </c>
      <c r="AL10" s="132">
        <v>2.6084599999999999E-3</v>
      </c>
      <c r="AM10" s="133">
        <v>0</v>
      </c>
      <c r="AN10" s="134">
        <v>0</v>
      </c>
      <c r="AO10" s="135">
        <v>0</v>
      </c>
      <c r="AP10" s="136">
        <v>1.9999999999999999E-6</v>
      </c>
      <c r="AQ10" s="137">
        <v>0</v>
      </c>
      <c r="AR10" s="138">
        <v>0</v>
      </c>
      <c r="AS10" s="139">
        <v>0</v>
      </c>
      <c r="AT10" s="140">
        <v>0</v>
      </c>
      <c r="AU10" s="141">
        <v>0</v>
      </c>
      <c r="AV10" s="142">
        <v>0.58709818000000003</v>
      </c>
      <c r="AW10" s="143">
        <v>141.75108856</v>
      </c>
      <c r="AX10" s="144">
        <v>0</v>
      </c>
      <c r="AY10" s="145">
        <v>0</v>
      </c>
      <c r="AZ10" s="146">
        <v>5.7914606600000003</v>
      </c>
      <c r="BA10" s="147">
        <v>0</v>
      </c>
      <c r="BB10" s="148">
        <v>0</v>
      </c>
      <c r="BC10" s="149">
        <v>0</v>
      </c>
      <c r="BD10" s="150">
        <v>0</v>
      </c>
      <c r="BE10" s="151">
        <v>0</v>
      </c>
      <c r="BF10" s="152">
        <v>0.60291114999999995</v>
      </c>
      <c r="BG10" s="153">
        <v>0.17170468</v>
      </c>
      <c r="BH10" s="154">
        <v>7.8164339600000003</v>
      </c>
      <c r="BI10" s="155">
        <v>0</v>
      </c>
      <c r="BJ10" s="156">
        <v>0.99632306999999998</v>
      </c>
      <c r="BK10" s="157">
        <f>SUM(C10:BJ10)</f>
        <v>548.66727580999998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58" t="s">
        <v>65</v>
      </c>
      <c r="C11" s="11">
        <f t="shared" ref="C11:BK11" si="0">SUM(C9:C10)</f>
        <v>0</v>
      </c>
      <c r="D11" s="11">
        <f t="shared" si="0"/>
        <v>970.27681039999993</v>
      </c>
      <c r="E11" s="11">
        <f t="shared" si="0"/>
        <v>247.26785358999999</v>
      </c>
      <c r="F11" s="11">
        <f t="shared" si="0"/>
        <v>0</v>
      </c>
      <c r="G11" s="11">
        <f t="shared" si="0"/>
        <v>0</v>
      </c>
      <c r="H11" s="11">
        <f t="shared" si="0"/>
        <v>15.827673389999999</v>
      </c>
      <c r="I11" s="11">
        <f t="shared" si="0"/>
        <v>2693.5725191800002</v>
      </c>
      <c r="J11" s="11">
        <f t="shared" si="0"/>
        <v>1406.13646612</v>
      </c>
      <c r="K11" s="11">
        <f t="shared" si="0"/>
        <v>0</v>
      </c>
      <c r="L11" s="11">
        <f t="shared" si="0"/>
        <v>97.225654359999993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10.057391539999999</v>
      </c>
      <c r="S11" s="11">
        <f t="shared" si="0"/>
        <v>87.336008890000002</v>
      </c>
      <c r="T11" s="11">
        <f t="shared" si="0"/>
        <v>162.58801148000001</v>
      </c>
      <c r="U11" s="11">
        <f t="shared" si="0"/>
        <v>0</v>
      </c>
      <c r="V11" s="11">
        <f t="shared" si="0"/>
        <v>17.937173439999999</v>
      </c>
      <c r="W11" s="11">
        <f t="shared" si="0"/>
        <v>0</v>
      </c>
      <c r="X11" s="11">
        <f t="shared" si="0"/>
        <v>124.31480205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0.11604246</v>
      </c>
      <c r="AC11" s="11">
        <f t="shared" si="0"/>
        <v>98.625649120000006</v>
      </c>
      <c r="AD11" s="11">
        <f t="shared" si="0"/>
        <v>0</v>
      </c>
      <c r="AE11" s="11">
        <f t="shared" si="0"/>
        <v>0</v>
      </c>
      <c r="AF11" s="11">
        <f t="shared" si="0"/>
        <v>1.46407208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0.10990148</v>
      </c>
      <c r="AM11" s="11">
        <f t="shared" si="0"/>
        <v>1.3552402299999999</v>
      </c>
      <c r="AN11" s="11">
        <f t="shared" si="0"/>
        <v>6.9262154000000002</v>
      </c>
      <c r="AO11" s="11">
        <f t="shared" si="0"/>
        <v>0</v>
      </c>
      <c r="AP11" s="11">
        <f t="shared" si="0"/>
        <v>0.83673987999999999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0.31151296000000001</v>
      </c>
      <c r="AV11" s="11">
        <f t="shared" si="0"/>
        <v>14.67334838</v>
      </c>
      <c r="AW11" s="11">
        <f t="shared" si="0"/>
        <v>750.47616355000002</v>
      </c>
      <c r="AX11" s="11">
        <f t="shared" si="0"/>
        <v>16.324659830000002</v>
      </c>
      <c r="AY11" s="11">
        <f t="shared" si="0"/>
        <v>0</v>
      </c>
      <c r="AZ11" s="11">
        <f t="shared" si="0"/>
        <v>80.324138809999994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7.6029161399999996</v>
      </c>
      <c r="BG11" s="11">
        <f t="shared" si="0"/>
        <v>4.4635675800000003</v>
      </c>
      <c r="BH11" s="11">
        <f t="shared" si="0"/>
        <v>13.379135310000001</v>
      </c>
      <c r="BI11" s="11">
        <f t="shared" si="0"/>
        <v>0</v>
      </c>
      <c r="BJ11" s="11">
        <f t="shared" si="0"/>
        <v>7.6728391199999999</v>
      </c>
      <c r="BK11" s="11">
        <f t="shared" si="0"/>
        <v>6837.2025067700006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60" t="s">
        <v>66</v>
      </c>
      <c r="B13" s="159" t="s">
        <v>67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61" t="s">
        <v>68</v>
      </c>
      <c r="C14" s="162">
        <v>0</v>
      </c>
      <c r="D14" s="163">
        <v>0.69941253000000003</v>
      </c>
      <c r="E14" s="164">
        <v>0</v>
      </c>
      <c r="F14" s="165">
        <v>0</v>
      </c>
      <c r="G14" s="166">
        <v>0</v>
      </c>
      <c r="H14" s="167">
        <v>2.51204699</v>
      </c>
      <c r="I14" s="168">
        <v>7.6427034799999998</v>
      </c>
      <c r="J14" s="169">
        <v>0</v>
      </c>
      <c r="K14" s="170">
        <v>0</v>
      </c>
      <c r="L14" s="171">
        <v>3.5004977400000001</v>
      </c>
      <c r="M14" s="172">
        <v>0</v>
      </c>
      <c r="N14" s="173">
        <v>0</v>
      </c>
      <c r="O14" s="174">
        <v>0</v>
      </c>
      <c r="P14" s="175">
        <v>0</v>
      </c>
      <c r="Q14" s="176">
        <v>0</v>
      </c>
      <c r="R14" s="177">
        <v>0.77491699000000003</v>
      </c>
      <c r="S14" s="178">
        <v>11.972925350000001</v>
      </c>
      <c r="T14" s="179">
        <v>0</v>
      </c>
      <c r="U14" s="180">
        <v>0</v>
      </c>
      <c r="V14" s="181">
        <v>0.51694572999999999</v>
      </c>
      <c r="W14" s="182">
        <v>0</v>
      </c>
      <c r="X14" s="183">
        <v>0</v>
      </c>
      <c r="Y14" s="184">
        <v>0</v>
      </c>
      <c r="Z14" s="185">
        <v>0</v>
      </c>
      <c r="AA14" s="186">
        <v>0</v>
      </c>
      <c r="AB14" s="187">
        <v>7.6682139999999996E-2</v>
      </c>
      <c r="AC14" s="188">
        <v>0</v>
      </c>
      <c r="AD14" s="189">
        <v>0</v>
      </c>
      <c r="AE14" s="190">
        <v>0</v>
      </c>
      <c r="AF14" s="191">
        <v>0</v>
      </c>
      <c r="AG14" s="192">
        <v>0</v>
      </c>
      <c r="AH14" s="193">
        <v>0</v>
      </c>
      <c r="AI14" s="194">
        <v>0</v>
      </c>
      <c r="AJ14" s="195">
        <v>0</v>
      </c>
      <c r="AK14" s="196">
        <v>0</v>
      </c>
      <c r="AL14" s="197">
        <v>1.7299970000000001E-2</v>
      </c>
      <c r="AM14" s="198">
        <v>0</v>
      </c>
      <c r="AN14" s="199">
        <v>0</v>
      </c>
      <c r="AO14" s="200">
        <v>0</v>
      </c>
      <c r="AP14" s="201">
        <v>0</v>
      </c>
      <c r="AQ14" s="202">
        <v>0</v>
      </c>
      <c r="AR14" s="203">
        <v>0</v>
      </c>
      <c r="AS14" s="204">
        <v>0</v>
      </c>
      <c r="AT14" s="205">
        <v>0</v>
      </c>
      <c r="AU14" s="206">
        <v>0</v>
      </c>
      <c r="AV14" s="207">
        <v>1.6696917899999999</v>
      </c>
      <c r="AW14" s="208">
        <v>18.77738299</v>
      </c>
      <c r="AX14" s="209">
        <v>7.7136999999999996E-4</v>
      </c>
      <c r="AY14" s="210">
        <v>0</v>
      </c>
      <c r="AZ14" s="211">
        <v>3.8356416699999998</v>
      </c>
      <c r="BA14" s="212">
        <v>0</v>
      </c>
      <c r="BB14" s="213">
        <v>0</v>
      </c>
      <c r="BC14" s="214">
        <v>0</v>
      </c>
      <c r="BD14" s="215">
        <v>0</v>
      </c>
      <c r="BE14" s="216">
        <v>0</v>
      </c>
      <c r="BF14" s="217">
        <v>0.66335029000000001</v>
      </c>
      <c r="BG14" s="218">
        <v>1.81656364</v>
      </c>
      <c r="BH14" s="219">
        <v>0</v>
      </c>
      <c r="BI14" s="220">
        <v>0</v>
      </c>
      <c r="BJ14" s="221">
        <v>0.60317219</v>
      </c>
      <c r="BK14" s="222">
        <f>SUM(C14:BJ14)</f>
        <v>55.080004859999995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23" t="s">
        <v>69</v>
      </c>
      <c r="C15" s="11">
        <f t="shared" ref="C15:BK15" si="1">SUM(C14:C14)</f>
        <v>0</v>
      </c>
      <c r="D15" s="11">
        <f t="shared" si="1"/>
        <v>0.69941253000000003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2.51204699</v>
      </c>
      <c r="I15" s="11">
        <f t="shared" si="1"/>
        <v>7.6427034799999998</v>
      </c>
      <c r="J15" s="11">
        <f t="shared" si="1"/>
        <v>0</v>
      </c>
      <c r="K15" s="11">
        <f t="shared" si="1"/>
        <v>0</v>
      </c>
      <c r="L15" s="11">
        <f t="shared" si="1"/>
        <v>3.5004977400000001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0.77491699000000003</v>
      </c>
      <c r="S15" s="11">
        <f t="shared" si="1"/>
        <v>11.972925350000001</v>
      </c>
      <c r="T15" s="11">
        <f t="shared" si="1"/>
        <v>0</v>
      </c>
      <c r="U15" s="11">
        <f t="shared" si="1"/>
        <v>0</v>
      </c>
      <c r="V15" s="11">
        <f t="shared" si="1"/>
        <v>0.51694572999999999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7.6682139999999996E-2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1.7299970000000001E-2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1.6696917899999999</v>
      </c>
      <c r="AW15" s="11">
        <f t="shared" si="1"/>
        <v>18.77738299</v>
      </c>
      <c r="AX15" s="11">
        <f t="shared" si="1"/>
        <v>7.7136999999999996E-4</v>
      </c>
      <c r="AY15" s="11">
        <f t="shared" si="1"/>
        <v>0</v>
      </c>
      <c r="AZ15" s="11">
        <f t="shared" si="1"/>
        <v>3.8356416699999998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0.66335029000000001</v>
      </c>
      <c r="BG15" s="11">
        <f t="shared" si="1"/>
        <v>1.81656364</v>
      </c>
      <c r="BH15" s="11">
        <f t="shared" si="1"/>
        <v>0</v>
      </c>
      <c r="BI15" s="11">
        <f t="shared" si="1"/>
        <v>0</v>
      </c>
      <c r="BJ15" s="11">
        <f t="shared" si="1"/>
        <v>0.60317219</v>
      </c>
      <c r="BK15" s="11">
        <f t="shared" si="1"/>
        <v>55.080004859999995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25" t="s">
        <v>70</v>
      </c>
      <c r="B17" s="224" t="s">
        <v>71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26" t="s">
        <v>72</v>
      </c>
      <c r="C18" s="227">
        <v>0</v>
      </c>
      <c r="D18" s="228">
        <v>0</v>
      </c>
      <c r="E18" s="229">
        <v>0</v>
      </c>
      <c r="F18" s="230">
        <v>0</v>
      </c>
      <c r="G18" s="231">
        <v>0</v>
      </c>
      <c r="H18" s="232">
        <v>0</v>
      </c>
      <c r="I18" s="233">
        <v>0</v>
      </c>
      <c r="J18" s="234">
        <v>0</v>
      </c>
      <c r="K18" s="235">
        <v>0</v>
      </c>
      <c r="L18" s="236">
        <v>0</v>
      </c>
      <c r="M18" s="237">
        <v>0</v>
      </c>
      <c r="N18" s="238">
        <v>0</v>
      </c>
      <c r="O18" s="239">
        <v>0</v>
      </c>
      <c r="P18" s="240">
        <v>0</v>
      </c>
      <c r="Q18" s="241">
        <v>0</v>
      </c>
      <c r="R18" s="242">
        <v>0</v>
      </c>
      <c r="S18" s="243">
        <v>0</v>
      </c>
      <c r="T18" s="244">
        <v>0</v>
      </c>
      <c r="U18" s="245">
        <v>0</v>
      </c>
      <c r="V18" s="246">
        <v>0</v>
      </c>
      <c r="W18" s="247">
        <v>0</v>
      </c>
      <c r="X18" s="248">
        <v>0</v>
      </c>
      <c r="Y18" s="249">
        <v>0</v>
      </c>
      <c r="Z18" s="250">
        <v>0</v>
      </c>
      <c r="AA18" s="251">
        <v>0</v>
      </c>
      <c r="AB18" s="252">
        <v>0</v>
      </c>
      <c r="AC18" s="253">
        <v>0</v>
      </c>
      <c r="AD18" s="254">
        <v>0</v>
      </c>
      <c r="AE18" s="255">
        <v>0</v>
      </c>
      <c r="AF18" s="256">
        <v>0</v>
      </c>
      <c r="AG18" s="257">
        <v>0</v>
      </c>
      <c r="AH18" s="258">
        <v>0</v>
      </c>
      <c r="AI18" s="259">
        <v>0</v>
      </c>
      <c r="AJ18" s="260">
        <v>0</v>
      </c>
      <c r="AK18" s="261">
        <v>0</v>
      </c>
      <c r="AL18" s="262">
        <v>0</v>
      </c>
      <c r="AM18" s="263">
        <v>0</v>
      </c>
      <c r="AN18" s="264">
        <v>0</v>
      </c>
      <c r="AO18" s="265">
        <v>0</v>
      </c>
      <c r="AP18" s="266">
        <v>0</v>
      </c>
      <c r="AQ18" s="267">
        <v>0</v>
      </c>
      <c r="AR18" s="268">
        <v>0</v>
      </c>
      <c r="AS18" s="269">
        <v>0</v>
      </c>
      <c r="AT18" s="270">
        <v>0</v>
      </c>
      <c r="AU18" s="271">
        <v>0</v>
      </c>
      <c r="AV18" s="272">
        <v>0</v>
      </c>
      <c r="AW18" s="273">
        <v>0</v>
      </c>
      <c r="AX18" s="274">
        <v>0</v>
      </c>
      <c r="AY18" s="275">
        <v>0</v>
      </c>
      <c r="AZ18" s="276">
        <v>0</v>
      </c>
      <c r="BA18" s="277">
        <v>0</v>
      </c>
      <c r="BB18" s="278">
        <v>0</v>
      </c>
      <c r="BC18" s="279">
        <v>0</v>
      </c>
      <c r="BD18" s="280">
        <v>0</v>
      </c>
      <c r="BE18" s="281">
        <v>0</v>
      </c>
      <c r="BF18" s="282">
        <v>0</v>
      </c>
      <c r="BG18" s="283">
        <v>0</v>
      </c>
      <c r="BH18" s="284">
        <v>0</v>
      </c>
      <c r="BI18" s="285">
        <v>0</v>
      </c>
      <c r="BJ18" s="286">
        <v>0</v>
      </c>
      <c r="BK18" s="287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88" t="s">
        <v>73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90" t="s">
        <v>74</v>
      </c>
      <c r="B21" s="289" t="s">
        <v>75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91" t="s">
        <v>72</v>
      </c>
      <c r="C22" s="292">
        <v>0</v>
      </c>
      <c r="D22" s="293">
        <v>0</v>
      </c>
      <c r="E22" s="294">
        <v>0</v>
      </c>
      <c r="F22" s="295">
        <v>0</v>
      </c>
      <c r="G22" s="296">
        <v>0</v>
      </c>
      <c r="H22" s="297">
        <v>0</v>
      </c>
      <c r="I22" s="298">
        <v>0</v>
      </c>
      <c r="J22" s="299">
        <v>0</v>
      </c>
      <c r="K22" s="300">
        <v>0</v>
      </c>
      <c r="L22" s="301">
        <v>0</v>
      </c>
      <c r="M22" s="302">
        <v>0</v>
      </c>
      <c r="N22" s="303">
        <v>0</v>
      </c>
      <c r="O22" s="304">
        <v>0</v>
      </c>
      <c r="P22" s="305">
        <v>0</v>
      </c>
      <c r="Q22" s="306">
        <v>0</v>
      </c>
      <c r="R22" s="307">
        <v>0</v>
      </c>
      <c r="S22" s="308">
        <v>0</v>
      </c>
      <c r="T22" s="309">
        <v>0</v>
      </c>
      <c r="U22" s="310">
        <v>0</v>
      </c>
      <c r="V22" s="311">
        <v>0</v>
      </c>
      <c r="W22" s="312">
        <v>0</v>
      </c>
      <c r="X22" s="313">
        <v>0</v>
      </c>
      <c r="Y22" s="314">
        <v>0</v>
      </c>
      <c r="Z22" s="315">
        <v>0</v>
      </c>
      <c r="AA22" s="316">
        <v>0</v>
      </c>
      <c r="AB22" s="317">
        <v>0</v>
      </c>
      <c r="AC22" s="318">
        <v>0</v>
      </c>
      <c r="AD22" s="319">
        <v>0</v>
      </c>
      <c r="AE22" s="320">
        <v>0</v>
      </c>
      <c r="AF22" s="321">
        <v>0</v>
      </c>
      <c r="AG22" s="322">
        <v>0</v>
      </c>
      <c r="AH22" s="323">
        <v>0</v>
      </c>
      <c r="AI22" s="324">
        <v>0</v>
      </c>
      <c r="AJ22" s="325">
        <v>0</v>
      </c>
      <c r="AK22" s="326">
        <v>0</v>
      </c>
      <c r="AL22" s="327">
        <v>0</v>
      </c>
      <c r="AM22" s="328">
        <v>0</v>
      </c>
      <c r="AN22" s="329">
        <v>0</v>
      </c>
      <c r="AO22" s="330">
        <v>0</v>
      </c>
      <c r="AP22" s="331">
        <v>0</v>
      </c>
      <c r="AQ22" s="332">
        <v>0</v>
      </c>
      <c r="AR22" s="333">
        <v>0</v>
      </c>
      <c r="AS22" s="334">
        <v>0</v>
      </c>
      <c r="AT22" s="335">
        <v>0</v>
      </c>
      <c r="AU22" s="336">
        <v>0</v>
      </c>
      <c r="AV22" s="337">
        <v>0</v>
      </c>
      <c r="AW22" s="338">
        <v>0</v>
      </c>
      <c r="AX22" s="339">
        <v>0</v>
      </c>
      <c r="AY22" s="340">
        <v>0</v>
      </c>
      <c r="AZ22" s="341">
        <v>0</v>
      </c>
      <c r="BA22" s="342">
        <v>0</v>
      </c>
      <c r="BB22" s="343">
        <v>0</v>
      </c>
      <c r="BC22" s="344">
        <v>0</v>
      </c>
      <c r="BD22" s="345">
        <v>0</v>
      </c>
      <c r="BE22" s="346">
        <v>0</v>
      </c>
      <c r="BF22" s="347">
        <v>0</v>
      </c>
      <c r="BG22" s="348">
        <v>0</v>
      </c>
      <c r="BH22" s="349">
        <v>0</v>
      </c>
      <c r="BI22" s="350">
        <v>0</v>
      </c>
      <c r="BJ22" s="351">
        <v>0</v>
      </c>
      <c r="BK22" s="352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53" t="s">
        <v>76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55" t="s">
        <v>77</v>
      </c>
      <c r="B25" s="354" t="s">
        <v>78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56" t="s">
        <v>72</v>
      </c>
      <c r="C26" s="357">
        <v>0</v>
      </c>
      <c r="D26" s="358">
        <v>0</v>
      </c>
      <c r="E26" s="359">
        <v>0</v>
      </c>
      <c r="F26" s="360">
        <v>0</v>
      </c>
      <c r="G26" s="361">
        <v>0</v>
      </c>
      <c r="H26" s="362">
        <v>0</v>
      </c>
      <c r="I26" s="363">
        <v>0</v>
      </c>
      <c r="J26" s="364">
        <v>0</v>
      </c>
      <c r="K26" s="365">
        <v>0</v>
      </c>
      <c r="L26" s="366">
        <v>0</v>
      </c>
      <c r="M26" s="367">
        <v>0</v>
      </c>
      <c r="N26" s="368">
        <v>0</v>
      </c>
      <c r="O26" s="369">
        <v>0</v>
      </c>
      <c r="P26" s="370">
        <v>0</v>
      </c>
      <c r="Q26" s="371">
        <v>0</v>
      </c>
      <c r="R26" s="372">
        <v>0</v>
      </c>
      <c r="S26" s="373">
        <v>0</v>
      </c>
      <c r="T26" s="374">
        <v>0</v>
      </c>
      <c r="U26" s="375">
        <v>0</v>
      </c>
      <c r="V26" s="376">
        <v>0</v>
      </c>
      <c r="W26" s="377">
        <v>0</v>
      </c>
      <c r="X26" s="378">
        <v>0</v>
      </c>
      <c r="Y26" s="379">
        <v>0</v>
      </c>
      <c r="Z26" s="380">
        <v>0</v>
      </c>
      <c r="AA26" s="381">
        <v>0</v>
      </c>
      <c r="AB26" s="382">
        <v>0</v>
      </c>
      <c r="AC26" s="383">
        <v>0</v>
      </c>
      <c r="AD26" s="384">
        <v>0</v>
      </c>
      <c r="AE26" s="385">
        <v>0</v>
      </c>
      <c r="AF26" s="386">
        <v>0</v>
      </c>
      <c r="AG26" s="387">
        <v>0</v>
      </c>
      <c r="AH26" s="388">
        <v>0</v>
      </c>
      <c r="AI26" s="389">
        <v>0</v>
      </c>
      <c r="AJ26" s="390">
        <v>0</v>
      </c>
      <c r="AK26" s="391">
        <v>0</v>
      </c>
      <c r="AL26" s="392">
        <v>0</v>
      </c>
      <c r="AM26" s="393">
        <v>0</v>
      </c>
      <c r="AN26" s="394">
        <v>0</v>
      </c>
      <c r="AO26" s="395">
        <v>0</v>
      </c>
      <c r="AP26" s="396">
        <v>0</v>
      </c>
      <c r="AQ26" s="397">
        <v>0</v>
      </c>
      <c r="AR26" s="398">
        <v>0</v>
      </c>
      <c r="AS26" s="399">
        <v>0</v>
      </c>
      <c r="AT26" s="400">
        <v>0</v>
      </c>
      <c r="AU26" s="401">
        <v>0</v>
      </c>
      <c r="AV26" s="402">
        <v>0</v>
      </c>
      <c r="AW26" s="403">
        <v>0</v>
      </c>
      <c r="AX26" s="404">
        <v>0</v>
      </c>
      <c r="AY26" s="405">
        <v>0</v>
      </c>
      <c r="AZ26" s="406">
        <v>0</v>
      </c>
      <c r="BA26" s="407">
        <v>0</v>
      </c>
      <c r="BB26" s="408">
        <v>0</v>
      </c>
      <c r="BC26" s="409">
        <v>0</v>
      </c>
      <c r="BD26" s="410">
        <v>0</v>
      </c>
      <c r="BE26" s="411">
        <v>0</v>
      </c>
      <c r="BF26" s="412">
        <v>0</v>
      </c>
      <c r="BG26" s="413">
        <v>0</v>
      </c>
      <c r="BH26" s="414">
        <v>0</v>
      </c>
      <c r="BI26" s="415">
        <v>0</v>
      </c>
      <c r="BJ26" s="416">
        <v>0</v>
      </c>
      <c r="BK26" s="417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18" t="s">
        <v>79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20" t="s">
        <v>80</v>
      </c>
      <c r="B29" s="419" t="s">
        <v>81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21" t="s">
        <v>82</v>
      </c>
      <c r="C30" s="422">
        <v>0</v>
      </c>
      <c r="D30" s="423">
        <v>71.805294250000003</v>
      </c>
      <c r="E30" s="424">
        <v>0</v>
      </c>
      <c r="F30" s="425">
        <v>0</v>
      </c>
      <c r="G30" s="426">
        <v>3.0019649999999998E-2</v>
      </c>
      <c r="H30" s="427">
        <v>6.92491871</v>
      </c>
      <c r="I30" s="428">
        <v>797.37434041999995</v>
      </c>
      <c r="J30" s="429">
        <v>15.34905298</v>
      </c>
      <c r="K30" s="430">
        <v>0</v>
      </c>
      <c r="L30" s="431">
        <v>37.565453410000003</v>
      </c>
      <c r="M30" s="432">
        <v>0</v>
      </c>
      <c r="N30" s="433">
        <v>0</v>
      </c>
      <c r="O30" s="434">
        <v>0</v>
      </c>
      <c r="P30" s="435">
        <v>0</v>
      </c>
      <c r="Q30" s="436">
        <v>0</v>
      </c>
      <c r="R30" s="437">
        <v>2.8596658399999999</v>
      </c>
      <c r="S30" s="438">
        <v>23.255904709999999</v>
      </c>
      <c r="T30" s="439">
        <v>13.04120932</v>
      </c>
      <c r="U30" s="440">
        <v>0</v>
      </c>
      <c r="V30" s="441">
        <v>5.9235158300000004</v>
      </c>
      <c r="W30" s="442">
        <v>0</v>
      </c>
      <c r="X30" s="443">
        <v>0</v>
      </c>
      <c r="Y30" s="444">
        <v>0</v>
      </c>
      <c r="Z30" s="445">
        <v>0</v>
      </c>
      <c r="AA30" s="446">
        <v>0</v>
      </c>
      <c r="AB30" s="447">
        <v>1.20714867</v>
      </c>
      <c r="AC30" s="448">
        <v>0.34026788000000002</v>
      </c>
      <c r="AD30" s="449">
        <v>0</v>
      </c>
      <c r="AE30" s="450">
        <v>0</v>
      </c>
      <c r="AF30" s="451">
        <v>5.6336501999999999</v>
      </c>
      <c r="AG30" s="452">
        <v>0</v>
      </c>
      <c r="AH30" s="453">
        <v>0</v>
      </c>
      <c r="AI30" s="454">
        <v>0</v>
      </c>
      <c r="AJ30" s="455">
        <v>0</v>
      </c>
      <c r="AK30" s="456">
        <v>0</v>
      </c>
      <c r="AL30" s="457">
        <v>1.1509304300000001</v>
      </c>
      <c r="AM30" s="458">
        <v>2.3179944200000002</v>
      </c>
      <c r="AN30" s="459">
        <v>1.3060278400000001</v>
      </c>
      <c r="AO30" s="460">
        <v>0</v>
      </c>
      <c r="AP30" s="461">
        <v>1.8166853199999999</v>
      </c>
      <c r="AQ30" s="462">
        <v>0</v>
      </c>
      <c r="AR30" s="463">
        <v>0</v>
      </c>
      <c r="AS30" s="464">
        <v>0</v>
      </c>
      <c r="AT30" s="465">
        <v>0</v>
      </c>
      <c r="AU30" s="466">
        <v>0</v>
      </c>
      <c r="AV30" s="467">
        <v>52.176926700000003</v>
      </c>
      <c r="AW30" s="468">
        <v>35.130125470000003</v>
      </c>
      <c r="AX30" s="469">
        <v>3.4898810000000002E-2</v>
      </c>
      <c r="AY30" s="470">
        <v>0</v>
      </c>
      <c r="AZ30" s="471">
        <v>99.014688969999995</v>
      </c>
      <c r="BA30" s="472">
        <v>0</v>
      </c>
      <c r="BB30" s="473">
        <v>0</v>
      </c>
      <c r="BC30" s="474">
        <v>0</v>
      </c>
      <c r="BD30" s="475">
        <v>0</v>
      </c>
      <c r="BE30" s="476">
        <v>0</v>
      </c>
      <c r="BF30" s="477">
        <v>33.328544409999999</v>
      </c>
      <c r="BG30" s="478">
        <v>48.290977529999999</v>
      </c>
      <c r="BH30" s="479">
        <v>6.18603931</v>
      </c>
      <c r="BI30" s="480">
        <v>0</v>
      </c>
      <c r="BJ30" s="481">
        <v>40.460697549999999</v>
      </c>
      <c r="BK30" s="482">
        <f t="shared" ref="BK30:BK35" si="5">SUM(C30:BJ30)</f>
        <v>1302.5249786300001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83" t="s">
        <v>83</v>
      </c>
      <c r="C31" s="484">
        <v>0</v>
      </c>
      <c r="D31" s="485">
        <v>0.77169891999999995</v>
      </c>
      <c r="E31" s="486">
        <v>0</v>
      </c>
      <c r="F31" s="487">
        <v>0</v>
      </c>
      <c r="G31" s="488">
        <v>0</v>
      </c>
      <c r="H31" s="489">
        <v>0.79679274</v>
      </c>
      <c r="I31" s="490">
        <v>20.326798289999999</v>
      </c>
      <c r="J31" s="491">
        <v>2.1818436600000002</v>
      </c>
      <c r="K31" s="492">
        <v>0</v>
      </c>
      <c r="L31" s="493">
        <v>3.4257762500000002</v>
      </c>
      <c r="M31" s="494">
        <v>0</v>
      </c>
      <c r="N31" s="495">
        <v>0</v>
      </c>
      <c r="O31" s="496">
        <v>0</v>
      </c>
      <c r="P31" s="497">
        <v>0</v>
      </c>
      <c r="Q31" s="498">
        <v>0</v>
      </c>
      <c r="R31" s="499">
        <v>0.35572588999999999</v>
      </c>
      <c r="S31" s="500">
        <v>1.2009714600000001</v>
      </c>
      <c r="T31" s="501">
        <v>0.85939825000000003</v>
      </c>
      <c r="U31" s="502">
        <v>0</v>
      </c>
      <c r="V31" s="503">
        <v>1.2993353999999999</v>
      </c>
      <c r="W31" s="504">
        <v>0</v>
      </c>
      <c r="X31" s="505">
        <v>0</v>
      </c>
      <c r="Y31" s="506">
        <v>0</v>
      </c>
      <c r="Z31" s="507">
        <v>0</v>
      </c>
      <c r="AA31" s="508">
        <v>0</v>
      </c>
      <c r="AB31" s="509">
        <v>0.20457797999999999</v>
      </c>
      <c r="AC31" s="510">
        <v>0</v>
      </c>
      <c r="AD31" s="511">
        <v>0</v>
      </c>
      <c r="AE31" s="512">
        <v>0</v>
      </c>
      <c r="AF31" s="513">
        <v>0.49391780000000002</v>
      </c>
      <c r="AG31" s="514">
        <v>0</v>
      </c>
      <c r="AH31" s="515">
        <v>0</v>
      </c>
      <c r="AI31" s="516">
        <v>0</v>
      </c>
      <c r="AJ31" s="517">
        <v>0</v>
      </c>
      <c r="AK31" s="518">
        <v>0</v>
      </c>
      <c r="AL31" s="519">
        <v>0.20982426000000001</v>
      </c>
      <c r="AM31" s="520">
        <v>0</v>
      </c>
      <c r="AN31" s="521">
        <v>0.19394771</v>
      </c>
      <c r="AO31" s="522">
        <v>0</v>
      </c>
      <c r="AP31" s="523">
        <v>0.82578927000000002</v>
      </c>
      <c r="AQ31" s="524">
        <v>0</v>
      </c>
      <c r="AR31" s="525">
        <v>0</v>
      </c>
      <c r="AS31" s="526">
        <v>0</v>
      </c>
      <c r="AT31" s="527">
        <v>0</v>
      </c>
      <c r="AU31" s="528">
        <v>0</v>
      </c>
      <c r="AV31" s="529">
        <v>22.81920109</v>
      </c>
      <c r="AW31" s="530">
        <v>23.006057550000001</v>
      </c>
      <c r="AX31" s="531">
        <v>1.116E-5</v>
      </c>
      <c r="AY31" s="532">
        <v>0</v>
      </c>
      <c r="AZ31" s="533">
        <v>30.725316119999999</v>
      </c>
      <c r="BA31" s="534">
        <v>0</v>
      </c>
      <c r="BB31" s="535">
        <v>0</v>
      </c>
      <c r="BC31" s="536">
        <v>0</v>
      </c>
      <c r="BD31" s="537">
        <v>0</v>
      </c>
      <c r="BE31" s="538">
        <v>0</v>
      </c>
      <c r="BF31" s="539">
        <v>4.1463009900000003</v>
      </c>
      <c r="BG31" s="540">
        <v>0.19487185000000001</v>
      </c>
      <c r="BH31" s="541">
        <v>0.41577865000000003</v>
      </c>
      <c r="BI31" s="542">
        <v>0</v>
      </c>
      <c r="BJ31" s="543">
        <v>3.183954</v>
      </c>
      <c r="BK31" s="544">
        <f t="shared" si="5"/>
        <v>117.63788929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45" t="s">
        <v>84</v>
      </c>
      <c r="C32" s="546">
        <v>0</v>
      </c>
      <c r="D32" s="547">
        <v>0.81515548000000004</v>
      </c>
      <c r="E32" s="548">
        <v>0</v>
      </c>
      <c r="F32" s="549">
        <v>0</v>
      </c>
      <c r="G32" s="550">
        <v>0</v>
      </c>
      <c r="H32" s="551">
        <v>1.73174104</v>
      </c>
      <c r="I32" s="552">
        <v>0.20409742</v>
      </c>
      <c r="J32" s="553">
        <v>0</v>
      </c>
      <c r="K32" s="554">
        <v>0</v>
      </c>
      <c r="L32" s="555">
        <v>1.5989267899999999</v>
      </c>
      <c r="M32" s="556">
        <v>0</v>
      </c>
      <c r="N32" s="557">
        <v>0</v>
      </c>
      <c r="O32" s="558">
        <v>0</v>
      </c>
      <c r="P32" s="559">
        <v>0</v>
      </c>
      <c r="Q32" s="560">
        <v>0</v>
      </c>
      <c r="R32" s="561">
        <v>0.70644761</v>
      </c>
      <c r="S32" s="562">
        <v>0.20635115000000001</v>
      </c>
      <c r="T32" s="563">
        <v>0</v>
      </c>
      <c r="U32" s="564">
        <v>0</v>
      </c>
      <c r="V32" s="565">
        <v>0.43467251000000001</v>
      </c>
      <c r="W32" s="566">
        <v>0</v>
      </c>
      <c r="X32" s="567">
        <v>0</v>
      </c>
      <c r="Y32" s="568">
        <v>0</v>
      </c>
      <c r="Z32" s="569">
        <v>0</v>
      </c>
      <c r="AA32" s="570">
        <v>0</v>
      </c>
      <c r="AB32" s="571">
        <v>0.13438955</v>
      </c>
      <c r="AC32" s="572">
        <v>4.6953799999999999E-3</v>
      </c>
      <c r="AD32" s="573">
        <v>0</v>
      </c>
      <c r="AE32" s="574">
        <v>0</v>
      </c>
      <c r="AF32" s="575">
        <v>0.32974861</v>
      </c>
      <c r="AG32" s="576">
        <v>0</v>
      </c>
      <c r="AH32" s="577">
        <v>0</v>
      </c>
      <c r="AI32" s="578">
        <v>0</v>
      </c>
      <c r="AJ32" s="579">
        <v>0</v>
      </c>
      <c r="AK32" s="580">
        <v>0</v>
      </c>
      <c r="AL32" s="581">
        <v>0.12810782000000001</v>
      </c>
      <c r="AM32" s="582">
        <v>0</v>
      </c>
      <c r="AN32" s="583">
        <v>0</v>
      </c>
      <c r="AO32" s="584">
        <v>0</v>
      </c>
      <c r="AP32" s="585">
        <v>0.27534695999999997</v>
      </c>
      <c r="AQ32" s="586">
        <v>0</v>
      </c>
      <c r="AR32" s="587">
        <v>1.2114E-4</v>
      </c>
      <c r="AS32" s="588">
        <v>0</v>
      </c>
      <c r="AT32" s="589">
        <v>0</v>
      </c>
      <c r="AU32" s="590">
        <v>0</v>
      </c>
      <c r="AV32" s="591">
        <v>27.323860360000001</v>
      </c>
      <c r="AW32" s="592">
        <v>2.1444804099999999</v>
      </c>
      <c r="AX32" s="593">
        <v>0</v>
      </c>
      <c r="AY32" s="594">
        <v>0</v>
      </c>
      <c r="AZ32" s="595">
        <v>11.46941125</v>
      </c>
      <c r="BA32" s="596">
        <v>0</v>
      </c>
      <c r="BB32" s="597">
        <v>0</v>
      </c>
      <c r="BC32" s="598">
        <v>0</v>
      </c>
      <c r="BD32" s="599">
        <v>0</v>
      </c>
      <c r="BE32" s="600">
        <v>0</v>
      </c>
      <c r="BF32" s="601">
        <v>6.6436992000000004</v>
      </c>
      <c r="BG32" s="602">
        <v>0.84161332</v>
      </c>
      <c r="BH32" s="603">
        <v>3.0654613199999998</v>
      </c>
      <c r="BI32" s="604">
        <v>0</v>
      </c>
      <c r="BJ32" s="605">
        <v>6.1268849899999998</v>
      </c>
      <c r="BK32" s="606">
        <f t="shared" si="5"/>
        <v>64.185212309999997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607" t="s">
        <v>85</v>
      </c>
      <c r="C33" s="608">
        <v>0</v>
      </c>
      <c r="D33" s="609">
        <v>35.304993969999998</v>
      </c>
      <c r="E33" s="610">
        <v>66.257599810000002</v>
      </c>
      <c r="F33" s="611">
        <v>0</v>
      </c>
      <c r="G33" s="612">
        <v>0</v>
      </c>
      <c r="H33" s="613">
        <v>7.7634949500000001</v>
      </c>
      <c r="I33" s="614">
        <v>422.31996987999997</v>
      </c>
      <c r="J33" s="615">
        <v>176.10618726000001</v>
      </c>
      <c r="K33" s="616">
        <v>0</v>
      </c>
      <c r="L33" s="617">
        <v>49.168905729999999</v>
      </c>
      <c r="M33" s="618">
        <v>0</v>
      </c>
      <c r="N33" s="619">
        <v>0</v>
      </c>
      <c r="O33" s="620">
        <v>0</v>
      </c>
      <c r="P33" s="621">
        <v>0</v>
      </c>
      <c r="Q33" s="622">
        <v>0</v>
      </c>
      <c r="R33" s="623">
        <v>4.5816047700000002</v>
      </c>
      <c r="S33" s="624">
        <v>4.7828842299999996</v>
      </c>
      <c r="T33" s="625">
        <v>58.283315940000001</v>
      </c>
      <c r="U33" s="626">
        <v>0</v>
      </c>
      <c r="V33" s="627">
        <v>4.9669847300000001</v>
      </c>
      <c r="W33" s="628">
        <v>0</v>
      </c>
      <c r="X33" s="629">
        <v>0</v>
      </c>
      <c r="Y33" s="630">
        <v>0</v>
      </c>
      <c r="Z33" s="631">
        <v>0</v>
      </c>
      <c r="AA33" s="632">
        <v>0</v>
      </c>
      <c r="AB33" s="633">
        <v>0.22869295000000001</v>
      </c>
      <c r="AC33" s="634">
        <v>11.18530007</v>
      </c>
      <c r="AD33" s="635">
        <v>0</v>
      </c>
      <c r="AE33" s="636">
        <v>0</v>
      </c>
      <c r="AF33" s="637">
        <v>6.6127230800000003</v>
      </c>
      <c r="AG33" s="638">
        <v>0</v>
      </c>
      <c r="AH33" s="639">
        <v>0</v>
      </c>
      <c r="AI33" s="640">
        <v>0</v>
      </c>
      <c r="AJ33" s="641">
        <v>0</v>
      </c>
      <c r="AK33" s="642">
        <v>0</v>
      </c>
      <c r="AL33" s="643">
        <v>0.45701416</v>
      </c>
      <c r="AM33" s="644">
        <v>2.654E-5</v>
      </c>
      <c r="AN33" s="645">
        <v>5.46749449</v>
      </c>
      <c r="AO33" s="646">
        <v>0</v>
      </c>
      <c r="AP33" s="647">
        <v>2.1181332400000001</v>
      </c>
      <c r="AQ33" s="648">
        <v>0</v>
      </c>
      <c r="AR33" s="649">
        <v>0</v>
      </c>
      <c r="AS33" s="650">
        <v>0</v>
      </c>
      <c r="AT33" s="651">
        <v>0</v>
      </c>
      <c r="AU33" s="652">
        <v>0</v>
      </c>
      <c r="AV33" s="653">
        <v>78.866587890000005</v>
      </c>
      <c r="AW33" s="654">
        <v>55.888467339999998</v>
      </c>
      <c r="AX33" s="655">
        <v>2.1103675200000001</v>
      </c>
      <c r="AY33" s="656">
        <v>0</v>
      </c>
      <c r="AZ33" s="657">
        <v>109.01898615</v>
      </c>
      <c r="BA33" s="658">
        <v>0</v>
      </c>
      <c r="BB33" s="659">
        <v>0</v>
      </c>
      <c r="BC33" s="660">
        <v>0</v>
      </c>
      <c r="BD33" s="661">
        <v>0</v>
      </c>
      <c r="BE33" s="662">
        <v>0</v>
      </c>
      <c r="BF33" s="663">
        <v>61.50017974</v>
      </c>
      <c r="BG33" s="664">
        <v>10.75409354</v>
      </c>
      <c r="BH33" s="665">
        <v>10.229236739999999</v>
      </c>
      <c r="BI33" s="666">
        <v>0</v>
      </c>
      <c r="BJ33" s="667">
        <v>46.495777320000002</v>
      </c>
      <c r="BK33" s="668">
        <f t="shared" si="5"/>
        <v>1230.4690220400003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69" t="s">
        <v>86</v>
      </c>
      <c r="C34" s="670">
        <v>0</v>
      </c>
      <c r="D34" s="671">
        <v>0.61860687000000003</v>
      </c>
      <c r="E34" s="672">
        <v>0</v>
      </c>
      <c r="F34" s="673">
        <v>0</v>
      </c>
      <c r="G34" s="674">
        <v>0</v>
      </c>
      <c r="H34" s="675">
        <v>1.60952187</v>
      </c>
      <c r="I34" s="676">
        <v>9.4613459899999999</v>
      </c>
      <c r="J34" s="677">
        <v>0.34960395999999999</v>
      </c>
      <c r="K34" s="678">
        <v>0</v>
      </c>
      <c r="L34" s="679">
        <v>6.62292652</v>
      </c>
      <c r="M34" s="680">
        <v>0</v>
      </c>
      <c r="N34" s="681">
        <v>0</v>
      </c>
      <c r="O34" s="682">
        <v>0</v>
      </c>
      <c r="P34" s="683">
        <v>0</v>
      </c>
      <c r="Q34" s="684">
        <v>0</v>
      </c>
      <c r="R34" s="685">
        <v>0.41519739999999999</v>
      </c>
      <c r="S34" s="686">
        <v>0.17802027000000001</v>
      </c>
      <c r="T34" s="687">
        <v>21.17672211</v>
      </c>
      <c r="U34" s="688">
        <v>0</v>
      </c>
      <c r="V34" s="689">
        <v>1.5805788300000001</v>
      </c>
      <c r="W34" s="690">
        <v>0</v>
      </c>
      <c r="X34" s="691">
        <v>0</v>
      </c>
      <c r="Y34" s="692">
        <v>0</v>
      </c>
      <c r="Z34" s="693">
        <v>0</v>
      </c>
      <c r="AA34" s="694">
        <v>0</v>
      </c>
      <c r="AB34" s="695">
        <v>0.58302628999999995</v>
      </c>
      <c r="AC34" s="696">
        <v>4.254873E-2</v>
      </c>
      <c r="AD34" s="697">
        <v>0</v>
      </c>
      <c r="AE34" s="698">
        <v>0</v>
      </c>
      <c r="AF34" s="699">
        <v>1.9789716900000001</v>
      </c>
      <c r="AG34" s="700">
        <v>0</v>
      </c>
      <c r="AH34" s="701">
        <v>0</v>
      </c>
      <c r="AI34" s="702">
        <v>0</v>
      </c>
      <c r="AJ34" s="703">
        <v>0</v>
      </c>
      <c r="AK34" s="704">
        <v>0</v>
      </c>
      <c r="AL34" s="705">
        <v>0.19063321999999999</v>
      </c>
      <c r="AM34" s="706">
        <v>0</v>
      </c>
      <c r="AN34" s="707">
        <v>0.99760979999999999</v>
      </c>
      <c r="AO34" s="708">
        <v>0</v>
      </c>
      <c r="AP34" s="709">
        <v>0.53815245</v>
      </c>
      <c r="AQ34" s="710">
        <v>0</v>
      </c>
      <c r="AR34" s="711">
        <v>0</v>
      </c>
      <c r="AS34" s="712">
        <v>0</v>
      </c>
      <c r="AT34" s="713">
        <v>0</v>
      </c>
      <c r="AU34" s="714">
        <v>0</v>
      </c>
      <c r="AV34" s="715">
        <v>7.8028296800000003</v>
      </c>
      <c r="AW34" s="716">
        <v>4.35019445</v>
      </c>
      <c r="AX34" s="717">
        <v>1.9899331600000001</v>
      </c>
      <c r="AY34" s="718">
        <v>0</v>
      </c>
      <c r="AZ34" s="719">
        <v>28.254923680000001</v>
      </c>
      <c r="BA34" s="720">
        <v>0</v>
      </c>
      <c r="BB34" s="721">
        <v>0</v>
      </c>
      <c r="BC34" s="722">
        <v>0</v>
      </c>
      <c r="BD34" s="723">
        <v>0</v>
      </c>
      <c r="BE34" s="724">
        <v>0</v>
      </c>
      <c r="BF34" s="725">
        <v>5.4202227900000004</v>
      </c>
      <c r="BG34" s="726">
        <v>2.4653903499999998</v>
      </c>
      <c r="BH34" s="727">
        <v>50.999487330000001</v>
      </c>
      <c r="BI34" s="728">
        <v>0</v>
      </c>
      <c r="BJ34" s="729">
        <v>13.70825733</v>
      </c>
      <c r="BK34" s="730">
        <f t="shared" si="5"/>
        <v>161.33470477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31" t="s">
        <v>87</v>
      </c>
      <c r="C35" s="732">
        <v>0</v>
      </c>
      <c r="D35" s="733">
        <v>0.55260739000000003</v>
      </c>
      <c r="E35" s="734">
        <v>0</v>
      </c>
      <c r="F35" s="735">
        <v>0</v>
      </c>
      <c r="G35" s="736">
        <v>0</v>
      </c>
      <c r="H35" s="737">
        <v>0.18294968</v>
      </c>
      <c r="I35" s="738">
        <v>4.1833777699999999</v>
      </c>
      <c r="J35" s="739">
        <v>17.575148389999999</v>
      </c>
      <c r="K35" s="740">
        <v>0</v>
      </c>
      <c r="L35" s="741">
        <v>0.11966337000000001</v>
      </c>
      <c r="M35" s="742">
        <v>0</v>
      </c>
      <c r="N35" s="743">
        <v>0</v>
      </c>
      <c r="O35" s="744">
        <v>0</v>
      </c>
      <c r="P35" s="745">
        <v>0</v>
      </c>
      <c r="Q35" s="746">
        <v>0</v>
      </c>
      <c r="R35" s="747">
        <v>9.6956879999999995E-2</v>
      </c>
      <c r="S35" s="748">
        <v>1.0074443500000001</v>
      </c>
      <c r="T35" s="749">
        <v>12.60144367</v>
      </c>
      <c r="U35" s="750">
        <v>0</v>
      </c>
      <c r="V35" s="751">
        <v>0.78533299000000001</v>
      </c>
      <c r="W35" s="752">
        <v>0</v>
      </c>
      <c r="X35" s="753">
        <v>0</v>
      </c>
      <c r="Y35" s="754">
        <v>0</v>
      </c>
      <c r="Z35" s="755">
        <v>0</v>
      </c>
      <c r="AA35" s="756">
        <v>0</v>
      </c>
      <c r="AB35" s="757">
        <v>4.1344600000000002E-2</v>
      </c>
      <c r="AC35" s="758">
        <v>2.8894354099999999</v>
      </c>
      <c r="AD35" s="759">
        <v>1.2578270000000001E-2</v>
      </c>
      <c r="AE35" s="760">
        <v>0</v>
      </c>
      <c r="AF35" s="761">
        <v>0.87336354000000005</v>
      </c>
      <c r="AG35" s="762">
        <v>0</v>
      </c>
      <c r="AH35" s="763">
        <v>0</v>
      </c>
      <c r="AI35" s="764">
        <v>0</v>
      </c>
      <c r="AJ35" s="765">
        <v>0</v>
      </c>
      <c r="AK35" s="766">
        <v>0</v>
      </c>
      <c r="AL35" s="767">
        <v>8.1099809999999994E-2</v>
      </c>
      <c r="AM35" s="768">
        <v>0.33904015999999998</v>
      </c>
      <c r="AN35" s="769">
        <v>0.58290478000000001</v>
      </c>
      <c r="AO35" s="770">
        <v>0</v>
      </c>
      <c r="AP35" s="771">
        <v>8.4903049999999994E-2</v>
      </c>
      <c r="AQ35" s="772">
        <v>0</v>
      </c>
      <c r="AR35" s="773">
        <v>0</v>
      </c>
      <c r="AS35" s="774">
        <v>0</v>
      </c>
      <c r="AT35" s="775">
        <v>0</v>
      </c>
      <c r="AU35" s="776">
        <v>0</v>
      </c>
      <c r="AV35" s="777">
        <v>0.86011599999999999</v>
      </c>
      <c r="AW35" s="778">
        <v>5.5379901699999996</v>
      </c>
      <c r="AX35" s="779">
        <v>0</v>
      </c>
      <c r="AY35" s="780">
        <v>0</v>
      </c>
      <c r="AZ35" s="781">
        <v>5.2196028800000001</v>
      </c>
      <c r="BA35" s="782">
        <v>0</v>
      </c>
      <c r="BB35" s="783">
        <v>0</v>
      </c>
      <c r="BC35" s="784">
        <v>0</v>
      </c>
      <c r="BD35" s="785">
        <v>0</v>
      </c>
      <c r="BE35" s="786">
        <v>0</v>
      </c>
      <c r="BF35" s="787">
        <v>0.90903089999999998</v>
      </c>
      <c r="BG35" s="788">
        <v>4.2679679999999998E-2</v>
      </c>
      <c r="BH35" s="789">
        <v>5.4513359999999997E-2</v>
      </c>
      <c r="BI35" s="790">
        <v>0</v>
      </c>
      <c r="BJ35" s="791">
        <v>1.66319192</v>
      </c>
      <c r="BK35" s="792">
        <f t="shared" si="5"/>
        <v>56.296719019999998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93" t="s">
        <v>88</v>
      </c>
      <c r="C36" s="11">
        <f t="shared" ref="C36:BK36" si="6">SUM(C30:C35)</f>
        <v>0</v>
      </c>
      <c r="D36" s="11">
        <f t="shared" si="6"/>
        <v>109.86835688000001</v>
      </c>
      <c r="E36" s="11">
        <f t="shared" si="6"/>
        <v>66.257599810000002</v>
      </c>
      <c r="F36" s="11">
        <f t="shared" si="6"/>
        <v>0</v>
      </c>
      <c r="G36" s="11">
        <f t="shared" si="6"/>
        <v>3.0019649999999998E-2</v>
      </c>
      <c r="H36" s="11">
        <f t="shared" si="6"/>
        <v>19.00941899</v>
      </c>
      <c r="I36" s="11">
        <f t="shared" si="6"/>
        <v>1253.86992977</v>
      </c>
      <c r="J36" s="11">
        <f t="shared" si="6"/>
        <v>211.56183625000003</v>
      </c>
      <c r="K36" s="11">
        <f t="shared" si="6"/>
        <v>0</v>
      </c>
      <c r="L36" s="11">
        <f t="shared" si="6"/>
        <v>98.501652069999992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9.015598390000001</v>
      </c>
      <c r="S36" s="11">
        <f t="shared" si="6"/>
        <v>30.631576170000002</v>
      </c>
      <c r="T36" s="11">
        <f t="shared" si="6"/>
        <v>105.96208928999999</v>
      </c>
      <c r="U36" s="11">
        <f t="shared" si="6"/>
        <v>0</v>
      </c>
      <c r="V36" s="11">
        <f t="shared" si="6"/>
        <v>14.990420290000001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2.3991800400000001</v>
      </c>
      <c r="AC36" s="11">
        <f t="shared" si="6"/>
        <v>14.462247470000001</v>
      </c>
      <c r="AD36" s="11">
        <f t="shared" si="6"/>
        <v>1.2578270000000001E-2</v>
      </c>
      <c r="AE36" s="11">
        <f t="shared" si="6"/>
        <v>0</v>
      </c>
      <c r="AF36" s="11">
        <f t="shared" si="6"/>
        <v>15.922374920000001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2.2176097000000001</v>
      </c>
      <c r="AM36" s="11">
        <f t="shared" si="6"/>
        <v>2.6570611200000003</v>
      </c>
      <c r="AN36" s="11">
        <f t="shared" si="6"/>
        <v>8.5479846200000011</v>
      </c>
      <c r="AO36" s="11">
        <f t="shared" si="6"/>
        <v>0</v>
      </c>
      <c r="AP36" s="11">
        <f t="shared" si="6"/>
        <v>5.6590102900000003</v>
      </c>
      <c r="AQ36" s="11">
        <f t="shared" si="6"/>
        <v>0</v>
      </c>
      <c r="AR36" s="11">
        <f t="shared" si="6"/>
        <v>1.2114E-4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189.84952172000001</v>
      </c>
      <c r="AW36" s="11">
        <f t="shared" si="6"/>
        <v>126.05731539000001</v>
      </c>
      <c r="AX36" s="11">
        <f t="shared" si="6"/>
        <v>4.1352106500000003</v>
      </c>
      <c r="AY36" s="11">
        <f t="shared" si="6"/>
        <v>0</v>
      </c>
      <c r="AZ36" s="11">
        <f t="shared" si="6"/>
        <v>283.70292905000002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111.94797803</v>
      </c>
      <c r="BG36" s="11">
        <f t="shared" si="6"/>
        <v>62.589626269999997</v>
      </c>
      <c r="BH36" s="11">
        <f t="shared" si="6"/>
        <v>70.950516710000002</v>
      </c>
      <c r="BI36" s="11">
        <f t="shared" si="6"/>
        <v>0</v>
      </c>
      <c r="BJ36" s="11">
        <f t="shared" si="6"/>
        <v>111.63876311</v>
      </c>
      <c r="BK36" s="11">
        <f t="shared" si="6"/>
        <v>2932.4485260600004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94" t="s">
        <v>89</v>
      </c>
      <c r="C37" s="11">
        <f t="shared" ref="C37:BK37" si="7">SUM(C9:C36)/2</f>
        <v>0</v>
      </c>
      <c r="D37" s="11">
        <f t="shared" si="7"/>
        <v>1080.8445798100001</v>
      </c>
      <c r="E37" s="11">
        <f t="shared" si="7"/>
        <v>313.5254534</v>
      </c>
      <c r="F37" s="11">
        <f t="shared" si="7"/>
        <v>0</v>
      </c>
      <c r="G37" s="11">
        <f t="shared" si="7"/>
        <v>3.0019649999999998E-2</v>
      </c>
      <c r="H37" s="11">
        <f t="shared" si="7"/>
        <v>37.349139370000003</v>
      </c>
      <c r="I37" s="11">
        <f t="shared" si="7"/>
        <v>3955.0851524299997</v>
      </c>
      <c r="J37" s="11">
        <f t="shared" si="7"/>
        <v>1617.69830237</v>
      </c>
      <c r="K37" s="11">
        <f t="shared" si="7"/>
        <v>0</v>
      </c>
      <c r="L37" s="11">
        <f t="shared" si="7"/>
        <v>199.22780417000001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19.84790692</v>
      </c>
      <c r="S37" s="11">
        <f t="shared" si="7"/>
        <v>129.94051041</v>
      </c>
      <c r="T37" s="11">
        <f t="shared" si="7"/>
        <v>268.55010077000003</v>
      </c>
      <c r="U37" s="11">
        <f t="shared" si="7"/>
        <v>0</v>
      </c>
      <c r="V37" s="11">
        <f t="shared" si="7"/>
        <v>33.444539460000001</v>
      </c>
      <c r="W37" s="11">
        <f t="shared" si="7"/>
        <v>0</v>
      </c>
      <c r="X37" s="11">
        <f t="shared" si="7"/>
        <v>124.31480205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2.5919046400000001</v>
      </c>
      <c r="AC37" s="11">
        <f t="shared" si="7"/>
        <v>113.08789659</v>
      </c>
      <c r="AD37" s="11">
        <f t="shared" si="7"/>
        <v>1.2578270000000001E-2</v>
      </c>
      <c r="AE37" s="11">
        <f t="shared" si="7"/>
        <v>0</v>
      </c>
      <c r="AF37" s="11">
        <f t="shared" si="7"/>
        <v>17.386447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2.34481115</v>
      </c>
      <c r="AM37" s="11">
        <f t="shared" si="7"/>
        <v>4.0123013500000004</v>
      </c>
      <c r="AN37" s="11">
        <f t="shared" si="7"/>
        <v>15.474200020000001</v>
      </c>
      <c r="AO37" s="11">
        <f t="shared" si="7"/>
        <v>0</v>
      </c>
      <c r="AP37" s="11">
        <f t="shared" si="7"/>
        <v>6.4957501700000009</v>
      </c>
      <c r="AQ37" s="11">
        <f t="shared" si="7"/>
        <v>0</v>
      </c>
      <c r="AR37" s="11">
        <f t="shared" si="7"/>
        <v>1.2114E-4</v>
      </c>
      <c r="AS37" s="11">
        <f t="shared" si="7"/>
        <v>0</v>
      </c>
      <c r="AT37" s="11">
        <f t="shared" si="7"/>
        <v>0</v>
      </c>
      <c r="AU37" s="11">
        <f t="shared" si="7"/>
        <v>0.31151296000000001</v>
      </c>
      <c r="AV37" s="11">
        <f t="shared" si="7"/>
        <v>206.19256189000004</v>
      </c>
      <c r="AW37" s="11">
        <f t="shared" si="7"/>
        <v>895.31086192999987</v>
      </c>
      <c r="AX37" s="11">
        <f t="shared" si="7"/>
        <v>20.460641850000002</v>
      </c>
      <c r="AY37" s="11">
        <f t="shared" si="7"/>
        <v>0</v>
      </c>
      <c r="AZ37" s="11">
        <f t="shared" si="7"/>
        <v>367.86270953000002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120.21424446</v>
      </c>
      <c r="BG37" s="11">
        <f t="shared" si="7"/>
        <v>68.869757490000012</v>
      </c>
      <c r="BH37" s="11">
        <f t="shared" si="7"/>
        <v>84.329652019999997</v>
      </c>
      <c r="BI37" s="11">
        <f t="shared" si="7"/>
        <v>0</v>
      </c>
      <c r="BJ37" s="11">
        <f t="shared" si="7"/>
        <v>119.91477441999999</v>
      </c>
      <c r="BK37" s="11">
        <f t="shared" si="7"/>
        <v>9824.7310376900004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96" t="s">
        <v>90</v>
      </c>
      <c r="B39" s="795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98" t="s">
        <v>61</v>
      </c>
      <c r="B40" s="797" t="s">
        <v>91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99" t="s">
        <v>92</v>
      </c>
      <c r="C41" s="800">
        <v>0</v>
      </c>
      <c r="D41" s="801">
        <v>0.60332560000000002</v>
      </c>
      <c r="E41" s="802">
        <v>0</v>
      </c>
      <c r="F41" s="803">
        <v>0</v>
      </c>
      <c r="G41" s="804">
        <v>0</v>
      </c>
      <c r="H41" s="805">
        <v>15.53255523</v>
      </c>
      <c r="I41" s="806">
        <v>0.44695225999999999</v>
      </c>
      <c r="J41" s="807">
        <v>0</v>
      </c>
      <c r="K41" s="808">
        <v>0</v>
      </c>
      <c r="L41" s="809">
        <v>2.0281238899999998</v>
      </c>
      <c r="M41" s="810">
        <v>0</v>
      </c>
      <c r="N41" s="811">
        <v>0</v>
      </c>
      <c r="O41" s="812">
        <v>0</v>
      </c>
      <c r="P41" s="813">
        <v>0</v>
      </c>
      <c r="Q41" s="814">
        <v>0</v>
      </c>
      <c r="R41" s="815">
        <v>13.723297479999999</v>
      </c>
      <c r="S41" s="816">
        <v>0.59663294</v>
      </c>
      <c r="T41" s="817">
        <v>0</v>
      </c>
      <c r="U41" s="818">
        <v>0</v>
      </c>
      <c r="V41" s="819">
        <v>1.80922966</v>
      </c>
      <c r="W41" s="820">
        <v>0</v>
      </c>
      <c r="X41" s="821">
        <v>0</v>
      </c>
      <c r="Y41" s="822">
        <v>0</v>
      </c>
      <c r="Z41" s="823">
        <v>0</v>
      </c>
      <c r="AA41" s="824">
        <v>0</v>
      </c>
      <c r="AB41" s="825">
        <v>5.4000380000000003</v>
      </c>
      <c r="AC41" s="826">
        <v>0.29883863999999999</v>
      </c>
      <c r="AD41" s="827">
        <v>0</v>
      </c>
      <c r="AE41" s="828">
        <v>0</v>
      </c>
      <c r="AF41" s="829">
        <v>1.1917206899999999</v>
      </c>
      <c r="AG41" s="830">
        <v>0</v>
      </c>
      <c r="AH41" s="831">
        <v>0</v>
      </c>
      <c r="AI41" s="832">
        <v>0</v>
      </c>
      <c r="AJ41" s="833">
        <v>0</v>
      </c>
      <c r="AK41" s="834">
        <v>0</v>
      </c>
      <c r="AL41" s="835">
        <v>5.1023732400000004</v>
      </c>
      <c r="AM41" s="836">
        <v>0.14479143</v>
      </c>
      <c r="AN41" s="837">
        <v>0</v>
      </c>
      <c r="AO41" s="838">
        <v>0</v>
      </c>
      <c r="AP41" s="839">
        <v>1.43518079</v>
      </c>
      <c r="AQ41" s="840">
        <v>0</v>
      </c>
      <c r="AR41" s="841">
        <v>0</v>
      </c>
      <c r="AS41" s="842">
        <v>0</v>
      </c>
      <c r="AT41" s="843">
        <v>0</v>
      </c>
      <c r="AU41" s="844">
        <v>0</v>
      </c>
      <c r="AV41" s="845">
        <v>124.93942763</v>
      </c>
      <c r="AW41" s="846">
        <v>13.73494709</v>
      </c>
      <c r="AX41" s="847">
        <v>0</v>
      </c>
      <c r="AY41" s="848">
        <v>0</v>
      </c>
      <c r="AZ41" s="849">
        <v>36.754167270000003</v>
      </c>
      <c r="BA41" s="850">
        <v>0</v>
      </c>
      <c r="BB41" s="851">
        <v>0</v>
      </c>
      <c r="BC41" s="852">
        <v>0</v>
      </c>
      <c r="BD41" s="853">
        <v>0</v>
      </c>
      <c r="BE41" s="854">
        <v>0</v>
      </c>
      <c r="BF41" s="855">
        <v>129.45642622</v>
      </c>
      <c r="BG41" s="856">
        <v>6.8438007000000001</v>
      </c>
      <c r="BH41" s="857">
        <v>0</v>
      </c>
      <c r="BI41" s="858">
        <v>0</v>
      </c>
      <c r="BJ41" s="859">
        <v>29.969950050000001</v>
      </c>
      <c r="BK41" s="860">
        <f>SUM(C41:BJ41)</f>
        <v>390.01177880999995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61" t="s">
        <v>93</v>
      </c>
      <c r="C42" s="862">
        <v>0</v>
      </c>
      <c r="D42" s="863">
        <v>0.95907989000000005</v>
      </c>
      <c r="E42" s="864">
        <v>0</v>
      </c>
      <c r="F42" s="865">
        <v>0</v>
      </c>
      <c r="G42" s="866">
        <v>0</v>
      </c>
      <c r="H42" s="867">
        <v>7.1461907599999996</v>
      </c>
      <c r="I42" s="868">
        <v>0</v>
      </c>
      <c r="J42" s="869">
        <v>0</v>
      </c>
      <c r="K42" s="870">
        <v>0</v>
      </c>
      <c r="L42" s="871">
        <v>0.43287219999999998</v>
      </c>
      <c r="M42" s="872">
        <v>0</v>
      </c>
      <c r="N42" s="873">
        <v>0</v>
      </c>
      <c r="O42" s="874">
        <v>0</v>
      </c>
      <c r="P42" s="875">
        <v>0</v>
      </c>
      <c r="Q42" s="876">
        <v>0</v>
      </c>
      <c r="R42" s="877">
        <v>4.3174304799999996</v>
      </c>
      <c r="S42" s="878">
        <v>0</v>
      </c>
      <c r="T42" s="879">
        <v>0</v>
      </c>
      <c r="U42" s="880">
        <v>0</v>
      </c>
      <c r="V42" s="881">
        <v>0.24107237000000001</v>
      </c>
      <c r="W42" s="882">
        <v>0</v>
      </c>
      <c r="X42" s="883">
        <v>0</v>
      </c>
      <c r="Y42" s="884">
        <v>0</v>
      </c>
      <c r="Z42" s="885">
        <v>0</v>
      </c>
      <c r="AA42" s="886">
        <v>0</v>
      </c>
      <c r="AB42" s="887">
        <v>0.25858152000000001</v>
      </c>
      <c r="AC42" s="888">
        <v>0</v>
      </c>
      <c r="AD42" s="889">
        <v>0</v>
      </c>
      <c r="AE42" s="890">
        <v>0</v>
      </c>
      <c r="AF42" s="891">
        <v>0</v>
      </c>
      <c r="AG42" s="892">
        <v>0</v>
      </c>
      <c r="AH42" s="893">
        <v>0</v>
      </c>
      <c r="AI42" s="894">
        <v>0</v>
      </c>
      <c r="AJ42" s="895">
        <v>0</v>
      </c>
      <c r="AK42" s="896">
        <v>0</v>
      </c>
      <c r="AL42" s="897">
        <v>0.56034395999999997</v>
      </c>
      <c r="AM42" s="898">
        <v>0</v>
      </c>
      <c r="AN42" s="899">
        <v>0</v>
      </c>
      <c r="AO42" s="900">
        <v>0</v>
      </c>
      <c r="AP42" s="901">
        <v>0</v>
      </c>
      <c r="AQ42" s="902">
        <v>0</v>
      </c>
      <c r="AR42" s="903">
        <v>0</v>
      </c>
      <c r="AS42" s="904">
        <v>0</v>
      </c>
      <c r="AT42" s="905">
        <v>0</v>
      </c>
      <c r="AU42" s="906">
        <v>0</v>
      </c>
      <c r="AV42" s="907">
        <v>204.96286411</v>
      </c>
      <c r="AW42" s="908">
        <v>0.70532154000000002</v>
      </c>
      <c r="AX42" s="909">
        <v>0</v>
      </c>
      <c r="AY42" s="910">
        <v>0</v>
      </c>
      <c r="AZ42" s="911">
        <v>12.953358740000001</v>
      </c>
      <c r="BA42" s="912">
        <v>0</v>
      </c>
      <c r="BB42" s="913">
        <v>0</v>
      </c>
      <c r="BC42" s="914">
        <v>0</v>
      </c>
      <c r="BD42" s="915">
        <v>0</v>
      </c>
      <c r="BE42" s="916">
        <v>0</v>
      </c>
      <c r="BF42" s="917">
        <v>168.91580114000001</v>
      </c>
      <c r="BG42" s="918">
        <v>0.24393699999999999</v>
      </c>
      <c r="BH42" s="919">
        <v>0</v>
      </c>
      <c r="BI42" s="920">
        <v>0</v>
      </c>
      <c r="BJ42" s="921">
        <v>3.0855725600000001</v>
      </c>
      <c r="BK42" s="922">
        <f>SUM(C42:BJ42)</f>
        <v>404.78242627000003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23" t="s">
        <v>65</v>
      </c>
      <c r="C43" s="11">
        <f t="shared" ref="C43:BK43" si="8">SUM(C41:C42)</f>
        <v>0</v>
      </c>
      <c r="D43" s="11">
        <f t="shared" si="8"/>
        <v>1.5624054900000002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22.678745989999999</v>
      </c>
      <c r="I43" s="11">
        <f t="shared" si="8"/>
        <v>0.44695225999999999</v>
      </c>
      <c r="J43" s="11">
        <f t="shared" si="8"/>
        <v>0</v>
      </c>
      <c r="K43" s="11">
        <f t="shared" si="8"/>
        <v>0</v>
      </c>
      <c r="L43" s="11">
        <f t="shared" si="8"/>
        <v>2.4609960899999996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18.040727959999998</v>
      </c>
      <c r="S43" s="11">
        <f t="shared" si="8"/>
        <v>0.59663294</v>
      </c>
      <c r="T43" s="11">
        <f t="shared" si="8"/>
        <v>0</v>
      </c>
      <c r="U43" s="11">
        <f t="shared" si="8"/>
        <v>0</v>
      </c>
      <c r="V43" s="11">
        <f t="shared" si="8"/>
        <v>2.0503020300000001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5.6586195200000002</v>
      </c>
      <c r="AC43" s="11">
        <f t="shared" si="8"/>
        <v>0.29883863999999999</v>
      </c>
      <c r="AD43" s="11">
        <f t="shared" si="8"/>
        <v>0</v>
      </c>
      <c r="AE43" s="11">
        <f t="shared" si="8"/>
        <v>0</v>
      </c>
      <c r="AF43" s="11">
        <f t="shared" si="8"/>
        <v>1.1917206899999999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5.6627172000000003</v>
      </c>
      <c r="AM43" s="11">
        <f t="shared" si="8"/>
        <v>0.14479143</v>
      </c>
      <c r="AN43" s="11">
        <f t="shared" si="8"/>
        <v>0</v>
      </c>
      <c r="AO43" s="11">
        <f t="shared" si="8"/>
        <v>0</v>
      </c>
      <c r="AP43" s="11">
        <f t="shared" si="8"/>
        <v>1.43518079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329.90229174000001</v>
      </c>
      <c r="AW43" s="11">
        <f t="shared" si="8"/>
        <v>14.44026863</v>
      </c>
      <c r="AX43" s="11">
        <f t="shared" si="8"/>
        <v>0</v>
      </c>
      <c r="AY43" s="11">
        <f t="shared" si="8"/>
        <v>0</v>
      </c>
      <c r="AZ43" s="11">
        <f t="shared" si="8"/>
        <v>49.707526010000002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298.37222736000001</v>
      </c>
      <c r="BG43" s="11">
        <f t="shared" si="8"/>
        <v>7.0877376999999999</v>
      </c>
      <c r="BH43" s="11">
        <f t="shared" si="8"/>
        <v>0</v>
      </c>
      <c r="BI43" s="11">
        <f t="shared" si="8"/>
        <v>0</v>
      </c>
      <c r="BJ43" s="11">
        <f t="shared" si="8"/>
        <v>33.055522610000004</v>
      </c>
      <c r="BK43" s="11">
        <f t="shared" si="8"/>
        <v>794.79420507999998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25" t="s">
        <v>66</v>
      </c>
      <c r="B45" s="924" t="s">
        <v>94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26" t="s">
        <v>95</v>
      </c>
      <c r="C46" s="927">
        <v>0</v>
      </c>
      <c r="D46" s="928">
        <v>0.58602704000000005</v>
      </c>
      <c r="E46" s="929">
        <v>0</v>
      </c>
      <c r="F46" s="930">
        <v>0</v>
      </c>
      <c r="G46" s="931">
        <v>0</v>
      </c>
      <c r="H46" s="932">
        <v>0.29290709999999998</v>
      </c>
      <c r="I46" s="933">
        <v>5.35287603</v>
      </c>
      <c r="J46" s="934">
        <v>0</v>
      </c>
      <c r="K46" s="935">
        <v>0</v>
      </c>
      <c r="L46" s="936">
        <v>5.8176945</v>
      </c>
      <c r="M46" s="937">
        <v>0</v>
      </c>
      <c r="N46" s="938">
        <v>0</v>
      </c>
      <c r="O46" s="939">
        <v>0</v>
      </c>
      <c r="P46" s="940">
        <v>0</v>
      </c>
      <c r="Q46" s="941">
        <v>0</v>
      </c>
      <c r="R46" s="942">
        <v>0.15627168</v>
      </c>
      <c r="S46" s="943">
        <v>0.54900042000000004</v>
      </c>
      <c r="T46" s="944">
        <v>0</v>
      </c>
      <c r="U46" s="945">
        <v>0</v>
      </c>
      <c r="V46" s="946">
        <v>1.0220419999999999E-2</v>
      </c>
      <c r="W46" s="947">
        <v>0</v>
      </c>
      <c r="X46" s="948">
        <v>0</v>
      </c>
      <c r="Y46" s="949">
        <v>0</v>
      </c>
      <c r="Z46" s="950">
        <v>0</v>
      </c>
      <c r="AA46" s="951">
        <v>0</v>
      </c>
      <c r="AB46" s="952">
        <v>0.11571099999999999</v>
      </c>
      <c r="AC46" s="953">
        <v>0.20485436000000001</v>
      </c>
      <c r="AD46" s="954">
        <v>0</v>
      </c>
      <c r="AE46" s="955">
        <v>0</v>
      </c>
      <c r="AF46" s="956">
        <v>0.31525513999999999</v>
      </c>
      <c r="AG46" s="957">
        <v>0</v>
      </c>
      <c r="AH46" s="958">
        <v>0</v>
      </c>
      <c r="AI46" s="959">
        <v>0</v>
      </c>
      <c r="AJ46" s="960">
        <v>0</v>
      </c>
      <c r="AK46" s="961">
        <v>0</v>
      </c>
      <c r="AL46" s="962">
        <v>4.9397179999999999E-2</v>
      </c>
      <c r="AM46" s="963">
        <v>0</v>
      </c>
      <c r="AN46" s="964">
        <v>0</v>
      </c>
      <c r="AO46" s="965">
        <v>0</v>
      </c>
      <c r="AP46" s="966">
        <v>0</v>
      </c>
      <c r="AQ46" s="967">
        <v>0</v>
      </c>
      <c r="AR46" s="968">
        <v>0</v>
      </c>
      <c r="AS46" s="969">
        <v>0</v>
      </c>
      <c r="AT46" s="970">
        <v>0</v>
      </c>
      <c r="AU46" s="971">
        <v>0</v>
      </c>
      <c r="AV46" s="972">
        <v>1.5490951799999999</v>
      </c>
      <c r="AW46" s="973">
        <v>6.4871399500000004</v>
      </c>
      <c r="AX46" s="974">
        <v>0</v>
      </c>
      <c r="AY46" s="975">
        <v>0</v>
      </c>
      <c r="AZ46" s="976">
        <v>7.6241297499999998</v>
      </c>
      <c r="BA46" s="977">
        <v>0</v>
      </c>
      <c r="BB46" s="978">
        <v>0</v>
      </c>
      <c r="BC46" s="979">
        <v>0</v>
      </c>
      <c r="BD46" s="980">
        <v>0</v>
      </c>
      <c r="BE46" s="981">
        <v>0</v>
      </c>
      <c r="BF46" s="982">
        <v>0.42923481000000002</v>
      </c>
      <c r="BG46" s="983">
        <v>1.185714E-2</v>
      </c>
      <c r="BH46" s="984">
        <v>0</v>
      </c>
      <c r="BI46" s="985">
        <v>0</v>
      </c>
      <c r="BJ46" s="986">
        <v>0.39197873999999999</v>
      </c>
      <c r="BK46" s="987">
        <f t="shared" ref="BK46:BK55" si="9">SUM(C46:BJ46)</f>
        <v>29.943650439999999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88" t="s">
        <v>96</v>
      </c>
      <c r="C47" s="989">
        <v>0</v>
      </c>
      <c r="D47" s="990">
        <v>1.42320688</v>
      </c>
      <c r="E47" s="991">
        <v>0</v>
      </c>
      <c r="F47" s="992">
        <v>0</v>
      </c>
      <c r="G47" s="993">
        <v>0</v>
      </c>
      <c r="H47" s="994">
        <v>10.265195520000001</v>
      </c>
      <c r="I47" s="995">
        <v>60.019064270000001</v>
      </c>
      <c r="J47" s="996">
        <v>0</v>
      </c>
      <c r="K47" s="997">
        <v>0</v>
      </c>
      <c r="L47" s="998">
        <v>20.759270300000001</v>
      </c>
      <c r="M47" s="999">
        <v>0</v>
      </c>
      <c r="N47" s="1000">
        <v>0</v>
      </c>
      <c r="O47" s="1001">
        <v>0</v>
      </c>
      <c r="P47" s="1002">
        <v>0</v>
      </c>
      <c r="Q47" s="1003">
        <v>0</v>
      </c>
      <c r="R47" s="1004">
        <v>6.9956437500000002</v>
      </c>
      <c r="S47" s="1005">
        <v>7.6190863599999998</v>
      </c>
      <c r="T47" s="1006">
        <v>16.90799359</v>
      </c>
      <c r="U47" s="1007">
        <v>0</v>
      </c>
      <c r="V47" s="1008">
        <v>10.08960014</v>
      </c>
      <c r="W47" s="1009">
        <v>0</v>
      </c>
      <c r="X47" s="1010">
        <v>0</v>
      </c>
      <c r="Y47" s="1011">
        <v>0</v>
      </c>
      <c r="Z47" s="1012">
        <v>0</v>
      </c>
      <c r="AA47" s="1013">
        <v>0</v>
      </c>
      <c r="AB47" s="1014">
        <v>32.003654679999997</v>
      </c>
      <c r="AC47" s="1015">
        <v>23.727662649999999</v>
      </c>
      <c r="AD47" s="1016">
        <v>1.2282970499999999</v>
      </c>
      <c r="AE47" s="1017">
        <v>0</v>
      </c>
      <c r="AF47" s="1018">
        <v>88.599545320000004</v>
      </c>
      <c r="AG47" s="1019">
        <v>0</v>
      </c>
      <c r="AH47" s="1020">
        <v>0</v>
      </c>
      <c r="AI47" s="1021">
        <v>0</v>
      </c>
      <c r="AJ47" s="1022">
        <v>0</v>
      </c>
      <c r="AK47" s="1023">
        <v>0</v>
      </c>
      <c r="AL47" s="1024">
        <v>40.812392729999999</v>
      </c>
      <c r="AM47" s="1025">
        <v>7.1685478199999997</v>
      </c>
      <c r="AN47" s="1026">
        <v>0.29479128999999998</v>
      </c>
      <c r="AO47" s="1027">
        <v>0</v>
      </c>
      <c r="AP47" s="1028">
        <v>70.160350949999994</v>
      </c>
      <c r="AQ47" s="1029">
        <v>0</v>
      </c>
      <c r="AR47" s="1030">
        <v>0</v>
      </c>
      <c r="AS47" s="1031">
        <v>0</v>
      </c>
      <c r="AT47" s="1032">
        <v>0</v>
      </c>
      <c r="AU47" s="1033">
        <v>0</v>
      </c>
      <c r="AV47" s="1034">
        <v>114.99119958999999</v>
      </c>
      <c r="AW47" s="1035">
        <v>34.293096679999998</v>
      </c>
      <c r="AX47" s="1036">
        <v>2.8320400000000001E-3</v>
      </c>
      <c r="AY47" s="1037">
        <v>0</v>
      </c>
      <c r="AZ47" s="1038">
        <v>359.36223230000002</v>
      </c>
      <c r="BA47" s="1039">
        <v>0</v>
      </c>
      <c r="BB47" s="1040">
        <v>0</v>
      </c>
      <c r="BC47" s="1041">
        <v>0</v>
      </c>
      <c r="BD47" s="1042">
        <v>0</v>
      </c>
      <c r="BE47" s="1043">
        <v>0</v>
      </c>
      <c r="BF47" s="1044">
        <v>102.45798981</v>
      </c>
      <c r="BG47" s="1045">
        <v>25.906086909999999</v>
      </c>
      <c r="BH47" s="1046">
        <v>1.0858482700000001</v>
      </c>
      <c r="BI47" s="1047">
        <v>0</v>
      </c>
      <c r="BJ47" s="1048">
        <v>145.28197489999999</v>
      </c>
      <c r="BK47" s="1049">
        <f t="shared" si="9"/>
        <v>1181.4555637999999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50" t="s">
        <v>97</v>
      </c>
      <c r="C48" s="1051">
        <v>0</v>
      </c>
      <c r="D48" s="1052">
        <v>0.57152126000000003</v>
      </c>
      <c r="E48" s="1053">
        <v>0</v>
      </c>
      <c r="F48" s="1054">
        <v>0</v>
      </c>
      <c r="G48" s="1055">
        <v>0</v>
      </c>
      <c r="H48" s="1056">
        <v>2.1988526500000001</v>
      </c>
      <c r="I48" s="1057">
        <v>0.10097041</v>
      </c>
      <c r="J48" s="1058">
        <v>0</v>
      </c>
      <c r="K48" s="1059">
        <v>0</v>
      </c>
      <c r="L48" s="1060">
        <v>1.2646979</v>
      </c>
      <c r="M48" s="1061">
        <v>0</v>
      </c>
      <c r="N48" s="1062">
        <v>0</v>
      </c>
      <c r="O48" s="1063">
        <v>0</v>
      </c>
      <c r="P48" s="1064">
        <v>0</v>
      </c>
      <c r="Q48" s="1065">
        <v>0</v>
      </c>
      <c r="R48" s="1066">
        <v>1.6277078599999999</v>
      </c>
      <c r="S48" s="1067">
        <v>1.04616558</v>
      </c>
      <c r="T48" s="1068">
        <v>0</v>
      </c>
      <c r="U48" s="1069">
        <v>0</v>
      </c>
      <c r="V48" s="1070">
        <v>0.76101711999999999</v>
      </c>
      <c r="W48" s="1071">
        <v>0</v>
      </c>
      <c r="X48" s="1072">
        <v>0</v>
      </c>
      <c r="Y48" s="1073">
        <v>0</v>
      </c>
      <c r="Z48" s="1074">
        <v>0</v>
      </c>
      <c r="AA48" s="1075">
        <v>0</v>
      </c>
      <c r="AB48" s="1076">
        <v>0.93518542999999998</v>
      </c>
      <c r="AC48" s="1077">
        <v>0.32586933000000001</v>
      </c>
      <c r="AD48" s="1078">
        <v>0</v>
      </c>
      <c r="AE48" s="1079">
        <v>0</v>
      </c>
      <c r="AF48" s="1080">
        <v>0.22855787999999999</v>
      </c>
      <c r="AG48" s="1081">
        <v>0</v>
      </c>
      <c r="AH48" s="1082">
        <v>0</v>
      </c>
      <c r="AI48" s="1083">
        <v>0</v>
      </c>
      <c r="AJ48" s="1084">
        <v>0</v>
      </c>
      <c r="AK48" s="1085">
        <v>0</v>
      </c>
      <c r="AL48" s="1086">
        <v>0.64705435</v>
      </c>
      <c r="AM48" s="1087">
        <v>1.2655110000000001E-2</v>
      </c>
      <c r="AN48" s="1088">
        <v>0</v>
      </c>
      <c r="AO48" s="1089">
        <v>0</v>
      </c>
      <c r="AP48" s="1090">
        <v>0.17822102000000001</v>
      </c>
      <c r="AQ48" s="1091">
        <v>0</v>
      </c>
      <c r="AR48" s="1092">
        <v>0</v>
      </c>
      <c r="AS48" s="1093">
        <v>0</v>
      </c>
      <c r="AT48" s="1094">
        <v>0</v>
      </c>
      <c r="AU48" s="1095">
        <v>0</v>
      </c>
      <c r="AV48" s="1096">
        <v>18.687717070000001</v>
      </c>
      <c r="AW48" s="1097">
        <v>0.63954582000000004</v>
      </c>
      <c r="AX48" s="1098">
        <v>0</v>
      </c>
      <c r="AY48" s="1099">
        <v>0</v>
      </c>
      <c r="AZ48" s="1100">
        <v>10.076124220000001</v>
      </c>
      <c r="BA48" s="1101">
        <v>0</v>
      </c>
      <c r="BB48" s="1102">
        <v>0</v>
      </c>
      <c r="BC48" s="1103">
        <v>0</v>
      </c>
      <c r="BD48" s="1104">
        <v>0</v>
      </c>
      <c r="BE48" s="1105">
        <v>0</v>
      </c>
      <c r="BF48" s="1106">
        <v>13.683183359999999</v>
      </c>
      <c r="BG48" s="1107">
        <v>0.44721035999999997</v>
      </c>
      <c r="BH48" s="1108">
        <v>0</v>
      </c>
      <c r="BI48" s="1109">
        <v>0</v>
      </c>
      <c r="BJ48" s="1110">
        <v>5.9320008900000003</v>
      </c>
      <c r="BK48" s="1111">
        <f t="shared" si="9"/>
        <v>59.364257620000004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112" t="s">
        <v>98</v>
      </c>
      <c r="C49" s="1113">
        <v>0</v>
      </c>
      <c r="D49" s="1114">
        <v>8.3319009999999999E-2</v>
      </c>
      <c r="E49" s="1115">
        <v>0</v>
      </c>
      <c r="F49" s="1116">
        <v>0</v>
      </c>
      <c r="G49" s="1117">
        <v>0</v>
      </c>
      <c r="H49" s="1118">
        <v>0.42609342</v>
      </c>
      <c r="I49" s="1119">
        <v>4.4432659999999999E-2</v>
      </c>
      <c r="J49" s="1120">
        <v>0</v>
      </c>
      <c r="K49" s="1121">
        <v>0</v>
      </c>
      <c r="L49" s="1122">
        <v>0.17147534</v>
      </c>
      <c r="M49" s="1123">
        <v>0</v>
      </c>
      <c r="N49" s="1124">
        <v>0</v>
      </c>
      <c r="O49" s="1125">
        <v>0</v>
      </c>
      <c r="P49" s="1126">
        <v>0</v>
      </c>
      <c r="Q49" s="1127">
        <v>0</v>
      </c>
      <c r="R49" s="1128">
        <v>0.18518061999999999</v>
      </c>
      <c r="S49" s="1129">
        <v>0</v>
      </c>
      <c r="T49" s="1130">
        <v>0</v>
      </c>
      <c r="U49" s="1131">
        <v>0</v>
      </c>
      <c r="V49" s="1132">
        <v>1.6487700000000001E-2</v>
      </c>
      <c r="W49" s="1133">
        <v>0</v>
      </c>
      <c r="X49" s="1134">
        <v>0</v>
      </c>
      <c r="Y49" s="1135">
        <v>0</v>
      </c>
      <c r="Z49" s="1136">
        <v>0</v>
      </c>
      <c r="AA49" s="1137">
        <v>0</v>
      </c>
      <c r="AB49" s="1138">
        <v>0</v>
      </c>
      <c r="AC49" s="1139">
        <v>0</v>
      </c>
      <c r="AD49" s="1140">
        <v>0</v>
      </c>
      <c r="AE49" s="1141">
        <v>0</v>
      </c>
      <c r="AF49" s="1142">
        <v>0</v>
      </c>
      <c r="AG49" s="1143">
        <v>0</v>
      </c>
      <c r="AH49" s="1144">
        <v>0</v>
      </c>
      <c r="AI49" s="1145">
        <v>0</v>
      </c>
      <c r="AJ49" s="1146">
        <v>0</v>
      </c>
      <c r="AK49" s="1147">
        <v>0</v>
      </c>
      <c r="AL49" s="1148">
        <v>1.989225E-2</v>
      </c>
      <c r="AM49" s="1149">
        <v>0</v>
      </c>
      <c r="AN49" s="1150">
        <v>0</v>
      </c>
      <c r="AO49" s="1151">
        <v>0</v>
      </c>
      <c r="AP49" s="1152">
        <v>0</v>
      </c>
      <c r="AQ49" s="1153">
        <v>0</v>
      </c>
      <c r="AR49" s="1154">
        <v>0</v>
      </c>
      <c r="AS49" s="1155">
        <v>0</v>
      </c>
      <c r="AT49" s="1156">
        <v>0</v>
      </c>
      <c r="AU49" s="1157">
        <v>0</v>
      </c>
      <c r="AV49" s="1158">
        <v>7.0526388600000001</v>
      </c>
      <c r="AW49" s="1159">
        <v>0.29739775000000002</v>
      </c>
      <c r="AX49" s="1160">
        <v>0</v>
      </c>
      <c r="AY49" s="1161">
        <v>0</v>
      </c>
      <c r="AZ49" s="1162">
        <v>0.69470712000000001</v>
      </c>
      <c r="BA49" s="1163">
        <v>0</v>
      </c>
      <c r="BB49" s="1164">
        <v>0</v>
      </c>
      <c r="BC49" s="1165">
        <v>0</v>
      </c>
      <c r="BD49" s="1166">
        <v>0</v>
      </c>
      <c r="BE49" s="1167">
        <v>0</v>
      </c>
      <c r="BF49" s="1168">
        <v>3.2300785599999999</v>
      </c>
      <c r="BG49" s="1169">
        <v>4.8017099999999998E-3</v>
      </c>
      <c r="BH49" s="1170">
        <v>0</v>
      </c>
      <c r="BI49" s="1171">
        <v>0</v>
      </c>
      <c r="BJ49" s="1172">
        <v>0.78073645999999997</v>
      </c>
      <c r="BK49" s="1173">
        <f t="shared" si="9"/>
        <v>13.007241460000001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74" t="s">
        <v>99</v>
      </c>
      <c r="C50" s="1175">
        <v>0</v>
      </c>
      <c r="D50" s="1176">
        <v>0.81611692000000002</v>
      </c>
      <c r="E50" s="1177">
        <v>0</v>
      </c>
      <c r="F50" s="1178">
        <v>0</v>
      </c>
      <c r="G50" s="1179">
        <v>0</v>
      </c>
      <c r="H50" s="1180">
        <v>4.5857119199999996</v>
      </c>
      <c r="I50" s="1181">
        <v>13.161111590000001</v>
      </c>
      <c r="J50" s="1182">
        <v>0</v>
      </c>
      <c r="K50" s="1183">
        <v>0</v>
      </c>
      <c r="L50" s="1184">
        <v>2.20487586</v>
      </c>
      <c r="M50" s="1185">
        <v>0</v>
      </c>
      <c r="N50" s="1186">
        <v>0</v>
      </c>
      <c r="O50" s="1187">
        <v>0</v>
      </c>
      <c r="P50" s="1188">
        <v>0</v>
      </c>
      <c r="Q50" s="1189">
        <v>0</v>
      </c>
      <c r="R50" s="1190">
        <v>2.9236535899999998</v>
      </c>
      <c r="S50" s="1191">
        <v>0.37407794999999999</v>
      </c>
      <c r="T50" s="1192">
        <v>0</v>
      </c>
      <c r="U50" s="1193">
        <v>0</v>
      </c>
      <c r="V50" s="1194">
        <v>0.88461964000000004</v>
      </c>
      <c r="W50" s="1195">
        <v>0</v>
      </c>
      <c r="X50" s="1196">
        <v>0</v>
      </c>
      <c r="Y50" s="1197">
        <v>0</v>
      </c>
      <c r="Z50" s="1198">
        <v>0</v>
      </c>
      <c r="AA50" s="1199">
        <v>0</v>
      </c>
      <c r="AB50" s="1200">
        <v>4.4002318100000002</v>
      </c>
      <c r="AC50" s="1201">
        <v>2.8071867199999998</v>
      </c>
      <c r="AD50" s="1202">
        <v>0</v>
      </c>
      <c r="AE50" s="1203">
        <v>0</v>
      </c>
      <c r="AF50" s="1204">
        <v>3.0006329100000002</v>
      </c>
      <c r="AG50" s="1205">
        <v>0</v>
      </c>
      <c r="AH50" s="1206">
        <v>0</v>
      </c>
      <c r="AI50" s="1207">
        <v>0</v>
      </c>
      <c r="AJ50" s="1208">
        <v>0</v>
      </c>
      <c r="AK50" s="1209">
        <v>0</v>
      </c>
      <c r="AL50" s="1210">
        <v>2.9660439599999999</v>
      </c>
      <c r="AM50" s="1211">
        <v>4.2897829999999998E-2</v>
      </c>
      <c r="AN50" s="1212">
        <v>0</v>
      </c>
      <c r="AO50" s="1213">
        <v>0</v>
      </c>
      <c r="AP50" s="1214">
        <v>1.05807501</v>
      </c>
      <c r="AQ50" s="1215">
        <v>0</v>
      </c>
      <c r="AR50" s="1216">
        <v>0</v>
      </c>
      <c r="AS50" s="1217">
        <v>0</v>
      </c>
      <c r="AT50" s="1218">
        <v>0</v>
      </c>
      <c r="AU50" s="1219">
        <v>0</v>
      </c>
      <c r="AV50" s="1220">
        <v>211.68001638999999</v>
      </c>
      <c r="AW50" s="1221">
        <v>13.187453420000001</v>
      </c>
      <c r="AX50" s="1222">
        <v>1.5892460000000001E-2</v>
      </c>
      <c r="AY50" s="1223">
        <v>0</v>
      </c>
      <c r="AZ50" s="1224">
        <v>38.720855129999997</v>
      </c>
      <c r="BA50" s="1225">
        <v>0</v>
      </c>
      <c r="BB50" s="1226">
        <v>0</v>
      </c>
      <c r="BC50" s="1227">
        <v>0</v>
      </c>
      <c r="BD50" s="1228">
        <v>0</v>
      </c>
      <c r="BE50" s="1229">
        <v>0</v>
      </c>
      <c r="BF50" s="1230">
        <v>62.600363770000001</v>
      </c>
      <c r="BG50" s="1231">
        <v>1.86035401</v>
      </c>
      <c r="BH50" s="1232">
        <v>1.4500000000000001E-6</v>
      </c>
      <c r="BI50" s="1233">
        <v>0</v>
      </c>
      <c r="BJ50" s="1234">
        <v>19.722153899999999</v>
      </c>
      <c r="BK50" s="1235">
        <f t="shared" si="9"/>
        <v>387.01232623999999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36" t="s">
        <v>100</v>
      </c>
      <c r="C51" s="1237">
        <v>0</v>
      </c>
      <c r="D51" s="1238">
        <v>2.2713028799999999</v>
      </c>
      <c r="E51" s="1239">
        <v>0</v>
      </c>
      <c r="F51" s="1240">
        <v>0</v>
      </c>
      <c r="G51" s="1241">
        <v>0</v>
      </c>
      <c r="H51" s="1242">
        <v>3.64075909</v>
      </c>
      <c r="I51" s="1243">
        <v>3.2165718600000002</v>
      </c>
      <c r="J51" s="1244">
        <v>0</v>
      </c>
      <c r="K51" s="1245">
        <v>0</v>
      </c>
      <c r="L51" s="1246">
        <v>3.2120534200000002</v>
      </c>
      <c r="M51" s="1247">
        <v>0</v>
      </c>
      <c r="N51" s="1248">
        <v>0</v>
      </c>
      <c r="O51" s="1249">
        <v>0</v>
      </c>
      <c r="P51" s="1250">
        <v>0</v>
      </c>
      <c r="Q51" s="1251">
        <v>0</v>
      </c>
      <c r="R51" s="1252">
        <v>2.24020464</v>
      </c>
      <c r="S51" s="1253">
        <v>10.88365585</v>
      </c>
      <c r="T51" s="1254">
        <v>0</v>
      </c>
      <c r="U51" s="1255">
        <v>0</v>
      </c>
      <c r="V51" s="1256">
        <v>2.9698986500000002</v>
      </c>
      <c r="W51" s="1257">
        <v>0</v>
      </c>
      <c r="X51" s="1258">
        <v>0</v>
      </c>
      <c r="Y51" s="1259">
        <v>0</v>
      </c>
      <c r="Z51" s="1260">
        <v>0</v>
      </c>
      <c r="AA51" s="1261">
        <v>0</v>
      </c>
      <c r="AB51" s="1262">
        <v>0.23149849</v>
      </c>
      <c r="AC51" s="1263">
        <v>1.014232E-2</v>
      </c>
      <c r="AD51" s="1264">
        <v>0</v>
      </c>
      <c r="AE51" s="1265">
        <v>0</v>
      </c>
      <c r="AF51" s="1266">
        <v>1.0817298500000001</v>
      </c>
      <c r="AG51" s="1267">
        <v>0</v>
      </c>
      <c r="AH51" s="1268">
        <v>0</v>
      </c>
      <c r="AI51" s="1269">
        <v>0</v>
      </c>
      <c r="AJ51" s="1270">
        <v>0</v>
      </c>
      <c r="AK51" s="1271">
        <v>0</v>
      </c>
      <c r="AL51" s="1272">
        <v>0.21900338</v>
      </c>
      <c r="AM51" s="1273">
        <v>0</v>
      </c>
      <c r="AN51" s="1274">
        <v>0</v>
      </c>
      <c r="AO51" s="1275">
        <v>0</v>
      </c>
      <c r="AP51" s="1276">
        <v>0.21950518999999999</v>
      </c>
      <c r="AQ51" s="1277">
        <v>0</v>
      </c>
      <c r="AR51" s="1278">
        <v>0</v>
      </c>
      <c r="AS51" s="1279">
        <v>0</v>
      </c>
      <c r="AT51" s="1280">
        <v>0</v>
      </c>
      <c r="AU51" s="1281">
        <v>0</v>
      </c>
      <c r="AV51" s="1282">
        <v>7.5796294</v>
      </c>
      <c r="AW51" s="1283">
        <v>1.8459897000000001</v>
      </c>
      <c r="AX51" s="1284">
        <v>0</v>
      </c>
      <c r="AY51" s="1285">
        <v>0</v>
      </c>
      <c r="AZ51" s="1286">
        <v>4.0428887299999996</v>
      </c>
      <c r="BA51" s="1287">
        <v>0</v>
      </c>
      <c r="BB51" s="1288">
        <v>0</v>
      </c>
      <c r="BC51" s="1289">
        <v>0</v>
      </c>
      <c r="BD51" s="1290">
        <v>0</v>
      </c>
      <c r="BE51" s="1291">
        <v>0</v>
      </c>
      <c r="BF51" s="1292">
        <v>4.42233432</v>
      </c>
      <c r="BG51" s="1293">
        <v>2.7442216799999999</v>
      </c>
      <c r="BH51" s="1294">
        <v>0.68779142999999998</v>
      </c>
      <c r="BI51" s="1295">
        <v>0</v>
      </c>
      <c r="BJ51" s="1296">
        <v>3.98825933</v>
      </c>
      <c r="BK51" s="1297">
        <f t="shared" si="9"/>
        <v>55.507440209999992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98" t="s">
        <v>101</v>
      </c>
      <c r="C52" s="1299">
        <v>0</v>
      </c>
      <c r="D52" s="1300">
        <v>0.37166927</v>
      </c>
      <c r="E52" s="1301">
        <v>0</v>
      </c>
      <c r="F52" s="1302">
        <v>0</v>
      </c>
      <c r="G52" s="1303">
        <v>0</v>
      </c>
      <c r="H52" s="1304">
        <v>7.9660656300000001</v>
      </c>
      <c r="I52" s="1305">
        <v>5.4383464000000004</v>
      </c>
      <c r="J52" s="1306">
        <v>0.13733967999999999</v>
      </c>
      <c r="K52" s="1307">
        <v>0</v>
      </c>
      <c r="L52" s="1308">
        <v>3.09349506</v>
      </c>
      <c r="M52" s="1309">
        <v>0</v>
      </c>
      <c r="N52" s="1310">
        <v>0</v>
      </c>
      <c r="O52" s="1311">
        <v>0</v>
      </c>
      <c r="P52" s="1312">
        <v>0</v>
      </c>
      <c r="Q52" s="1313">
        <v>0</v>
      </c>
      <c r="R52" s="1314">
        <v>2.9241347200000001</v>
      </c>
      <c r="S52" s="1315">
        <v>5.8290226199999999</v>
      </c>
      <c r="T52" s="1316">
        <v>0</v>
      </c>
      <c r="U52" s="1317">
        <v>0</v>
      </c>
      <c r="V52" s="1318">
        <v>1.0076514400000001</v>
      </c>
      <c r="W52" s="1319">
        <v>0</v>
      </c>
      <c r="X52" s="1320">
        <v>0</v>
      </c>
      <c r="Y52" s="1321">
        <v>0</v>
      </c>
      <c r="Z52" s="1322">
        <v>0</v>
      </c>
      <c r="AA52" s="1323">
        <v>0</v>
      </c>
      <c r="AB52" s="1324">
        <v>0.14222225999999999</v>
      </c>
      <c r="AC52" s="1325">
        <v>0</v>
      </c>
      <c r="AD52" s="1326">
        <v>0</v>
      </c>
      <c r="AE52" s="1327">
        <v>0</v>
      </c>
      <c r="AF52" s="1328">
        <v>0.19945868999999999</v>
      </c>
      <c r="AG52" s="1329">
        <v>0</v>
      </c>
      <c r="AH52" s="1330">
        <v>0</v>
      </c>
      <c r="AI52" s="1331">
        <v>0</v>
      </c>
      <c r="AJ52" s="1332">
        <v>0</v>
      </c>
      <c r="AK52" s="1333">
        <v>0</v>
      </c>
      <c r="AL52" s="1334">
        <v>8.0510490000000004E-2</v>
      </c>
      <c r="AM52" s="1335">
        <v>0</v>
      </c>
      <c r="AN52" s="1336">
        <v>0</v>
      </c>
      <c r="AO52" s="1337">
        <v>0</v>
      </c>
      <c r="AP52" s="1338">
        <v>0.1027339</v>
      </c>
      <c r="AQ52" s="1339">
        <v>0</v>
      </c>
      <c r="AR52" s="1340">
        <v>0</v>
      </c>
      <c r="AS52" s="1341">
        <v>0</v>
      </c>
      <c r="AT52" s="1342">
        <v>0</v>
      </c>
      <c r="AU52" s="1343">
        <v>0</v>
      </c>
      <c r="AV52" s="1344">
        <v>11.1827044</v>
      </c>
      <c r="AW52" s="1345">
        <v>2.4192665099999999</v>
      </c>
      <c r="AX52" s="1346">
        <v>0</v>
      </c>
      <c r="AY52" s="1347">
        <v>0</v>
      </c>
      <c r="AZ52" s="1348">
        <v>3.10779987</v>
      </c>
      <c r="BA52" s="1349">
        <v>0</v>
      </c>
      <c r="BB52" s="1350">
        <v>0</v>
      </c>
      <c r="BC52" s="1351">
        <v>0</v>
      </c>
      <c r="BD52" s="1352">
        <v>0</v>
      </c>
      <c r="BE52" s="1353">
        <v>0</v>
      </c>
      <c r="BF52" s="1354">
        <v>4.1968965999999996</v>
      </c>
      <c r="BG52" s="1355">
        <v>0.63527109999999998</v>
      </c>
      <c r="BH52" s="1356">
        <v>0</v>
      </c>
      <c r="BI52" s="1357">
        <v>0</v>
      </c>
      <c r="BJ52" s="1358">
        <v>1.8730511700000001</v>
      </c>
      <c r="BK52" s="1359">
        <f t="shared" si="9"/>
        <v>50.707639810000003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60" t="s">
        <v>102</v>
      </c>
      <c r="C53" s="1361">
        <v>0</v>
      </c>
      <c r="D53" s="1362">
        <v>0.99759098999999996</v>
      </c>
      <c r="E53" s="1363">
        <v>0</v>
      </c>
      <c r="F53" s="1364">
        <v>0</v>
      </c>
      <c r="G53" s="1365">
        <v>0</v>
      </c>
      <c r="H53" s="1366">
        <v>2.18672697</v>
      </c>
      <c r="I53" s="1367">
        <v>8.3106369999999999E-2</v>
      </c>
      <c r="J53" s="1368">
        <v>0</v>
      </c>
      <c r="K53" s="1369">
        <v>0</v>
      </c>
      <c r="L53" s="1370">
        <v>1.50247149</v>
      </c>
      <c r="M53" s="1371">
        <v>0</v>
      </c>
      <c r="N53" s="1372">
        <v>0</v>
      </c>
      <c r="O53" s="1373">
        <v>0</v>
      </c>
      <c r="P53" s="1374">
        <v>0</v>
      </c>
      <c r="Q53" s="1375">
        <v>0</v>
      </c>
      <c r="R53" s="1376">
        <v>1.12167752</v>
      </c>
      <c r="S53" s="1377">
        <v>1.3736737800000001</v>
      </c>
      <c r="T53" s="1378">
        <v>0</v>
      </c>
      <c r="U53" s="1379">
        <v>0</v>
      </c>
      <c r="V53" s="1380">
        <v>0.23559532999999999</v>
      </c>
      <c r="W53" s="1381">
        <v>0</v>
      </c>
      <c r="X53" s="1382">
        <v>0</v>
      </c>
      <c r="Y53" s="1383">
        <v>0</v>
      </c>
      <c r="Z53" s="1384">
        <v>0</v>
      </c>
      <c r="AA53" s="1385">
        <v>0</v>
      </c>
      <c r="AB53" s="1386">
        <v>0.46257928999999998</v>
      </c>
      <c r="AC53" s="1387">
        <v>6.5766110000000003E-2</v>
      </c>
      <c r="AD53" s="1388">
        <v>0</v>
      </c>
      <c r="AE53" s="1389">
        <v>0</v>
      </c>
      <c r="AF53" s="1390">
        <v>0.57382836999999998</v>
      </c>
      <c r="AG53" s="1391">
        <v>0</v>
      </c>
      <c r="AH53" s="1392">
        <v>0</v>
      </c>
      <c r="AI53" s="1393">
        <v>0</v>
      </c>
      <c r="AJ53" s="1394">
        <v>0</v>
      </c>
      <c r="AK53" s="1395">
        <v>0</v>
      </c>
      <c r="AL53" s="1396">
        <v>0.25964530000000002</v>
      </c>
      <c r="AM53" s="1397">
        <v>1.66763E-3</v>
      </c>
      <c r="AN53" s="1398">
        <v>0</v>
      </c>
      <c r="AO53" s="1399">
        <v>0</v>
      </c>
      <c r="AP53" s="1400">
        <v>0.11424186</v>
      </c>
      <c r="AQ53" s="1401">
        <v>0</v>
      </c>
      <c r="AR53" s="1402">
        <v>0</v>
      </c>
      <c r="AS53" s="1403">
        <v>0</v>
      </c>
      <c r="AT53" s="1404">
        <v>0</v>
      </c>
      <c r="AU53" s="1405">
        <v>0</v>
      </c>
      <c r="AV53" s="1406">
        <v>39.363828849999997</v>
      </c>
      <c r="AW53" s="1407">
        <v>1.5152520300000001</v>
      </c>
      <c r="AX53" s="1408">
        <v>0</v>
      </c>
      <c r="AY53" s="1409">
        <v>0</v>
      </c>
      <c r="AZ53" s="1410">
        <v>8.30350915</v>
      </c>
      <c r="BA53" s="1411">
        <v>0</v>
      </c>
      <c r="BB53" s="1412">
        <v>0</v>
      </c>
      <c r="BC53" s="1413">
        <v>0</v>
      </c>
      <c r="BD53" s="1414">
        <v>0</v>
      </c>
      <c r="BE53" s="1415">
        <v>0</v>
      </c>
      <c r="BF53" s="1416">
        <v>19.129425300000001</v>
      </c>
      <c r="BG53" s="1417">
        <v>2.38876292</v>
      </c>
      <c r="BH53" s="1418">
        <v>0</v>
      </c>
      <c r="BI53" s="1419">
        <v>0</v>
      </c>
      <c r="BJ53" s="1420">
        <v>3.4380355200000001</v>
      </c>
      <c r="BK53" s="1421">
        <f t="shared" si="9"/>
        <v>83.117384780000009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22" t="s">
        <v>103</v>
      </c>
      <c r="C54" s="1423">
        <v>0</v>
      </c>
      <c r="D54" s="1424">
        <v>2.21860196</v>
      </c>
      <c r="E54" s="1425">
        <v>0</v>
      </c>
      <c r="F54" s="1426">
        <v>0</v>
      </c>
      <c r="G54" s="1427">
        <v>0</v>
      </c>
      <c r="H54" s="1428">
        <v>35.002566999999999</v>
      </c>
      <c r="I54" s="1429">
        <v>151.74990120000001</v>
      </c>
      <c r="J54" s="1430">
        <v>0</v>
      </c>
      <c r="K54" s="1431">
        <v>0</v>
      </c>
      <c r="L54" s="1432">
        <v>24.45963192</v>
      </c>
      <c r="M54" s="1433">
        <v>0</v>
      </c>
      <c r="N54" s="1434">
        <v>0</v>
      </c>
      <c r="O54" s="1435">
        <v>0</v>
      </c>
      <c r="P54" s="1436">
        <v>0</v>
      </c>
      <c r="Q54" s="1437">
        <v>0</v>
      </c>
      <c r="R54" s="1438">
        <v>25.02340753</v>
      </c>
      <c r="S54" s="1439">
        <v>35.844692930000001</v>
      </c>
      <c r="T54" s="1440">
        <v>3.5901460000000003E-2</v>
      </c>
      <c r="U54" s="1441">
        <v>0</v>
      </c>
      <c r="V54" s="1442">
        <v>11.79407827</v>
      </c>
      <c r="W54" s="1443">
        <v>0</v>
      </c>
      <c r="X54" s="1444">
        <v>0</v>
      </c>
      <c r="Y54" s="1445">
        <v>0</v>
      </c>
      <c r="Z54" s="1446">
        <v>0</v>
      </c>
      <c r="AA54" s="1447">
        <v>0</v>
      </c>
      <c r="AB54" s="1448">
        <v>30.305906019999998</v>
      </c>
      <c r="AC54" s="1449">
        <v>15.45286117</v>
      </c>
      <c r="AD54" s="1450">
        <v>0</v>
      </c>
      <c r="AE54" s="1451">
        <v>0</v>
      </c>
      <c r="AF54" s="1452">
        <v>30.90968071</v>
      </c>
      <c r="AG54" s="1453">
        <v>0</v>
      </c>
      <c r="AH54" s="1454">
        <v>0</v>
      </c>
      <c r="AI54" s="1455">
        <v>0</v>
      </c>
      <c r="AJ54" s="1456">
        <v>0</v>
      </c>
      <c r="AK54" s="1457">
        <v>0</v>
      </c>
      <c r="AL54" s="1458">
        <v>33.961634109999999</v>
      </c>
      <c r="AM54" s="1459">
        <v>3.2620113700000002</v>
      </c>
      <c r="AN54" s="1460">
        <v>0</v>
      </c>
      <c r="AO54" s="1461">
        <v>0</v>
      </c>
      <c r="AP54" s="1462">
        <v>24.748892260000002</v>
      </c>
      <c r="AQ54" s="1463">
        <v>0</v>
      </c>
      <c r="AR54" s="1464">
        <v>0</v>
      </c>
      <c r="AS54" s="1465">
        <v>0</v>
      </c>
      <c r="AT54" s="1466">
        <v>0</v>
      </c>
      <c r="AU54" s="1467">
        <v>0</v>
      </c>
      <c r="AV54" s="1468">
        <v>356.20164684000002</v>
      </c>
      <c r="AW54" s="1469">
        <v>32.208010860000002</v>
      </c>
      <c r="AX54" s="1470">
        <v>0</v>
      </c>
      <c r="AY54" s="1471">
        <v>0</v>
      </c>
      <c r="AZ54" s="1472">
        <v>315.89227621999999</v>
      </c>
      <c r="BA54" s="1473">
        <v>0</v>
      </c>
      <c r="BB54" s="1474">
        <v>0</v>
      </c>
      <c r="BC54" s="1475">
        <v>0</v>
      </c>
      <c r="BD54" s="1476">
        <v>0</v>
      </c>
      <c r="BE54" s="1477">
        <v>0</v>
      </c>
      <c r="BF54" s="1478">
        <v>304.70993214999999</v>
      </c>
      <c r="BG54" s="1479">
        <v>78.643246390000002</v>
      </c>
      <c r="BH54" s="1480">
        <v>3.83672558</v>
      </c>
      <c r="BI54" s="1481">
        <v>0</v>
      </c>
      <c r="BJ54" s="1482">
        <v>222.09920496000001</v>
      </c>
      <c r="BK54" s="1483">
        <f t="shared" si="9"/>
        <v>1738.3608109099998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84" t="s">
        <v>104</v>
      </c>
      <c r="C55" s="1485">
        <v>0</v>
      </c>
      <c r="D55" s="1486">
        <v>1.00449414</v>
      </c>
      <c r="E55" s="1487">
        <v>0</v>
      </c>
      <c r="F55" s="1488">
        <v>0</v>
      </c>
      <c r="G55" s="1489">
        <v>0</v>
      </c>
      <c r="H55" s="1490">
        <v>14.44851697</v>
      </c>
      <c r="I55" s="1491">
        <v>113.51060867</v>
      </c>
      <c r="J55" s="1492">
        <v>0</v>
      </c>
      <c r="K55" s="1493">
        <v>0</v>
      </c>
      <c r="L55" s="1494">
        <v>10.56120853</v>
      </c>
      <c r="M55" s="1495">
        <v>0</v>
      </c>
      <c r="N55" s="1496">
        <v>0</v>
      </c>
      <c r="O55" s="1497">
        <v>0</v>
      </c>
      <c r="P55" s="1498">
        <v>0</v>
      </c>
      <c r="Q55" s="1499">
        <v>0</v>
      </c>
      <c r="R55" s="1500">
        <v>9.1088405199999993</v>
      </c>
      <c r="S55" s="1501">
        <v>6.3197446299999998</v>
      </c>
      <c r="T55" s="1502">
        <v>0</v>
      </c>
      <c r="U55" s="1503">
        <v>0</v>
      </c>
      <c r="V55" s="1504">
        <v>6.51964158</v>
      </c>
      <c r="W55" s="1505">
        <v>0</v>
      </c>
      <c r="X55" s="1506">
        <v>0</v>
      </c>
      <c r="Y55" s="1507">
        <v>0</v>
      </c>
      <c r="Z55" s="1508">
        <v>0</v>
      </c>
      <c r="AA55" s="1509">
        <v>0</v>
      </c>
      <c r="AB55" s="1510">
        <v>9.7007074499999995</v>
      </c>
      <c r="AC55" s="1511">
        <v>1.17423335</v>
      </c>
      <c r="AD55" s="1512">
        <v>0</v>
      </c>
      <c r="AE55" s="1513">
        <v>0</v>
      </c>
      <c r="AF55" s="1514">
        <v>13.82178472</v>
      </c>
      <c r="AG55" s="1515">
        <v>0</v>
      </c>
      <c r="AH55" s="1516">
        <v>0</v>
      </c>
      <c r="AI55" s="1517">
        <v>0</v>
      </c>
      <c r="AJ55" s="1518">
        <v>0</v>
      </c>
      <c r="AK55" s="1519">
        <v>0</v>
      </c>
      <c r="AL55" s="1520">
        <v>8.8460955999999999</v>
      </c>
      <c r="AM55" s="1521">
        <v>0.69695512999999998</v>
      </c>
      <c r="AN55" s="1522">
        <v>0</v>
      </c>
      <c r="AO55" s="1523">
        <v>0</v>
      </c>
      <c r="AP55" s="1524">
        <v>5.7088669799999998</v>
      </c>
      <c r="AQ55" s="1525">
        <v>0</v>
      </c>
      <c r="AR55" s="1526">
        <v>0</v>
      </c>
      <c r="AS55" s="1527">
        <v>0</v>
      </c>
      <c r="AT55" s="1528">
        <v>0</v>
      </c>
      <c r="AU55" s="1529">
        <v>0</v>
      </c>
      <c r="AV55" s="1530">
        <v>126.06671015000001</v>
      </c>
      <c r="AW55" s="1531">
        <v>28.62324868</v>
      </c>
      <c r="AX55" s="1532">
        <v>0</v>
      </c>
      <c r="AY55" s="1533">
        <v>0</v>
      </c>
      <c r="AZ55" s="1534">
        <v>79.45922702</v>
      </c>
      <c r="BA55" s="1535">
        <v>0</v>
      </c>
      <c r="BB55" s="1536">
        <v>0</v>
      </c>
      <c r="BC55" s="1537">
        <v>0</v>
      </c>
      <c r="BD55" s="1538">
        <v>0</v>
      </c>
      <c r="BE55" s="1539">
        <v>0</v>
      </c>
      <c r="BF55" s="1540">
        <v>122.90538819</v>
      </c>
      <c r="BG55" s="1541">
        <v>4.41040031</v>
      </c>
      <c r="BH55" s="1542">
        <v>0.33266807999999998</v>
      </c>
      <c r="BI55" s="1543">
        <v>0</v>
      </c>
      <c r="BJ55" s="1544">
        <v>80.077911369999995</v>
      </c>
      <c r="BK55" s="1545">
        <f t="shared" si="9"/>
        <v>643.29725207000001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46" t="s">
        <v>69</v>
      </c>
      <c r="C56" s="11">
        <f t="shared" ref="C56:BK56" si="10">SUM(C46:C55)</f>
        <v>0</v>
      </c>
      <c r="D56" s="11">
        <f t="shared" si="10"/>
        <v>10.34385035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81.013396270000001</v>
      </c>
      <c r="I56" s="11">
        <f t="shared" si="10"/>
        <v>352.67698946000002</v>
      </c>
      <c r="J56" s="11">
        <f t="shared" si="10"/>
        <v>0.13733967999999999</v>
      </c>
      <c r="K56" s="11">
        <f t="shared" si="10"/>
        <v>0</v>
      </c>
      <c r="L56" s="11">
        <f t="shared" si="10"/>
        <v>73.046874320000001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52.306722430000001</v>
      </c>
      <c r="S56" s="11">
        <f t="shared" si="10"/>
        <v>69.839120120000004</v>
      </c>
      <c r="T56" s="11">
        <f t="shared" si="10"/>
        <v>16.943895050000002</v>
      </c>
      <c r="U56" s="11">
        <f t="shared" si="10"/>
        <v>0</v>
      </c>
      <c r="V56" s="11">
        <f t="shared" si="10"/>
        <v>34.288810290000001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78.297696429999988</v>
      </c>
      <c r="AC56" s="11">
        <f t="shared" si="10"/>
        <v>43.768576009999997</v>
      </c>
      <c r="AD56" s="11">
        <f t="shared" si="10"/>
        <v>1.2282970499999999</v>
      </c>
      <c r="AE56" s="11">
        <f t="shared" si="10"/>
        <v>0</v>
      </c>
      <c r="AF56" s="11">
        <f t="shared" si="10"/>
        <v>138.73047359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87.861669349999985</v>
      </c>
      <c r="AM56" s="11">
        <f t="shared" si="10"/>
        <v>11.18473489</v>
      </c>
      <c r="AN56" s="11">
        <f t="shared" si="10"/>
        <v>0.29479128999999998</v>
      </c>
      <c r="AO56" s="11">
        <f t="shared" si="10"/>
        <v>0</v>
      </c>
      <c r="AP56" s="11">
        <f t="shared" si="10"/>
        <v>102.29088717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894.35518673000001</v>
      </c>
      <c r="AW56" s="11">
        <f t="shared" si="10"/>
        <v>121.51640139999999</v>
      </c>
      <c r="AX56" s="11">
        <f t="shared" si="10"/>
        <v>1.8724500000000002E-2</v>
      </c>
      <c r="AY56" s="11">
        <f t="shared" si="10"/>
        <v>0</v>
      </c>
      <c r="AZ56" s="11">
        <f t="shared" si="10"/>
        <v>827.28374951000001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637.76482686999998</v>
      </c>
      <c r="BG56" s="11">
        <f t="shared" si="10"/>
        <v>117.05221252999999</v>
      </c>
      <c r="BH56" s="11">
        <f t="shared" si="10"/>
        <v>5.9430348100000003</v>
      </c>
      <c r="BI56" s="11">
        <f t="shared" si="10"/>
        <v>0</v>
      </c>
      <c r="BJ56" s="11">
        <f t="shared" si="10"/>
        <v>483.58530724000002</v>
      </c>
      <c r="BK56" s="11">
        <f t="shared" si="10"/>
        <v>4241.7735673400002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47" t="s">
        <v>105</v>
      </c>
      <c r="C57" s="11">
        <f t="shared" ref="C57:BK57" si="11">SUM(C41:C56)/2</f>
        <v>0</v>
      </c>
      <c r="D57" s="11">
        <f t="shared" si="11"/>
        <v>11.90625584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103.69214226</v>
      </c>
      <c r="I57" s="11">
        <f t="shared" si="11"/>
        <v>353.12394172</v>
      </c>
      <c r="J57" s="11">
        <f t="shared" si="11"/>
        <v>0.13733967999999999</v>
      </c>
      <c r="K57" s="11">
        <f t="shared" si="11"/>
        <v>0</v>
      </c>
      <c r="L57" s="11">
        <f t="shared" si="11"/>
        <v>75.50787041000001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70.347450390000006</v>
      </c>
      <c r="S57" s="11">
        <f t="shared" si="11"/>
        <v>70.435753059999996</v>
      </c>
      <c r="T57" s="11">
        <f t="shared" si="11"/>
        <v>16.943895050000002</v>
      </c>
      <c r="U57" s="11">
        <f t="shared" si="11"/>
        <v>0</v>
      </c>
      <c r="V57" s="11">
        <f t="shared" si="11"/>
        <v>36.339112319999998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83.95631594999999</v>
      </c>
      <c r="AC57" s="11">
        <f t="shared" si="11"/>
        <v>44.067414650000003</v>
      </c>
      <c r="AD57" s="11">
        <f t="shared" si="11"/>
        <v>1.2282970499999999</v>
      </c>
      <c r="AE57" s="11">
        <f t="shared" si="11"/>
        <v>0</v>
      </c>
      <c r="AF57" s="11">
        <f t="shared" si="11"/>
        <v>139.92219427999999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93.524386549999988</v>
      </c>
      <c r="AM57" s="11">
        <f t="shared" si="11"/>
        <v>11.329526319999999</v>
      </c>
      <c r="AN57" s="11">
        <f t="shared" si="11"/>
        <v>0.29479128999999998</v>
      </c>
      <c r="AO57" s="11">
        <f t="shared" si="11"/>
        <v>0</v>
      </c>
      <c r="AP57" s="11">
        <f t="shared" si="11"/>
        <v>103.72606795999999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1224.25747847</v>
      </c>
      <c r="AW57" s="11">
        <f t="shared" si="11"/>
        <v>135.95667003</v>
      </c>
      <c r="AX57" s="11">
        <f t="shared" si="11"/>
        <v>1.8724500000000002E-2</v>
      </c>
      <c r="AY57" s="11">
        <f t="shared" si="11"/>
        <v>0</v>
      </c>
      <c r="AZ57" s="11">
        <f t="shared" si="11"/>
        <v>876.99127551999993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936.13705422999999</v>
      </c>
      <c r="BG57" s="11">
        <f t="shared" si="11"/>
        <v>124.13995023</v>
      </c>
      <c r="BH57" s="11">
        <f t="shared" si="11"/>
        <v>5.9430348100000003</v>
      </c>
      <c r="BI57" s="11">
        <f t="shared" si="11"/>
        <v>0</v>
      </c>
      <c r="BJ57" s="11">
        <f t="shared" si="11"/>
        <v>516.64082985000005</v>
      </c>
      <c r="BK57" s="11">
        <f t="shared" si="11"/>
        <v>5036.5677724199995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49" t="s">
        <v>106</v>
      </c>
      <c r="B59" s="1548" t="s">
        <v>14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51" t="s">
        <v>61</v>
      </c>
      <c r="B60" s="1550" t="s">
        <v>14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52" t="s">
        <v>107</v>
      </c>
      <c r="C61" s="1553">
        <v>0</v>
      </c>
      <c r="D61" s="1554">
        <v>0.56610698000000004</v>
      </c>
      <c r="E61" s="1555">
        <v>0</v>
      </c>
      <c r="F61" s="1556">
        <v>0</v>
      </c>
      <c r="G61" s="1557">
        <v>0</v>
      </c>
      <c r="H61" s="1558">
        <v>3.8022994400000001</v>
      </c>
      <c r="I61" s="1559">
        <v>94.281980419999996</v>
      </c>
      <c r="J61" s="1560">
        <v>0</v>
      </c>
      <c r="K61" s="1561">
        <v>0</v>
      </c>
      <c r="L61" s="1562">
        <v>11.632878870000001</v>
      </c>
      <c r="M61" s="1563">
        <v>0</v>
      </c>
      <c r="N61" s="1564">
        <v>0</v>
      </c>
      <c r="O61" s="1565">
        <v>0</v>
      </c>
      <c r="P61" s="1566">
        <v>0</v>
      </c>
      <c r="Q61" s="1567">
        <v>0</v>
      </c>
      <c r="R61" s="1568">
        <v>1.4145768400000001</v>
      </c>
      <c r="S61" s="1569">
        <v>1.43078248</v>
      </c>
      <c r="T61" s="1570">
        <v>0</v>
      </c>
      <c r="U61" s="1571">
        <v>0</v>
      </c>
      <c r="V61" s="1572">
        <v>2.1011384199999998</v>
      </c>
      <c r="W61" s="1573">
        <v>0</v>
      </c>
      <c r="X61" s="1574">
        <v>0</v>
      </c>
      <c r="Y61" s="1575">
        <v>0</v>
      </c>
      <c r="Z61" s="1576">
        <v>0</v>
      </c>
      <c r="AA61" s="1577">
        <v>0</v>
      </c>
      <c r="AB61" s="1578">
        <v>3.5565985900000001</v>
      </c>
      <c r="AC61" s="1579">
        <v>0.17819546999999999</v>
      </c>
      <c r="AD61" s="1580">
        <v>0</v>
      </c>
      <c r="AE61" s="1581">
        <v>0</v>
      </c>
      <c r="AF61" s="1582">
        <v>13.442780600000001</v>
      </c>
      <c r="AG61" s="1583">
        <v>0</v>
      </c>
      <c r="AH61" s="1584">
        <v>0</v>
      </c>
      <c r="AI61" s="1585">
        <v>0</v>
      </c>
      <c r="AJ61" s="1586">
        <v>0</v>
      </c>
      <c r="AK61" s="1587">
        <v>0</v>
      </c>
      <c r="AL61" s="1588">
        <v>4.54275553</v>
      </c>
      <c r="AM61" s="1589">
        <v>1.5922779300000001</v>
      </c>
      <c r="AN61" s="1590">
        <v>0</v>
      </c>
      <c r="AO61" s="1591">
        <v>0</v>
      </c>
      <c r="AP61" s="1592">
        <v>9.3965332000000004</v>
      </c>
      <c r="AQ61" s="1593">
        <v>0</v>
      </c>
      <c r="AR61" s="1594">
        <v>0</v>
      </c>
      <c r="AS61" s="1595">
        <v>0</v>
      </c>
      <c r="AT61" s="1596">
        <v>0</v>
      </c>
      <c r="AU61" s="1597">
        <v>0</v>
      </c>
      <c r="AV61" s="1598">
        <v>51.31533177</v>
      </c>
      <c r="AW61" s="1599">
        <v>8.4225795800000007</v>
      </c>
      <c r="AX61" s="1600">
        <v>0.17547600999999999</v>
      </c>
      <c r="AY61" s="1601">
        <v>0</v>
      </c>
      <c r="AZ61" s="1602">
        <v>120.52559548000001</v>
      </c>
      <c r="BA61" s="1603">
        <v>0</v>
      </c>
      <c r="BB61" s="1604">
        <v>0</v>
      </c>
      <c r="BC61" s="1605">
        <v>0</v>
      </c>
      <c r="BD61" s="1606">
        <v>0</v>
      </c>
      <c r="BE61" s="1607">
        <v>0</v>
      </c>
      <c r="BF61" s="1608">
        <v>30.902803630000001</v>
      </c>
      <c r="BG61" s="1609">
        <v>7.7719469400000003</v>
      </c>
      <c r="BH61" s="1610">
        <v>0</v>
      </c>
      <c r="BI61" s="1611">
        <v>0</v>
      </c>
      <c r="BJ61" s="1612">
        <v>52.330108619999997</v>
      </c>
      <c r="BK61" s="1613">
        <f>SUM(C61:BJ61)</f>
        <v>419.38274680000001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614" t="s">
        <v>65</v>
      </c>
      <c r="C62" s="11">
        <f t="shared" ref="C62:BK62" si="12">SUM(C61:C61)</f>
        <v>0</v>
      </c>
      <c r="D62" s="11">
        <f t="shared" si="12"/>
        <v>0.56610698000000004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3.8022994400000001</v>
      </c>
      <c r="I62" s="11">
        <f t="shared" si="12"/>
        <v>94.281980419999996</v>
      </c>
      <c r="J62" s="11">
        <f t="shared" si="12"/>
        <v>0</v>
      </c>
      <c r="K62" s="11">
        <f t="shared" si="12"/>
        <v>0</v>
      </c>
      <c r="L62" s="11">
        <f t="shared" si="12"/>
        <v>11.632878870000001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1.4145768400000001</v>
      </c>
      <c r="S62" s="11">
        <f t="shared" si="12"/>
        <v>1.43078248</v>
      </c>
      <c r="T62" s="11">
        <f t="shared" si="12"/>
        <v>0</v>
      </c>
      <c r="U62" s="11">
        <f t="shared" si="12"/>
        <v>0</v>
      </c>
      <c r="V62" s="11">
        <f t="shared" si="12"/>
        <v>2.1011384199999998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3.5565985900000001</v>
      </c>
      <c r="AC62" s="11">
        <f t="shared" si="12"/>
        <v>0.17819546999999999</v>
      </c>
      <c r="AD62" s="11">
        <f t="shared" si="12"/>
        <v>0</v>
      </c>
      <c r="AE62" s="11">
        <f t="shared" si="12"/>
        <v>0</v>
      </c>
      <c r="AF62" s="11">
        <f t="shared" si="12"/>
        <v>13.442780600000001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4.54275553</v>
      </c>
      <c r="AM62" s="11">
        <f t="shared" si="12"/>
        <v>1.5922779300000001</v>
      </c>
      <c r="AN62" s="11">
        <f t="shared" si="12"/>
        <v>0</v>
      </c>
      <c r="AO62" s="11">
        <f t="shared" si="12"/>
        <v>0</v>
      </c>
      <c r="AP62" s="11">
        <f t="shared" si="12"/>
        <v>9.3965332000000004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51.31533177</v>
      </c>
      <c r="AW62" s="11">
        <f t="shared" si="12"/>
        <v>8.4225795800000007</v>
      </c>
      <c r="AX62" s="11">
        <f t="shared" si="12"/>
        <v>0.17547600999999999</v>
      </c>
      <c r="AY62" s="11">
        <f t="shared" si="12"/>
        <v>0</v>
      </c>
      <c r="AZ62" s="11">
        <f t="shared" si="12"/>
        <v>120.52559548000001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30.902803630000001</v>
      </c>
      <c r="BG62" s="11">
        <f t="shared" si="12"/>
        <v>7.7719469400000003</v>
      </c>
      <c r="BH62" s="11">
        <f t="shared" si="12"/>
        <v>0</v>
      </c>
      <c r="BI62" s="11">
        <f t="shared" si="12"/>
        <v>0</v>
      </c>
      <c r="BJ62" s="11">
        <f t="shared" si="12"/>
        <v>52.330108619999997</v>
      </c>
      <c r="BK62" s="11">
        <f t="shared" si="12"/>
        <v>419.38274680000001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15" t="s">
        <v>108</v>
      </c>
      <c r="C63" s="11">
        <f t="shared" ref="C63:BK63" si="13">SUM(C61:C62)/2</f>
        <v>0</v>
      </c>
      <c r="D63" s="11">
        <f t="shared" si="13"/>
        <v>0.56610698000000004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3.8022994400000001</v>
      </c>
      <c r="I63" s="11">
        <f t="shared" si="13"/>
        <v>94.281980419999996</v>
      </c>
      <c r="J63" s="11">
        <f t="shared" si="13"/>
        <v>0</v>
      </c>
      <c r="K63" s="11">
        <f t="shared" si="13"/>
        <v>0</v>
      </c>
      <c r="L63" s="11">
        <f t="shared" si="13"/>
        <v>11.632878870000001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1.4145768400000001</v>
      </c>
      <c r="S63" s="11">
        <f t="shared" si="13"/>
        <v>1.43078248</v>
      </c>
      <c r="T63" s="11">
        <f t="shared" si="13"/>
        <v>0</v>
      </c>
      <c r="U63" s="11">
        <f t="shared" si="13"/>
        <v>0</v>
      </c>
      <c r="V63" s="11">
        <f t="shared" si="13"/>
        <v>2.1011384199999998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3.5565985900000001</v>
      </c>
      <c r="AC63" s="11">
        <f t="shared" si="13"/>
        <v>0.17819546999999999</v>
      </c>
      <c r="AD63" s="11">
        <f t="shared" si="13"/>
        <v>0</v>
      </c>
      <c r="AE63" s="11">
        <f t="shared" si="13"/>
        <v>0</v>
      </c>
      <c r="AF63" s="11">
        <f t="shared" si="13"/>
        <v>13.442780600000001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4.54275553</v>
      </c>
      <c r="AM63" s="11">
        <f t="shared" si="13"/>
        <v>1.5922779300000001</v>
      </c>
      <c r="AN63" s="11">
        <f t="shared" si="13"/>
        <v>0</v>
      </c>
      <c r="AO63" s="11">
        <f t="shared" si="13"/>
        <v>0</v>
      </c>
      <c r="AP63" s="11">
        <f t="shared" si="13"/>
        <v>9.3965332000000004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51.31533177</v>
      </c>
      <c r="AW63" s="11">
        <f t="shared" si="13"/>
        <v>8.4225795800000007</v>
      </c>
      <c r="AX63" s="11">
        <f t="shared" si="13"/>
        <v>0.17547600999999999</v>
      </c>
      <c r="AY63" s="11">
        <f t="shared" si="13"/>
        <v>0</v>
      </c>
      <c r="AZ63" s="11">
        <f t="shared" si="13"/>
        <v>120.52559548000001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30.902803630000001</v>
      </c>
      <c r="BG63" s="11">
        <f t="shared" si="13"/>
        <v>7.7719469400000003</v>
      </c>
      <c r="BH63" s="11">
        <f t="shared" si="13"/>
        <v>0</v>
      </c>
      <c r="BI63" s="11">
        <f t="shared" si="13"/>
        <v>0</v>
      </c>
      <c r="BJ63" s="11">
        <f t="shared" si="13"/>
        <v>52.330108619999997</v>
      </c>
      <c r="BK63" s="11">
        <f t="shared" si="13"/>
        <v>419.38274680000001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17" t="s">
        <v>109</v>
      </c>
      <c r="B65" s="1616" t="s">
        <v>110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19" t="s">
        <v>61</v>
      </c>
      <c r="B66" s="1618" t="s">
        <v>111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20" t="s">
        <v>72</v>
      </c>
      <c r="C67" s="1621">
        <v>0</v>
      </c>
      <c r="D67" s="1622">
        <v>0</v>
      </c>
      <c r="E67" s="1623">
        <v>0</v>
      </c>
      <c r="F67" s="1624">
        <v>0</v>
      </c>
      <c r="G67" s="1625">
        <v>0</v>
      </c>
      <c r="H67" s="1626">
        <v>0</v>
      </c>
      <c r="I67" s="1627">
        <v>0</v>
      </c>
      <c r="J67" s="1628">
        <v>0</v>
      </c>
      <c r="K67" s="1629">
        <v>0</v>
      </c>
      <c r="L67" s="1630">
        <v>0</v>
      </c>
      <c r="M67" s="1631">
        <v>0</v>
      </c>
      <c r="N67" s="1632">
        <v>0</v>
      </c>
      <c r="O67" s="1633">
        <v>0</v>
      </c>
      <c r="P67" s="1634">
        <v>0</v>
      </c>
      <c r="Q67" s="1635">
        <v>0</v>
      </c>
      <c r="R67" s="1636">
        <v>0</v>
      </c>
      <c r="S67" s="1637">
        <v>0</v>
      </c>
      <c r="T67" s="1638">
        <v>0</v>
      </c>
      <c r="U67" s="1639">
        <v>0</v>
      </c>
      <c r="V67" s="1640">
        <v>0</v>
      </c>
      <c r="W67" s="1641">
        <v>0</v>
      </c>
      <c r="X67" s="1642">
        <v>0</v>
      </c>
      <c r="Y67" s="1643">
        <v>0</v>
      </c>
      <c r="Z67" s="1644">
        <v>0</v>
      </c>
      <c r="AA67" s="1645">
        <v>0</v>
      </c>
      <c r="AB67" s="1646">
        <v>0</v>
      </c>
      <c r="AC67" s="1647">
        <v>0</v>
      </c>
      <c r="AD67" s="1648">
        <v>0</v>
      </c>
      <c r="AE67" s="1649">
        <v>0</v>
      </c>
      <c r="AF67" s="1650">
        <v>0</v>
      </c>
      <c r="AG67" s="1651">
        <v>0</v>
      </c>
      <c r="AH67" s="1652">
        <v>0</v>
      </c>
      <c r="AI67" s="1653">
        <v>0</v>
      </c>
      <c r="AJ67" s="1654">
        <v>0</v>
      </c>
      <c r="AK67" s="1655">
        <v>0</v>
      </c>
      <c r="AL67" s="1656">
        <v>0</v>
      </c>
      <c r="AM67" s="1657">
        <v>0</v>
      </c>
      <c r="AN67" s="1658">
        <v>0</v>
      </c>
      <c r="AO67" s="1659">
        <v>0</v>
      </c>
      <c r="AP67" s="1660">
        <v>0</v>
      </c>
      <c r="AQ67" s="1661">
        <v>0</v>
      </c>
      <c r="AR67" s="1662">
        <v>0</v>
      </c>
      <c r="AS67" s="1663">
        <v>0</v>
      </c>
      <c r="AT67" s="1664">
        <v>0</v>
      </c>
      <c r="AU67" s="1665">
        <v>0</v>
      </c>
      <c r="AV67" s="1666">
        <v>0</v>
      </c>
      <c r="AW67" s="1667">
        <v>0</v>
      </c>
      <c r="AX67" s="1668">
        <v>0</v>
      </c>
      <c r="AY67" s="1669">
        <v>0</v>
      </c>
      <c r="AZ67" s="1670">
        <v>0</v>
      </c>
      <c r="BA67" s="1671">
        <v>0</v>
      </c>
      <c r="BB67" s="1672">
        <v>0</v>
      </c>
      <c r="BC67" s="1673">
        <v>0</v>
      </c>
      <c r="BD67" s="1674">
        <v>0</v>
      </c>
      <c r="BE67" s="1675">
        <v>0</v>
      </c>
      <c r="BF67" s="1676">
        <v>0</v>
      </c>
      <c r="BG67" s="1677">
        <v>0</v>
      </c>
      <c r="BH67" s="1678">
        <v>0</v>
      </c>
      <c r="BI67" s="1679">
        <v>0</v>
      </c>
      <c r="BJ67" s="1680">
        <v>0</v>
      </c>
      <c r="BK67" s="1681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82" t="s">
        <v>65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84" t="s">
        <v>66</v>
      </c>
      <c r="B70" s="1683" t="s">
        <v>112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85" t="s">
        <v>113</v>
      </c>
      <c r="C71" s="1686">
        <v>0</v>
      </c>
      <c r="D71" s="1687">
        <v>0</v>
      </c>
      <c r="E71" s="1688">
        <v>0</v>
      </c>
      <c r="F71" s="1689">
        <v>0</v>
      </c>
      <c r="G71" s="1690">
        <v>0</v>
      </c>
      <c r="H71" s="1691">
        <v>0</v>
      </c>
      <c r="I71" s="1692">
        <v>0</v>
      </c>
      <c r="J71" s="1693">
        <v>0</v>
      </c>
      <c r="K71" s="1694">
        <v>0</v>
      </c>
      <c r="L71" s="1695">
        <v>0</v>
      </c>
      <c r="M71" s="1696">
        <v>0</v>
      </c>
      <c r="N71" s="1697">
        <v>0</v>
      </c>
      <c r="O71" s="1698">
        <v>0</v>
      </c>
      <c r="P71" s="1699">
        <v>0</v>
      </c>
      <c r="Q71" s="1700">
        <v>0</v>
      </c>
      <c r="R71" s="1701">
        <v>0</v>
      </c>
      <c r="S71" s="1702">
        <v>0</v>
      </c>
      <c r="T71" s="1703">
        <v>0</v>
      </c>
      <c r="U71" s="1704">
        <v>0</v>
      </c>
      <c r="V71" s="1705">
        <v>0</v>
      </c>
      <c r="W71" s="1706">
        <v>0</v>
      </c>
      <c r="X71" s="1707">
        <v>0</v>
      </c>
      <c r="Y71" s="1708">
        <v>0</v>
      </c>
      <c r="Z71" s="1709">
        <v>0</v>
      </c>
      <c r="AA71" s="1710">
        <v>0</v>
      </c>
      <c r="AB71" s="1711">
        <v>0</v>
      </c>
      <c r="AC71" s="1712">
        <v>0</v>
      </c>
      <c r="AD71" s="1713">
        <v>0</v>
      </c>
      <c r="AE71" s="1714">
        <v>0</v>
      </c>
      <c r="AF71" s="1715">
        <v>0</v>
      </c>
      <c r="AG71" s="1716">
        <v>0</v>
      </c>
      <c r="AH71" s="1717">
        <v>0</v>
      </c>
      <c r="AI71" s="1718">
        <v>0</v>
      </c>
      <c r="AJ71" s="1719">
        <v>0</v>
      </c>
      <c r="AK71" s="1720">
        <v>0</v>
      </c>
      <c r="AL71" s="1721">
        <v>0</v>
      </c>
      <c r="AM71" s="1722">
        <v>0</v>
      </c>
      <c r="AN71" s="1723">
        <v>0</v>
      </c>
      <c r="AO71" s="1724">
        <v>0</v>
      </c>
      <c r="AP71" s="1725">
        <v>0</v>
      </c>
      <c r="AQ71" s="1726">
        <v>0</v>
      </c>
      <c r="AR71" s="1727">
        <v>463.77090147000001</v>
      </c>
      <c r="AS71" s="1728">
        <v>0</v>
      </c>
      <c r="AT71" s="1729">
        <v>0</v>
      </c>
      <c r="AU71" s="1730">
        <v>0</v>
      </c>
      <c r="AV71" s="1731">
        <v>1.3790971599999999</v>
      </c>
      <c r="AW71" s="1732">
        <v>26.9032132</v>
      </c>
      <c r="AX71" s="1733">
        <v>0</v>
      </c>
      <c r="AY71" s="1734">
        <v>0</v>
      </c>
      <c r="AZ71" s="1735">
        <v>23.447497940000002</v>
      </c>
      <c r="BA71" s="1736">
        <v>0</v>
      </c>
      <c r="BB71" s="1737">
        <v>0</v>
      </c>
      <c r="BC71" s="1738">
        <v>0</v>
      </c>
      <c r="BD71" s="1739">
        <v>0</v>
      </c>
      <c r="BE71" s="1740">
        <v>0</v>
      </c>
      <c r="BF71" s="1741">
        <v>2.0492314600000001</v>
      </c>
      <c r="BG71" s="1742">
        <v>2.8132999999999999E-4</v>
      </c>
      <c r="BH71" s="1743">
        <v>0</v>
      </c>
      <c r="BI71" s="1744">
        <v>0</v>
      </c>
      <c r="BJ71" s="1745">
        <v>0.17949129</v>
      </c>
      <c r="BK71" s="1746">
        <f>SUM(C71:BJ71)</f>
        <v>517.72971384999994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47" t="s">
        <v>114</v>
      </c>
      <c r="C72" s="1748">
        <v>0</v>
      </c>
      <c r="D72" s="1749">
        <v>0</v>
      </c>
      <c r="E72" s="1750">
        <v>0</v>
      </c>
      <c r="F72" s="1751">
        <v>0</v>
      </c>
      <c r="G72" s="1752">
        <v>0</v>
      </c>
      <c r="H72" s="1753">
        <v>0</v>
      </c>
      <c r="I72" s="1754">
        <v>0</v>
      </c>
      <c r="J72" s="1755">
        <v>0</v>
      </c>
      <c r="K72" s="1756">
        <v>0</v>
      </c>
      <c r="L72" s="1757">
        <v>0</v>
      </c>
      <c r="M72" s="1758">
        <v>0</v>
      </c>
      <c r="N72" s="1759">
        <v>0</v>
      </c>
      <c r="O72" s="1760">
        <v>0</v>
      </c>
      <c r="P72" s="1761">
        <v>0</v>
      </c>
      <c r="Q72" s="1762">
        <v>0</v>
      </c>
      <c r="R72" s="1763">
        <v>0</v>
      </c>
      <c r="S72" s="1764">
        <v>0</v>
      </c>
      <c r="T72" s="1765">
        <v>0</v>
      </c>
      <c r="U72" s="1766">
        <v>0</v>
      </c>
      <c r="V72" s="1767">
        <v>0</v>
      </c>
      <c r="W72" s="1768">
        <v>0</v>
      </c>
      <c r="X72" s="1769">
        <v>0</v>
      </c>
      <c r="Y72" s="1770">
        <v>0</v>
      </c>
      <c r="Z72" s="1771">
        <v>0</v>
      </c>
      <c r="AA72" s="1772">
        <v>0</v>
      </c>
      <c r="AB72" s="1773">
        <v>0</v>
      </c>
      <c r="AC72" s="1774">
        <v>0</v>
      </c>
      <c r="AD72" s="1775">
        <v>0</v>
      </c>
      <c r="AE72" s="1776">
        <v>0</v>
      </c>
      <c r="AF72" s="1777">
        <v>0</v>
      </c>
      <c r="AG72" s="1778">
        <v>0</v>
      </c>
      <c r="AH72" s="1779">
        <v>0</v>
      </c>
      <c r="AI72" s="1780">
        <v>0</v>
      </c>
      <c r="AJ72" s="1781">
        <v>0</v>
      </c>
      <c r="AK72" s="1782">
        <v>0</v>
      </c>
      <c r="AL72" s="1783">
        <v>0</v>
      </c>
      <c r="AM72" s="1784">
        <v>0</v>
      </c>
      <c r="AN72" s="1785">
        <v>0</v>
      </c>
      <c r="AO72" s="1786">
        <v>0</v>
      </c>
      <c r="AP72" s="1787">
        <v>0</v>
      </c>
      <c r="AQ72" s="1788">
        <v>0</v>
      </c>
      <c r="AR72" s="1789">
        <v>447.95574711</v>
      </c>
      <c r="AS72" s="1790">
        <v>0</v>
      </c>
      <c r="AT72" s="1791">
        <v>0</v>
      </c>
      <c r="AU72" s="1792">
        <v>0</v>
      </c>
      <c r="AV72" s="1793">
        <v>0.89415237000000003</v>
      </c>
      <c r="AW72" s="1794">
        <v>156.07128055000001</v>
      </c>
      <c r="AX72" s="1795">
        <v>0</v>
      </c>
      <c r="AY72" s="1796">
        <v>0</v>
      </c>
      <c r="AZ72" s="1797">
        <v>1.7429972600000001</v>
      </c>
      <c r="BA72" s="1798">
        <v>0</v>
      </c>
      <c r="BB72" s="1799">
        <v>0</v>
      </c>
      <c r="BC72" s="1800">
        <v>0</v>
      </c>
      <c r="BD72" s="1801">
        <v>0</v>
      </c>
      <c r="BE72" s="1802">
        <v>0</v>
      </c>
      <c r="BF72" s="1803">
        <v>0.72852855000000005</v>
      </c>
      <c r="BG72" s="1804">
        <v>1.75558598</v>
      </c>
      <c r="BH72" s="1805">
        <v>0</v>
      </c>
      <c r="BI72" s="1806">
        <v>0</v>
      </c>
      <c r="BJ72" s="1807">
        <v>0.56872296</v>
      </c>
      <c r="BK72" s="1808">
        <f>SUM(C72:BJ72)</f>
        <v>609.71701477999989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809" t="s">
        <v>115</v>
      </c>
      <c r="C73" s="1810">
        <v>0</v>
      </c>
      <c r="D73" s="1811">
        <v>0</v>
      </c>
      <c r="E73" s="1812">
        <v>0</v>
      </c>
      <c r="F73" s="1813">
        <v>0</v>
      </c>
      <c r="G73" s="1814">
        <v>0</v>
      </c>
      <c r="H73" s="1815">
        <v>0</v>
      </c>
      <c r="I73" s="1816">
        <v>0</v>
      </c>
      <c r="J73" s="1817">
        <v>0</v>
      </c>
      <c r="K73" s="1818">
        <v>0</v>
      </c>
      <c r="L73" s="1819">
        <v>0</v>
      </c>
      <c r="M73" s="1820">
        <v>0</v>
      </c>
      <c r="N73" s="1821">
        <v>0</v>
      </c>
      <c r="O73" s="1822">
        <v>0</v>
      </c>
      <c r="P73" s="1823">
        <v>0</v>
      </c>
      <c r="Q73" s="1824">
        <v>0</v>
      </c>
      <c r="R73" s="1825">
        <v>0</v>
      </c>
      <c r="S73" s="1826">
        <v>0</v>
      </c>
      <c r="T73" s="1827">
        <v>0</v>
      </c>
      <c r="U73" s="1828">
        <v>0</v>
      </c>
      <c r="V73" s="1829">
        <v>0</v>
      </c>
      <c r="W73" s="1830">
        <v>0</v>
      </c>
      <c r="X73" s="1831">
        <v>0</v>
      </c>
      <c r="Y73" s="1832">
        <v>0</v>
      </c>
      <c r="Z73" s="1833">
        <v>0</v>
      </c>
      <c r="AA73" s="1834">
        <v>0</v>
      </c>
      <c r="AB73" s="1835">
        <v>0</v>
      </c>
      <c r="AC73" s="1836">
        <v>0</v>
      </c>
      <c r="AD73" s="1837">
        <v>0</v>
      </c>
      <c r="AE73" s="1838">
        <v>0</v>
      </c>
      <c r="AF73" s="1839">
        <v>0</v>
      </c>
      <c r="AG73" s="1840">
        <v>0</v>
      </c>
      <c r="AH73" s="1841">
        <v>0</v>
      </c>
      <c r="AI73" s="1842">
        <v>0</v>
      </c>
      <c r="AJ73" s="1843">
        <v>0</v>
      </c>
      <c r="AK73" s="1844">
        <v>0</v>
      </c>
      <c r="AL73" s="1845">
        <v>0</v>
      </c>
      <c r="AM73" s="1846">
        <v>0</v>
      </c>
      <c r="AN73" s="1847">
        <v>0</v>
      </c>
      <c r="AO73" s="1848">
        <v>0</v>
      </c>
      <c r="AP73" s="1849">
        <v>0</v>
      </c>
      <c r="AQ73" s="1850">
        <v>0</v>
      </c>
      <c r="AR73" s="1851">
        <v>453.66462030999998</v>
      </c>
      <c r="AS73" s="1852">
        <v>0</v>
      </c>
      <c r="AT73" s="1853">
        <v>0</v>
      </c>
      <c r="AU73" s="1854">
        <v>0</v>
      </c>
      <c r="AV73" s="1855">
        <v>0.58445621000000003</v>
      </c>
      <c r="AW73" s="1856">
        <v>74.760457279999997</v>
      </c>
      <c r="AX73" s="1857">
        <v>0</v>
      </c>
      <c r="AY73" s="1858">
        <v>0</v>
      </c>
      <c r="AZ73" s="1859">
        <v>23.007891730000001</v>
      </c>
      <c r="BA73" s="1860">
        <v>0</v>
      </c>
      <c r="BB73" s="1861">
        <v>0</v>
      </c>
      <c r="BC73" s="1862">
        <v>0</v>
      </c>
      <c r="BD73" s="1863">
        <v>0</v>
      </c>
      <c r="BE73" s="1864">
        <v>0</v>
      </c>
      <c r="BF73" s="1865">
        <v>0.39866204</v>
      </c>
      <c r="BG73" s="1866">
        <v>0.94701625</v>
      </c>
      <c r="BH73" s="1867">
        <v>0</v>
      </c>
      <c r="BI73" s="1868">
        <v>0</v>
      </c>
      <c r="BJ73" s="1869">
        <v>0.1368356</v>
      </c>
      <c r="BK73" s="1870">
        <f>SUM(C73:BJ73)</f>
        <v>553.49993942000003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71" t="s">
        <v>116</v>
      </c>
      <c r="C74" s="1872">
        <v>0</v>
      </c>
      <c r="D74" s="1873">
        <v>0</v>
      </c>
      <c r="E74" s="1874">
        <v>0</v>
      </c>
      <c r="F74" s="1875">
        <v>0</v>
      </c>
      <c r="G74" s="1876">
        <v>0</v>
      </c>
      <c r="H74" s="1877">
        <v>0</v>
      </c>
      <c r="I74" s="1878">
        <v>0</v>
      </c>
      <c r="J74" s="1879">
        <v>0</v>
      </c>
      <c r="K74" s="1880">
        <v>0</v>
      </c>
      <c r="L74" s="1881">
        <v>0</v>
      </c>
      <c r="M74" s="1882">
        <v>0</v>
      </c>
      <c r="N74" s="1883">
        <v>0</v>
      </c>
      <c r="O74" s="1884">
        <v>0</v>
      </c>
      <c r="P74" s="1885">
        <v>0</v>
      </c>
      <c r="Q74" s="1886">
        <v>0</v>
      </c>
      <c r="R74" s="1887">
        <v>0</v>
      </c>
      <c r="S74" s="1888">
        <v>0</v>
      </c>
      <c r="T74" s="1889">
        <v>0</v>
      </c>
      <c r="U74" s="1890">
        <v>0</v>
      </c>
      <c r="V74" s="1891">
        <v>0</v>
      </c>
      <c r="W74" s="1892">
        <v>0</v>
      </c>
      <c r="X74" s="1893">
        <v>0</v>
      </c>
      <c r="Y74" s="1894">
        <v>0</v>
      </c>
      <c r="Z74" s="1895">
        <v>0</v>
      </c>
      <c r="AA74" s="1896">
        <v>0</v>
      </c>
      <c r="AB74" s="1897">
        <v>0</v>
      </c>
      <c r="AC74" s="1898">
        <v>0</v>
      </c>
      <c r="AD74" s="1899">
        <v>0</v>
      </c>
      <c r="AE74" s="1900">
        <v>0</v>
      </c>
      <c r="AF74" s="1901">
        <v>0</v>
      </c>
      <c r="AG74" s="1902">
        <v>0</v>
      </c>
      <c r="AH74" s="1903">
        <v>0</v>
      </c>
      <c r="AI74" s="1904">
        <v>0</v>
      </c>
      <c r="AJ74" s="1905">
        <v>0</v>
      </c>
      <c r="AK74" s="1906">
        <v>0</v>
      </c>
      <c r="AL74" s="1907">
        <v>0</v>
      </c>
      <c r="AM74" s="1908">
        <v>0</v>
      </c>
      <c r="AN74" s="1909">
        <v>0</v>
      </c>
      <c r="AO74" s="1910">
        <v>0</v>
      </c>
      <c r="AP74" s="1911">
        <v>0</v>
      </c>
      <c r="AQ74" s="1912">
        <v>0</v>
      </c>
      <c r="AR74" s="1913">
        <v>453.49368426000001</v>
      </c>
      <c r="AS74" s="1914">
        <v>0</v>
      </c>
      <c r="AT74" s="1915">
        <v>0</v>
      </c>
      <c r="AU74" s="1916">
        <v>0</v>
      </c>
      <c r="AV74" s="1917">
        <v>0.68184352999999998</v>
      </c>
      <c r="AW74" s="1918">
        <v>556.91442727000003</v>
      </c>
      <c r="AX74" s="1919">
        <v>0</v>
      </c>
      <c r="AY74" s="1920">
        <v>0</v>
      </c>
      <c r="AZ74" s="1921">
        <v>5.7912617199999996</v>
      </c>
      <c r="BA74" s="1922">
        <v>0</v>
      </c>
      <c r="BB74" s="1923">
        <v>0</v>
      </c>
      <c r="BC74" s="1924">
        <v>0</v>
      </c>
      <c r="BD74" s="1925">
        <v>0</v>
      </c>
      <c r="BE74" s="1926">
        <v>0</v>
      </c>
      <c r="BF74" s="1927">
        <v>0.45181704</v>
      </c>
      <c r="BG74" s="1928">
        <v>2.7909999999999999E-5</v>
      </c>
      <c r="BH74" s="1929">
        <v>0</v>
      </c>
      <c r="BI74" s="1930">
        <v>0</v>
      </c>
      <c r="BJ74" s="1931">
        <v>0.20131260000000001</v>
      </c>
      <c r="BK74" s="1932">
        <f>SUM(C74:BJ74)</f>
        <v>1017.53437433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33" t="s">
        <v>69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1818.88495315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3.5395492700000002</v>
      </c>
      <c r="AW75" s="11">
        <f t="shared" si="15"/>
        <v>814.64937830000008</v>
      </c>
      <c r="AX75" s="11">
        <f t="shared" si="15"/>
        <v>0</v>
      </c>
      <c r="AY75" s="11">
        <f t="shared" si="15"/>
        <v>0</v>
      </c>
      <c r="AZ75" s="11">
        <f t="shared" si="15"/>
        <v>53.989648649999999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3.6282390900000001</v>
      </c>
      <c r="BG75" s="11">
        <f t="shared" si="15"/>
        <v>2.7029114700000001</v>
      </c>
      <c r="BH75" s="11">
        <f t="shared" si="15"/>
        <v>0</v>
      </c>
      <c r="BI75" s="11">
        <f t="shared" si="15"/>
        <v>0</v>
      </c>
      <c r="BJ75" s="11">
        <f t="shared" si="15"/>
        <v>1.08636245</v>
      </c>
      <c r="BK75" s="11">
        <f t="shared" si="15"/>
        <v>2698.48104238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34" t="s">
        <v>117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1818.88495315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3.5395492700000002</v>
      </c>
      <c r="AW76" s="11">
        <f t="shared" si="16"/>
        <v>814.64937830000008</v>
      </c>
      <c r="AX76" s="11">
        <f t="shared" si="16"/>
        <v>0</v>
      </c>
      <c r="AY76" s="11">
        <f t="shared" si="16"/>
        <v>0</v>
      </c>
      <c r="AZ76" s="11">
        <f t="shared" si="16"/>
        <v>53.989648649999999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3.6282390900000001</v>
      </c>
      <c r="BG76" s="11">
        <f t="shared" si="16"/>
        <v>2.7029114700000001</v>
      </c>
      <c r="BH76" s="11">
        <f t="shared" si="16"/>
        <v>0</v>
      </c>
      <c r="BI76" s="11">
        <f t="shared" si="16"/>
        <v>0</v>
      </c>
      <c r="BJ76" s="11">
        <f t="shared" si="16"/>
        <v>1.08636245</v>
      </c>
      <c r="BK76" s="11">
        <f t="shared" si="16"/>
        <v>2698.48104238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36" t="s">
        <v>118</v>
      </c>
      <c r="B78" s="1935" t="s">
        <v>15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38" t="s">
        <v>61</v>
      </c>
      <c r="B79" s="1937" t="s">
        <v>15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39" t="s">
        <v>72</v>
      </c>
      <c r="C80" s="1940">
        <v>0</v>
      </c>
      <c r="D80" s="1941">
        <v>0</v>
      </c>
      <c r="E80" s="1942">
        <v>0</v>
      </c>
      <c r="F80" s="1943">
        <v>0</v>
      </c>
      <c r="G80" s="1944">
        <v>0</v>
      </c>
      <c r="H80" s="1945">
        <v>0</v>
      </c>
      <c r="I80" s="1946">
        <v>0</v>
      </c>
      <c r="J80" s="1947">
        <v>0</v>
      </c>
      <c r="K80" s="1948">
        <v>0</v>
      </c>
      <c r="L80" s="1949">
        <v>0</v>
      </c>
      <c r="M80" s="1950">
        <v>0</v>
      </c>
      <c r="N80" s="1951">
        <v>0</v>
      </c>
      <c r="O80" s="1952">
        <v>0</v>
      </c>
      <c r="P80" s="1953">
        <v>0</v>
      </c>
      <c r="Q80" s="1954">
        <v>0</v>
      </c>
      <c r="R80" s="1955">
        <v>0</v>
      </c>
      <c r="S80" s="1956">
        <v>0</v>
      </c>
      <c r="T80" s="1957">
        <v>0</v>
      </c>
      <c r="U80" s="1958">
        <v>0</v>
      </c>
      <c r="V80" s="1959">
        <v>0</v>
      </c>
      <c r="W80" s="1960">
        <v>0</v>
      </c>
      <c r="X80" s="1961">
        <v>0</v>
      </c>
      <c r="Y80" s="1962">
        <v>0</v>
      </c>
      <c r="Z80" s="1963">
        <v>0</v>
      </c>
      <c r="AA80" s="1964">
        <v>0</v>
      </c>
      <c r="AB80" s="1965">
        <v>0</v>
      </c>
      <c r="AC80" s="1966">
        <v>0</v>
      </c>
      <c r="AD80" s="1967">
        <v>0</v>
      </c>
      <c r="AE80" s="1968">
        <v>0</v>
      </c>
      <c r="AF80" s="1969">
        <v>0</v>
      </c>
      <c r="AG80" s="1970">
        <v>0</v>
      </c>
      <c r="AH80" s="1971">
        <v>0</v>
      </c>
      <c r="AI80" s="1972">
        <v>0</v>
      </c>
      <c r="AJ80" s="1973">
        <v>0</v>
      </c>
      <c r="AK80" s="1974">
        <v>0</v>
      </c>
      <c r="AL80" s="1975">
        <v>0</v>
      </c>
      <c r="AM80" s="1976">
        <v>0</v>
      </c>
      <c r="AN80" s="1977">
        <v>0</v>
      </c>
      <c r="AO80" s="1978">
        <v>0</v>
      </c>
      <c r="AP80" s="1979">
        <v>0</v>
      </c>
      <c r="AQ80" s="1980">
        <v>0</v>
      </c>
      <c r="AR80" s="1981">
        <v>0</v>
      </c>
      <c r="AS80" s="1982">
        <v>0</v>
      </c>
      <c r="AT80" s="1983">
        <v>0</v>
      </c>
      <c r="AU80" s="1984">
        <v>0</v>
      </c>
      <c r="AV80" s="1985">
        <v>0</v>
      </c>
      <c r="AW80" s="1986">
        <v>0</v>
      </c>
      <c r="AX80" s="1987">
        <v>0</v>
      </c>
      <c r="AY80" s="1988">
        <v>0</v>
      </c>
      <c r="AZ80" s="1989">
        <v>0</v>
      </c>
      <c r="BA80" s="1990">
        <v>0</v>
      </c>
      <c r="BB80" s="1991">
        <v>0</v>
      </c>
      <c r="BC80" s="1992">
        <v>0</v>
      </c>
      <c r="BD80" s="1993">
        <v>0</v>
      </c>
      <c r="BE80" s="1994">
        <v>0</v>
      </c>
      <c r="BF80" s="1995">
        <v>0</v>
      </c>
      <c r="BG80" s="1996">
        <v>0</v>
      </c>
      <c r="BH80" s="1997">
        <v>0</v>
      </c>
      <c r="BI80" s="1998">
        <v>0</v>
      </c>
      <c r="BJ80" s="1999">
        <v>0</v>
      </c>
      <c r="BK80" s="2000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2001" t="s">
        <v>65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2002" t="s">
        <v>119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2003" t="s">
        <v>2</v>
      </c>
      <c r="C84" s="11">
        <f t="shared" ref="C84:BK84" si="19">SUM(,C37,C57,C63,C76,C82)</f>
        <v>0</v>
      </c>
      <c r="D84" s="11">
        <f t="shared" si="19"/>
        <v>1093.3169426300003</v>
      </c>
      <c r="E84" s="11">
        <f t="shared" si="19"/>
        <v>313.5254534</v>
      </c>
      <c r="F84" s="11">
        <f t="shared" si="19"/>
        <v>0</v>
      </c>
      <c r="G84" s="11">
        <f t="shared" si="19"/>
        <v>3.0019649999999998E-2</v>
      </c>
      <c r="H84" s="11">
        <f t="shared" si="19"/>
        <v>144.84358107000003</v>
      </c>
      <c r="I84" s="11">
        <f t="shared" si="19"/>
        <v>4402.4910745699999</v>
      </c>
      <c r="J84" s="11">
        <f t="shared" si="19"/>
        <v>1617.8356420499999</v>
      </c>
      <c r="K84" s="11">
        <f t="shared" si="19"/>
        <v>0</v>
      </c>
      <c r="L84" s="11">
        <f t="shared" si="19"/>
        <v>286.36855345000004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91.609934150000001</v>
      </c>
      <c r="S84" s="11">
        <f t="shared" si="19"/>
        <v>201.80704595</v>
      </c>
      <c r="T84" s="11">
        <f t="shared" si="19"/>
        <v>285.49399582000001</v>
      </c>
      <c r="U84" s="11">
        <f t="shared" si="19"/>
        <v>0</v>
      </c>
      <c r="V84" s="11">
        <f t="shared" si="19"/>
        <v>71.884790199999998</v>
      </c>
      <c r="W84" s="11">
        <f t="shared" si="19"/>
        <v>0</v>
      </c>
      <c r="X84" s="11">
        <f t="shared" si="19"/>
        <v>124.31480205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90.104819179999993</v>
      </c>
      <c r="AC84" s="11">
        <f t="shared" si="19"/>
        <v>157.33350670999999</v>
      </c>
      <c r="AD84" s="11">
        <f t="shared" si="19"/>
        <v>1.2408753199999998</v>
      </c>
      <c r="AE84" s="11">
        <f t="shared" si="19"/>
        <v>0</v>
      </c>
      <c r="AF84" s="11">
        <f t="shared" si="19"/>
        <v>170.75142187999998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100.41195322999998</v>
      </c>
      <c r="AM84" s="11">
        <f t="shared" si="19"/>
        <v>16.934105600000002</v>
      </c>
      <c r="AN84" s="11">
        <f t="shared" si="19"/>
        <v>15.768991310000001</v>
      </c>
      <c r="AO84" s="11">
        <f t="shared" si="19"/>
        <v>0</v>
      </c>
      <c r="AP84" s="11">
        <f t="shared" si="19"/>
        <v>119.61835133</v>
      </c>
      <c r="AQ84" s="11">
        <f t="shared" si="19"/>
        <v>0</v>
      </c>
      <c r="AR84" s="11">
        <f t="shared" si="19"/>
        <v>1818.8850742899999</v>
      </c>
      <c r="AS84" s="11">
        <f t="shared" si="19"/>
        <v>0</v>
      </c>
      <c r="AT84" s="11">
        <f t="shared" si="19"/>
        <v>0</v>
      </c>
      <c r="AU84" s="11">
        <f t="shared" si="19"/>
        <v>0.31151296000000001</v>
      </c>
      <c r="AV84" s="11">
        <f t="shared" si="19"/>
        <v>1485.3049214</v>
      </c>
      <c r="AW84" s="11">
        <f t="shared" si="19"/>
        <v>1854.3394898399999</v>
      </c>
      <c r="AX84" s="11">
        <f t="shared" si="19"/>
        <v>20.654842360000004</v>
      </c>
      <c r="AY84" s="11">
        <f t="shared" si="19"/>
        <v>0</v>
      </c>
      <c r="AZ84" s="11">
        <f t="shared" si="19"/>
        <v>1419.3692291799998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1090.8823414100002</v>
      </c>
      <c r="BG84" s="11">
        <f t="shared" si="19"/>
        <v>203.48456612999999</v>
      </c>
      <c r="BH84" s="11">
        <f t="shared" si="19"/>
        <v>90.272686829999998</v>
      </c>
      <c r="BI84" s="11">
        <f t="shared" si="19"/>
        <v>0</v>
      </c>
      <c r="BJ84" s="11">
        <f t="shared" si="19"/>
        <v>689.97207534000006</v>
      </c>
      <c r="BK84" s="11">
        <f t="shared" si="19"/>
        <v>17979.162599290001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2005" t="s">
        <v>120</v>
      </c>
      <c r="B86" s="2004" t="s">
        <v>121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2007" t="s">
        <v>61</v>
      </c>
      <c r="B87" s="2006" t="s">
        <v>121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2008" t="s">
        <v>72</v>
      </c>
      <c r="C88" s="2009">
        <v>0</v>
      </c>
      <c r="D88" s="2010">
        <v>0</v>
      </c>
      <c r="E88" s="2011">
        <v>0</v>
      </c>
      <c r="F88" s="2012">
        <v>0</v>
      </c>
      <c r="G88" s="2013">
        <v>0</v>
      </c>
      <c r="H88" s="2014">
        <v>0</v>
      </c>
      <c r="I88" s="2015">
        <v>0</v>
      </c>
      <c r="J88" s="2016">
        <v>0</v>
      </c>
      <c r="K88" s="2017">
        <v>0</v>
      </c>
      <c r="L88" s="2018">
        <v>0</v>
      </c>
      <c r="M88" s="2019">
        <v>0</v>
      </c>
      <c r="N88" s="2020">
        <v>0</v>
      </c>
      <c r="O88" s="2021">
        <v>0</v>
      </c>
      <c r="P88" s="2022">
        <v>0</v>
      </c>
      <c r="Q88" s="2023">
        <v>0</v>
      </c>
      <c r="R88" s="2024">
        <v>0</v>
      </c>
      <c r="S88" s="2025">
        <v>0</v>
      </c>
      <c r="T88" s="2026">
        <v>0</v>
      </c>
      <c r="U88" s="2027">
        <v>0</v>
      </c>
      <c r="V88" s="2028">
        <v>0</v>
      </c>
      <c r="W88" s="2029">
        <v>0</v>
      </c>
      <c r="X88" s="2030">
        <v>0</v>
      </c>
      <c r="Y88" s="2031">
        <v>0</v>
      </c>
      <c r="Z88" s="2032">
        <v>0</v>
      </c>
      <c r="AA88" s="2033">
        <v>0</v>
      </c>
      <c r="AB88" s="2034">
        <v>0</v>
      </c>
      <c r="AC88" s="2035">
        <v>0</v>
      </c>
      <c r="AD88" s="2036">
        <v>0</v>
      </c>
      <c r="AE88" s="2037">
        <v>0</v>
      </c>
      <c r="AF88" s="2038">
        <v>0</v>
      </c>
      <c r="AG88" s="2039">
        <v>0</v>
      </c>
      <c r="AH88" s="2040">
        <v>0</v>
      </c>
      <c r="AI88" s="2041">
        <v>0</v>
      </c>
      <c r="AJ88" s="2042">
        <v>0</v>
      </c>
      <c r="AK88" s="2043">
        <v>0</v>
      </c>
      <c r="AL88" s="2044">
        <v>0</v>
      </c>
      <c r="AM88" s="2045">
        <v>0</v>
      </c>
      <c r="AN88" s="2046">
        <v>0</v>
      </c>
      <c r="AO88" s="2047">
        <v>0</v>
      </c>
      <c r="AP88" s="2048">
        <v>0</v>
      </c>
      <c r="AQ88" s="2049">
        <v>0</v>
      </c>
      <c r="AR88" s="2050">
        <v>0</v>
      </c>
      <c r="AS88" s="2051">
        <v>0</v>
      </c>
      <c r="AT88" s="2052">
        <v>0</v>
      </c>
      <c r="AU88" s="2053">
        <v>0</v>
      </c>
      <c r="AV88" s="2054">
        <v>0</v>
      </c>
      <c r="AW88" s="2055">
        <v>0</v>
      </c>
      <c r="AX88" s="2056">
        <v>0</v>
      </c>
      <c r="AY88" s="2057">
        <v>0</v>
      </c>
      <c r="AZ88" s="2058">
        <v>0</v>
      </c>
      <c r="BA88" s="2059">
        <v>0</v>
      </c>
      <c r="BB88" s="2060">
        <v>0</v>
      </c>
      <c r="BC88" s="2061">
        <v>0</v>
      </c>
      <c r="BD88" s="2062">
        <v>0</v>
      </c>
      <c r="BE88" s="2063">
        <v>0</v>
      </c>
      <c r="BF88" s="2064">
        <v>0</v>
      </c>
      <c r="BG88" s="2065">
        <v>0</v>
      </c>
      <c r="BH88" s="2066">
        <v>0</v>
      </c>
      <c r="BI88" s="2067">
        <v>0</v>
      </c>
      <c r="BJ88" s="2068">
        <v>0</v>
      </c>
      <c r="BK88" s="2069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71" t="s">
        <v>65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70" t="s">
        <v>122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72" t="s">
        <v>123</v>
      </c>
      <c r="B97" s="3"/>
      <c r="C97" s="11"/>
      <c r="D97" s="11"/>
      <c r="E97" s="11"/>
      <c r="F97" s="11"/>
      <c r="G97" s="11"/>
      <c r="H97" s="11"/>
      <c r="I97" s="2076" t="s">
        <v>124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73" t="s">
        <v>125</v>
      </c>
      <c r="B98" s="3"/>
      <c r="C98" s="11"/>
      <c r="D98" s="11"/>
      <c r="E98" s="11"/>
      <c r="F98" s="11"/>
      <c r="G98" s="11"/>
      <c r="H98" s="11"/>
      <c r="I98" s="2077" t="s">
        <v>126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78" t="s">
        <v>127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79" t="s">
        <v>128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74" t="s">
        <v>129</v>
      </c>
      <c r="B101" s="3"/>
      <c r="C101" s="11"/>
      <c r="D101" s="11"/>
      <c r="E101" s="11"/>
      <c r="F101" s="11"/>
      <c r="G101" s="11"/>
      <c r="H101" s="11"/>
      <c r="I101" s="2080" t="s">
        <v>130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75" t="s">
        <v>131</v>
      </c>
      <c r="B102" s="3"/>
      <c r="C102" s="11"/>
      <c r="D102" s="11"/>
      <c r="E102" s="11"/>
      <c r="F102" s="11"/>
      <c r="G102" s="11"/>
      <c r="H102" s="11"/>
      <c r="I102" s="2081" t="s">
        <v>132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K40" sqref="K40"/>
    </sheetView>
  </sheetViews>
  <sheetFormatPr defaultColWidth="9.140625" defaultRowHeight="15"/>
  <cols>
    <col min="1" max="1" width="9.85546875" style="15" customWidth="1"/>
    <col min="2" max="2" width="27.42578125" style="15" customWidth="1"/>
    <col min="3" max="3" width="21.85546875" style="15" customWidth="1"/>
    <col min="4" max="4" width="22" style="15" customWidth="1"/>
    <col min="5" max="5" width="22.140625" style="15" customWidth="1"/>
    <col min="6" max="9" width="21.85546875" style="15" customWidth="1"/>
    <col min="10" max="10" width="22" style="15" customWidth="1"/>
    <col min="11" max="11" width="21.85546875" style="15" customWidth="1"/>
    <col min="12" max="13" width="9.140625" style="15"/>
    <col min="14" max="14" width="15.42578125" style="15" customWidth="1"/>
    <col min="15" max="249" width="9.140625" style="15"/>
    <col min="250" max="250" width="2.28515625" style="15" customWidth="1"/>
    <col min="251" max="251" width="9.140625" style="15"/>
    <col min="252" max="252" width="25.28515625" style="15" customWidth="1"/>
    <col min="253" max="253" width="12.28515625" style="15" customWidth="1"/>
    <col min="254" max="254" width="25.42578125" style="15" customWidth="1"/>
    <col min="255" max="255" width="21.7109375" style="15" customWidth="1"/>
    <col min="256" max="256" width="20.42578125" style="15" customWidth="1"/>
    <col min="257" max="257" width="21.42578125" style="15" customWidth="1"/>
    <col min="258" max="258" width="15.85546875" style="15" customWidth="1"/>
    <col min="259" max="259" width="17" style="15" customWidth="1"/>
    <col min="260" max="260" width="8.140625" style="15" customWidth="1"/>
    <col min="261" max="261" width="19.85546875" style="15" customWidth="1"/>
    <col min="262" max="505" width="9.140625" style="15"/>
    <col min="506" max="506" width="2.28515625" style="15" customWidth="1"/>
    <col min="507" max="507" width="9.140625" style="15"/>
    <col min="508" max="508" width="25.28515625" style="15" customWidth="1"/>
    <col min="509" max="509" width="12.28515625" style="15" customWidth="1"/>
    <col min="510" max="510" width="25.42578125" style="15" customWidth="1"/>
    <col min="511" max="511" width="21.7109375" style="15" customWidth="1"/>
    <col min="512" max="512" width="20.42578125" style="15" customWidth="1"/>
    <col min="513" max="513" width="21.42578125" style="15" customWidth="1"/>
    <col min="514" max="514" width="15.85546875" style="15" customWidth="1"/>
    <col min="515" max="515" width="17" style="15" customWidth="1"/>
    <col min="516" max="516" width="8.140625" style="15" customWidth="1"/>
    <col min="517" max="517" width="19.85546875" style="15" customWidth="1"/>
    <col min="518" max="761" width="9.140625" style="15"/>
    <col min="762" max="762" width="2.28515625" style="15" customWidth="1"/>
    <col min="763" max="763" width="9.140625" style="15"/>
    <col min="764" max="764" width="25.28515625" style="15" customWidth="1"/>
    <col min="765" max="765" width="12.28515625" style="15" customWidth="1"/>
    <col min="766" max="766" width="25.42578125" style="15" customWidth="1"/>
    <col min="767" max="767" width="21.7109375" style="15" customWidth="1"/>
    <col min="768" max="768" width="20.42578125" style="15" customWidth="1"/>
    <col min="769" max="769" width="21.42578125" style="15" customWidth="1"/>
    <col min="770" max="770" width="15.85546875" style="15" customWidth="1"/>
    <col min="771" max="771" width="17" style="15" customWidth="1"/>
    <col min="772" max="772" width="8.140625" style="15" customWidth="1"/>
    <col min="773" max="773" width="19.85546875" style="15" customWidth="1"/>
    <col min="774" max="1017" width="9.140625" style="15"/>
    <col min="1018" max="1018" width="2.28515625" style="15" customWidth="1"/>
    <col min="1019" max="1019" width="9.140625" style="15"/>
    <col min="1020" max="1020" width="25.28515625" style="15" customWidth="1"/>
    <col min="1021" max="1021" width="12.28515625" style="15" customWidth="1"/>
    <col min="1022" max="1022" width="25.42578125" style="15" customWidth="1"/>
    <col min="1023" max="1023" width="21.7109375" style="15" customWidth="1"/>
    <col min="1024" max="16384" width="9.140625" style="25"/>
  </cols>
  <sheetData>
    <row r="1" spans="1:1023">
      <c r="A1" s="2431" t="s">
        <v>133</v>
      </c>
      <c r="B1" s="2431"/>
      <c r="C1" s="2431"/>
      <c r="D1" s="2431"/>
      <c r="E1" s="2431"/>
      <c r="F1" s="2431"/>
      <c r="G1" s="2431"/>
      <c r="H1" s="2431"/>
      <c r="I1" s="2431"/>
      <c r="J1" s="2431"/>
      <c r="K1" s="2431"/>
    </row>
    <row r="2" spans="1:1023">
      <c r="A2" s="2432" t="s">
        <v>134</v>
      </c>
      <c r="B2" s="2432"/>
      <c r="C2" s="2432"/>
      <c r="D2" s="2432"/>
      <c r="E2" s="2432"/>
      <c r="F2" s="2432"/>
      <c r="G2" s="2432"/>
      <c r="H2" s="2432"/>
      <c r="I2" s="2432"/>
      <c r="J2" s="2432"/>
      <c r="K2" s="2432"/>
    </row>
    <row r="3" spans="1:1023" s="29" customFormat="1" ht="25.5">
      <c r="A3" s="26" t="s">
        <v>0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</row>
    <row r="4" spans="1:1023">
      <c r="A4" s="16">
        <v>1</v>
      </c>
      <c r="B4" s="17" t="s">
        <v>20</v>
      </c>
      <c r="C4" s="2109">
        <v>6.3239999999999998E-4</v>
      </c>
      <c r="D4" s="2110">
        <v>1.736588E-2</v>
      </c>
      <c r="E4" s="2111">
        <v>0.47984349999999998</v>
      </c>
      <c r="F4" s="2112">
        <v>7.3353999999999997E-3</v>
      </c>
      <c r="G4" s="2113">
        <v>0</v>
      </c>
      <c r="H4" s="2114">
        <v>0</v>
      </c>
      <c r="I4" s="2115">
        <v>6.8079999999999999E-5</v>
      </c>
      <c r="J4" s="2116">
        <v>0.50524526999999997</v>
      </c>
      <c r="K4" s="2117">
        <v>0</v>
      </c>
    </row>
    <row r="5" spans="1:1023">
      <c r="A5" s="16">
        <v>2</v>
      </c>
      <c r="B5" s="18" t="s">
        <v>21</v>
      </c>
      <c r="C5" s="2136">
        <v>10.55127551</v>
      </c>
      <c r="D5" s="2137">
        <v>47.870399290000002</v>
      </c>
      <c r="E5" s="2138">
        <v>48.066001470000003</v>
      </c>
      <c r="F5" s="2139">
        <v>2.1503063600000001</v>
      </c>
      <c r="G5" s="2140">
        <v>0</v>
      </c>
      <c r="H5" s="2141">
        <v>0</v>
      </c>
      <c r="I5" s="2142">
        <v>0.27271316000000001</v>
      </c>
      <c r="J5" s="2143">
        <v>108.91069577</v>
      </c>
      <c r="K5" s="2144">
        <v>0</v>
      </c>
    </row>
    <row r="6" spans="1:1023">
      <c r="A6" s="16">
        <v>3</v>
      </c>
      <c r="B6" s="17" t="s">
        <v>22</v>
      </c>
      <c r="C6" s="2163">
        <v>0</v>
      </c>
      <c r="D6" s="2164">
        <v>3.5580920000000002E-2</v>
      </c>
      <c r="E6" s="2165">
        <v>1.0736553</v>
      </c>
      <c r="F6" s="2166">
        <v>1.329557E-2</v>
      </c>
      <c r="G6" s="2167">
        <v>0</v>
      </c>
      <c r="H6" s="2168">
        <v>0</v>
      </c>
      <c r="I6" s="2169">
        <v>5.8067000000000004E-4</v>
      </c>
      <c r="J6" s="2170">
        <v>1.12311246</v>
      </c>
      <c r="K6" s="2171">
        <v>0</v>
      </c>
    </row>
    <row r="7" spans="1:1023">
      <c r="A7" s="16">
        <v>4</v>
      </c>
      <c r="B7" s="18" t="s">
        <v>23</v>
      </c>
      <c r="C7" s="2307">
        <v>0.93712656000000005</v>
      </c>
      <c r="D7" s="2308">
        <v>9.2712334900000002</v>
      </c>
      <c r="E7" s="2309">
        <v>48.113290409999998</v>
      </c>
      <c r="F7" s="2310">
        <v>9.0120951799999993</v>
      </c>
      <c r="G7" s="2311">
        <v>0</v>
      </c>
      <c r="H7" s="2312">
        <v>0</v>
      </c>
      <c r="I7" s="2313">
        <v>2.9063749999999999E-2</v>
      </c>
      <c r="J7" s="2314">
        <v>67.362809389999995</v>
      </c>
      <c r="K7" s="2315">
        <v>0</v>
      </c>
    </row>
    <row r="8" spans="1:1023">
      <c r="A8" s="16">
        <v>5</v>
      </c>
      <c r="B8" s="18" t="s">
        <v>24</v>
      </c>
      <c r="C8" s="2352">
        <v>12.403582439999999</v>
      </c>
      <c r="D8" s="2353">
        <v>12.259343899999999</v>
      </c>
      <c r="E8" s="2354">
        <v>124.35818448000001</v>
      </c>
      <c r="F8" s="2355">
        <v>2.0312383299999999</v>
      </c>
      <c r="G8" s="2356">
        <v>0</v>
      </c>
      <c r="H8" s="2357">
        <v>0</v>
      </c>
      <c r="I8" s="2358">
        <v>0.28257309000000003</v>
      </c>
      <c r="J8" s="2359">
        <v>151.33492224</v>
      </c>
      <c r="K8" s="2360">
        <v>0</v>
      </c>
    </row>
    <row r="9" spans="1:1023">
      <c r="A9" s="16">
        <v>6</v>
      </c>
      <c r="B9" s="18" t="s">
        <v>25</v>
      </c>
      <c r="C9" s="2190">
        <v>0.54442931000000006</v>
      </c>
      <c r="D9" s="2191">
        <v>2.01891825</v>
      </c>
      <c r="E9" s="2192">
        <v>13.43083027</v>
      </c>
      <c r="F9" s="2193">
        <v>0.40773567999999999</v>
      </c>
      <c r="G9" s="2194">
        <v>0</v>
      </c>
      <c r="H9" s="2195">
        <v>0</v>
      </c>
      <c r="I9" s="2196">
        <v>0.51695354000000004</v>
      </c>
      <c r="J9" s="2197">
        <v>16.918867039999999</v>
      </c>
      <c r="K9" s="2198">
        <v>0</v>
      </c>
    </row>
    <row r="10" spans="1:1023">
      <c r="A10" s="16">
        <v>7</v>
      </c>
      <c r="B10" s="18" t="s">
        <v>26</v>
      </c>
      <c r="C10" s="2118">
        <v>13.92481695</v>
      </c>
      <c r="D10" s="2119">
        <v>15.27073287</v>
      </c>
      <c r="E10" s="2120">
        <v>88.096050219999995</v>
      </c>
      <c r="F10" s="2121">
        <v>6.5952843699999999</v>
      </c>
      <c r="G10" s="2122">
        <v>0</v>
      </c>
      <c r="H10" s="2123">
        <v>0</v>
      </c>
      <c r="I10" s="2124">
        <v>8.1472249999999996E-2</v>
      </c>
      <c r="J10" s="2125">
        <v>123.96835666</v>
      </c>
      <c r="K10" s="2126">
        <v>0</v>
      </c>
    </row>
    <row r="11" spans="1:1023">
      <c r="A11" s="16">
        <v>8</v>
      </c>
      <c r="B11" s="17" t="s">
        <v>27</v>
      </c>
      <c r="C11" s="2145">
        <v>2.2185819999999998E-2</v>
      </c>
      <c r="D11" s="2146">
        <v>0.24671797000000001</v>
      </c>
      <c r="E11" s="2147">
        <v>0.58220727000000005</v>
      </c>
      <c r="F11" s="2148">
        <v>3.282711E-2</v>
      </c>
      <c r="G11" s="2149">
        <v>0</v>
      </c>
      <c r="H11" s="2150">
        <v>0</v>
      </c>
      <c r="I11" s="2151">
        <v>1.1892750000000001E-2</v>
      </c>
      <c r="J11" s="2152">
        <v>0.89583093000000003</v>
      </c>
      <c r="K11" s="2153">
        <v>0</v>
      </c>
    </row>
    <row r="12" spans="1:1023">
      <c r="A12" s="16">
        <v>9</v>
      </c>
      <c r="B12" s="17" t="s">
        <v>28</v>
      </c>
      <c r="C12" s="2406">
        <v>5.4199999999999998E-6</v>
      </c>
      <c r="D12" s="2407">
        <v>0.39500550000000001</v>
      </c>
      <c r="E12" s="2408">
        <v>0.17971781000000001</v>
      </c>
      <c r="F12" s="2409">
        <v>9.2968E-4</v>
      </c>
      <c r="G12" s="2410">
        <v>0</v>
      </c>
      <c r="H12" s="2411">
        <v>0</v>
      </c>
      <c r="I12" s="2412">
        <v>3.4686E-4</v>
      </c>
      <c r="J12" s="2413">
        <v>0.57600527000000001</v>
      </c>
      <c r="K12" s="2414">
        <v>0</v>
      </c>
    </row>
    <row r="13" spans="1:1023">
      <c r="A13" s="16">
        <v>10</v>
      </c>
      <c r="B13" s="18" t="s">
        <v>29</v>
      </c>
      <c r="C13" s="2298">
        <v>1.0008138099999999</v>
      </c>
      <c r="D13" s="2299">
        <v>6.0760591799999997</v>
      </c>
      <c r="E13" s="2300">
        <v>35.269281849999999</v>
      </c>
      <c r="F13" s="2301">
        <v>1.0773854</v>
      </c>
      <c r="G13" s="2302">
        <v>0</v>
      </c>
      <c r="H13" s="2303">
        <v>0</v>
      </c>
      <c r="I13" s="2304">
        <v>5.2649170000000002E-2</v>
      </c>
      <c r="J13" s="2305">
        <v>43.476189400000003</v>
      </c>
      <c r="K13" s="2306">
        <v>0</v>
      </c>
    </row>
    <row r="14" spans="1:1023">
      <c r="A14" s="16">
        <v>11</v>
      </c>
      <c r="B14" s="18" t="s">
        <v>30</v>
      </c>
      <c r="C14" s="2370">
        <v>36.97114448</v>
      </c>
      <c r="D14" s="2371">
        <v>212.16130992000001</v>
      </c>
      <c r="E14" s="2372">
        <v>516.87221970999997</v>
      </c>
      <c r="F14" s="2373">
        <v>41.487615759999997</v>
      </c>
      <c r="G14" s="2374">
        <v>0</v>
      </c>
      <c r="H14" s="2375">
        <v>0</v>
      </c>
      <c r="I14" s="2376">
        <v>6.8069069999999998</v>
      </c>
      <c r="J14" s="2377">
        <v>814.29919686999995</v>
      </c>
      <c r="K14" s="2378">
        <v>0</v>
      </c>
    </row>
    <row r="15" spans="1:1023">
      <c r="A15" s="16">
        <v>12</v>
      </c>
      <c r="B15" s="18" t="s">
        <v>31</v>
      </c>
      <c r="C15" s="2289">
        <v>100.56957593999999</v>
      </c>
      <c r="D15" s="2290">
        <v>498.28057766000001</v>
      </c>
      <c r="E15" s="2291">
        <v>52.228338950000001</v>
      </c>
      <c r="F15" s="2292">
        <v>2.9095825400000002</v>
      </c>
      <c r="G15" s="2293">
        <v>0</v>
      </c>
      <c r="H15" s="2294">
        <v>0</v>
      </c>
      <c r="I15" s="2295">
        <v>3.05769622</v>
      </c>
      <c r="J15" s="2296">
        <v>657.04577129999996</v>
      </c>
      <c r="K15" s="2297">
        <v>0</v>
      </c>
    </row>
    <row r="16" spans="1:1023">
      <c r="A16" s="16">
        <v>13</v>
      </c>
      <c r="B16" s="18" t="s">
        <v>32</v>
      </c>
      <c r="C16" s="2154">
        <v>0.29963355000000003</v>
      </c>
      <c r="D16" s="2155">
        <v>1.36423362</v>
      </c>
      <c r="E16" s="2156">
        <v>4.78109172</v>
      </c>
      <c r="F16" s="2157">
        <v>2.9580530000000001E-2</v>
      </c>
      <c r="G16" s="2158">
        <v>0</v>
      </c>
      <c r="H16" s="2159">
        <v>0</v>
      </c>
      <c r="I16" s="2160">
        <v>1.788155E-2</v>
      </c>
      <c r="J16" s="2161">
        <v>6.4924209800000003</v>
      </c>
      <c r="K16" s="2162">
        <v>0</v>
      </c>
    </row>
    <row r="17" spans="1:11">
      <c r="A17" s="16">
        <v>14</v>
      </c>
      <c r="B17" s="18" t="s">
        <v>33</v>
      </c>
      <c r="C17" s="2100">
        <v>0.10152696</v>
      </c>
      <c r="D17" s="2101">
        <v>0.74554856000000003</v>
      </c>
      <c r="E17" s="2102">
        <v>12.90728069</v>
      </c>
      <c r="F17" s="2103">
        <v>0.44363746999999998</v>
      </c>
      <c r="G17" s="2104">
        <v>0</v>
      </c>
      <c r="H17" s="2105">
        <v>0</v>
      </c>
      <c r="I17" s="2106">
        <v>5.5718E-3</v>
      </c>
      <c r="J17" s="2107">
        <v>14.203565469999999</v>
      </c>
      <c r="K17" s="2108">
        <v>0</v>
      </c>
    </row>
    <row r="18" spans="1:11">
      <c r="A18" s="16">
        <v>15</v>
      </c>
      <c r="B18" s="18" t="s">
        <v>34</v>
      </c>
      <c r="C18" s="2325">
        <v>2.67319613</v>
      </c>
      <c r="D18" s="2326">
        <v>22.227654319999999</v>
      </c>
      <c r="E18" s="2327">
        <v>225.41383897</v>
      </c>
      <c r="F18" s="2328">
        <v>18.098677800000001</v>
      </c>
      <c r="G18" s="2329">
        <v>0</v>
      </c>
      <c r="H18" s="2330">
        <v>0</v>
      </c>
      <c r="I18" s="2331">
        <v>1.03060722</v>
      </c>
      <c r="J18" s="2332">
        <v>269.44397443999998</v>
      </c>
      <c r="K18" s="2333">
        <v>0</v>
      </c>
    </row>
    <row r="19" spans="1:11">
      <c r="A19" s="16">
        <v>16</v>
      </c>
      <c r="B19" s="18" t="s">
        <v>35</v>
      </c>
      <c r="C19" s="2361">
        <v>210.1546218</v>
      </c>
      <c r="D19" s="2362">
        <v>249.78496102</v>
      </c>
      <c r="E19" s="2363">
        <v>297.90550972</v>
      </c>
      <c r="F19" s="2364">
        <v>28.63826491</v>
      </c>
      <c r="G19" s="2365">
        <v>0</v>
      </c>
      <c r="H19" s="2366">
        <v>0</v>
      </c>
      <c r="I19" s="2367">
        <v>4.5278319199999997</v>
      </c>
      <c r="J19" s="2368">
        <v>791.01118937000001</v>
      </c>
      <c r="K19" s="2369">
        <v>0</v>
      </c>
    </row>
    <row r="20" spans="1:11">
      <c r="A20" s="16">
        <v>17</v>
      </c>
      <c r="B20" s="18" t="s">
        <v>36</v>
      </c>
      <c r="C20" s="2271">
        <v>29.53320987</v>
      </c>
      <c r="D20" s="2272">
        <v>48.589396379999997</v>
      </c>
      <c r="E20" s="2273">
        <v>243.59852928000001</v>
      </c>
      <c r="F20" s="2274">
        <v>9.9227802799999996</v>
      </c>
      <c r="G20" s="2275">
        <v>0</v>
      </c>
      <c r="H20" s="2276">
        <v>0</v>
      </c>
      <c r="I20" s="2277">
        <v>0.45052573000000001</v>
      </c>
      <c r="J20" s="2278">
        <v>332.09444152999998</v>
      </c>
      <c r="K20" s="2279">
        <v>0</v>
      </c>
    </row>
    <row r="21" spans="1:11">
      <c r="A21" s="16">
        <v>18</v>
      </c>
      <c r="B21" s="17" t="s">
        <v>37</v>
      </c>
      <c r="C21" s="2343">
        <v>0</v>
      </c>
      <c r="D21" s="2344">
        <v>5.4898999999999996E-4</v>
      </c>
      <c r="E21" s="2345">
        <v>1.9642929999999999E-2</v>
      </c>
      <c r="F21" s="2346">
        <v>0</v>
      </c>
      <c r="G21" s="2347">
        <v>0</v>
      </c>
      <c r="H21" s="2348">
        <v>0</v>
      </c>
      <c r="I21" s="2349">
        <v>0</v>
      </c>
      <c r="J21" s="2350">
        <v>2.019191E-2</v>
      </c>
      <c r="K21" s="2351">
        <v>0</v>
      </c>
    </row>
    <row r="22" spans="1:11">
      <c r="A22" s="16">
        <v>19</v>
      </c>
      <c r="B22" s="18" t="s">
        <v>38</v>
      </c>
      <c r="C22" s="2091">
        <v>106.74195425000001</v>
      </c>
      <c r="D22" s="2092">
        <v>103.79175918</v>
      </c>
      <c r="E22" s="2093">
        <v>181.92943292999999</v>
      </c>
      <c r="F22" s="2094">
        <v>6.6782776799999999</v>
      </c>
      <c r="G22" s="2095">
        <v>0</v>
      </c>
      <c r="H22" s="2096">
        <v>0</v>
      </c>
      <c r="I22" s="2097">
        <v>0.48816417000000001</v>
      </c>
      <c r="J22" s="2098">
        <v>399.6295882</v>
      </c>
      <c r="K22" s="2099">
        <v>0</v>
      </c>
    </row>
    <row r="23" spans="1:11">
      <c r="A23" s="16">
        <v>20</v>
      </c>
      <c r="B23" s="18" t="s">
        <v>39</v>
      </c>
      <c r="C23" s="2397">
        <v>4169.5081391699996</v>
      </c>
      <c r="D23" s="2398">
        <v>758.03822778999995</v>
      </c>
      <c r="E23" s="2399">
        <v>943.60071774999994</v>
      </c>
      <c r="F23" s="2400">
        <v>60.284969099999998</v>
      </c>
      <c r="G23" s="2401">
        <v>0</v>
      </c>
      <c r="H23" s="2402">
        <v>0</v>
      </c>
      <c r="I23" s="2403">
        <v>2638.9885384700001</v>
      </c>
      <c r="J23" s="2404">
        <v>8570.4205922900001</v>
      </c>
      <c r="K23" s="2405">
        <v>0</v>
      </c>
    </row>
    <row r="24" spans="1:11">
      <c r="A24" s="16">
        <v>21</v>
      </c>
      <c r="B24" s="17" t="s">
        <v>40</v>
      </c>
      <c r="C24" s="2127">
        <v>1.6666250000000001E-2</v>
      </c>
      <c r="D24" s="2128">
        <v>1.867191E-2</v>
      </c>
      <c r="E24" s="2129">
        <v>0.2565134</v>
      </c>
      <c r="F24" s="2130">
        <v>2.1013E-4</v>
      </c>
      <c r="G24" s="2131">
        <v>0</v>
      </c>
      <c r="H24" s="2132">
        <v>0</v>
      </c>
      <c r="I24" s="2133">
        <v>2.8409799999999999E-3</v>
      </c>
      <c r="J24" s="2134">
        <v>0.29490266999999998</v>
      </c>
      <c r="K24" s="2135">
        <v>0</v>
      </c>
    </row>
    <row r="25" spans="1:11">
      <c r="A25" s="16">
        <v>22</v>
      </c>
      <c r="B25" s="18" t="s">
        <v>41</v>
      </c>
      <c r="C25" s="2334">
        <v>4.1005920000000001E-2</v>
      </c>
      <c r="D25" s="2335">
        <v>0.29049634000000002</v>
      </c>
      <c r="E25" s="2336">
        <v>3.2564436699999999</v>
      </c>
      <c r="F25" s="2337">
        <v>0.15969127</v>
      </c>
      <c r="G25" s="2338">
        <v>0</v>
      </c>
      <c r="H25" s="2339">
        <v>0</v>
      </c>
      <c r="I25" s="2340">
        <v>2.5951799999999999E-3</v>
      </c>
      <c r="J25" s="2341">
        <v>3.7502323799999999</v>
      </c>
      <c r="K25" s="2342">
        <v>0</v>
      </c>
    </row>
    <row r="26" spans="1:11">
      <c r="A26" s="16">
        <v>23</v>
      </c>
      <c r="B26" s="17" t="s">
        <v>42</v>
      </c>
      <c r="C26" s="2379">
        <v>0</v>
      </c>
      <c r="D26" s="2380">
        <v>8.2801000000000003E-3</v>
      </c>
      <c r="E26" s="2381">
        <v>0.75373652000000002</v>
      </c>
      <c r="F26" s="2382">
        <v>0</v>
      </c>
      <c r="G26" s="2383">
        <v>0</v>
      </c>
      <c r="H26" s="2384">
        <v>0</v>
      </c>
      <c r="I26" s="2385">
        <v>2.5261000000000001E-4</v>
      </c>
      <c r="J26" s="2386">
        <v>0.76226923000000002</v>
      </c>
      <c r="K26" s="2387">
        <v>0</v>
      </c>
    </row>
    <row r="27" spans="1:11">
      <c r="A27" s="16">
        <v>24</v>
      </c>
      <c r="B27" s="17" t="s">
        <v>43</v>
      </c>
      <c r="C27" s="2208">
        <v>9.1629000000000005E-4</v>
      </c>
      <c r="D27" s="2209">
        <v>0.14137672000000001</v>
      </c>
      <c r="E27" s="2210">
        <v>7.9102054600000002</v>
      </c>
      <c r="F27" s="2211">
        <v>1.5786149999999999E-2</v>
      </c>
      <c r="G27" s="2212">
        <v>0</v>
      </c>
      <c r="H27" s="2213">
        <v>0</v>
      </c>
      <c r="I27" s="2214">
        <v>2.2390000000000001E-5</v>
      </c>
      <c r="J27" s="2215">
        <v>8.0683070099999998</v>
      </c>
      <c r="K27" s="2216">
        <v>0</v>
      </c>
    </row>
    <row r="28" spans="1:11">
      <c r="A28" s="16">
        <v>25</v>
      </c>
      <c r="B28" s="18" t="s">
        <v>44</v>
      </c>
      <c r="C28" s="2235">
        <v>810.60990876999995</v>
      </c>
      <c r="D28" s="2236">
        <v>154.87416107999999</v>
      </c>
      <c r="E28" s="2237">
        <v>156.87299915</v>
      </c>
      <c r="F28" s="2238">
        <v>8.4723136300000004</v>
      </c>
      <c r="G28" s="2239">
        <v>0</v>
      </c>
      <c r="H28" s="2240">
        <v>0</v>
      </c>
      <c r="I28" s="2241">
        <v>11.53998586</v>
      </c>
      <c r="J28" s="2242">
        <v>1142.36936848</v>
      </c>
      <c r="K28" s="2243">
        <v>0</v>
      </c>
    </row>
    <row r="29" spans="1:11">
      <c r="A29" s="16">
        <v>26</v>
      </c>
      <c r="B29" s="18" t="s">
        <v>45</v>
      </c>
      <c r="C29" s="2253">
        <v>73.174973690000002</v>
      </c>
      <c r="D29" s="2254">
        <v>33.868682130000003</v>
      </c>
      <c r="E29" s="2255">
        <v>117.77538963000001</v>
      </c>
      <c r="F29" s="2256">
        <v>3.72491401</v>
      </c>
      <c r="G29" s="2257">
        <v>0</v>
      </c>
      <c r="H29" s="2258">
        <v>0</v>
      </c>
      <c r="I29" s="2259">
        <v>0.12882325</v>
      </c>
      <c r="J29" s="2260">
        <v>228.67278271000001</v>
      </c>
      <c r="K29" s="2261">
        <v>0</v>
      </c>
    </row>
    <row r="30" spans="1:11">
      <c r="A30" s="16">
        <v>27</v>
      </c>
      <c r="B30" s="18" t="s">
        <v>46</v>
      </c>
      <c r="C30" s="2316">
        <v>1.46430795</v>
      </c>
      <c r="D30" s="2317">
        <v>11.260263650000001</v>
      </c>
      <c r="E30" s="2318">
        <v>87.305343410000006</v>
      </c>
      <c r="F30" s="2319">
        <v>2.6154568299999998</v>
      </c>
      <c r="G30" s="2320">
        <v>0</v>
      </c>
      <c r="H30" s="2321">
        <v>0</v>
      </c>
      <c r="I30" s="2322">
        <v>0.64046396999999999</v>
      </c>
      <c r="J30" s="2323">
        <v>103.28583582</v>
      </c>
      <c r="K30" s="2324">
        <v>0</v>
      </c>
    </row>
    <row r="31" spans="1:11">
      <c r="A31" s="16">
        <v>28</v>
      </c>
      <c r="B31" s="18" t="s">
        <v>47</v>
      </c>
      <c r="C31" s="2082">
        <v>3.4442772499999998</v>
      </c>
      <c r="D31" s="2083">
        <v>0.35668481000000002</v>
      </c>
      <c r="E31" s="2084">
        <v>2.7263041499999998</v>
      </c>
      <c r="F31" s="2085">
        <v>8.7439660000000002E-2</v>
      </c>
      <c r="G31" s="2086">
        <v>0</v>
      </c>
      <c r="H31" s="2087">
        <v>0</v>
      </c>
      <c r="I31" s="2088">
        <v>8.2145699999999992E-3</v>
      </c>
      <c r="J31" s="2089">
        <v>6.6229204399999997</v>
      </c>
      <c r="K31" s="2090">
        <v>0</v>
      </c>
    </row>
    <row r="32" spans="1:11">
      <c r="A32" s="16">
        <v>29</v>
      </c>
      <c r="B32" s="18" t="s">
        <v>48</v>
      </c>
      <c r="C32" s="2262">
        <v>6.1628097500000001</v>
      </c>
      <c r="D32" s="2263">
        <v>12.1670657</v>
      </c>
      <c r="E32" s="2264">
        <v>58.25255963</v>
      </c>
      <c r="F32" s="2265">
        <v>1.98526939</v>
      </c>
      <c r="G32" s="2266">
        <v>0</v>
      </c>
      <c r="H32" s="2267">
        <v>0</v>
      </c>
      <c r="I32" s="2268">
        <v>6.0193530000000002E-2</v>
      </c>
      <c r="J32" s="2269">
        <v>78.627898000000002</v>
      </c>
      <c r="K32" s="2270">
        <v>0</v>
      </c>
    </row>
    <row r="33" spans="1:14">
      <c r="A33" s="16">
        <v>30</v>
      </c>
      <c r="B33" s="18" t="s">
        <v>49</v>
      </c>
      <c r="C33" s="2172">
        <v>12.32701237</v>
      </c>
      <c r="D33" s="2173">
        <v>44.251458479999997</v>
      </c>
      <c r="E33" s="2174">
        <v>125.02713427</v>
      </c>
      <c r="F33" s="2175">
        <v>6.8654235899999998</v>
      </c>
      <c r="G33" s="2176">
        <v>0</v>
      </c>
      <c r="H33" s="2177">
        <v>0</v>
      </c>
      <c r="I33" s="2178">
        <v>1.03203146</v>
      </c>
      <c r="J33" s="2179">
        <v>189.50306018000001</v>
      </c>
      <c r="K33" s="2180">
        <v>0</v>
      </c>
    </row>
    <row r="34" spans="1:14">
      <c r="A34" s="16">
        <v>31</v>
      </c>
      <c r="B34" s="17" t="s">
        <v>50</v>
      </c>
      <c r="C34" s="2244">
        <v>4.9116999999999997E-4</v>
      </c>
      <c r="D34" s="2245">
        <v>2.894559E-2</v>
      </c>
      <c r="E34" s="2246">
        <v>3.7450532499999998</v>
      </c>
      <c r="F34" s="2247">
        <v>5.4024030000000001E-2</v>
      </c>
      <c r="G34" s="2248">
        <v>0</v>
      </c>
      <c r="H34" s="2249">
        <v>0</v>
      </c>
      <c r="I34" s="2250">
        <v>9.4536000000000002E-4</v>
      </c>
      <c r="J34" s="2251">
        <v>3.8294594000000002</v>
      </c>
      <c r="K34" s="2252">
        <v>0</v>
      </c>
    </row>
    <row r="35" spans="1:14">
      <c r="A35" s="16">
        <v>32</v>
      </c>
      <c r="B35" s="18" t="s">
        <v>51</v>
      </c>
      <c r="C35" s="2280">
        <v>538.55086356000004</v>
      </c>
      <c r="D35" s="2281">
        <v>338.15617235000002</v>
      </c>
      <c r="E35" s="2282">
        <v>222.65931932999999</v>
      </c>
      <c r="F35" s="2283">
        <v>11.550850410000001</v>
      </c>
      <c r="G35" s="2284">
        <v>0</v>
      </c>
      <c r="H35" s="2285">
        <v>0</v>
      </c>
      <c r="I35" s="2286">
        <v>19.451555020000001</v>
      </c>
      <c r="J35" s="2287">
        <v>1130.3687606799999</v>
      </c>
      <c r="K35" s="2288">
        <v>0</v>
      </c>
    </row>
    <row r="36" spans="1:14">
      <c r="A36" s="16">
        <v>33</v>
      </c>
      <c r="B36" s="18" t="s">
        <v>52</v>
      </c>
      <c r="C36" s="2199">
        <v>34.110871279999998</v>
      </c>
      <c r="D36" s="2200">
        <v>86.238742119999998</v>
      </c>
      <c r="E36" s="2201">
        <v>210.64087821999999</v>
      </c>
      <c r="F36" s="2202">
        <v>10.098674150000001</v>
      </c>
      <c r="G36" s="2203">
        <v>0</v>
      </c>
      <c r="H36" s="2204">
        <v>0</v>
      </c>
      <c r="I36" s="2205">
        <v>2.3303022599999998</v>
      </c>
      <c r="J36" s="2206">
        <v>343.41946802000001</v>
      </c>
      <c r="K36" s="2207">
        <v>0</v>
      </c>
    </row>
    <row r="37" spans="1:14">
      <c r="A37" s="16">
        <v>34</v>
      </c>
      <c r="B37" s="18" t="s">
        <v>53</v>
      </c>
      <c r="C37" s="2217">
        <v>2.9920260000000001E-2</v>
      </c>
      <c r="D37" s="2218">
        <v>0.10395822</v>
      </c>
      <c r="E37" s="2219">
        <v>0.76630852999999999</v>
      </c>
      <c r="F37" s="2220">
        <v>1.043504E-2</v>
      </c>
      <c r="G37" s="2221">
        <v>0</v>
      </c>
      <c r="H37" s="2222">
        <v>0</v>
      </c>
      <c r="I37" s="2223">
        <v>3.2480299999999998E-3</v>
      </c>
      <c r="J37" s="2224">
        <v>0.91387008999999997</v>
      </c>
      <c r="K37" s="2225">
        <v>0</v>
      </c>
    </row>
    <row r="38" spans="1:14">
      <c r="A38" s="16">
        <v>35</v>
      </c>
      <c r="B38" s="18" t="s">
        <v>54</v>
      </c>
      <c r="C38" s="2388">
        <v>231.57837101000001</v>
      </c>
      <c r="D38" s="2389">
        <v>153.52927059999999</v>
      </c>
      <c r="E38" s="2390">
        <v>523.60345738000001</v>
      </c>
      <c r="F38" s="2391">
        <v>22.34849384</v>
      </c>
      <c r="G38" s="2392">
        <v>0</v>
      </c>
      <c r="H38" s="2393">
        <v>0</v>
      </c>
      <c r="I38" s="2394">
        <v>0.74020054999999996</v>
      </c>
      <c r="J38" s="2395">
        <v>931.79979337999998</v>
      </c>
      <c r="K38" s="2396">
        <v>0</v>
      </c>
    </row>
    <row r="39" spans="1:14">
      <c r="A39" s="16">
        <v>36</v>
      </c>
      <c r="B39" s="18" t="s">
        <v>55</v>
      </c>
      <c r="C39" s="2181">
        <v>0.84231113000000002</v>
      </c>
      <c r="D39" s="2182">
        <v>3.0547439700000001</v>
      </c>
      <c r="E39" s="2183">
        <v>17.690601699999998</v>
      </c>
      <c r="F39" s="2184">
        <v>1.04254965</v>
      </c>
      <c r="G39" s="2185">
        <v>0</v>
      </c>
      <c r="H39" s="2186">
        <v>0</v>
      </c>
      <c r="I39" s="2187">
        <v>5.4088310000000001E-2</v>
      </c>
      <c r="J39" s="2188">
        <v>22.68429476</v>
      </c>
      <c r="K39" s="2189">
        <v>0</v>
      </c>
    </row>
    <row r="40" spans="1:14">
      <c r="A40" s="16">
        <v>37</v>
      </c>
      <c r="B40" s="18" t="s">
        <v>56</v>
      </c>
      <c r="C40" s="2226">
        <v>428.90992977000002</v>
      </c>
      <c r="D40" s="2227">
        <v>160.73398245000001</v>
      </c>
      <c r="E40" s="2228">
        <v>658.41985949000002</v>
      </c>
      <c r="F40" s="2229">
        <v>160.52939588000001</v>
      </c>
      <c r="G40" s="2230">
        <v>0</v>
      </c>
      <c r="H40" s="2231">
        <v>0</v>
      </c>
      <c r="I40" s="2232">
        <v>5.8632416300000001</v>
      </c>
      <c r="J40" s="2233">
        <v>1414.45640923</v>
      </c>
      <c r="K40" s="2234">
        <v>0</v>
      </c>
    </row>
    <row r="41" spans="1:14">
      <c r="A41" s="16"/>
      <c r="B41" s="18"/>
      <c r="C41" s="19"/>
      <c r="D41" s="20"/>
      <c r="E41" s="21"/>
      <c r="F41" s="20"/>
      <c r="G41" s="20"/>
      <c r="H41" s="20"/>
      <c r="I41" s="20"/>
      <c r="J41" s="20"/>
      <c r="K41" s="22"/>
    </row>
    <row r="42" spans="1:14">
      <c r="A42" s="2433" t="s">
        <v>18</v>
      </c>
      <c r="B42" s="2434" t="s">
        <v>18</v>
      </c>
      <c r="C42" s="2415">
        <v>6837.2025067900004</v>
      </c>
      <c r="D42" s="2416">
        <v>2987.52853091</v>
      </c>
      <c r="E42" s="2417">
        <v>5036.5677723999997</v>
      </c>
      <c r="F42" s="2418">
        <v>419.38274681000001</v>
      </c>
      <c r="G42" s="2419">
        <v>0</v>
      </c>
      <c r="H42" s="2420">
        <v>0</v>
      </c>
      <c r="I42" s="2421">
        <v>2698.4810423499998</v>
      </c>
      <c r="J42" s="2422">
        <v>17979.162599259998</v>
      </c>
      <c r="K42" s="2423">
        <v>0</v>
      </c>
    </row>
    <row r="43" spans="1:14">
      <c r="A43" s="15" t="s">
        <v>57</v>
      </c>
    </row>
    <row r="45" spans="1:14">
      <c r="C45" s="23"/>
    </row>
    <row r="46" spans="1:14">
      <c r="J46" s="24"/>
      <c r="N46" s="24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2022-08-10T11:09:34Z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