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Z:\Stress Testing - Small and Midcap\Equity Stress Test-AMFI\AMFI &amp; website Disclosure\Sept'25\Uploaded\"/>
    </mc:Choice>
  </mc:AlternateContent>
  <xr:revisionPtr revIDLastSave="0" documentId="13_ncr:1_{B5DB99E8-6004-4D9E-8DB1-CAC1145BABED}"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 name="Large&amp;Midcap" sheetId="22" state="hidden" r:id="rId2"/>
  </sheets>
  <definedNames>
    <definedName name="_xlnm._FilterDatabase" localSheetId="1" hidden="1">'Large&amp;Midcap'!$A$11:$BZ$88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122" i="22" l="1"/>
  <c r="CB121" i="22"/>
  <c r="CB120" i="22"/>
  <c r="CB119" i="22"/>
  <c r="CB118" i="22"/>
  <c r="CB117" i="22"/>
  <c r="CB116" i="22"/>
  <c r="CB115" i="22"/>
  <c r="CB114" i="22"/>
  <c r="CB113" i="22"/>
  <c r="CB112" i="22"/>
  <c r="CB111" i="22"/>
  <c r="CB110" i="22"/>
  <c r="CB109" i="22"/>
  <c r="CB108" i="22"/>
  <c r="CB107" i="22"/>
  <c r="CB106" i="22"/>
  <c r="CB105" i="22"/>
  <c r="CB104" i="22"/>
  <c r="CB103" i="22"/>
  <c r="CB102" i="22"/>
  <c r="CB101" i="22"/>
  <c r="CB100" i="22"/>
  <c r="CB99" i="22"/>
  <c r="CB98" i="22"/>
  <c r="CB97" i="22"/>
  <c r="CB96" i="22"/>
  <c r="CB95" i="22"/>
  <c r="CB94" i="22"/>
  <c r="CB93" i="22"/>
  <c r="CB92" i="22"/>
  <c r="CB91" i="22"/>
  <c r="CB90" i="22"/>
  <c r="CB89" i="22"/>
  <c r="CB88" i="22"/>
  <c r="CB87" i="22"/>
  <c r="CB86" i="22"/>
  <c r="CB85" i="22"/>
  <c r="CB84" i="22"/>
  <c r="CB83" i="22"/>
  <c r="CB82" i="22"/>
  <c r="CB81" i="22"/>
  <c r="CB80" i="22"/>
  <c r="CB79" i="22"/>
  <c r="CB78" i="22"/>
  <c r="CB77" i="22"/>
  <c r="CB76" i="22"/>
  <c r="CB75" i="22"/>
  <c r="CB74" i="22"/>
  <c r="CB73" i="22"/>
  <c r="CB72" i="22"/>
  <c r="CB71" i="22"/>
  <c r="CB70" i="22"/>
  <c r="CB69" i="22"/>
  <c r="CB68" i="22"/>
  <c r="CB67" i="22"/>
  <c r="CB66" i="22"/>
  <c r="CB65" i="22"/>
  <c r="CB64" i="22"/>
  <c r="CB63" i="22"/>
  <c r="CB62" i="22"/>
  <c r="CB61" i="22"/>
  <c r="CB60" i="22"/>
  <c r="CB59" i="22"/>
  <c r="CB58" i="22"/>
  <c r="CB57" i="22"/>
  <c r="CB56" i="22"/>
  <c r="CB55" i="22"/>
  <c r="CB54" i="22"/>
  <c r="CB53" i="22"/>
  <c r="CB52" i="22"/>
  <c r="CB51" i="22"/>
  <c r="CB50" i="22"/>
  <c r="CB49" i="22"/>
  <c r="CB48" i="22"/>
  <c r="CB47" i="22"/>
  <c r="CB46" i="22"/>
  <c r="CB45" i="22"/>
  <c r="CB44" i="22"/>
  <c r="CB43" i="22"/>
  <c r="CB42" i="22"/>
  <c r="CB41" i="22"/>
  <c r="CB40" i="22"/>
  <c r="CB39" i="22"/>
  <c r="CB38" i="22"/>
  <c r="CB37" i="22"/>
  <c r="CB36" i="22"/>
  <c r="CB35" i="22"/>
  <c r="CB34" i="22"/>
  <c r="CB33" i="22"/>
  <c r="CB32" i="22"/>
  <c r="CB31" i="22"/>
  <c r="CB30" i="22"/>
  <c r="CB29" i="22"/>
  <c r="CB28" i="22"/>
  <c r="CB27" i="22"/>
  <c r="CB26" i="22"/>
  <c r="CB25" i="22"/>
  <c r="CB24" i="22"/>
  <c r="CB23" i="22"/>
  <c r="CB22" i="22"/>
  <c r="CB21" i="22"/>
  <c r="CB20" i="22"/>
  <c r="CB19" i="22"/>
  <c r="CB18" i="22"/>
  <c r="CB17" i="22"/>
  <c r="CB16" i="22"/>
  <c r="CB15" i="22"/>
  <c r="CB14" i="22"/>
  <c r="CB13" i="22"/>
  <c r="CB12" i="22"/>
  <c r="CA121" i="22"/>
  <c r="CA120" i="22"/>
  <c r="CA119" i="22"/>
  <c r="CA118" i="22"/>
  <c r="CA117" i="22"/>
  <c r="CA116" i="22"/>
  <c r="CA115" i="22"/>
  <c r="CA114" i="22"/>
  <c r="CA113" i="22"/>
  <c r="CA112" i="22"/>
  <c r="CA111" i="22"/>
  <c r="CA110" i="22"/>
  <c r="CA109" i="22"/>
  <c r="CA108" i="22"/>
  <c r="CA107" i="22"/>
  <c r="CA106" i="22"/>
  <c r="CA105" i="22"/>
  <c r="CA104" i="22"/>
  <c r="CA103" i="22"/>
  <c r="CA102" i="22"/>
  <c r="CA101" i="22"/>
  <c r="CA100" i="22"/>
  <c r="CA99" i="22"/>
  <c r="CA98" i="22"/>
  <c r="CA97" i="22"/>
  <c r="CA96" i="22"/>
  <c r="CA95" i="22"/>
  <c r="CA94" i="22"/>
  <c r="CA93" i="22"/>
  <c r="CA92" i="22"/>
  <c r="CA91" i="22"/>
  <c r="CA90" i="22"/>
  <c r="CA89" i="22"/>
  <c r="CA88" i="22"/>
  <c r="CA87" i="22"/>
  <c r="CA85" i="22"/>
  <c r="CA23" i="22"/>
  <c r="CA22" i="22"/>
  <c r="CA25" i="22"/>
  <c r="CA49" i="22"/>
  <c r="CA28" i="22"/>
  <c r="CA31" i="22"/>
  <c r="CA51" i="22"/>
  <c r="CA50" i="22"/>
  <c r="CA79" i="22"/>
  <c r="CA61" i="22" l="1"/>
  <c r="CA64" i="22"/>
  <c r="CA37" i="22"/>
  <c r="CA74" i="22"/>
  <c r="CA57" i="22"/>
  <c r="CA70" i="22"/>
  <c r="CA73" i="22"/>
  <c r="CA60" i="22"/>
  <c r="CA52" i="22"/>
  <c r="CA34" i="22"/>
  <c r="CA77" i="22"/>
  <c r="CA81" i="22"/>
  <c r="CA59" i="22"/>
  <c r="CA71" i="22"/>
  <c r="CA63" i="22"/>
  <c r="CA75" i="22"/>
  <c r="CA53" i="22"/>
  <c r="CA12" i="22"/>
  <c r="CA86" i="22"/>
  <c r="CA46" i="22"/>
  <c r="CA47" i="22"/>
  <c r="CA56" i="22"/>
  <c r="CA36" i="22"/>
  <c r="CA30" i="22"/>
  <c r="CA27" i="22"/>
  <c r="CA17" i="22"/>
  <c r="CA16" i="22"/>
  <c r="CA15" i="22"/>
  <c r="CA78" i="22"/>
  <c r="CA33" i="22"/>
  <c r="CA43" i="22"/>
  <c r="CA18" i="22"/>
  <c r="CA55" i="22"/>
  <c r="CA72" i="22"/>
  <c r="CA26" i="22"/>
  <c r="CA68" i="22"/>
  <c r="CA67" i="22"/>
  <c r="CA38" i="22"/>
  <c r="CA62" i="22"/>
  <c r="CA69" i="22"/>
  <c r="CA58" i="22"/>
  <c r="CA13" i="22"/>
  <c r="CA21" i="22"/>
  <c r="CA39" i="22"/>
  <c r="CA24" i="22"/>
  <c r="CA32" i="22"/>
  <c r="CA40" i="22"/>
  <c r="CA48" i="22"/>
  <c r="CA80" i="22"/>
  <c r="CA41" i="22"/>
  <c r="CA65" i="22"/>
  <c r="CA42" i="22"/>
  <c r="CA66" i="22"/>
  <c r="CA82" i="22"/>
  <c r="CA19" i="22"/>
  <c r="CA35" i="22"/>
  <c r="CA83" i="22"/>
  <c r="CA20" i="22"/>
  <c r="CA44" i="22"/>
  <c r="CA76" i="22"/>
  <c r="CA84" i="22"/>
  <c r="CA29" i="22"/>
  <c r="CA45" i="22"/>
  <c r="CA14" i="22"/>
  <c r="CA54" i="22"/>
  <c r="J5" i="22"/>
  <c r="BU947" i="22"/>
  <c r="BV947" i="22"/>
  <c r="BW947" i="22"/>
  <c r="BX947" i="22"/>
  <c r="BY947" i="22"/>
  <c r="BZ947" i="22"/>
  <c r="BU948" i="22"/>
  <c r="BV948" i="22"/>
  <c r="BW948" i="22"/>
  <c r="BX948" i="22"/>
  <c r="BY948" i="22"/>
  <c r="BZ948" i="22"/>
  <c r="BU949" i="22"/>
  <c r="BV949" i="22"/>
  <c r="BW949" i="22"/>
  <c r="BX949" i="22"/>
  <c r="BY949" i="22"/>
  <c r="BZ949" i="22"/>
  <c r="BU950" i="22"/>
  <c r="BV950" i="22"/>
  <c r="BW950" i="22"/>
  <c r="BX950" i="22"/>
  <c r="BY950" i="22"/>
  <c r="BZ950" i="22"/>
  <c r="BU951" i="22"/>
  <c r="BV951" i="22"/>
  <c r="BW951" i="22"/>
  <c r="BX951" i="22"/>
  <c r="BY951" i="22"/>
  <c r="BZ951" i="22"/>
  <c r="BU952" i="22"/>
  <c r="BV952" i="22"/>
  <c r="BW952" i="22"/>
  <c r="BX952" i="22"/>
  <c r="BY952" i="22"/>
  <c r="BZ952" i="22"/>
  <c r="BU953" i="22"/>
  <c r="BV953" i="22"/>
  <c r="BW953" i="22"/>
  <c r="BX953" i="22"/>
  <c r="BY953" i="22"/>
  <c r="BZ953" i="22"/>
  <c r="BU954" i="22"/>
  <c r="BV954" i="22"/>
  <c r="BW954" i="22"/>
  <c r="BX954" i="22"/>
  <c r="BY954" i="22"/>
  <c r="BZ954" i="22"/>
  <c r="BU955" i="22"/>
  <c r="BV955" i="22"/>
  <c r="BW955" i="22"/>
  <c r="BX955" i="22"/>
  <c r="BY955" i="22"/>
  <c r="BZ955" i="22"/>
  <c r="BU956" i="22"/>
  <c r="BV956" i="22"/>
  <c r="BW956" i="22"/>
  <c r="BX956" i="22"/>
  <c r="BY956" i="22"/>
  <c r="BZ956" i="22"/>
  <c r="BU957" i="22"/>
  <c r="BV957" i="22"/>
  <c r="BW957" i="22"/>
  <c r="BX957" i="22"/>
  <c r="BY957" i="22"/>
  <c r="BZ957" i="22"/>
  <c r="BU958" i="22"/>
  <c r="BV958" i="22"/>
  <c r="BW958" i="22"/>
  <c r="BX958" i="22"/>
  <c r="BY958" i="22"/>
  <c r="BZ958" i="22"/>
  <c r="BU959" i="22"/>
  <c r="BV959" i="22"/>
  <c r="BW959" i="22"/>
  <c r="BX959" i="22"/>
  <c r="BY959" i="22"/>
  <c r="BZ959" i="22"/>
  <c r="BU960" i="22"/>
  <c r="BV960" i="22"/>
  <c r="BW960" i="22"/>
  <c r="BX960" i="22"/>
  <c r="BY960" i="22"/>
  <c r="BZ960" i="22"/>
  <c r="BU961" i="22"/>
  <c r="BV961" i="22"/>
  <c r="BW961" i="22"/>
  <c r="BX961" i="22"/>
  <c r="BY961" i="22"/>
  <c r="BZ961" i="22"/>
  <c r="BU962" i="22"/>
  <c r="BV962" i="22"/>
  <c r="BW962" i="22"/>
  <c r="BX962" i="22"/>
  <c r="BY962" i="22"/>
  <c r="BZ962" i="22"/>
  <c r="BU963" i="22"/>
  <c r="BV963" i="22"/>
  <c r="BW963" i="22"/>
  <c r="BX963" i="22"/>
  <c r="BY963" i="22"/>
  <c r="BZ963" i="22"/>
  <c r="BU964" i="22"/>
  <c r="BV964" i="22"/>
  <c r="BW964" i="22"/>
  <c r="BX964" i="22"/>
  <c r="BY964" i="22"/>
  <c r="BZ964" i="22"/>
  <c r="BU965" i="22"/>
  <c r="BV965" i="22"/>
  <c r="BW965" i="22"/>
  <c r="BX965" i="22"/>
  <c r="BY965" i="22"/>
  <c r="BZ965" i="22"/>
  <c r="BU966" i="22"/>
  <c r="BV966" i="22"/>
  <c r="BW966" i="22"/>
  <c r="BX966" i="22"/>
  <c r="BY966" i="22"/>
  <c r="BZ966" i="22"/>
  <c r="BU967" i="22"/>
  <c r="BV967" i="22"/>
  <c r="BW967" i="22"/>
  <c r="BX967" i="22"/>
  <c r="BY967" i="22"/>
  <c r="BZ967" i="22"/>
  <c r="BU968" i="22"/>
  <c r="BV968" i="22"/>
  <c r="BW968" i="22"/>
  <c r="BX968" i="22"/>
  <c r="BY968" i="22"/>
  <c r="BZ968" i="22"/>
  <c r="BU969" i="22"/>
  <c r="BV969" i="22"/>
  <c r="BW969" i="22"/>
  <c r="BX969" i="22"/>
  <c r="BY969" i="22"/>
  <c r="BZ969" i="22"/>
  <c r="BU970" i="22"/>
  <c r="BV970" i="22"/>
  <c r="BW970" i="22"/>
  <c r="BX970" i="22"/>
  <c r="BY970" i="22"/>
  <c r="BZ970" i="22"/>
  <c r="BU971" i="22"/>
  <c r="BV971" i="22"/>
  <c r="BW971" i="22"/>
  <c r="BX971" i="22"/>
  <c r="BY971" i="22"/>
  <c r="BZ971" i="22"/>
  <c r="BU972" i="22"/>
  <c r="BV972" i="22"/>
  <c r="BW972" i="22"/>
  <c r="BX972" i="22"/>
  <c r="BY972" i="22"/>
  <c r="BZ972" i="22"/>
  <c r="BU973" i="22"/>
  <c r="BV973" i="22"/>
  <c r="BW973" i="22"/>
  <c r="BX973" i="22"/>
  <c r="BY973" i="22"/>
  <c r="BZ973" i="22"/>
  <c r="BU974" i="22"/>
  <c r="BV974" i="22"/>
  <c r="BW974" i="22"/>
  <c r="BX974" i="22"/>
  <c r="BY974" i="22"/>
  <c r="BZ974" i="22"/>
  <c r="BU975" i="22"/>
  <c r="BV975" i="22"/>
  <c r="BW975" i="22"/>
  <c r="BX975" i="22"/>
  <c r="BY975" i="22"/>
  <c r="BZ975" i="22"/>
  <c r="BU976" i="22"/>
  <c r="BV976" i="22"/>
  <c r="BW976" i="22"/>
  <c r="BX976" i="22"/>
  <c r="BY976" i="22"/>
  <c r="BZ976" i="22"/>
  <c r="BU977" i="22"/>
  <c r="BV977" i="22"/>
  <c r="BW977" i="22"/>
  <c r="BX977" i="22"/>
  <c r="BY977" i="22"/>
  <c r="BZ977" i="22"/>
  <c r="BU978" i="22"/>
  <c r="BV978" i="22"/>
  <c r="BW978" i="22"/>
  <c r="BX978" i="22"/>
  <c r="BY978" i="22"/>
  <c r="BZ978" i="22"/>
  <c r="BU979" i="22"/>
  <c r="BV979" i="22"/>
  <c r="BW979" i="22"/>
  <c r="BX979" i="22"/>
  <c r="BY979" i="22"/>
  <c r="BZ979" i="22"/>
  <c r="BU980" i="22"/>
  <c r="BV980" i="22"/>
  <c r="BW980" i="22"/>
  <c r="BX980" i="22"/>
  <c r="BY980" i="22"/>
  <c r="BZ980" i="22"/>
  <c r="BU981" i="22"/>
  <c r="BV981" i="22"/>
  <c r="BW981" i="22"/>
  <c r="BX981" i="22"/>
  <c r="BY981" i="22"/>
  <c r="BZ981" i="22"/>
  <c r="BU982" i="22"/>
  <c r="BV982" i="22"/>
  <c r="BW982" i="22"/>
  <c r="BX982" i="22"/>
  <c r="BY982" i="22"/>
  <c r="BZ982" i="22"/>
  <c r="BU983" i="22"/>
  <c r="BV983" i="22"/>
  <c r="BW983" i="22"/>
  <c r="BX983" i="22"/>
  <c r="BY983" i="22"/>
  <c r="BZ983" i="22"/>
  <c r="BU984" i="22"/>
  <c r="BV984" i="22"/>
  <c r="BW984" i="22"/>
  <c r="BX984" i="22"/>
  <c r="BY984" i="22"/>
  <c r="BZ984" i="22"/>
  <c r="BU985" i="22"/>
  <c r="BV985" i="22"/>
  <c r="BW985" i="22"/>
  <c r="BX985" i="22"/>
  <c r="BY985" i="22"/>
  <c r="BZ985" i="22"/>
  <c r="BU986" i="22"/>
  <c r="BV986" i="22"/>
  <c r="BW986" i="22"/>
  <c r="BX986" i="22"/>
  <c r="BY986" i="22"/>
  <c r="BZ986" i="22"/>
  <c r="BU987" i="22"/>
  <c r="BV987" i="22"/>
  <c r="BW987" i="22"/>
  <c r="BX987" i="22"/>
  <c r="BY987" i="22"/>
  <c r="BZ987" i="22"/>
  <c r="BU988" i="22"/>
  <c r="BV988" i="22"/>
  <c r="BW988" i="22"/>
  <c r="BX988" i="22"/>
  <c r="BY988" i="22"/>
  <c r="BZ988" i="22"/>
  <c r="BU989" i="22"/>
  <c r="BV989" i="22"/>
  <c r="BW989" i="22"/>
  <c r="BX989" i="22"/>
  <c r="BY989" i="22"/>
  <c r="BZ989" i="22"/>
  <c r="BU990" i="22"/>
  <c r="BV990" i="22"/>
  <c r="BW990" i="22"/>
  <c r="BX990" i="22"/>
  <c r="BY990" i="22"/>
  <c r="BZ990" i="22"/>
  <c r="BU991" i="22"/>
  <c r="BV991" i="22"/>
  <c r="BW991" i="22"/>
  <c r="BX991" i="22"/>
  <c r="BY991" i="22"/>
  <c r="BZ991" i="22"/>
  <c r="BU992" i="22"/>
  <c r="BV992" i="22"/>
  <c r="BW992" i="22"/>
  <c r="BX992" i="22"/>
  <c r="BY992" i="22"/>
  <c r="BZ992" i="22"/>
  <c r="BU993" i="22"/>
  <c r="BV993" i="22"/>
  <c r="BW993" i="22"/>
  <c r="BX993" i="22"/>
  <c r="BY993" i="22"/>
  <c r="BZ993" i="22"/>
  <c r="BU994" i="22"/>
  <c r="BV994" i="22"/>
  <c r="BW994" i="22"/>
  <c r="BX994" i="22"/>
  <c r="BY994" i="22"/>
  <c r="BZ994" i="22"/>
  <c r="BU995" i="22"/>
  <c r="BV995" i="22"/>
  <c r="BW995" i="22"/>
  <c r="BX995" i="22"/>
  <c r="BY995" i="22"/>
  <c r="BZ995" i="22"/>
  <c r="BU996" i="22"/>
  <c r="BV996" i="22"/>
  <c r="BW996" i="22"/>
  <c r="BX996" i="22"/>
  <c r="BY996" i="22"/>
  <c r="BZ996" i="22"/>
  <c r="BU997" i="22"/>
  <c r="BV997" i="22"/>
  <c r="BW997" i="22"/>
  <c r="BX997" i="22"/>
  <c r="BY997" i="22"/>
  <c r="BZ997" i="22"/>
  <c r="BU998" i="22"/>
  <c r="BV998" i="22"/>
  <c r="BW998" i="22"/>
  <c r="BX998" i="22"/>
  <c r="BY998" i="22"/>
  <c r="BZ998" i="22"/>
  <c r="BU999" i="22"/>
  <c r="BV999" i="22"/>
  <c r="BW999" i="22"/>
  <c r="BX999" i="22"/>
  <c r="BY999" i="22"/>
  <c r="BZ999" i="22"/>
  <c r="BU1000" i="22"/>
  <c r="BV1000" i="22"/>
  <c r="BW1000" i="22"/>
  <c r="BX1000" i="22"/>
  <c r="BY1000" i="22"/>
  <c r="BZ1000" i="22"/>
  <c r="BU1001" i="22"/>
  <c r="BV1001" i="22"/>
  <c r="BW1001" i="22"/>
  <c r="BX1001" i="22"/>
  <c r="BY1001" i="22"/>
  <c r="BZ1001" i="22"/>
  <c r="BU1002" i="22"/>
  <c r="BV1002" i="22"/>
  <c r="BW1002" i="22"/>
  <c r="BX1002" i="22"/>
  <c r="BY1002" i="22"/>
  <c r="BZ1002" i="22"/>
  <c r="BU1003" i="22"/>
  <c r="BV1003" i="22"/>
  <c r="BW1003" i="22"/>
  <c r="BX1003" i="22"/>
  <c r="BY1003" i="22"/>
  <c r="BZ1003" i="22"/>
  <c r="BU1004" i="22"/>
  <c r="BV1004" i="22"/>
  <c r="BW1004" i="22"/>
  <c r="BX1004" i="22"/>
  <c r="BY1004" i="22"/>
  <c r="BZ1004" i="22"/>
  <c r="BU1005" i="22"/>
  <c r="BV1005" i="22"/>
  <c r="BW1005" i="22"/>
  <c r="BX1005" i="22"/>
  <c r="BY1005" i="22"/>
  <c r="BZ1005" i="22"/>
  <c r="BU1006" i="22"/>
  <c r="BV1006" i="22"/>
  <c r="BW1006" i="22"/>
  <c r="BX1006" i="22"/>
  <c r="BY1006" i="22"/>
  <c r="BZ1006" i="22"/>
  <c r="BU1007" i="22"/>
  <c r="BV1007" i="22"/>
  <c r="BW1007" i="22"/>
  <c r="BX1007" i="22"/>
  <c r="BY1007" i="22"/>
  <c r="BZ1007" i="22"/>
  <c r="BU1008" i="22"/>
  <c r="BV1008" i="22"/>
  <c r="BW1008" i="22"/>
  <c r="BX1008" i="22"/>
  <c r="BY1008" i="22"/>
  <c r="BZ1008" i="22"/>
  <c r="BU1009" i="22"/>
  <c r="BV1009" i="22"/>
  <c r="BW1009" i="22"/>
  <c r="BX1009" i="22"/>
  <c r="BY1009" i="22"/>
  <c r="BZ1009" i="22"/>
  <c r="BU1010" i="22"/>
  <c r="BV1010" i="22"/>
  <c r="BW1010" i="22"/>
  <c r="BX1010" i="22"/>
  <c r="BY1010" i="22"/>
  <c r="BZ1010" i="22"/>
  <c r="BU1011" i="22"/>
  <c r="BV1011" i="22"/>
  <c r="BW1011" i="22"/>
  <c r="BX1011" i="22"/>
  <c r="BY1011" i="22"/>
  <c r="BZ1011" i="22"/>
  <c r="BU1012" i="22"/>
  <c r="BV1012" i="22"/>
  <c r="BW1012" i="22"/>
  <c r="BX1012" i="22"/>
  <c r="BY1012" i="22"/>
  <c r="BZ1012" i="22"/>
  <c r="BU1013" i="22"/>
  <c r="BV1013" i="22"/>
  <c r="BW1013" i="22"/>
  <c r="BX1013" i="22"/>
  <c r="BY1013" i="22"/>
  <c r="BZ1013" i="22"/>
  <c r="BU1014" i="22"/>
  <c r="BV1014" i="22"/>
  <c r="BW1014" i="22"/>
  <c r="BX1014" i="22"/>
  <c r="BY1014" i="22"/>
  <c r="BZ1014" i="22"/>
  <c r="BU1015" i="22"/>
  <c r="BV1015" i="22"/>
  <c r="BW1015" i="22"/>
  <c r="BX1015" i="22"/>
  <c r="BY1015" i="22"/>
  <c r="BZ1015" i="22"/>
  <c r="BU1016" i="22"/>
  <c r="BV1016" i="22"/>
  <c r="BW1016" i="22"/>
  <c r="BX1016" i="22"/>
  <c r="BY1016" i="22"/>
  <c r="BZ1016" i="22"/>
  <c r="BU1017" i="22"/>
  <c r="BV1017" i="22"/>
  <c r="BW1017" i="22"/>
  <c r="BX1017" i="22"/>
  <c r="BY1017" i="22"/>
  <c r="BZ1017" i="22"/>
  <c r="BU1018" i="22"/>
  <c r="BV1018" i="22"/>
  <c r="BW1018" i="22"/>
  <c r="BX1018" i="22"/>
  <c r="BY1018" i="22"/>
  <c r="BZ1018" i="22"/>
  <c r="BU1019" i="22"/>
  <c r="BV1019" i="22"/>
  <c r="BW1019" i="22"/>
  <c r="BX1019" i="22"/>
  <c r="BY1019" i="22"/>
  <c r="BZ1019" i="22"/>
  <c r="BU1020" i="22"/>
  <c r="BV1020" i="22"/>
  <c r="BW1020" i="22"/>
  <c r="BX1020" i="22"/>
  <c r="BY1020" i="22"/>
  <c r="BZ1020" i="22"/>
  <c r="BU1021" i="22"/>
  <c r="BV1021" i="22"/>
  <c r="BW1021" i="22"/>
  <c r="BX1021" i="22"/>
  <c r="BY1021" i="22"/>
  <c r="BZ1021" i="22"/>
  <c r="BU1022" i="22"/>
  <c r="BV1022" i="22"/>
  <c r="BW1022" i="22"/>
  <c r="BX1022" i="22"/>
  <c r="BY1022" i="22"/>
  <c r="BZ1022" i="22"/>
  <c r="BU1023" i="22"/>
  <c r="BV1023" i="22"/>
  <c r="BW1023" i="22"/>
  <c r="BX1023" i="22"/>
  <c r="BY1023" i="22"/>
  <c r="BZ1023" i="22"/>
  <c r="BU1024" i="22"/>
  <c r="BV1024" i="22"/>
  <c r="BW1024" i="22"/>
  <c r="BX1024" i="22"/>
  <c r="BY1024" i="22"/>
  <c r="BZ1024" i="22"/>
  <c r="BU1025" i="22"/>
  <c r="BV1025" i="22"/>
  <c r="BW1025" i="22"/>
  <c r="BX1025" i="22"/>
  <c r="BY1025" i="22"/>
  <c r="BZ1025" i="22"/>
  <c r="BU1026" i="22"/>
  <c r="BV1026" i="22"/>
  <c r="BW1026" i="22"/>
  <c r="BX1026" i="22"/>
  <c r="BY1026" i="22"/>
  <c r="BZ1026" i="22"/>
  <c r="BU1027" i="22"/>
  <c r="BV1027" i="22"/>
  <c r="BW1027" i="22"/>
  <c r="BX1027" i="22"/>
  <c r="BY1027" i="22"/>
  <c r="BZ1027" i="22"/>
  <c r="BU1028" i="22"/>
  <c r="BV1028" i="22"/>
  <c r="BW1028" i="22"/>
  <c r="BX1028" i="22"/>
  <c r="BY1028" i="22"/>
  <c r="BZ1028" i="22"/>
  <c r="BU1029" i="22"/>
  <c r="BV1029" i="22"/>
  <c r="BW1029" i="22"/>
  <c r="BX1029" i="22"/>
  <c r="BY1029" i="22"/>
  <c r="BZ1029" i="22"/>
  <c r="BU1030" i="22"/>
  <c r="BV1030" i="22"/>
  <c r="BW1030" i="22"/>
  <c r="BX1030" i="22"/>
  <c r="BY1030" i="22"/>
  <c r="BZ1030" i="22"/>
  <c r="BU1031" i="22"/>
  <c r="BV1031" i="22"/>
  <c r="BW1031" i="22"/>
  <c r="BX1031" i="22"/>
  <c r="BY1031" i="22"/>
  <c r="BZ1031" i="22"/>
  <c r="BU1032" i="22"/>
  <c r="BV1032" i="22"/>
  <c r="BW1032" i="22"/>
  <c r="BX1032" i="22"/>
  <c r="BY1032" i="22"/>
  <c r="BZ1032" i="22"/>
  <c r="BU1033" i="22"/>
  <c r="BV1033" i="22"/>
  <c r="BW1033" i="22"/>
  <c r="BX1033" i="22"/>
  <c r="BY1033" i="22"/>
  <c r="BZ1033" i="22"/>
  <c r="BU1034" i="22"/>
  <c r="BV1034" i="22"/>
  <c r="BW1034" i="22"/>
  <c r="BX1034" i="22"/>
  <c r="BY1034" i="22"/>
  <c r="BZ1034" i="22"/>
  <c r="BU1035" i="22"/>
  <c r="BV1035" i="22"/>
  <c r="BW1035" i="22"/>
  <c r="BX1035" i="22"/>
  <c r="BY1035" i="22"/>
  <c r="BZ1035" i="22"/>
  <c r="BU1036" i="22"/>
  <c r="BV1036" i="22"/>
  <c r="BW1036" i="22"/>
  <c r="BX1036" i="22"/>
  <c r="BY1036" i="22"/>
  <c r="BZ1036" i="22"/>
  <c r="BU1037" i="22"/>
  <c r="BV1037" i="22"/>
  <c r="BW1037" i="22"/>
  <c r="BX1037" i="22"/>
  <c r="BY1037" i="22"/>
  <c r="BZ1037" i="22"/>
  <c r="BU1038" i="22"/>
  <c r="BV1038" i="22"/>
  <c r="BW1038" i="22"/>
  <c r="BX1038" i="22"/>
  <c r="BY1038" i="22"/>
  <c r="BZ1038" i="22"/>
  <c r="BU1039" i="22"/>
  <c r="BV1039" i="22"/>
  <c r="BW1039" i="22"/>
  <c r="BX1039" i="22"/>
  <c r="BY1039" i="22"/>
  <c r="BZ1039" i="22"/>
  <c r="BU1040" i="22"/>
  <c r="BV1040" i="22"/>
  <c r="BW1040" i="22"/>
  <c r="BX1040" i="22"/>
  <c r="BY1040" i="22"/>
  <c r="BZ1040" i="22"/>
  <c r="BU1041" i="22"/>
  <c r="BV1041" i="22"/>
  <c r="BW1041" i="22"/>
  <c r="BX1041" i="22"/>
  <c r="BY1041" i="22"/>
  <c r="BZ1041" i="22"/>
  <c r="BU1042" i="22"/>
  <c r="BV1042" i="22"/>
  <c r="BW1042" i="22"/>
  <c r="BX1042" i="22"/>
  <c r="BY1042" i="22"/>
  <c r="BZ1042" i="22"/>
  <c r="BU1043" i="22"/>
  <c r="BV1043" i="22"/>
  <c r="BW1043" i="22"/>
  <c r="BX1043" i="22"/>
  <c r="BY1043" i="22"/>
  <c r="BZ1043" i="22"/>
  <c r="BU1044" i="22"/>
  <c r="BV1044" i="22"/>
  <c r="BW1044" i="22"/>
  <c r="BX1044" i="22"/>
  <c r="BY1044" i="22"/>
  <c r="BZ1044" i="22"/>
  <c r="BU1045" i="22"/>
  <c r="BV1045" i="22"/>
  <c r="BW1045" i="22"/>
  <c r="BX1045" i="22"/>
  <c r="BY1045" i="22"/>
  <c r="BZ1045" i="22"/>
  <c r="BU1046" i="22"/>
  <c r="BV1046" i="22"/>
  <c r="BW1046" i="22"/>
  <c r="BX1046" i="22"/>
  <c r="BY1046" i="22"/>
  <c r="BZ1046" i="22"/>
  <c r="BU1047" i="22"/>
  <c r="BV1047" i="22"/>
  <c r="BW1047" i="22"/>
  <c r="BX1047" i="22"/>
  <c r="BY1047" i="22"/>
  <c r="BZ1047" i="22"/>
  <c r="BU1048" i="22"/>
  <c r="BV1048" i="22"/>
  <c r="BW1048" i="22"/>
  <c r="BX1048" i="22"/>
  <c r="BY1048" i="22"/>
  <c r="BZ1048" i="22"/>
  <c r="BU1049" i="22"/>
  <c r="BV1049" i="22"/>
  <c r="BW1049" i="22"/>
  <c r="BX1049" i="22"/>
  <c r="BY1049" i="22"/>
  <c r="BZ1049" i="22"/>
  <c r="BU1050" i="22"/>
  <c r="BV1050" i="22"/>
  <c r="BW1050" i="22"/>
  <c r="BX1050" i="22"/>
  <c r="BY1050" i="22"/>
  <c r="BZ1050" i="22"/>
  <c r="BU1051" i="22"/>
  <c r="BV1051" i="22"/>
  <c r="BW1051" i="22"/>
  <c r="BX1051" i="22"/>
  <c r="BY1051" i="22"/>
  <c r="BZ1051" i="22"/>
  <c r="BU1052" i="22"/>
  <c r="BV1052" i="22"/>
  <c r="BW1052" i="22"/>
  <c r="BX1052" i="22"/>
  <c r="BY1052" i="22"/>
  <c r="BZ1052" i="22"/>
  <c r="BU1053" i="22"/>
  <c r="BV1053" i="22"/>
  <c r="BW1053" i="22"/>
  <c r="BX1053" i="22"/>
  <c r="BY1053" i="22"/>
  <c r="BZ1053" i="22"/>
  <c r="BU1054" i="22"/>
  <c r="BV1054" i="22"/>
  <c r="BW1054" i="22"/>
  <c r="BX1054" i="22"/>
  <c r="BY1054" i="22"/>
  <c r="BZ1054" i="22"/>
  <c r="BU1055" i="22"/>
  <c r="BV1055" i="22"/>
  <c r="BW1055" i="22"/>
  <c r="BX1055" i="22"/>
  <c r="BY1055" i="22"/>
  <c r="BZ1055" i="22"/>
  <c r="BU1056" i="22"/>
  <c r="BV1056" i="22"/>
  <c r="BW1056" i="22"/>
  <c r="BX1056" i="22"/>
  <c r="BY1056" i="22"/>
  <c r="BZ1056" i="22"/>
  <c r="BU1057" i="22"/>
  <c r="BV1057" i="22"/>
  <c r="BW1057" i="22"/>
  <c r="BX1057" i="22"/>
  <c r="BY1057" i="22"/>
  <c r="BZ1057" i="22"/>
  <c r="BU1058" i="22"/>
  <c r="BV1058" i="22"/>
  <c r="BW1058" i="22"/>
  <c r="BX1058" i="22"/>
  <c r="BY1058" i="22"/>
  <c r="BZ1058" i="22"/>
  <c r="BU1059" i="22"/>
  <c r="BV1059" i="22"/>
  <c r="BW1059" i="22"/>
  <c r="BX1059" i="22"/>
  <c r="BY1059" i="22"/>
  <c r="BZ1059" i="22"/>
  <c r="BU1060" i="22"/>
  <c r="BV1060" i="22"/>
  <c r="BW1060" i="22"/>
  <c r="BX1060" i="22"/>
  <c r="BY1060" i="22"/>
  <c r="BZ1060" i="22"/>
  <c r="BU1061" i="22"/>
  <c r="BV1061" i="22"/>
  <c r="BW1061" i="22"/>
  <c r="BX1061" i="22"/>
  <c r="BY1061" i="22"/>
  <c r="BZ1061" i="22"/>
  <c r="BU1062" i="22"/>
  <c r="BV1062" i="22"/>
  <c r="BW1062" i="22"/>
  <c r="BX1062" i="22"/>
  <c r="BY1062" i="22"/>
  <c r="BZ1062" i="22"/>
  <c r="BU1063" i="22"/>
  <c r="BV1063" i="22"/>
  <c r="BW1063" i="22"/>
  <c r="BX1063" i="22"/>
  <c r="BY1063" i="22"/>
  <c r="BZ1063" i="22"/>
  <c r="BU1064" i="22"/>
  <c r="BV1064" i="22"/>
  <c r="BW1064" i="22"/>
  <c r="BX1064" i="22"/>
  <c r="BY1064" i="22"/>
  <c r="BZ1064" i="22"/>
  <c r="BU1065" i="22"/>
  <c r="BV1065" i="22"/>
  <c r="BW1065" i="22"/>
  <c r="BX1065" i="22"/>
  <c r="BY1065" i="22"/>
  <c r="BZ1065" i="22"/>
  <c r="BU1066" i="22"/>
  <c r="BV1066" i="22"/>
  <c r="BW1066" i="22"/>
  <c r="BX1066" i="22"/>
  <c r="BY1066" i="22"/>
  <c r="BZ1066" i="22"/>
  <c r="BU1067" i="22"/>
  <c r="BV1067" i="22"/>
  <c r="BW1067" i="22"/>
  <c r="BX1067" i="22"/>
  <c r="BY1067" i="22"/>
  <c r="BZ1067" i="22"/>
  <c r="BU1068" i="22"/>
  <c r="BV1068" i="22"/>
  <c r="BW1068" i="22"/>
  <c r="BX1068" i="22"/>
  <c r="BY1068" i="22"/>
  <c r="BZ1068" i="22"/>
  <c r="BU1069" i="22"/>
  <c r="BV1069" i="22"/>
  <c r="BW1069" i="22"/>
  <c r="BX1069" i="22"/>
  <c r="BY1069" i="22"/>
  <c r="BZ1069" i="22"/>
  <c r="BU1070" i="22"/>
  <c r="BV1070" i="22"/>
  <c r="BW1070" i="22"/>
  <c r="BX1070" i="22"/>
  <c r="BY1070" i="22"/>
  <c r="BZ1070" i="22"/>
  <c r="BU1071" i="22"/>
  <c r="BV1071" i="22"/>
  <c r="BW1071" i="22"/>
  <c r="BX1071" i="22"/>
  <c r="BY1071" i="22"/>
  <c r="BZ1071" i="22"/>
  <c r="BU1072" i="22"/>
  <c r="BV1072" i="22"/>
  <c r="BW1072" i="22"/>
  <c r="BX1072" i="22"/>
  <c r="BY1072" i="22"/>
  <c r="BZ1072" i="22"/>
  <c r="BU1073" i="22"/>
  <c r="BV1073" i="22"/>
  <c r="BW1073" i="22"/>
  <c r="BX1073" i="22"/>
  <c r="BY1073" i="22"/>
  <c r="BZ1073" i="22"/>
  <c r="BU1074" i="22"/>
  <c r="BV1074" i="22"/>
  <c r="BW1074" i="22"/>
  <c r="BX1074" i="22"/>
  <c r="BY1074" i="22"/>
  <c r="BZ1074" i="22"/>
  <c r="BU1075" i="22"/>
  <c r="BV1075" i="22"/>
  <c r="BW1075" i="22"/>
  <c r="BX1075" i="22"/>
  <c r="BY1075" i="22"/>
  <c r="BZ1075" i="22"/>
  <c r="BU1076" i="22"/>
  <c r="BV1076" i="22"/>
  <c r="BW1076" i="22"/>
  <c r="BX1076" i="22"/>
  <c r="BY1076" i="22"/>
  <c r="BZ1076" i="22"/>
  <c r="BU1077" i="22"/>
  <c r="BV1077" i="22"/>
  <c r="BW1077" i="22"/>
  <c r="BX1077" i="22"/>
  <c r="BY1077" i="22"/>
  <c r="BZ1077" i="22"/>
  <c r="BU1078" i="22"/>
  <c r="BV1078" i="22"/>
  <c r="BW1078" i="22"/>
  <c r="BX1078" i="22"/>
  <c r="BY1078" i="22"/>
  <c r="BZ1078" i="22"/>
  <c r="BU1079" i="22"/>
  <c r="BV1079" i="22"/>
  <c r="BW1079" i="22"/>
  <c r="BX1079" i="22"/>
  <c r="BY1079" i="22"/>
  <c r="BZ1079" i="22"/>
  <c r="BU1080" i="22"/>
  <c r="BV1080" i="22"/>
  <c r="BW1080" i="22"/>
  <c r="BX1080" i="22"/>
  <c r="BY1080" i="22"/>
  <c r="BZ1080" i="22"/>
  <c r="BU1081" i="22"/>
  <c r="BV1081" i="22"/>
  <c r="BW1081" i="22"/>
  <c r="BX1081" i="22"/>
  <c r="BY1081" i="22"/>
  <c r="BZ1081" i="22"/>
  <c r="BU1082" i="22"/>
  <c r="BV1082" i="22"/>
  <c r="BW1082" i="22"/>
  <c r="BX1082" i="22"/>
  <c r="BY1082" i="22"/>
  <c r="BZ1082" i="22"/>
  <c r="BU1083" i="22"/>
  <c r="BV1083" i="22"/>
  <c r="BW1083" i="22"/>
  <c r="BX1083" i="22"/>
  <c r="BY1083" i="22"/>
  <c r="BZ1083" i="22"/>
  <c r="BU1084" i="22"/>
  <c r="BV1084" i="22"/>
  <c r="BW1084" i="22"/>
  <c r="BX1084" i="22"/>
  <c r="BY1084" i="22"/>
  <c r="BZ1084" i="22"/>
  <c r="BU1085" i="22"/>
  <c r="BV1085" i="22"/>
  <c r="BW1085" i="22"/>
  <c r="BX1085" i="22"/>
  <c r="BY1085" i="22"/>
  <c r="BZ1085" i="22"/>
  <c r="BU1086" i="22"/>
  <c r="BV1086" i="22"/>
  <c r="BW1086" i="22"/>
  <c r="BX1086" i="22"/>
  <c r="BY1086" i="22"/>
  <c r="BZ1086" i="22"/>
  <c r="BU1087" i="22"/>
  <c r="BV1087" i="22"/>
  <c r="BW1087" i="22"/>
  <c r="BX1087" i="22"/>
  <c r="BY1087" i="22"/>
  <c r="BZ1087" i="22"/>
  <c r="BU1088" i="22"/>
  <c r="BV1088" i="22"/>
  <c r="BW1088" i="22"/>
  <c r="BX1088" i="22"/>
  <c r="BY1088" i="22"/>
  <c r="BZ1088" i="22"/>
  <c r="BU1089" i="22"/>
  <c r="BV1089" i="22"/>
  <c r="BW1089" i="22"/>
  <c r="BX1089" i="22"/>
  <c r="BY1089" i="22"/>
  <c r="BZ1089" i="22"/>
  <c r="BU1090" i="22"/>
  <c r="BV1090" i="22"/>
  <c r="BW1090" i="22"/>
  <c r="BX1090" i="22"/>
  <c r="BY1090" i="22"/>
  <c r="BZ1090" i="22"/>
  <c r="BU1091" i="22"/>
  <c r="BV1091" i="22"/>
  <c r="BW1091" i="22"/>
  <c r="BX1091" i="22"/>
  <c r="BY1091" i="22"/>
  <c r="BZ1091" i="22"/>
  <c r="BU1092" i="22"/>
  <c r="BV1092" i="22"/>
  <c r="BW1092" i="22"/>
  <c r="BX1092" i="22"/>
  <c r="BY1092" i="22"/>
  <c r="BZ1092" i="22"/>
  <c r="BU1093" i="22"/>
  <c r="BV1093" i="22"/>
  <c r="BW1093" i="22"/>
  <c r="BX1093" i="22"/>
  <c r="BY1093" i="22"/>
  <c r="BZ1093" i="22"/>
  <c r="BU1094" i="22"/>
  <c r="BV1094" i="22"/>
  <c r="BW1094" i="22"/>
  <c r="BX1094" i="22"/>
  <c r="BY1094" i="22"/>
  <c r="BZ1094" i="22"/>
  <c r="BU1095" i="22"/>
  <c r="BV1095" i="22"/>
  <c r="BW1095" i="22"/>
  <c r="BX1095" i="22"/>
  <c r="BY1095" i="22"/>
  <c r="BZ1095" i="22"/>
  <c r="BU1096" i="22"/>
  <c r="BV1096" i="22"/>
  <c r="BW1096" i="22"/>
  <c r="BX1096" i="22"/>
  <c r="BY1096" i="22"/>
  <c r="BZ1096" i="22"/>
  <c r="BU1097" i="22"/>
  <c r="BV1097" i="22"/>
  <c r="BW1097" i="22"/>
  <c r="BX1097" i="22"/>
  <c r="BY1097" i="22"/>
  <c r="BZ1097" i="22"/>
  <c r="BU1098" i="22"/>
  <c r="BV1098" i="22"/>
  <c r="BW1098" i="22"/>
  <c r="BX1098" i="22"/>
  <c r="BY1098" i="22"/>
  <c r="BZ1098" i="22"/>
  <c r="BU1099" i="22"/>
  <c r="BV1099" i="22"/>
  <c r="BW1099" i="22"/>
  <c r="BX1099" i="22"/>
  <c r="BY1099" i="22"/>
  <c r="BZ1099" i="22"/>
  <c r="BU1100" i="22"/>
  <c r="BV1100" i="22"/>
  <c r="BW1100" i="22"/>
  <c r="BX1100" i="22"/>
  <c r="BY1100" i="22"/>
  <c r="BZ1100" i="22"/>
  <c r="BU1101" i="22"/>
  <c r="BV1101" i="22"/>
  <c r="BW1101" i="22"/>
  <c r="BX1101" i="22"/>
  <c r="BY1101" i="22"/>
  <c r="BZ1101" i="22"/>
  <c r="BU1102" i="22"/>
  <c r="BV1102" i="22"/>
  <c r="BW1102" i="22"/>
  <c r="BX1102" i="22"/>
  <c r="BY1102" i="22"/>
  <c r="BZ1102" i="22"/>
  <c r="BU1103" i="22"/>
  <c r="BV1103" i="22"/>
  <c r="BW1103" i="22"/>
  <c r="BX1103" i="22"/>
  <c r="BY1103" i="22"/>
  <c r="BZ1103" i="22"/>
  <c r="BU1104" i="22"/>
  <c r="BV1104" i="22"/>
  <c r="BW1104" i="22"/>
  <c r="BX1104" i="22"/>
  <c r="BY1104" i="22"/>
  <c r="BZ1104" i="22"/>
  <c r="BU1105" i="22"/>
  <c r="BV1105" i="22"/>
  <c r="BW1105" i="22"/>
  <c r="BX1105" i="22"/>
  <c r="BY1105" i="22"/>
  <c r="BZ1105" i="22"/>
  <c r="BU1106" i="22"/>
  <c r="BV1106" i="22"/>
  <c r="BW1106" i="22"/>
  <c r="BX1106" i="22"/>
  <c r="BY1106" i="22"/>
  <c r="BZ1106" i="22"/>
  <c r="BU1107" i="22"/>
  <c r="BV1107" i="22"/>
  <c r="BW1107" i="22"/>
  <c r="BX1107" i="22"/>
  <c r="BY1107" i="22"/>
  <c r="BZ1107" i="22"/>
  <c r="BU1108" i="22"/>
  <c r="BV1108" i="22"/>
  <c r="BW1108" i="22"/>
  <c r="BX1108" i="22"/>
  <c r="BY1108" i="22"/>
  <c r="BZ1108" i="22"/>
  <c r="BU1109" i="22"/>
  <c r="BV1109" i="22"/>
  <c r="BW1109" i="22"/>
  <c r="BX1109" i="22"/>
  <c r="BY1109" i="22"/>
  <c r="BZ1109" i="22"/>
  <c r="BU1110" i="22"/>
  <c r="BV1110" i="22"/>
  <c r="BW1110" i="22"/>
  <c r="BX1110" i="22"/>
  <c r="BY1110" i="22"/>
  <c r="BZ1110" i="22"/>
  <c r="BU1111" i="22"/>
  <c r="BV1111" i="22"/>
  <c r="BW1111" i="22"/>
  <c r="BX1111" i="22"/>
  <c r="BY1111" i="22"/>
  <c r="BZ1111" i="22"/>
  <c r="BU1112" i="22"/>
  <c r="BV1112" i="22"/>
  <c r="BW1112" i="22"/>
  <c r="BX1112" i="22"/>
  <c r="BY1112" i="22"/>
  <c r="BZ1112" i="22"/>
  <c r="BU1113" i="22"/>
  <c r="BV1113" i="22"/>
  <c r="BW1113" i="22"/>
  <c r="BX1113" i="22"/>
  <c r="BY1113" i="22"/>
  <c r="BZ1113" i="22"/>
  <c r="BU1114" i="22"/>
  <c r="BV1114" i="22"/>
  <c r="BW1114" i="22"/>
  <c r="BX1114" i="22"/>
  <c r="BY1114" i="22"/>
  <c r="BZ1114" i="22"/>
  <c r="BU1115" i="22"/>
  <c r="BV1115" i="22"/>
  <c r="BW1115" i="22"/>
  <c r="BX1115" i="22"/>
  <c r="BY1115" i="22"/>
  <c r="BZ1115" i="22"/>
  <c r="BU1116" i="22"/>
  <c r="BV1116" i="22"/>
  <c r="BW1116" i="22"/>
  <c r="BX1116" i="22"/>
  <c r="BY1116" i="22"/>
  <c r="BZ1116" i="22"/>
  <c r="BU1117" i="22"/>
  <c r="BV1117" i="22"/>
  <c r="BW1117" i="22"/>
  <c r="BX1117" i="22"/>
  <c r="BY1117" i="22"/>
  <c r="BZ1117" i="22"/>
  <c r="BU1118" i="22"/>
  <c r="BV1118" i="22"/>
  <c r="BW1118" i="22"/>
  <c r="BX1118" i="22"/>
  <c r="BY1118" i="22"/>
  <c r="BZ1118" i="22"/>
  <c r="BU1119" i="22"/>
  <c r="BV1119" i="22"/>
  <c r="BW1119" i="22"/>
  <c r="BX1119" i="22"/>
  <c r="BY1119" i="22"/>
  <c r="BZ1119" i="22"/>
  <c r="BU1120" i="22"/>
  <c r="BV1120" i="22"/>
  <c r="BW1120" i="22"/>
  <c r="BX1120" i="22"/>
  <c r="BY1120" i="22"/>
  <c r="BZ1120" i="22"/>
  <c r="BU1121" i="22"/>
  <c r="BV1121" i="22"/>
  <c r="BW1121" i="22"/>
  <c r="BX1121" i="22"/>
  <c r="BY1121" i="22"/>
  <c r="BZ1121" i="22"/>
  <c r="BU1122" i="22"/>
  <c r="BV1122" i="22"/>
  <c r="BW1122" i="22"/>
  <c r="BX1122" i="22"/>
  <c r="BY1122" i="22"/>
  <c r="BZ1122" i="22"/>
  <c r="BU1123" i="22"/>
  <c r="BV1123" i="22"/>
  <c r="BW1123" i="22"/>
  <c r="BX1123" i="22"/>
  <c r="BY1123" i="22"/>
  <c r="BZ1123" i="22"/>
  <c r="BU1124" i="22"/>
  <c r="BV1124" i="22"/>
  <c r="BW1124" i="22"/>
  <c r="BX1124" i="22"/>
  <c r="BY1124" i="22"/>
  <c r="BZ1124" i="22"/>
  <c r="BU1125" i="22"/>
  <c r="BV1125" i="22"/>
  <c r="BW1125" i="22"/>
  <c r="BX1125" i="22"/>
  <c r="BY1125" i="22"/>
  <c r="BZ1125" i="22"/>
  <c r="BU1126" i="22"/>
  <c r="BV1126" i="22"/>
  <c r="BW1126" i="22"/>
  <c r="BX1126" i="22"/>
  <c r="BY1126" i="22"/>
  <c r="BZ1126" i="22"/>
  <c r="BU1127" i="22"/>
  <c r="BV1127" i="22"/>
  <c r="BW1127" i="22"/>
  <c r="BX1127" i="22"/>
  <c r="BY1127" i="22"/>
  <c r="BZ1127" i="22"/>
  <c r="BU1128" i="22"/>
  <c r="BV1128" i="22"/>
  <c r="BW1128" i="22"/>
  <c r="BX1128" i="22"/>
  <c r="BY1128" i="22"/>
  <c r="BZ1128" i="22"/>
  <c r="BU1129" i="22"/>
  <c r="BV1129" i="22"/>
  <c r="BW1129" i="22"/>
  <c r="BX1129" i="22"/>
  <c r="BY1129" i="22"/>
  <c r="BZ1129" i="22"/>
  <c r="BU1130" i="22"/>
  <c r="BV1130" i="22"/>
  <c r="BW1130" i="22"/>
  <c r="BX1130" i="22"/>
  <c r="BY1130" i="22"/>
  <c r="BZ1130" i="22"/>
  <c r="BU1131" i="22"/>
  <c r="BV1131" i="22"/>
  <c r="BW1131" i="22"/>
  <c r="BX1131" i="22"/>
  <c r="BY1131" i="22"/>
  <c r="BZ1131" i="22"/>
  <c r="BU1132" i="22"/>
  <c r="BV1132" i="22"/>
  <c r="BW1132" i="22"/>
  <c r="BX1132" i="22"/>
  <c r="BY1132" i="22"/>
  <c r="BZ1132" i="22"/>
  <c r="BU1133" i="22"/>
  <c r="BV1133" i="22"/>
  <c r="BW1133" i="22"/>
  <c r="BX1133" i="22"/>
  <c r="BY1133" i="22"/>
  <c r="BZ1133" i="22"/>
  <c r="BU1134" i="22"/>
  <c r="BV1134" i="22"/>
  <c r="BW1134" i="22"/>
  <c r="BX1134" i="22"/>
  <c r="BY1134" i="22"/>
  <c r="BZ1134" i="22"/>
  <c r="BU1135" i="22"/>
  <c r="BV1135" i="22"/>
  <c r="BW1135" i="22"/>
  <c r="BX1135" i="22"/>
  <c r="BY1135" i="22"/>
  <c r="BZ1135" i="22"/>
  <c r="BU1136" i="22"/>
  <c r="BV1136" i="22"/>
  <c r="BW1136" i="22"/>
  <c r="BX1136" i="22"/>
  <c r="BY1136" i="22"/>
  <c r="BZ1136" i="22"/>
  <c r="BU1137" i="22"/>
  <c r="BV1137" i="22"/>
  <c r="BW1137" i="22"/>
  <c r="BX1137" i="22"/>
  <c r="BY1137" i="22"/>
  <c r="BZ1137" i="22"/>
  <c r="BU1138" i="22"/>
  <c r="BV1138" i="22"/>
  <c r="BW1138" i="22"/>
  <c r="BX1138" i="22"/>
  <c r="BY1138" i="22"/>
  <c r="BZ1138" i="22"/>
  <c r="BU1139" i="22"/>
  <c r="BV1139" i="22"/>
  <c r="BW1139" i="22"/>
  <c r="BX1139" i="22"/>
  <c r="BY1139" i="22"/>
  <c r="BZ1139" i="22"/>
  <c r="BU1140" i="22"/>
  <c r="BV1140" i="22"/>
  <c r="BW1140" i="22"/>
  <c r="BX1140" i="22"/>
  <c r="BY1140" i="22"/>
  <c r="BZ1140" i="22"/>
  <c r="BU1141" i="22"/>
  <c r="BV1141" i="22"/>
  <c r="BW1141" i="22"/>
  <c r="BX1141" i="22"/>
  <c r="BY1141" i="22"/>
  <c r="BZ1141" i="22"/>
  <c r="BU1142" i="22"/>
  <c r="BV1142" i="22"/>
  <c r="BW1142" i="22"/>
  <c r="BX1142" i="22"/>
  <c r="BY1142" i="22"/>
  <c r="BZ1142" i="22"/>
  <c r="BU1143" i="22"/>
  <c r="BV1143" i="22"/>
  <c r="BW1143" i="22"/>
  <c r="BX1143" i="22"/>
  <c r="BY1143" i="22"/>
  <c r="BZ1143" i="22"/>
  <c r="BU1144" i="22"/>
  <c r="BV1144" i="22"/>
  <c r="BW1144" i="22"/>
  <c r="BX1144" i="22"/>
  <c r="BY1144" i="22"/>
  <c r="BZ1144" i="22"/>
  <c r="BU1145" i="22"/>
  <c r="BV1145" i="22"/>
  <c r="BW1145" i="22"/>
  <c r="BX1145" i="22"/>
  <c r="BY1145" i="22"/>
  <c r="BZ1145" i="22"/>
  <c r="BU1146" i="22"/>
  <c r="BV1146" i="22"/>
  <c r="BW1146" i="22"/>
  <c r="BX1146" i="22"/>
  <c r="BY1146" i="22"/>
  <c r="BZ1146" i="22"/>
  <c r="BU1147" i="22"/>
  <c r="BV1147" i="22"/>
  <c r="BW1147" i="22"/>
  <c r="BX1147" i="22"/>
  <c r="BY1147" i="22"/>
  <c r="BZ1147" i="22"/>
  <c r="BU1148" i="22"/>
  <c r="BV1148" i="22"/>
  <c r="BW1148" i="22"/>
  <c r="BX1148" i="22"/>
  <c r="BY1148" i="22"/>
  <c r="BZ1148" i="22"/>
  <c r="BU1149" i="22"/>
  <c r="BV1149" i="22"/>
  <c r="BW1149" i="22"/>
  <c r="BX1149" i="22"/>
  <c r="BY1149" i="22"/>
  <c r="BZ1149" i="22"/>
  <c r="BU1150" i="22"/>
  <c r="BV1150" i="22"/>
  <c r="BW1150" i="22"/>
  <c r="BX1150" i="22"/>
  <c r="BY1150" i="22"/>
  <c r="BZ1150" i="22"/>
  <c r="BU1151" i="22"/>
  <c r="BV1151" i="22"/>
  <c r="BW1151" i="22"/>
  <c r="BX1151" i="22"/>
  <c r="BY1151" i="22"/>
  <c r="BZ1151" i="22"/>
  <c r="BU1152" i="22"/>
  <c r="BV1152" i="22"/>
  <c r="BW1152" i="22"/>
  <c r="BX1152" i="22"/>
  <c r="BY1152" i="22"/>
  <c r="BZ1152" i="22"/>
  <c r="BU1153" i="22"/>
  <c r="BV1153" i="22"/>
  <c r="BW1153" i="22"/>
  <c r="BX1153" i="22"/>
  <c r="BY1153" i="22"/>
  <c r="BZ1153" i="22"/>
  <c r="BU1154" i="22"/>
  <c r="BV1154" i="22"/>
  <c r="BW1154" i="22"/>
  <c r="BX1154" i="22"/>
  <c r="BY1154" i="22"/>
  <c r="BZ1154" i="22"/>
  <c r="BU1155" i="22"/>
  <c r="BV1155" i="22"/>
  <c r="BW1155" i="22"/>
  <c r="BX1155" i="22"/>
  <c r="BY1155" i="22"/>
  <c r="BZ1155" i="22"/>
  <c r="BU1156" i="22"/>
  <c r="BV1156" i="22"/>
  <c r="BW1156" i="22"/>
  <c r="BX1156" i="22"/>
  <c r="BY1156" i="22"/>
  <c r="BZ1156" i="22"/>
  <c r="BU1157" i="22"/>
  <c r="BV1157" i="22"/>
  <c r="BW1157" i="22"/>
  <c r="BX1157" i="22"/>
  <c r="BY1157" i="22"/>
  <c r="BZ1157" i="22"/>
  <c r="BU1158" i="22"/>
  <c r="BV1158" i="22"/>
  <c r="BW1158" i="22"/>
  <c r="BX1158" i="22"/>
  <c r="BY1158" i="22"/>
  <c r="BZ1158" i="22"/>
  <c r="BU1159" i="22"/>
  <c r="BV1159" i="22"/>
  <c r="BW1159" i="22"/>
  <c r="BX1159" i="22"/>
  <c r="BY1159" i="22"/>
  <c r="BZ1159" i="22"/>
  <c r="BU1160" i="22"/>
  <c r="BV1160" i="22"/>
  <c r="BW1160" i="22"/>
  <c r="BX1160" i="22"/>
  <c r="BY1160" i="22"/>
  <c r="BZ1160" i="22"/>
  <c r="BU1161" i="22"/>
  <c r="BV1161" i="22"/>
  <c r="BW1161" i="22"/>
  <c r="BX1161" i="22"/>
  <c r="BY1161" i="22"/>
  <c r="BZ1161" i="22"/>
  <c r="BU1162" i="22"/>
  <c r="BV1162" i="22"/>
  <c r="BW1162" i="22"/>
  <c r="BX1162" i="22"/>
  <c r="BY1162" i="22"/>
  <c r="BZ1162" i="22"/>
  <c r="BU1163" i="22"/>
  <c r="BV1163" i="22"/>
  <c r="BW1163" i="22"/>
  <c r="BX1163" i="22"/>
  <c r="BY1163" i="22"/>
  <c r="BZ1163" i="22"/>
  <c r="BU1164" i="22"/>
  <c r="BV1164" i="22"/>
  <c r="BW1164" i="22"/>
  <c r="BX1164" i="22"/>
  <c r="BY1164" i="22"/>
  <c r="BZ1164" i="22"/>
  <c r="BU1165" i="22"/>
  <c r="BV1165" i="22"/>
  <c r="BW1165" i="22"/>
  <c r="BX1165" i="22"/>
  <c r="BY1165" i="22"/>
  <c r="BZ1165" i="22"/>
  <c r="BU1166" i="22"/>
  <c r="BV1166" i="22"/>
  <c r="BW1166" i="22"/>
  <c r="BX1166" i="22"/>
  <c r="BY1166" i="22"/>
  <c r="BZ1166" i="22"/>
  <c r="BU1167" i="22"/>
  <c r="BV1167" i="22"/>
  <c r="BW1167" i="22"/>
  <c r="BX1167" i="22"/>
  <c r="BY1167" i="22"/>
  <c r="BZ1167" i="22"/>
  <c r="BU1168" i="22"/>
  <c r="BV1168" i="22"/>
  <c r="BW1168" i="22"/>
  <c r="BX1168" i="22"/>
  <c r="BY1168" i="22"/>
  <c r="BZ1168" i="22"/>
  <c r="BU1169" i="22"/>
  <c r="BV1169" i="22"/>
  <c r="BW1169" i="22"/>
  <c r="BX1169" i="22"/>
  <c r="BY1169" i="22"/>
  <c r="BZ1169" i="22"/>
  <c r="BU1170" i="22"/>
  <c r="BV1170" i="22"/>
  <c r="BW1170" i="22"/>
  <c r="BX1170" i="22"/>
  <c r="BY1170" i="22"/>
  <c r="BZ1170" i="22"/>
  <c r="BU1171" i="22"/>
  <c r="BV1171" i="22"/>
  <c r="BW1171" i="22"/>
  <c r="BX1171" i="22"/>
  <c r="BY1171" i="22"/>
  <c r="BZ1171" i="22"/>
  <c r="BU1172" i="22"/>
  <c r="BV1172" i="22"/>
  <c r="BW1172" i="22"/>
  <c r="BX1172" i="22"/>
  <c r="BY1172" i="22"/>
  <c r="BZ1172" i="22"/>
  <c r="BU1173" i="22"/>
  <c r="BV1173" i="22"/>
  <c r="BW1173" i="22"/>
  <c r="BX1173" i="22"/>
  <c r="BY1173" i="22"/>
  <c r="BZ1173" i="22"/>
  <c r="BU1174" i="22"/>
  <c r="BV1174" i="22"/>
  <c r="BW1174" i="22"/>
  <c r="BX1174" i="22"/>
  <c r="BY1174" i="22"/>
  <c r="BZ1174" i="22"/>
  <c r="BU1175" i="22"/>
  <c r="BV1175" i="22"/>
  <c r="BW1175" i="22"/>
  <c r="BX1175" i="22"/>
  <c r="BY1175" i="22"/>
  <c r="BZ1175" i="22"/>
  <c r="BU1176" i="22"/>
  <c r="BV1176" i="22"/>
  <c r="BW1176" i="22"/>
  <c r="BX1176" i="22"/>
  <c r="BY1176" i="22"/>
  <c r="BZ1176" i="22"/>
  <c r="BU1177" i="22"/>
  <c r="BV1177" i="22"/>
  <c r="BW1177" i="22"/>
  <c r="BX1177" i="22"/>
  <c r="BY1177" i="22"/>
  <c r="BZ1177" i="22"/>
  <c r="BU1178" i="22"/>
  <c r="BV1178" i="22"/>
  <c r="BW1178" i="22"/>
  <c r="BX1178" i="22"/>
  <c r="BY1178" i="22"/>
  <c r="BZ1178" i="22"/>
  <c r="BU1179" i="22"/>
  <c r="BV1179" i="22"/>
  <c r="BW1179" i="22"/>
  <c r="BX1179" i="22"/>
  <c r="BY1179" i="22"/>
  <c r="BZ1179" i="22"/>
  <c r="BU1180" i="22"/>
  <c r="BV1180" i="22"/>
  <c r="BW1180" i="22"/>
  <c r="BX1180" i="22"/>
  <c r="BY1180" i="22"/>
  <c r="BZ1180" i="22"/>
  <c r="BU1181" i="22"/>
  <c r="BV1181" i="22"/>
  <c r="BW1181" i="22"/>
  <c r="BX1181" i="22"/>
  <c r="BY1181" i="22"/>
  <c r="BZ1181" i="22"/>
  <c r="BU1182" i="22"/>
  <c r="BV1182" i="22"/>
  <c r="BW1182" i="22"/>
  <c r="BX1182" i="22"/>
  <c r="BY1182" i="22"/>
  <c r="BZ1182" i="22"/>
  <c r="BU1183" i="22"/>
  <c r="BV1183" i="22"/>
  <c r="BW1183" i="22"/>
  <c r="BX1183" i="22"/>
  <c r="BY1183" i="22"/>
  <c r="BZ1183" i="22"/>
  <c r="BU1184" i="22"/>
  <c r="BV1184" i="22"/>
  <c r="BW1184" i="22"/>
  <c r="BX1184" i="22"/>
  <c r="BY1184" i="22"/>
  <c r="BZ1184" i="22"/>
  <c r="BU1185" i="22"/>
  <c r="BV1185" i="22"/>
  <c r="BW1185" i="22"/>
  <c r="BX1185" i="22"/>
  <c r="BY1185" i="22"/>
  <c r="BZ1185" i="22"/>
  <c r="BU1186" i="22"/>
  <c r="BV1186" i="22"/>
  <c r="BW1186" i="22"/>
  <c r="BX1186" i="22"/>
  <c r="BY1186" i="22"/>
  <c r="BZ1186" i="22"/>
  <c r="BU1187" i="22"/>
  <c r="BV1187" i="22"/>
  <c r="BW1187" i="22"/>
  <c r="BX1187" i="22"/>
  <c r="BY1187" i="22"/>
  <c r="BZ1187" i="22"/>
  <c r="BU1188" i="22"/>
  <c r="BV1188" i="22"/>
  <c r="BW1188" i="22"/>
  <c r="BX1188" i="22"/>
  <c r="BY1188" i="22"/>
  <c r="BZ1188" i="22"/>
  <c r="BU1189" i="22"/>
  <c r="BV1189" i="22"/>
  <c r="BW1189" i="22"/>
  <c r="BX1189" i="22"/>
  <c r="BY1189" i="22"/>
  <c r="BZ1189" i="22"/>
  <c r="BU1190" i="22"/>
  <c r="BV1190" i="22"/>
  <c r="BW1190" i="22"/>
  <c r="BX1190" i="22"/>
  <c r="BY1190" i="22"/>
  <c r="BZ1190" i="22"/>
  <c r="BU1191" i="22"/>
  <c r="BV1191" i="22"/>
  <c r="BW1191" i="22"/>
  <c r="BX1191" i="22"/>
  <c r="BY1191" i="22"/>
  <c r="BZ1191" i="22"/>
  <c r="BU1192" i="22"/>
  <c r="BV1192" i="22"/>
  <c r="BW1192" i="22"/>
  <c r="BX1192" i="22"/>
  <c r="BY1192" i="22"/>
  <c r="BZ1192" i="22"/>
  <c r="BU1193" i="22"/>
  <c r="BV1193" i="22"/>
  <c r="BW1193" i="22"/>
  <c r="BX1193" i="22"/>
  <c r="BY1193" i="22"/>
  <c r="BZ1193" i="22"/>
  <c r="BU1194" i="22"/>
  <c r="BV1194" i="22"/>
  <c r="BW1194" i="22"/>
  <c r="BX1194" i="22"/>
  <c r="BY1194" i="22"/>
  <c r="BZ1194" i="22"/>
  <c r="BU1195" i="22"/>
  <c r="BV1195" i="22"/>
  <c r="BW1195" i="22"/>
  <c r="BX1195" i="22"/>
  <c r="BY1195" i="22"/>
  <c r="BZ1195" i="22"/>
  <c r="BU1196" i="22"/>
  <c r="BV1196" i="22"/>
  <c r="BW1196" i="22"/>
  <c r="BX1196" i="22"/>
  <c r="BY1196" i="22"/>
  <c r="BZ1196" i="22"/>
  <c r="BU1197" i="22"/>
  <c r="BV1197" i="22"/>
  <c r="BW1197" i="22"/>
  <c r="BX1197" i="22"/>
  <c r="BY1197" i="22"/>
  <c r="BZ1197" i="22"/>
  <c r="BU1198" i="22"/>
  <c r="BV1198" i="22"/>
  <c r="BW1198" i="22"/>
  <c r="BX1198" i="22"/>
  <c r="BY1198" i="22"/>
  <c r="BZ1198" i="22"/>
  <c r="BU1199" i="22"/>
  <c r="BV1199" i="22"/>
  <c r="BW1199" i="22"/>
  <c r="BX1199" i="22"/>
  <c r="BY1199" i="22"/>
  <c r="BZ1199" i="22"/>
  <c r="BU1200" i="22"/>
  <c r="BV1200" i="22"/>
  <c r="BW1200" i="22"/>
  <c r="BX1200" i="22"/>
  <c r="BY1200" i="22"/>
  <c r="BZ1200" i="22"/>
  <c r="BU1201" i="22"/>
  <c r="BV1201" i="22"/>
  <c r="BW1201" i="22"/>
  <c r="BX1201" i="22"/>
  <c r="BY1201" i="22"/>
  <c r="BZ1201" i="22"/>
  <c r="BU1202" i="22"/>
  <c r="BV1202" i="22"/>
  <c r="BW1202" i="22"/>
  <c r="BX1202" i="22"/>
  <c r="BY1202" i="22"/>
  <c r="BZ1202" i="22"/>
  <c r="BU1203" i="22"/>
  <c r="BV1203" i="22"/>
  <c r="BW1203" i="22"/>
  <c r="BX1203" i="22"/>
  <c r="BY1203" i="22"/>
  <c r="BZ1203" i="22"/>
  <c r="BU1204" i="22"/>
  <c r="BV1204" i="22"/>
  <c r="BW1204" i="22"/>
  <c r="BX1204" i="22"/>
  <c r="BY1204" i="22"/>
  <c r="BZ1204" i="22"/>
  <c r="BU1205" i="22"/>
  <c r="BV1205" i="22"/>
  <c r="BW1205" i="22"/>
  <c r="BX1205" i="22"/>
  <c r="BY1205" i="22"/>
  <c r="BZ1205" i="22"/>
  <c r="BU1206" i="22"/>
  <c r="BV1206" i="22"/>
  <c r="BW1206" i="22"/>
  <c r="BX1206" i="22"/>
  <c r="BY1206" i="22"/>
  <c r="BZ1206" i="22"/>
  <c r="BU1207" i="22"/>
  <c r="BV1207" i="22"/>
  <c r="BW1207" i="22"/>
  <c r="BX1207" i="22"/>
  <c r="BY1207" i="22"/>
  <c r="BZ1207" i="22"/>
  <c r="BU1208" i="22"/>
  <c r="BV1208" i="22"/>
  <c r="BW1208" i="22"/>
  <c r="BX1208" i="22"/>
  <c r="BY1208" i="22"/>
  <c r="BZ1208" i="22"/>
  <c r="BU1209" i="22"/>
  <c r="BV1209" i="22"/>
  <c r="BW1209" i="22"/>
  <c r="BX1209" i="22"/>
  <c r="BY1209" i="22"/>
  <c r="BZ1209" i="22"/>
  <c r="BU1210" i="22"/>
  <c r="BV1210" i="22"/>
  <c r="BW1210" i="22"/>
  <c r="BX1210" i="22"/>
  <c r="BY1210" i="22"/>
  <c r="BZ1210" i="22"/>
  <c r="BU1211" i="22"/>
  <c r="BV1211" i="22"/>
  <c r="BW1211" i="22"/>
  <c r="BX1211" i="22"/>
  <c r="BY1211" i="22"/>
  <c r="BZ1211" i="22"/>
  <c r="BU1212" i="22"/>
  <c r="BV1212" i="22"/>
  <c r="BW1212" i="22"/>
  <c r="BX1212" i="22"/>
  <c r="BY1212" i="22"/>
  <c r="BZ1212" i="22"/>
  <c r="BU1213" i="22"/>
  <c r="BV1213" i="22"/>
  <c r="BW1213" i="22"/>
  <c r="BX1213" i="22"/>
  <c r="BY1213" i="22"/>
  <c r="BZ1213" i="22"/>
  <c r="BU1214" i="22"/>
  <c r="BV1214" i="22"/>
  <c r="BW1214" i="22"/>
  <c r="BX1214" i="22"/>
  <c r="BY1214" i="22"/>
  <c r="BZ1214" i="22"/>
  <c r="BU1215" i="22"/>
  <c r="BV1215" i="22"/>
  <c r="BW1215" i="22"/>
  <c r="BX1215" i="22"/>
  <c r="BY1215" i="22"/>
  <c r="BZ1215" i="22"/>
  <c r="BU1216" i="22"/>
  <c r="BV1216" i="22"/>
  <c r="BW1216" i="22"/>
  <c r="BX1216" i="22"/>
  <c r="BY1216" i="22"/>
  <c r="BZ1216" i="22"/>
  <c r="BU1217" i="22"/>
  <c r="BV1217" i="22"/>
  <c r="BW1217" i="22"/>
  <c r="BX1217" i="22"/>
  <c r="BY1217" i="22"/>
  <c r="BZ1217" i="22"/>
  <c r="BU1218" i="22"/>
  <c r="BV1218" i="22"/>
  <c r="BW1218" i="22"/>
  <c r="BX1218" i="22"/>
  <c r="BY1218" i="22"/>
  <c r="BZ1218" i="22"/>
  <c r="BU1219" i="22"/>
  <c r="BV1219" i="22"/>
  <c r="BW1219" i="22"/>
  <c r="BX1219" i="22"/>
  <c r="BY1219" i="22"/>
  <c r="BZ1219" i="22"/>
  <c r="BU1220" i="22"/>
  <c r="BV1220" i="22"/>
  <c r="BW1220" i="22"/>
  <c r="BX1220" i="22"/>
  <c r="BY1220" i="22"/>
  <c r="BZ1220" i="22"/>
  <c r="BU1221" i="22"/>
  <c r="BV1221" i="22"/>
  <c r="BW1221" i="22"/>
  <c r="BX1221" i="22"/>
  <c r="BY1221" i="22"/>
  <c r="BZ1221" i="22"/>
  <c r="BU1222" i="22"/>
  <c r="BV1222" i="22"/>
  <c r="BW1222" i="22"/>
  <c r="BX1222" i="22"/>
  <c r="BY1222" i="22"/>
  <c r="BZ1222" i="22"/>
  <c r="BU1223" i="22"/>
  <c r="BV1223" i="22"/>
  <c r="BW1223" i="22"/>
  <c r="BX1223" i="22"/>
  <c r="BY1223" i="22"/>
  <c r="BZ1223" i="22"/>
  <c r="BU1224" i="22"/>
  <c r="BV1224" i="22"/>
  <c r="BW1224" i="22"/>
  <c r="BX1224" i="22"/>
  <c r="BY1224" i="22"/>
  <c r="BZ1224" i="22"/>
  <c r="BU1225" i="22"/>
  <c r="BV1225" i="22"/>
  <c r="BW1225" i="22"/>
  <c r="BX1225" i="22"/>
  <c r="BY1225" i="22"/>
  <c r="BZ1225" i="22"/>
  <c r="BU1226" i="22"/>
  <c r="BV1226" i="22"/>
  <c r="BW1226" i="22"/>
  <c r="BX1226" i="22"/>
  <c r="BY1226" i="22"/>
  <c r="BZ1226" i="22"/>
  <c r="BU1227" i="22"/>
  <c r="BV1227" i="22"/>
  <c r="BW1227" i="22"/>
  <c r="BX1227" i="22"/>
  <c r="BY1227" i="22"/>
  <c r="BZ1227" i="22"/>
  <c r="BU1228" i="22"/>
  <c r="BV1228" i="22"/>
  <c r="BW1228" i="22"/>
  <c r="BX1228" i="22"/>
  <c r="BY1228" i="22"/>
  <c r="BZ1228" i="22"/>
  <c r="BU1229" i="22"/>
  <c r="BV1229" i="22"/>
  <c r="BW1229" i="22"/>
  <c r="BX1229" i="22"/>
  <c r="BY1229" i="22"/>
  <c r="BZ1229" i="22"/>
  <c r="BU1230" i="22"/>
  <c r="BV1230" i="22"/>
  <c r="BW1230" i="22"/>
  <c r="BX1230" i="22"/>
  <c r="BY1230" i="22"/>
  <c r="BZ1230" i="22"/>
  <c r="BU1231" i="22"/>
  <c r="BV1231" i="22"/>
  <c r="BW1231" i="22"/>
  <c r="BX1231" i="22"/>
  <c r="BY1231" i="22"/>
  <c r="BZ1231" i="22"/>
  <c r="BU1232" i="22"/>
  <c r="BV1232" i="22"/>
  <c r="BW1232" i="22"/>
  <c r="BX1232" i="22"/>
  <c r="BY1232" i="22"/>
  <c r="BZ1232" i="22"/>
  <c r="BU1233" i="22"/>
  <c r="BV1233" i="22"/>
  <c r="BW1233" i="22"/>
  <c r="BX1233" i="22"/>
  <c r="BY1233" i="22"/>
  <c r="BZ1233" i="22"/>
  <c r="BU1234" i="22"/>
  <c r="BV1234" i="22"/>
  <c r="BW1234" i="22"/>
  <c r="BX1234" i="22"/>
  <c r="BY1234" i="22"/>
  <c r="BZ1234" i="22"/>
  <c r="BU1235" i="22"/>
  <c r="BV1235" i="22"/>
  <c r="BW1235" i="22"/>
  <c r="BX1235" i="22"/>
  <c r="BY1235" i="22"/>
  <c r="BZ1235" i="22"/>
  <c r="BU1236" i="22"/>
  <c r="BV1236" i="22"/>
  <c r="BW1236" i="22"/>
  <c r="BX1236" i="22"/>
  <c r="BY1236" i="22"/>
  <c r="BZ1236" i="22"/>
  <c r="BU1237" i="22"/>
  <c r="BV1237" i="22"/>
  <c r="BW1237" i="22"/>
  <c r="BX1237" i="22"/>
  <c r="BY1237" i="22"/>
  <c r="BZ1237" i="22"/>
  <c r="BU1238" i="22"/>
  <c r="BV1238" i="22"/>
  <c r="BW1238" i="22"/>
  <c r="BX1238" i="22"/>
  <c r="BY1238" i="22"/>
  <c r="BZ1238" i="22"/>
  <c r="BU1239" i="22"/>
  <c r="BV1239" i="22"/>
  <c r="BW1239" i="22"/>
  <c r="BX1239" i="22"/>
  <c r="BY1239" i="22"/>
  <c r="BZ1239" i="22"/>
  <c r="BU1240" i="22"/>
  <c r="BV1240" i="22"/>
  <c r="BW1240" i="22"/>
  <c r="BX1240" i="22"/>
  <c r="BY1240" i="22"/>
  <c r="BZ1240" i="22"/>
  <c r="BU1241" i="22"/>
  <c r="BV1241" i="22"/>
  <c r="BW1241" i="22"/>
  <c r="BX1241" i="22"/>
  <c r="BY1241" i="22"/>
  <c r="BZ1241" i="22"/>
  <c r="BU1242" i="22"/>
  <c r="BV1242" i="22"/>
  <c r="BW1242" i="22"/>
  <c r="BX1242" i="22"/>
  <c r="BY1242" i="22"/>
  <c r="BZ1242" i="22"/>
  <c r="BU1243" i="22"/>
  <c r="BV1243" i="22"/>
  <c r="BW1243" i="22"/>
  <c r="BX1243" i="22"/>
  <c r="BY1243" i="22"/>
  <c r="BZ1243" i="22"/>
  <c r="BU1244" i="22"/>
  <c r="BV1244" i="22"/>
  <c r="BW1244" i="22"/>
  <c r="BX1244" i="22"/>
  <c r="BY1244" i="22"/>
  <c r="BZ1244" i="22"/>
  <c r="BU1245" i="22"/>
  <c r="BV1245" i="22"/>
  <c r="BW1245" i="22"/>
  <c r="BX1245" i="22"/>
  <c r="BY1245" i="22"/>
  <c r="BZ1245" i="22"/>
  <c r="BU1246" i="22"/>
  <c r="BV1246" i="22"/>
  <c r="BW1246" i="22"/>
  <c r="BX1246" i="22"/>
  <c r="BY1246" i="22"/>
  <c r="BZ1246" i="22"/>
  <c r="BU1247" i="22"/>
  <c r="BV1247" i="22"/>
  <c r="BW1247" i="22"/>
  <c r="BX1247" i="22"/>
  <c r="BY1247" i="22"/>
  <c r="BZ1247" i="22"/>
  <c r="BU1248" i="22"/>
  <c r="BV1248" i="22"/>
  <c r="BW1248" i="22"/>
  <c r="BX1248" i="22"/>
  <c r="BY1248" i="22"/>
  <c r="BZ1248" i="22"/>
  <c r="BU1249" i="22"/>
  <c r="BV1249" i="22"/>
  <c r="BW1249" i="22"/>
  <c r="BX1249" i="22"/>
  <c r="BY1249" i="22"/>
  <c r="BZ1249" i="22"/>
  <c r="BU1250" i="22"/>
  <c r="BV1250" i="22"/>
  <c r="BW1250" i="22"/>
  <c r="BX1250" i="22"/>
  <c r="BY1250" i="22"/>
  <c r="BZ1250" i="22"/>
  <c r="BU1251" i="22"/>
  <c r="BV1251" i="22"/>
  <c r="BW1251" i="22"/>
  <c r="BX1251" i="22"/>
  <c r="BY1251" i="22"/>
  <c r="BZ1251" i="22"/>
  <c r="BU1252" i="22"/>
  <c r="BV1252" i="22"/>
  <c r="BW1252" i="22"/>
  <c r="BX1252" i="22"/>
  <c r="BY1252" i="22"/>
  <c r="BZ1252" i="22"/>
  <c r="BU1253" i="22"/>
  <c r="BV1253" i="22"/>
  <c r="BW1253" i="22"/>
  <c r="BX1253" i="22"/>
  <c r="BY1253" i="22"/>
  <c r="BZ1253" i="22"/>
  <c r="BU1254" i="22"/>
  <c r="BV1254" i="22"/>
  <c r="BW1254" i="22"/>
  <c r="BX1254" i="22"/>
  <c r="BY1254" i="22"/>
  <c r="BZ1254" i="22"/>
  <c r="BU1255" i="22"/>
  <c r="BV1255" i="22"/>
  <c r="BW1255" i="22"/>
  <c r="BX1255" i="22"/>
  <c r="BY1255" i="22"/>
  <c r="BZ1255" i="22"/>
  <c r="BU1256" i="22"/>
  <c r="BV1256" i="22"/>
  <c r="BW1256" i="22"/>
  <c r="BX1256" i="22"/>
  <c r="BY1256" i="22"/>
  <c r="BZ1256" i="22"/>
  <c r="BU1257" i="22"/>
  <c r="BV1257" i="22"/>
  <c r="BW1257" i="22"/>
  <c r="BX1257" i="22"/>
  <c r="BY1257" i="22"/>
  <c r="BZ1257" i="22"/>
  <c r="BU1258" i="22"/>
  <c r="BV1258" i="22"/>
  <c r="BW1258" i="22"/>
  <c r="BX1258" i="22"/>
  <c r="BY1258" i="22"/>
  <c r="BZ1258" i="22"/>
  <c r="BU1259" i="22"/>
  <c r="BV1259" i="22"/>
  <c r="BW1259" i="22"/>
  <c r="BX1259" i="22"/>
  <c r="BY1259" i="22"/>
  <c r="BZ1259" i="22"/>
  <c r="BU1260" i="22"/>
  <c r="BV1260" i="22"/>
  <c r="BW1260" i="22"/>
  <c r="BX1260" i="22"/>
  <c r="BY1260" i="22"/>
  <c r="BZ1260" i="22"/>
  <c r="BU1261" i="22"/>
  <c r="BV1261" i="22"/>
  <c r="BW1261" i="22"/>
  <c r="BX1261" i="22"/>
  <c r="BY1261" i="22"/>
  <c r="BZ1261" i="22"/>
  <c r="BU1262" i="22"/>
  <c r="BV1262" i="22"/>
  <c r="BW1262" i="22"/>
  <c r="BX1262" i="22"/>
  <c r="BY1262" i="22"/>
  <c r="BZ1262" i="22"/>
  <c r="BU1263" i="22"/>
  <c r="BV1263" i="22"/>
  <c r="BW1263" i="22"/>
  <c r="BX1263" i="22"/>
  <c r="BY1263" i="22"/>
  <c r="BZ1263" i="22"/>
  <c r="BU1264" i="22"/>
  <c r="BV1264" i="22"/>
  <c r="BW1264" i="22"/>
  <c r="BX1264" i="22"/>
  <c r="BY1264" i="22"/>
  <c r="BZ1264" i="22"/>
  <c r="BU1265" i="22"/>
  <c r="BV1265" i="22"/>
  <c r="BW1265" i="22"/>
  <c r="BX1265" i="22"/>
  <c r="BY1265" i="22"/>
  <c r="BZ1265" i="22"/>
  <c r="BU1266" i="22"/>
  <c r="BV1266" i="22"/>
  <c r="BW1266" i="22"/>
  <c r="BX1266" i="22"/>
  <c r="BY1266" i="22"/>
  <c r="BZ1266" i="22"/>
  <c r="BU1267" i="22"/>
  <c r="BV1267" i="22"/>
  <c r="BW1267" i="22"/>
  <c r="BX1267" i="22"/>
  <c r="BY1267" i="22"/>
  <c r="BZ1267" i="22"/>
  <c r="BU1268" i="22"/>
  <c r="BV1268" i="22"/>
  <c r="BW1268" i="22"/>
  <c r="BX1268" i="22"/>
  <c r="BY1268" i="22"/>
  <c r="BZ1268" i="22"/>
  <c r="BU1269" i="22"/>
  <c r="BV1269" i="22"/>
  <c r="BW1269" i="22"/>
  <c r="BX1269" i="22"/>
  <c r="BY1269" i="22"/>
  <c r="BZ1269" i="22"/>
  <c r="BU1270" i="22"/>
  <c r="BV1270" i="22"/>
  <c r="BW1270" i="22"/>
  <c r="BX1270" i="22"/>
  <c r="BY1270" i="22"/>
  <c r="BZ1270" i="22"/>
  <c r="BU1271" i="22"/>
  <c r="BV1271" i="22"/>
  <c r="BW1271" i="22"/>
  <c r="BX1271" i="22"/>
  <c r="BY1271" i="22"/>
  <c r="BZ1271" i="22"/>
  <c r="BU1272" i="22"/>
  <c r="BV1272" i="22"/>
  <c r="BW1272" i="22"/>
  <c r="BX1272" i="22"/>
  <c r="BY1272" i="22"/>
  <c r="BZ1272" i="22"/>
  <c r="BU1273" i="22"/>
  <c r="BV1273" i="22"/>
  <c r="BW1273" i="22"/>
  <c r="BX1273" i="22"/>
  <c r="BY1273" i="22"/>
  <c r="BZ1273" i="22"/>
  <c r="BU1274" i="22"/>
  <c r="BV1274" i="22"/>
  <c r="BW1274" i="22"/>
  <c r="BX1274" i="22"/>
  <c r="BY1274" i="22"/>
  <c r="BZ1274" i="22"/>
  <c r="BU1275" i="22"/>
  <c r="BV1275" i="22"/>
  <c r="BW1275" i="22"/>
  <c r="BX1275" i="22"/>
  <c r="BY1275" i="22"/>
  <c r="BZ1275" i="22"/>
  <c r="BU1276" i="22"/>
  <c r="BV1276" i="22"/>
  <c r="BW1276" i="22"/>
  <c r="BX1276" i="22"/>
  <c r="BY1276" i="22"/>
  <c r="BZ1276" i="22"/>
  <c r="BU1277" i="22"/>
  <c r="BV1277" i="22"/>
  <c r="BW1277" i="22"/>
  <c r="BX1277" i="22"/>
  <c r="BY1277" i="22"/>
  <c r="BZ1277" i="22"/>
  <c r="BU1278" i="22"/>
  <c r="BV1278" i="22"/>
  <c r="BW1278" i="22"/>
  <c r="BX1278" i="22"/>
  <c r="BY1278" i="22"/>
  <c r="BZ1278" i="22"/>
  <c r="BU1279" i="22"/>
  <c r="BV1279" i="22"/>
  <c r="BW1279" i="22"/>
  <c r="BX1279" i="22"/>
  <c r="BY1279" i="22"/>
  <c r="BZ1279" i="22"/>
  <c r="BU1280" i="22"/>
  <c r="BV1280" i="22"/>
  <c r="BW1280" i="22"/>
  <c r="BX1280" i="22"/>
  <c r="BY1280" i="22"/>
  <c r="BZ1280" i="22"/>
  <c r="BU1281" i="22"/>
  <c r="BV1281" i="22"/>
  <c r="BW1281" i="22"/>
  <c r="BX1281" i="22"/>
  <c r="BY1281" i="22"/>
  <c r="BZ1281" i="22"/>
  <c r="BU1282" i="22"/>
  <c r="BV1282" i="22"/>
  <c r="BW1282" i="22"/>
  <c r="BX1282" i="22"/>
  <c r="BY1282" i="22"/>
  <c r="BZ1282" i="22"/>
  <c r="BU1283" i="22"/>
  <c r="BV1283" i="22"/>
  <c r="BW1283" i="22"/>
  <c r="BX1283" i="22"/>
  <c r="BY1283" i="22"/>
  <c r="BZ1283" i="22"/>
  <c r="BU1284" i="22"/>
  <c r="BV1284" i="22"/>
  <c r="BW1284" i="22"/>
  <c r="BX1284" i="22"/>
  <c r="BY1284" i="22"/>
  <c r="BZ1284" i="22"/>
  <c r="BU1285" i="22"/>
  <c r="BV1285" i="22"/>
  <c r="BW1285" i="22"/>
  <c r="BX1285" i="22"/>
  <c r="BY1285" i="22"/>
  <c r="BZ1285" i="22"/>
  <c r="BU1286" i="22"/>
  <c r="BV1286" i="22"/>
  <c r="BW1286" i="22"/>
  <c r="BX1286" i="22"/>
  <c r="BY1286" i="22"/>
  <c r="BZ1286" i="22"/>
  <c r="BU1287" i="22"/>
  <c r="BV1287" i="22"/>
  <c r="BW1287" i="22"/>
  <c r="BX1287" i="22"/>
  <c r="BY1287" i="22"/>
  <c r="BZ1287" i="22"/>
  <c r="BU1288" i="22"/>
  <c r="BV1288" i="22"/>
  <c r="BW1288" i="22"/>
  <c r="BX1288" i="22"/>
  <c r="BY1288" i="22"/>
  <c r="BZ1288" i="22"/>
  <c r="BU1289" i="22"/>
  <c r="BV1289" i="22"/>
  <c r="BW1289" i="22"/>
  <c r="BX1289" i="22"/>
  <c r="BY1289" i="22"/>
  <c r="BZ1289" i="22"/>
  <c r="BU1290" i="22"/>
  <c r="BV1290" i="22"/>
  <c r="BW1290" i="22"/>
  <c r="BX1290" i="22"/>
  <c r="BY1290" i="22"/>
  <c r="BZ1290" i="22"/>
  <c r="BU1291" i="22"/>
  <c r="BV1291" i="22"/>
  <c r="BW1291" i="22"/>
  <c r="BX1291" i="22"/>
  <c r="BY1291" i="22"/>
  <c r="BZ1291" i="22"/>
  <c r="BU1292" i="22"/>
  <c r="BV1292" i="22"/>
  <c r="BW1292" i="22"/>
  <c r="BX1292" i="22"/>
  <c r="BY1292" i="22"/>
  <c r="BZ1292" i="22"/>
  <c r="BU1293" i="22"/>
  <c r="BV1293" i="22"/>
  <c r="BW1293" i="22"/>
  <c r="BX1293" i="22"/>
  <c r="BY1293" i="22"/>
  <c r="BZ1293" i="22"/>
  <c r="BU1294" i="22"/>
  <c r="BV1294" i="22"/>
  <c r="BW1294" i="22"/>
  <c r="BX1294" i="22"/>
  <c r="BY1294" i="22"/>
  <c r="BZ1294" i="22"/>
  <c r="BU1295" i="22"/>
  <c r="BV1295" i="22"/>
  <c r="BW1295" i="22"/>
  <c r="BX1295" i="22"/>
  <c r="BY1295" i="22"/>
  <c r="BZ1295" i="22"/>
  <c r="BU1296" i="22"/>
  <c r="BV1296" i="22"/>
  <c r="BW1296" i="22"/>
  <c r="BX1296" i="22"/>
  <c r="BY1296" i="22"/>
  <c r="BZ1296" i="22"/>
  <c r="BU1297" i="22"/>
  <c r="BV1297" i="22"/>
  <c r="BW1297" i="22"/>
  <c r="BX1297" i="22"/>
  <c r="BY1297" i="22"/>
  <c r="BZ1297" i="22"/>
  <c r="BU1298" i="22"/>
  <c r="BV1298" i="22"/>
  <c r="BW1298" i="22"/>
  <c r="BX1298" i="22"/>
  <c r="BY1298" i="22"/>
  <c r="BZ1298" i="22"/>
  <c r="BU1299" i="22"/>
  <c r="BV1299" i="22"/>
  <c r="BW1299" i="22"/>
  <c r="BX1299" i="22"/>
  <c r="BY1299" i="22"/>
  <c r="BZ1299" i="22"/>
  <c r="BU1300" i="22"/>
  <c r="BV1300" i="22"/>
  <c r="BW1300" i="22"/>
  <c r="BX1300" i="22"/>
  <c r="BY1300" i="22"/>
  <c r="BZ1300" i="22"/>
  <c r="BU1301" i="22"/>
  <c r="BV1301" i="22"/>
  <c r="BW1301" i="22"/>
  <c r="BX1301" i="22"/>
  <c r="BY1301" i="22"/>
  <c r="BZ1301" i="22"/>
  <c r="BU1302" i="22"/>
  <c r="BV1302" i="22"/>
  <c r="BW1302" i="22"/>
  <c r="BX1302" i="22"/>
  <c r="BY1302" i="22"/>
  <c r="BZ1302" i="22"/>
  <c r="BU1303" i="22"/>
  <c r="BV1303" i="22"/>
  <c r="BW1303" i="22"/>
  <c r="BX1303" i="22"/>
  <c r="BY1303" i="22"/>
  <c r="BZ1303" i="22"/>
  <c r="BU1304" i="22"/>
  <c r="BV1304" i="22"/>
  <c r="BW1304" i="22"/>
  <c r="BX1304" i="22"/>
  <c r="BY1304" i="22"/>
  <c r="BZ1304" i="22"/>
  <c r="BU1305" i="22"/>
  <c r="BV1305" i="22"/>
  <c r="BW1305" i="22"/>
  <c r="BX1305" i="22"/>
  <c r="BY1305" i="22"/>
  <c r="BZ1305" i="22"/>
  <c r="BU1306" i="22"/>
  <c r="BV1306" i="22"/>
  <c r="BW1306" i="22"/>
  <c r="BX1306" i="22"/>
  <c r="BY1306" i="22"/>
  <c r="BZ1306" i="22"/>
  <c r="BU1307" i="22"/>
  <c r="BV1307" i="22"/>
  <c r="BW1307" i="22"/>
  <c r="BX1307" i="22"/>
  <c r="BY1307" i="22"/>
  <c r="BZ1307" i="22"/>
  <c r="BU1308" i="22"/>
  <c r="BV1308" i="22"/>
  <c r="BW1308" i="22"/>
  <c r="BX1308" i="22"/>
  <c r="BY1308" i="22"/>
  <c r="BZ1308" i="22"/>
  <c r="BU1309" i="22"/>
  <c r="BV1309" i="22"/>
  <c r="BW1309" i="22"/>
  <c r="BX1309" i="22"/>
  <c r="BY1309" i="22"/>
  <c r="BZ1309" i="22"/>
  <c r="BU1310" i="22"/>
  <c r="BV1310" i="22"/>
  <c r="BW1310" i="22"/>
  <c r="BX1310" i="22"/>
  <c r="BY1310" i="22"/>
  <c r="BZ1310" i="22"/>
  <c r="BU1311" i="22"/>
  <c r="BV1311" i="22"/>
  <c r="BW1311" i="22"/>
  <c r="BX1311" i="22"/>
  <c r="BY1311" i="22"/>
  <c r="BZ1311" i="22"/>
  <c r="BU1312" i="22"/>
  <c r="BV1312" i="22"/>
  <c r="BW1312" i="22"/>
  <c r="BX1312" i="22"/>
  <c r="BY1312" i="22"/>
  <c r="BZ1312" i="22"/>
  <c r="BU1313" i="22"/>
  <c r="BV1313" i="22"/>
  <c r="BW1313" i="22"/>
  <c r="BX1313" i="22"/>
  <c r="BY1313" i="22"/>
  <c r="BZ1313" i="22"/>
  <c r="BU1314" i="22"/>
  <c r="BV1314" i="22"/>
  <c r="BW1314" i="22"/>
  <c r="BX1314" i="22"/>
  <c r="BY1314" i="22"/>
  <c r="BZ1314" i="22"/>
  <c r="BU1315" i="22"/>
  <c r="BV1315" i="22"/>
  <c r="BW1315" i="22"/>
  <c r="BX1315" i="22"/>
  <c r="BY1315" i="22"/>
  <c r="BZ1315" i="22"/>
  <c r="BU1316" i="22"/>
  <c r="BV1316" i="22"/>
  <c r="BW1316" i="22"/>
  <c r="BX1316" i="22"/>
  <c r="BY1316" i="22"/>
  <c r="BZ1316" i="22"/>
  <c r="BU1317" i="22"/>
  <c r="BV1317" i="22"/>
  <c r="BW1317" i="22"/>
  <c r="BX1317" i="22"/>
  <c r="BY1317" i="22"/>
  <c r="BZ1317" i="22"/>
  <c r="BU1318" i="22"/>
  <c r="BV1318" i="22"/>
  <c r="BW1318" i="22"/>
  <c r="BX1318" i="22"/>
  <c r="BY1318" i="22"/>
  <c r="BZ1318" i="22"/>
  <c r="BU1319" i="22"/>
  <c r="BV1319" i="22"/>
  <c r="BW1319" i="22"/>
  <c r="BX1319" i="22"/>
  <c r="BY1319" i="22"/>
  <c r="BZ1319" i="22"/>
  <c r="BU1320" i="22"/>
  <c r="BV1320" i="22"/>
  <c r="BW1320" i="22"/>
  <c r="BX1320" i="22"/>
  <c r="BY1320" i="22"/>
  <c r="BZ1320" i="22"/>
  <c r="BU1321" i="22"/>
  <c r="BV1321" i="22"/>
  <c r="BW1321" i="22"/>
  <c r="BX1321" i="22"/>
  <c r="BY1321" i="22"/>
  <c r="BZ1321" i="22"/>
  <c r="BU1322" i="22"/>
  <c r="BV1322" i="22"/>
  <c r="BW1322" i="22"/>
  <c r="BX1322" i="22"/>
  <c r="BY1322" i="22"/>
  <c r="BZ1322" i="22"/>
  <c r="BU1323" i="22"/>
  <c r="BV1323" i="22"/>
  <c r="BW1323" i="22"/>
  <c r="BX1323" i="22"/>
  <c r="BY1323" i="22"/>
  <c r="BZ1323" i="22"/>
  <c r="BU1324" i="22"/>
  <c r="BV1324" i="22"/>
  <c r="BW1324" i="22"/>
  <c r="BX1324" i="22"/>
  <c r="BY1324" i="22"/>
  <c r="BZ1324" i="22"/>
  <c r="BU1325" i="22"/>
  <c r="BV1325" i="22"/>
  <c r="BW1325" i="22"/>
  <c r="BX1325" i="22"/>
  <c r="BY1325" i="22"/>
  <c r="BZ1325" i="22"/>
  <c r="BU1326" i="22"/>
  <c r="BV1326" i="22"/>
  <c r="BW1326" i="22"/>
  <c r="BX1326" i="22"/>
  <c r="BY1326" i="22"/>
  <c r="BZ1326" i="22"/>
  <c r="BU1327" i="22"/>
  <c r="BV1327" i="22"/>
  <c r="BW1327" i="22"/>
  <c r="BX1327" i="22"/>
  <c r="BY1327" i="22"/>
  <c r="BZ1327" i="22"/>
  <c r="BU1328" i="22"/>
  <c r="BV1328" i="22"/>
  <c r="BW1328" i="22"/>
  <c r="BX1328" i="22"/>
  <c r="BY1328" i="22"/>
  <c r="BZ1328" i="22"/>
  <c r="BU1329" i="22"/>
  <c r="BV1329" i="22"/>
  <c r="BW1329" i="22"/>
  <c r="BX1329" i="22"/>
  <c r="BY1329" i="22"/>
  <c r="BZ1329" i="22"/>
  <c r="BU1330" i="22"/>
  <c r="BV1330" i="22"/>
  <c r="BW1330" i="22"/>
  <c r="BX1330" i="22"/>
  <c r="BY1330" i="22"/>
  <c r="BZ1330" i="22"/>
  <c r="BU1331" i="22"/>
  <c r="BV1331" i="22"/>
  <c r="BW1331" i="22"/>
  <c r="BX1331" i="22"/>
  <c r="BY1331" i="22"/>
  <c r="BZ1331" i="22"/>
  <c r="BU1332" i="22"/>
  <c r="BV1332" i="22"/>
  <c r="BW1332" i="22"/>
  <c r="BX1332" i="22"/>
  <c r="BY1332" i="22"/>
  <c r="BZ1332" i="22"/>
  <c r="BU1333" i="22"/>
  <c r="BV1333" i="22"/>
  <c r="BW1333" i="22"/>
  <c r="BX1333" i="22"/>
  <c r="BY1333" i="22"/>
  <c r="BZ1333" i="22"/>
  <c r="BU1334" i="22"/>
  <c r="BV1334" i="22"/>
  <c r="BW1334" i="22"/>
  <c r="BX1334" i="22"/>
  <c r="BY1334" i="22"/>
  <c r="BZ1334" i="22"/>
  <c r="BU1335" i="22"/>
  <c r="BV1335" i="22"/>
  <c r="BW1335" i="22"/>
  <c r="BX1335" i="22"/>
  <c r="BY1335" i="22"/>
  <c r="BZ1335" i="22"/>
  <c r="BU1336" i="22"/>
  <c r="BV1336" i="22"/>
  <c r="BW1336" i="22"/>
  <c r="BX1336" i="22"/>
  <c r="BY1336" i="22"/>
  <c r="BZ1336" i="22"/>
  <c r="BU1337" i="22"/>
  <c r="BV1337" i="22"/>
  <c r="BW1337" i="22"/>
  <c r="BX1337" i="22"/>
  <c r="BY1337" i="22"/>
  <c r="BZ1337" i="22"/>
  <c r="BU1338" i="22"/>
  <c r="BV1338" i="22"/>
  <c r="BW1338" i="22"/>
  <c r="BX1338" i="22"/>
  <c r="BY1338" i="22"/>
  <c r="BZ1338" i="22"/>
  <c r="BU1339" i="22"/>
  <c r="BV1339" i="22"/>
  <c r="BW1339" i="22"/>
  <c r="BX1339" i="22"/>
  <c r="BY1339" i="22"/>
  <c r="BZ1339" i="22"/>
  <c r="BU1340" i="22"/>
  <c r="BV1340" i="22"/>
  <c r="BW1340" i="22"/>
  <c r="BX1340" i="22"/>
  <c r="BY1340" i="22"/>
  <c r="BZ1340" i="22"/>
  <c r="BU1341" i="22"/>
  <c r="BV1341" i="22"/>
  <c r="BW1341" i="22"/>
  <c r="BX1341" i="22"/>
  <c r="BY1341" i="22"/>
  <c r="BZ1341" i="22"/>
  <c r="BU1342" i="22"/>
  <c r="BV1342" i="22"/>
  <c r="BW1342" i="22"/>
  <c r="BX1342" i="22"/>
  <c r="BY1342" i="22"/>
  <c r="BZ1342" i="22"/>
  <c r="BU1343" i="22"/>
  <c r="BV1343" i="22"/>
  <c r="BW1343" i="22"/>
  <c r="BX1343" i="22"/>
  <c r="BY1343" i="22"/>
  <c r="BZ1343" i="22"/>
  <c r="BU1344" i="22"/>
  <c r="BV1344" i="22"/>
  <c r="BW1344" i="22"/>
  <c r="BX1344" i="22"/>
  <c r="BY1344" i="22"/>
  <c r="BZ1344" i="22"/>
  <c r="BU1345" i="22"/>
  <c r="BV1345" i="22"/>
  <c r="BW1345" i="22"/>
  <c r="BX1345" i="22"/>
  <c r="BY1345" i="22"/>
  <c r="BZ1345" i="22"/>
  <c r="BU1346" i="22"/>
  <c r="BV1346" i="22"/>
  <c r="BW1346" i="22"/>
  <c r="BX1346" i="22"/>
  <c r="BY1346" i="22"/>
  <c r="BZ1346" i="22"/>
  <c r="BU1347" i="22"/>
  <c r="BV1347" i="22"/>
  <c r="BW1347" i="22"/>
  <c r="BX1347" i="22"/>
  <c r="BY1347" i="22"/>
  <c r="BZ1347" i="22"/>
  <c r="BU1348" i="22"/>
  <c r="BV1348" i="22"/>
  <c r="BW1348" i="22"/>
  <c r="BX1348" i="22"/>
  <c r="BY1348" i="22"/>
  <c r="BZ1348" i="22"/>
  <c r="BU1349" i="22"/>
  <c r="BV1349" i="22"/>
  <c r="BW1349" i="22"/>
  <c r="BX1349" i="22"/>
  <c r="BY1349" i="22"/>
  <c r="BZ1349" i="22"/>
  <c r="BU1350" i="22"/>
  <c r="BV1350" i="22"/>
  <c r="BW1350" i="22"/>
  <c r="BX1350" i="22"/>
  <c r="BY1350" i="22"/>
  <c r="BZ1350" i="22"/>
  <c r="BU1351" i="22"/>
  <c r="BV1351" i="22"/>
  <c r="BW1351" i="22"/>
  <c r="BX1351" i="22"/>
  <c r="BY1351" i="22"/>
  <c r="BZ1351" i="22"/>
  <c r="BU1352" i="22"/>
  <c r="BV1352" i="22"/>
  <c r="BW1352" i="22"/>
  <c r="BX1352" i="22"/>
  <c r="BY1352" i="22"/>
  <c r="BZ1352" i="22"/>
  <c r="BU1353" i="22"/>
  <c r="BV1353" i="22"/>
  <c r="BW1353" i="22"/>
  <c r="BX1353" i="22"/>
  <c r="BY1353" i="22"/>
  <c r="BZ1353" i="22"/>
  <c r="BU1354" i="22"/>
  <c r="BV1354" i="22"/>
  <c r="BW1354" i="22"/>
  <c r="BX1354" i="22"/>
  <c r="BY1354" i="22"/>
  <c r="BZ1354" i="22"/>
  <c r="BU1355" i="22"/>
  <c r="BV1355" i="22"/>
  <c r="BW1355" i="22"/>
  <c r="BX1355" i="22"/>
  <c r="BY1355" i="22"/>
  <c r="BZ1355" i="22"/>
  <c r="BU1356" i="22"/>
  <c r="BV1356" i="22"/>
  <c r="BW1356" i="22"/>
  <c r="BX1356" i="22"/>
  <c r="BY1356" i="22"/>
  <c r="BZ1356" i="22"/>
  <c r="BU1357" i="22"/>
  <c r="BV1357" i="22"/>
  <c r="BW1357" i="22"/>
  <c r="BX1357" i="22"/>
  <c r="BY1357" i="22"/>
  <c r="BZ1357" i="22"/>
  <c r="BU1358" i="22"/>
  <c r="BV1358" i="22"/>
  <c r="BW1358" i="22"/>
  <c r="BX1358" i="22"/>
  <c r="BY1358" i="22"/>
  <c r="BZ1358" i="22"/>
  <c r="BU1359" i="22"/>
  <c r="BV1359" i="22"/>
  <c r="BW1359" i="22"/>
  <c r="BX1359" i="22"/>
  <c r="BY1359" i="22"/>
  <c r="BZ1359" i="22"/>
  <c r="BU1360" i="22"/>
  <c r="BV1360" i="22"/>
  <c r="BW1360" i="22"/>
  <c r="BX1360" i="22"/>
  <c r="BY1360" i="22"/>
  <c r="BZ1360" i="22"/>
  <c r="BU1361" i="22"/>
  <c r="BV1361" i="22"/>
  <c r="BW1361" i="22"/>
  <c r="BX1361" i="22"/>
  <c r="BY1361" i="22"/>
  <c r="BZ1361" i="22"/>
  <c r="BU1362" i="22"/>
  <c r="BV1362" i="22"/>
  <c r="BW1362" i="22"/>
  <c r="BX1362" i="22"/>
  <c r="BY1362" i="22"/>
  <c r="BZ1362" i="22"/>
  <c r="BU1363" i="22"/>
  <c r="BV1363" i="22"/>
  <c r="BW1363" i="22"/>
  <c r="BX1363" i="22"/>
  <c r="BY1363" i="22"/>
  <c r="BZ1363" i="22"/>
  <c r="BU1364" i="22"/>
  <c r="BV1364" i="22"/>
  <c r="BW1364" i="22"/>
  <c r="BX1364" i="22"/>
  <c r="BY1364" i="22"/>
  <c r="BZ1364" i="22"/>
  <c r="BU1365" i="22"/>
  <c r="BV1365" i="22"/>
  <c r="BW1365" i="22"/>
  <c r="BX1365" i="22"/>
  <c r="BY1365" i="22"/>
  <c r="BZ1365" i="22"/>
  <c r="BU1366" i="22"/>
  <c r="BV1366" i="22"/>
  <c r="BW1366" i="22"/>
  <c r="BX1366" i="22"/>
  <c r="BY1366" i="22"/>
  <c r="BZ1366" i="22"/>
  <c r="BU1367" i="22"/>
  <c r="BV1367" i="22"/>
  <c r="BW1367" i="22"/>
  <c r="BX1367" i="22"/>
  <c r="BY1367" i="22"/>
  <c r="BZ1367" i="22"/>
  <c r="BU1368" i="22"/>
  <c r="BV1368" i="22"/>
  <c r="BW1368" i="22"/>
  <c r="BX1368" i="22"/>
  <c r="BY1368" i="22"/>
  <c r="BZ1368" i="22"/>
  <c r="BU1369" i="22"/>
  <c r="BV1369" i="22"/>
  <c r="BW1369" i="22"/>
  <c r="BX1369" i="22"/>
  <c r="BY1369" i="22"/>
  <c r="BZ1369" i="22"/>
  <c r="BU1370" i="22"/>
  <c r="BV1370" i="22"/>
  <c r="BW1370" i="22"/>
  <c r="BX1370" i="22"/>
  <c r="BY1370" i="22"/>
  <c r="BZ1370" i="22"/>
  <c r="BU1371" i="22"/>
  <c r="BV1371" i="22"/>
  <c r="BW1371" i="22"/>
  <c r="BX1371" i="22"/>
  <c r="BY1371" i="22"/>
  <c r="BZ1371" i="22"/>
  <c r="BU1372" i="22"/>
  <c r="BV1372" i="22"/>
  <c r="BW1372" i="22"/>
  <c r="BX1372" i="22"/>
  <c r="BY1372" i="22"/>
  <c r="BZ1372" i="22"/>
  <c r="BU1373" i="22"/>
  <c r="BV1373" i="22"/>
  <c r="BW1373" i="22"/>
  <c r="BX1373" i="22"/>
  <c r="BY1373" i="22"/>
  <c r="BZ1373" i="22"/>
  <c r="BU1374" i="22"/>
  <c r="BV1374" i="22"/>
  <c r="BW1374" i="22"/>
  <c r="BX1374" i="22"/>
  <c r="BY1374" i="22"/>
  <c r="BZ1374" i="22"/>
  <c r="BU1375" i="22"/>
  <c r="BV1375" i="22"/>
  <c r="BW1375" i="22"/>
  <c r="BX1375" i="22"/>
  <c r="BY1375" i="22"/>
  <c r="BZ1375" i="22"/>
  <c r="BU1376" i="22"/>
  <c r="BV1376" i="22"/>
  <c r="BW1376" i="22"/>
  <c r="BX1376" i="22"/>
  <c r="BY1376" i="22"/>
  <c r="BZ1376" i="22"/>
  <c r="BU1377" i="22"/>
  <c r="BV1377" i="22"/>
  <c r="BW1377" i="22"/>
  <c r="BX1377" i="22"/>
  <c r="BY1377" i="22"/>
  <c r="BZ1377" i="22"/>
  <c r="BU1378" i="22"/>
  <c r="BV1378" i="22"/>
  <c r="BW1378" i="22"/>
  <c r="BX1378" i="22"/>
  <c r="BY1378" i="22"/>
  <c r="BZ1378" i="22"/>
  <c r="BU1379" i="22"/>
  <c r="BV1379" i="22"/>
  <c r="BW1379" i="22"/>
  <c r="BX1379" i="22"/>
  <c r="BY1379" i="22"/>
  <c r="BZ1379" i="22"/>
  <c r="BU1380" i="22"/>
  <c r="BV1380" i="22"/>
  <c r="BW1380" i="22"/>
  <c r="BX1380" i="22"/>
  <c r="BY1380" i="22"/>
  <c r="BZ1380" i="22"/>
  <c r="BU1381" i="22"/>
  <c r="BV1381" i="22"/>
  <c r="BW1381" i="22"/>
  <c r="BX1381" i="22"/>
  <c r="BY1381" i="22"/>
  <c r="BZ1381" i="22"/>
  <c r="BU1382" i="22"/>
  <c r="BV1382" i="22"/>
  <c r="BW1382" i="22"/>
  <c r="BX1382" i="22"/>
  <c r="BY1382" i="22"/>
  <c r="BZ1382" i="22"/>
  <c r="BU1383" i="22"/>
  <c r="BV1383" i="22"/>
  <c r="BW1383" i="22"/>
  <c r="BX1383" i="22"/>
  <c r="BY1383" i="22"/>
  <c r="BZ1383" i="22"/>
  <c r="BU1384" i="22"/>
  <c r="BV1384" i="22"/>
  <c r="BW1384" i="22"/>
  <c r="BX1384" i="22"/>
  <c r="BY1384" i="22"/>
  <c r="BZ1384" i="22"/>
  <c r="BU1385" i="22"/>
  <c r="BV1385" i="22"/>
  <c r="BW1385" i="22"/>
  <c r="BX1385" i="22"/>
  <c r="BY1385" i="22"/>
  <c r="BZ1385" i="22"/>
  <c r="BU1386" i="22"/>
  <c r="BV1386" i="22"/>
  <c r="BW1386" i="22"/>
  <c r="BX1386" i="22"/>
  <c r="BY1386" i="22"/>
  <c r="BZ1386" i="22"/>
  <c r="BU1387" i="22"/>
  <c r="BV1387" i="22"/>
  <c r="BW1387" i="22"/>
  <c r="BX1387" i="22"/>
  <c r="BY1387" i="22"/>
  <c r="BZ1387" i="22"/>
  <c r="BU1388" i="22"/>
  <c r="BV1388" i="22"/>
  <c r="BW1388" i="22"/>
  <c r="BX1388" i="22"/>
  <c r="BY1388" i="22"/>
  <c r="BZ1388" i="22"/>
  <c r="BU1389" i="22"/>
  <c r="BV1389" i="22"/>
  <c r="BW1389" i="22"/>
  <c r="BX1389" i="22"/>
  <c r="BY1389" i="22"/>
  <c r="BZ1389" i="22"/>
  <c r="BU1390" i="22"/>
  <c r="BV1390" i="22"/>
  <c r="BW1390" i="22"/>
  <c r="BX1390" i="22"/>
  <c r="BY1390" i="22"/>
  <c r="BZ1390" i="22"/>
  <c r="BU1391" i="22"/>
  <c r="BV1391" i="22"/>
  <c r="BW1391" i="22"/>
  <c r="BX1391" i="22"/>
  <c r="BY1391" i="22"/>
  <c r="BZ1391" i="22"/>
  <c r="BU1392" i="22"/>
  <c r="BV1392" i="22"/>
  <c r="BW1392" i="22"/>
  <c r="BX1392" i="22"/>
  <c r="BY1392" i="22"/>
  <c r="BZ1392" i="22"/>
  <c r="BU1393" i="22"/>
  <c r="BV1393" i="22"/>
  <c r="BW1393" i="22"/>
  <c r="BX1393" i="22"/>
  <c r="BY1393" i="22"/>
  <c r="BZ1393" i="22"/>
  <c r="BU1394" i="22"/>
  <c r="BV1394" i="22"/>
  <c r="BW1394" i="22"/>
  <c r="BX1394" i="22"/>
  <c r="BY1394" i="22"/>
  <c r="BZ1394" i="22"/>
  <c r="BU1395" i="22"/>
  <c r="BV1395" i="22"/>
  <c r="BW1395" i="22"/>
  <c r="BX1395" i="22"/>
  <c r="BY1395" i="22"/>
  <c r="BZ1395" i="22"/>
  <c r="BU1396" i="22"/>
  <c r="BV1396" i="22"/>
  <c r="BW1396" i="22"/>
  <c r="BX1396" i="22"/>
  <c r="BY1396" i="22"/>
  <c r="BZ1396" i="22"/>
  <c r="BU1397" i="22"/>
  <c r="BV1397" i="22"/>
  <c r="BW1397" i="22"/>
  <c r="BX1397" i="22"/>
  <c r="BY1397" i="22"/>
  <c r="BZ1397" i="22"/>
  <c r="BU1398" i="22"/>
  <c r="BV1398" i="22"/>
  <c r="BW1398" i="22"/>
  <c r="BX1398" i="22"/>
  <c r="BY1398" i="22"/>
  <c r="BZ1398" i="22"/>
  <c r="BU1399" i="22"/>
  <c r="BV1399" i="22"/>
  <c r="BW1399" i="22"/>
  <c r="BX1399" i="22"/>
  <c r="BY1399" i="22"/>
  <c r="BZ1399" i="22"/>
  <c r="BU1400" i="22"/>
  <c r="BV1400" i="22"/>
  <c r="BW1400" i="22"/>
  <c r="BX1400" i="22"/>
  <c r="BY1400" i="22"/>
  <c r="BZ1400" i="22"/>
  <c r="BU1401" i="22"/>
  <c r="BV1401" i="22"/>
  <c r="BW1401" i="22"/>
  <c r="BX1401" i="22"/>
  <c r="BY1401" i="22"/>
  <c r="BZ1401" i="22"/>
  <c r="BU1402" i="22"/>
  <c r="BV1402" i="22"/>
  <c r="BW1402" i="22"/>
  <c r="BX1402" i="22"/>
  <c r="BY1402" i="22"/>
  <c r="BZ1402" i="22"/>
  <c r="BU1403" i="22"/>
  <c r="BV1403" i="22"/>
  <c r="BW1403" i="22"/>
  <c r="BX1403" i="22"/>
  <c r="BY1403" i="22"/>
  <c r="BZ1403" i="22"/>
  <c r="BU1404" i="22"/>
  <c r="BV1404" i="22"/>
  <c r="BW1404" i="22"/>
  <c r="BX1404" i="22"/>
  <c r="BY1404" i="22"/>
  <c r="BZ1404" i="22"/>
  <c r="BU1405" i="22"/>
  <c r="BV1405" i="22"/>
  <c r="BW1405" i="22"/>
  <c r="BX1405" i="22"/>
  <c r="BY1405" i="22"/>
  <c r="BZ1405" i="22"/>
  <c r="BU1406" i="22"/>
  <c r="BV1406" i="22"/>
  <c r="BW1406" i="22"/>
  <c r="BX1406" i="22"/>
  <c r="BY1406" i="22"/>
  <c r="BZ1406" i="22"/>
  <c r="BU1407" i="22"/>
  <c r="BV1407" i="22"/>
  <c r="BW1407" i="22"/>
  <c r="BX1407" i="22"/>
  <c r="BY1407" i="22"/>
  <c r="BZ1407" i="22"/>
  <c r="BU1408" i="22"/>
  <c r="BV1408" i="22"/>
  <c r="BW1408" i="22"/>
  <c r="BX1408" i="22"/>
  <c r="BY1408" i="22"/>
  <c r="BZ1408" i="22"/>
  <c r="BU1409" i="22"/>
  <c r="BV1409" i="22"/>
  <c r="BW1409" i="22"/>
  <c r="BX1409" i="22"/>
  <c r="BY1409" i="22"/>
  <c r="BZ1409" i="22"/>
  <c r="BU1410" i="22"/>
  <c r="BV1410" i="22"/>
  <c r="BW1410" i="22"/>
  <c r="BX1410" i="22"/>
  <c r="BY1410" i="22"/>
  <c r="BZ1410" i="22"/>
  <c r="BU1411" i="22"/>
  <c r="BV1411" i="22"/>
  <c r="BW1411" i="22"/>
  <c r="BX1411" i="22"/>
  <c r="BY1411" i="22"/>
  <c r="BZ1411" i="22"/>
  <c r="BU1412" i="22"/>
  <c r="BV1412" i="22"/>
  <c r="BW1412" i="22"/>
  <c r="BX1412" i="22"/>
  <c r="BY1412" i="22"/>
  <c r="BZ1412" i="22"/>
  <c r="BU1413" i="22"/>
  <c r="BV1413" i="22"/>
  <c r="BW1413" i="22"/>
  <c r="BX1413" i="22"/>
  <c r="BY1413" i="22"/>
  <c r="BZ1413" i="22"/>
  <c r="BU1414" i="22"/>
  <c r="BV1414" i="22"/>
  <c r="BW1414" i="22"/>
  <c r="BX1414" i="22"/>
  <c r="BY1414" i="22"/>
  <c r="BZ1414" i="22"/>
  <c r="BU1415" i="22"/>
  <c r="BV1415" i="22"/>
  <c r="BW1415" i="22"/>
  <c r="BX1415" i="22"/>
  <c r="BY1415" i="22"/>
  <c r="BZ1415" i="22"/>
  <c r="BU1416" i="22"/>
  <c r="BV1416" i="22"/>
  <c r="BW1416" i="22"/>
  <c r="BX1416" i="22"/>
  <c r="BY1416" i="22"/>
  <c r="BZ1416" i="22"/>
  <c r="BU1417" i="22"/>
  <c r="BV1417" i="22"/>
  <c r="BW1417" i="22"/>
  <c r="BX1417" i="22"/>
  <c r="BY1417" i="22"/>
  <c r="BZ1417" i="22"/>
  <c r="BU1418" i="22"/>
  <c r="BV1418" i="22"/>
  <c r="BW1418" i="22"/>
  <c r="BX1418" i="22"/>
  <c r="BY1418" i="22"/>
  <c r="BZ1418" i="22"/>
  <c r="BU1419" i="22"/>
  <c r="BV1419" i="22"/>
  <c r="BW1419" i="22"/>
  <c r="BX1419" i="22"/>
  <c r="BY1419" i="22"/>
  <c r="BZ1419" i="22"/>
  <c r="BU1420" i="22"/>
  <c r="BV1420" i="22"/>
  <c r="BW1420" i="22"/>
  <c r="BX1420" i="22"/>
  <c r="BY1420" i="22"/>
  <c r="BZ1420" i="22"/>
  <c r="BU1421" i="22"/>
  <c r="BV1421" i="22"/>
  <c r="BW1421" i="22"/>
  <c r="BX1421" i="22"/>
  <c r="BY1421" i="22"/>
  <c r="BZ1421" i="22"/>
  <c r="BU1422" i="22"/>
  <c r="BV1422" i="22"/>
  <c r="BW1422" i="22"/>
  <c r="BX1422" i="22"/>
  <c r="BY1422" i="22"/>
  <c r="BZ1422" i="22"/>
  <c r="BU1423" i="22"/>
  <c r="BV1423" i="22"/>
  <c r="BW1423" i="22"/>
  <c r="BX1423" i="22"/>
  <c r="BY1423" i="22"/>
  <c r="BZ1423" i="22"/>
  <c r="BU1424" i="22"/>
  <c r="BV1424" i="22"/>
  <c r="BW1424" i="22"/>
  <c r="BX1424" i="22"/>
  <c r="BY1424" i="22"/>
  <c r="BZ1424" i="22"/>
  <c r="BU1425" i="22"/>
  <c r="BV1425" i="22"/>
  <c r="BW1425" i="22"/>
  <c r="BX1425" i="22"/>
  <c r="BY1425" i="22"/>
  <c r="BZ1425" i="22"/>
  <c r="BU1426" i="22"/>
  <c r="BV1426" i="22"/>
  <c r="BW1426" i="22"/>
  <c r="BX1426" i="22"/>
  <c r="BY1426" i="22"/>
  <c r="BZ1426" i="22"/>
  <c r="BU1427" i="22"/>
  <c r="BV1427" i="22"/>
  <c r="BW1427" i="22"/>
  <c r="BX1427" i="22"/>
  <c r="BY1427" i="22"/>
  <c r="BZ1427" i="22"/>
  <c r="BU1428" i="22"/>
  <c r="BV1428" i="22"/>
  <c r="BW1428" i="22"/>
  <c r="BX1428" i="22"/>
  <c r="BY1428" i="22"/>
  <c r="BZ1428" i="22"/>
  <c r="BU1429" i="22"/>
  <c r="BV1429" i="22"/>
  <c r="BW1429" i="22"/>
  <c r="BX1429" i="22"/>
  <c r="BY1429" i="22"/>
  <c r="BZ1429" i="22"/>
  <c r="BU1430" i="22"/>
  <c r="BV1430" i="22"/>
  <c r="BW1430" i="22"/>
  <c r="BX1430" i="22"/>
  <c r="BY1430" i="22"/>
  <c r="BZ1430" i="22"/>
  <c r="BU1431" i="22"/>
  <c r="BV1431" i="22"/>
  <c r="BW1431" i="22"/>
  <c r="BX1431" i="22"/>
  <c r="BY1431" i="22"/>
  <c r="BZ1431" i="22"/>
  <c r="BU1432" i="22"/>
  <c r="BV1432" i="22"/>
  <c r="BW1432" i="22"/>
  <c r="BX1432" i="22"/>
  <c r="BY1432" i="22"/>
  <c r="BZ1432" i="22"/>
  <c r="BU1433" i="22"/>
  <c r="BV1433" i="22"/>
  <c r="BW1433" i="22"/>
  <c r="BX1433" i="22"/>
  <c r="BY1433" i="22"/>
  <c r="BZ1433" i="22"/>
  <c r="BU1434" i="22"/>
  <c r="BV1434" i="22"/>
  <c r="BW1434" i="22"/>
  <c r="BX1434" i="22"/>
  <c r="BY1434" i="22"/>
  <c r="BZ1434" i="22"/>
  <c r="BU1435" i="22"/>
  <c r="BV1435" i="22"/>
  <c r="BW1435" i="22"/>
  <c r="BX1435" i="22"/>
  <c r="BY1435" i="22"/>
  <c r="BZ1435" i="22"/>
  <c r="BU1436" i="22"/>
  <c r="BV1436" i="22"/>
  <c r="BW1436" i="22"/>
  <c r="BX1436" i="22"/>
  <c r="BY1436" i="22"/>
  <c r="BZ1436" i="22"/>
  <c r="BU1437" i="22"/>
  <c r="BV1437" i="22"/>
  <c r="BW1437" i="22"/>
  <c r="BX1437" i="22"/>
  <c r="BY1437" i="22"/>
  <c r="BZ1437" i="22"/>
  <c r="BU1438" i="22"/>
  <c r="BV1438" i="22"/>
  <c r="BW1438" i="22"/>
  <c r="BX1438" i="22"/>
  <c r="BY1438" i="22"/>
  <c r="BZ1438" i="22"/>
  <c r="BU1439" i="22"/>
  <c r="BV1439" i="22"/>
  <c r="BW1439" i="22"/>
  <c r="BX1439" i="22"/>
  <c r="BY1439" i="22"/>
  <c r="BZ1439" i="22"/>
  <c r="BU1440" i="22"/>
  <c r="BV1440" i="22"/>
  <c r="BW1440" i="22"/>
  <c r="BX1440" i="22"/>
  <c r="BY1440" i="22"/>
  <c r="BZ1440" i="22"/>
  <c r="BU1441" i="22"/>
  <c r="BV1441" i="22"/>
  <c r="BW1441" i="22"/>
  <c r="BX1441" i="22"/>
  <c r="BY1441" i="22"/>
  <c r="BZ1441" i="22"/>
  <c r="BU1442" i="22"/>
  <c r="BV1442" i="22"/>
  <c r="BW1442" i="22"/>
  <c r="BX1442" i="22"/>
  <c r="BY1442" i="22"/>
  <c r="BZ1442" i="22"/>
  <c r="BU1443" i="22"/>
  <c r="BV1443" i="22"/>
  <c r="BW1443" i="22"/>
  <c r="BX1443" i="22"/>
  <c r="BY1443" i="22"/>
  <c r="BZ1443" i="22"/>
  <c r="BU1444" i="22"/>
  <c r="BV1444" i="22"/>
  <c r="BW1444" i="22"/>
  <c r="BX1444" i="22"/>
  <c r="BY1444" i="22"/>
  <c r="BZ1444" i="22"/>
  <c r="BU1445" i="22"/>
  <c r="BV1445" i="22"/>
  <c r="BW1445" i="22"/>
  <c r="BX1445" i="22"/>
  <c r="BY1445" i="22"/>
  <c r="BZ1445" i="22"/>
  <c r="BU1446" i="22"/>
  <c r="BV1446" i="22"/>
  <c r="BW1446" i="22"/>
  <c r="BX1446" i="22"/>
  <c r="BY1446" i="22"/>
  <c r="BZ1446" i="22"/>
  <c r="BU1447" i="22"/>
  <c r="BV1447" i="22"/>
  <c r="BW1447" i="22"/>
  <c r="BX1447" i="22"/>
  <c r="BY1447" i="22"/>
  <c r="BZ1447" i="22"/>
  <c r="BU1448" i="22"/>
  <c r="BV1448" i="22"/>
  <c r="BW1448" i="22"/>
  <c r="BX1448" i="22"/>
  <c r="BY1448" i="22"/>
  <c r="BZ1448" i="22"/>
  <c r="BU1449" i="22"/>
  <c r="BV1449" i="22"/>
  <c r="BW1449" i="22"/>
  <c r="BX1449" i="22"/>
  <c r="BY1449" i="22"/>
  <c r="BZ1449" i="22"/>
  <c r="BU1450" i="22"/>
  <c r="BV1450" i="22"/>
  <c r="BW1450" i="22"/>
  <c r="BX1450" i="22"/>
  <c r="BY1450" i="22"/>
  <c r="BZ1450" i="22"/>
  <c r="BU1451" i="22"/>
  <c r="BV1451" i="22"/>
  <c r="BW1451" i="22"/>
  <c r="BX1451" i="22"/>
  <c r="BY1451" i="22"/>
  <c r="BZ1451" i="22"/>
  <c r="BU1452" i="22"/>
  <c r="BV1452" i="22"/>
  <c r="BW1452" i="22"/>
  <c r="BX1452" i="22"/>
  <c r="BY1452" i="22"/>
  <c r="BZ1452" i="22"/>
  <c r="BU1453" i="22"/>
  <c r="BV1453" i="22"/>
  <c r="BW1453" i="22"/>
  <c r="BX1453" i="22"/>
  <c r="BY1453" i="22"/>
  <c r="BZ1453" i="22"/>
  <c r="BU1454" i="22"/>
  <c r="BV1454" i="22"/>
  <c r="BW1454" i="22"/>
  <c r="BX1454" i="22"/>
  <c r="BY1454" i="22"/>
  <c r="BZ1454" i="22"/>
  <c r="BU1455" i="22"/>
  <c r="BV1455" i="22"/>
  <c r="BW1455" i="22"/>
  <c r="BX1455" i="22"/>
  <c r="BY1455" i="22"/>
  <c r="BZ1455" i="22"/>
  <c r="BU1456" i="22"/>
  <c r="BV1456" i="22"/>
  <c r="BW1456" i="22"/>
  <c r="BX1456" i="22"/>
  <c r="BY1456" i="22"/>
  <c r="BZ1456" i="22"/>
  <c r="BU1457" i="22"/>
  <c r="BV1457" i="22"/>
  <c r="BW1457" i="22"/>
  <c r="BX1457" i="22"/>
  <c r="BY1457" i="22"/>
  <c r="BZ1457" i="22"/>
  <c r="BU1458" i="22"/>
  <c r="BV1458" i="22"/>
  <c r="BW1458" i="22"/>
  <c r="BX1458" i="22"/>
  <c r="BY1458" i="22"/>
  <c r="BZ1458" i="22"/>
  <c r="BU1459" i="22"/>
  <c r="BV1459" i="22"/>
  <c r="BW1459" i="22"/>
  <c r="BX1459" i="22"/>
  <c r="BY1459" i="22"/>
  <c r="BZ1459" i="22"/>
  <c r="BU1460" i="22"/>
  <c r="BV1460" i="22"/>
  <c r="BW1460" i="22"/>
  <c r="BX1460" i="22"/>
  <c r="BY1460" i="22"/>
  <c r="BZ1460" i="22"/>
  <c r="BU1461" i="22"/>
  <c r="BV1461" i="22"/>
  <c r="BW1461" i="22"/>
  <c r="BX1461" i="22"/>
  <c r="BY1461" i="22"/>
  <c r="BZ1461" i="22"/>
  <c r="BU1462" i="22"/>
  <c r="BV1462" i="22"/>
  <c r="BW1462" i="22"/>
  <c r="BX1462" i="22"/>
  <c r="BY1462" i="22"/>
  <c r="BZ1462" i="22"/>
  <c r="BU1463" i="22"/>
  <c r="BV1463" i="22"/>
  <c r="BW1463" i="22"/>
  <c r="BX1463" i="22"/>
  <c r="BY1463" i="22"/>
  <c r="BZ1463" i="22"/>
  <c r="BU1464" i="22"/>
  <c r="BV1464" i="22"/>
  <c r="BW1464" i="22"/>
  <c r="BX1464" i="22"/>
  <c r="BY1464" i="22"/>
  <c r="BZ1464" i="22"/>
  <c r="BU1465" i="22"/>
  <c r="BV1465" i="22"/>
  <c r="BW1465" i="22"/>
  <c r="BX1465" i="22"/>
  <c r="BY1465" i="22"/>
  <c r="BZ1465" i="22"/>
  <c r="BU1466" i="22"/>
  <c r="BV1466" i="22"/>
  <c r="BW1466" i="22"/>
  <c r="BX1466" i="22"/>
  <c r="BY1466" i="22"/>
  <c r="BZ1466" i="22"/>
  <c r="BU1467" i="22"/>
  <c r="BV1467" i="22"/>
  <c r="BW1467" i="22"/>
  <c r="BX1467" i="22"/>
  <c r="BY1467" i="22"/>
  <c r="BZ1467" i="22"/>
  <c r="BU1468" i="22"/>
  <c r="BV1468" i="22"/>
  <c r="BW1468" i="22"/>
  <c r="BX1468" i="22"/>
  <c r="BY1468" i="22"/>
  <c r="BZ1468" i="22"/>
  <c r="BU1469" i="22"/>
  <c r="BV1469" i="22"/>
  <c r="BW1469" i="22"/>
  <c r="BX1469" i="22"/>
  <c r="BY1469" i="22"/>
  <c r="BZ1469" i="22"/>
  <c r="BU1470" i="22"/>
  <c r="BV1470" i="22"/>
  <c r="BW1470" i="22"/>
  <c r="BX1470" i="22"/>
  <c r="BY1470" i="22"/>
  <c r="BZ1470" i="22"/>
  <c r="BU1471" i="22"/>
  <c r="BV1471" i="22"/>
  <c r="BW1471" i="22"/>
  <c r="BX1471" i="22"/>
  <c r="BY1471" i="22"/>
  <c r="BZ1471" i="22"/>
  <c r="BU1472" i="22"/>
  <c r="BV1472" i="22"/>
  <c r="BW1472" i="22"/>
  <c r="BX1472" i="22"/>
  <c r="BY1472" i="22"/>
  <c r="BZ1472" i="22"/>
  <c r="BU1473" i="22"/>
  <c r="BV1473" i="22"/>
  <c r="BW1473" i="22"/>
  <c r="BX1473" i="22"/>
  <c r="BY1473" i="22"/>
  <c r="BZ1473" i="22"/>
  <c r="BU1474" i="22"/>
  <c r="BV1474" i="22"/>
  <c r="BW1474" i="22"/>
  <c r="BX1474" i="22"/>
  <c r="BY1474" i="22"/>
  <c r="BZ1474" i="22"/>
  <c r="BU1475" i="22"/>
  <c r="BV1475" i="22"/>
  <c r="BW1475" i="22"/>
  <c r="BX1475" i="22"/>
  <c r="BY1475" i="22"/>
  <c r="BZ1475" i="22"/>
  <c r="BU1476" i="22"/>
  <c r="BV1476" i="22"/>
  <c r="BW1476" i="22"/>
  <c r="BX1476" i="22"/>
  <c r="BY1476" i="22"/>
  <c r="BZ1476" i="22"/>
  <c r="BU1477" i="22"/>
  <c r="BV1477" i="22"/>
  <c r="BW1477" i="22"/>
  <c r="BX1477" i="22"/>
  <c r="BY1477" i="22"/>
  <c r="BZ1477" i="22"/>
  <c r="BU1478" i="22"/>
  <c r="BV1478" i="22"/>
  <c r="BW1478" i="22"/>
  <c r="BX1478" i="22"/>
  <c r="BY1478" i="22"/>
  <c r="BZ1478" i="22"/>
  <c r="BU1479" i="22"/>
  <c r="BV1479" i="22"/>
  <c r="BW1479" i="22"/>
  <c r="BX1479" i="22"/>
  <c r="BY1479" i="22"/>
  <c r="BZ1479" i="22"/>
  <c r="BU1480" i="22"/>
  <c r="BV1480" i="22"/>
  <c r="BW1480" i="22"/>
  <c r="BX1480" i="22"/>
  <c r="BY1480" i="22"/>
  <c r="BZ1480" i="22"/>
  <c r="BU1481" i="22"/>
  <c r="BV1481" i="22"/>
  <c r="BW1481" i="22"/>
  <c r="BX1481" i="22"/>
  <c r="BY1481" i="22"/>
  <c r="BZ1481" i="22"/>
  <c r="BU1482" i="22"/>
  <c r="BV1482" i="22"/>
  <c r="BW1482" i="22"/>
  <c r="BX1482" i="22"/>
  <c r="BY1482" i="22"/>
  <c r="BZ1482" i="22"/>
  <c r="BU1483" i="22"/>
  <c r="BV1483" i="22"/>
  <c r="BW1483" i="22"/>
  <c r="BX1483" i="22"/>
  <c r="BY1483" i="22"/>
  <c r="BZ1483" i="22"/>
  <c r="BU1484" i="22"/>
  <c r="BV1484" i="22"/>
  <c r="BW1484" i="22"/>
  <c r="BX1484" i="22"/>
  <c r="BY1484" i="22"/>
  <c r="BZ1484" i="22"/>
  <c r="BU1485" i="22"/>
  <c r="BV1485" i="22"/>
  <c r="BW1485" i="22"/>
  <c r="BX1485" i="22"/>
  <c r="BY1485" i="22"/>
  <c r="BZ1485" i="22"/>
  <c r="BU1486" i="22"/>
  <c r="BV1486" i="22"/>
  <c r="BW1486" i="22"/>
  <c r="BX1486" i="22"/>
  <c r="BY1486" i="22"/>
  <c r="BZ1486" i="22"/>
  <c r="BU1487" i="22"/>
  <c r="BV1487" i="22"/>
  <c r="BW1487" i="22"/>
  <c r="BX1487" i="22"/>
  <c r="BY1487" i="22"/>
  <c r="BZ1487" i="22"/>
  <c r="BU1488" i="22"/>
  <c r="BV1488" i="22"/>
  <c r="BW1488" i="22"/>
  <c r="BX1488" i="22"/>
  <c r="BY1488" i="22"/>
  <c r="BZ1488" i="22"/>
  <c r="BU1489" i="22"/>
  <c r="BV1489" i="22"/>
  <c r="BW1489" i="22"/>
  <c r="BX1489" i="22"/>
  <c r="BY1489" i="22"/>
  <c r="BZ1489" i="22"/>
  <c r="BU1490" i="22"/>
  <c r="BV1490" i="22"/>
  <c r="BW1490" i="22"/>
  <c r="BX1490" i="22"/>
  <c r="BY1490" i="22"/>
  <c r="BZ1490" i="22"/>
  <c r="BU1491" i="22"/>
  <c r="BV1491" i="22"/>
  <c r="BW1491" i="22"/>
  <c r="BX1491" i="22"/>
  <c r="BY1491" i="22"/>
  <c r="BZ1491" i="22"/>
  <c r="BU1492" i="22"/>
  <c r="BV1492" i="22"/>
  <c r="BW1492" i="22"/>
  <c r="BX1492" i="22"/>
  <c r="BY1492" i="22"/>
  <c r="BZ1492" i="22"/>
  <c r="BU1493" i="22"/>
  <c r="BV1493" i="22"/>
  <c r="BW1493" i="22"/>
  <c r="BX1493" i="22"/>
  <c r="BY1493" i="22"/>
  <c r="BZ1493" i="22"/>
  <c r="BU1494" i="22"/>
  <c r="BV1494" i="22"/>
  <c r="BW1494" i="22"/>
  <c r="BX1494" i="22"/>
  <c r="BY1494" i="22"/>
  <c r="BZ1494" i="22"/>
  <c r="BU1495" i="22"/>
  <c r="BV1495" i="22"/>
  <c r="BW1495" i="22"/>
  <c r="BX1495" i="22"/>
  <c r="BY1495" i="22"/>
  <c r="BZ1495" i="22"/>
  <c r="BU1496" i="22"/>
  <c r="BV1496" i="22"/>
  <c r="BW1496" i="22"/>
  <c r="BX1496" i="22"/>
  <c r="BY1496" i="22"/>
  <c r="BZ1496" i="22"/>
  <c r="BU1497" i="22"/>
  <c r="BV1497" i="22"/>
  <c r="BW1497" i="22"/>
  <c r="BX1497" i="22"/>
  <c r="BY1497" i="22"/>
  <c r="BZ1497" i="22"/>
  <c r="BU1498" i="22"/>
  <c r="BV1498" i="22"/>
  <c r="BW1498" i="22"/>
  <c r="BX1498" i="22"/>
  <c r="BY1498" i="22"/>
  <c r="BZ1498" i="22"/>
  <c r="BU1499" i="22"/>
  <c r="BV1499" i="22"/>
  <c r="BW1499" i="22"/>
  <c r="BX1499" i="22"/>
  <c r="BY1499" i="22"/>
  <c r="BZ1499" i="22"/>
  <c r="BU1500" i="22"/>
  <c r="BV1500" i="22"/>
  <c r="BW1500" i="22"/>
  <c r="BX1500" i="22"/>
  <c r="BY1500" i="22"/>
  <c r="BZ1500" i="22"/>
  <c r="BU1501" i="22"/>
  <c r="BV1501" i="22"/>
  <c r="BW1501" i="22"/>
  <c r="BX1501" i="22"/>
  <c r="BY1501" i="22"/>
  <c r="BZ1501" i="22"/>
  <c r="BU1502" i="22"/>
  <c r="BV1502" i="22"/>
  <c r="BW1502" i="22"/>
  <c r="BX1502" i="22"/>
  <c r="BY1502" i="22"/>
  <c r="BZ1502" i="22"/>
  <c r="BU1503" i="22"/>
  <c r="BV1503" i="22"/>
  <c r="BW1503" i="22"/>
  <c r="BX1503" i="22"/>
  <c r="BY1503" i="22"/>
  <c r="BZ1503" i="22"/>
  <c r="BU1504" i="22"/>
  <c r="BV1504" i="22"/>
  <c r="BW1504" i="22"/>
  <c r="BX1504" i="22"/>
  <c r="BY1504" i="22"/>
  <c r="BZ1504" i="22"/>
  <c r="BU1505" i="22"/>
  <c r="BV1505" i="22"/>
  <c r="BW1505" i="22"/>
  <c r="BX1505" i="22"/>
  <c r="BY1505" i="22"/>
  <c r="BZ1505" i="22"/>
  <c r="BU1506" i="22"/>
  <c r="BV1506" i="22"/>
  <c r="BW1506" i="22"/>
  <c r="BX1506" i="22"/>
  <c r="BY1506" i="22"/>
  <c r="BZ1506" i="22"/>
  <c r="BU1507" i="22"/>
  <c r="BV1507" i="22"/>
  <c r="BW1507" i="22"/>
  <c r="BX1507" i="22"/>
  <c r="BY1507" i="22"/>
  <c r="BZ1507" i="22"/>
  <c r="BU1508" i="22"/>
  <c r="BV1508" i="22"/>
  <c r="BW1508" i="22"/>
  <c r="BX1508" i="22"/>
  <c r="BY1508" i="22"/>
  <c r="BZ1508" i="22"/>
  <c r="BU1509" i="22"/>
  <c r="BV1509" i="22"/>
  <c r="BW1509" i="22"/>
  <c r="BX1509" i="22"/>
  <c r="BY1509" i="22"/>
  <c r="BZ1509" i="22"/>
  <c r="BU1510" i="22"/>
  <c r="BV1510" i="22"/>
  <c r="BW1510" i="22"/>
  <c r="BX1510" i="22"/>
  <c r="BY1510" i="22"/>
  <c r="BZ1510" i="22"/>
  <c r="BU1511" i="22"/>
  <c r="BV1511" i="22"/>
  <c r="BW1511" i="22"/>
  <c r="BX1511" i="22"/>
  <c r="BY1511" i="22"/>
  <c r="BZ1511" i="22"/>
  <c r="BU1512" i="22"/>
  <c r="BV1512" i="22"/>
  <c r="BW1512" i="22"/>
  <c r="BX1512" i="22"/>
  <c r="BY1512" i="22"/>
  <c r="BZ1512" i="22"/>
  <c r="BU1513" i="22"/>
  <c r="BV1513" i="22"/>
  <c r="BW1513" i="22"/>
  <c r="BX1513" i="22"/>
  <c r="BY1513" i="22"/>
  <c r="BZ1513" i="22"/>
  <c r="BU1514" i="22"/>
  <c r="BV1514" i="22"/>
  <c r="BW1514" i="22"/>
  <c r="BX1514" i="22"/>
  <c r="BY1514" i="22"/>
  <c r="BZ1514" i="22"/>
  <c r="BU1515" i="22"/>
  <c r="BV1515" i="22"/>
  <c r="BW1515" i="22"/>
  <c r="BX1515" i="22"/>
  <c r="BY1515" i="22"/>
  <c r="BZ1515" i="22"/>
  <c r="BU1516" i="22"/>
  <c r="BV1516" i="22"/>
  <c r="BW1516" i="22"/>
  <c r="BX1516" i="22"/>
  <c r="BY1516" i="22"/>
  <c r="BZ1516" i="22"/>
  <c r="BU1517" i="22"/>
  <c r="BV1517" i="22"/>
  <c r="BW1517" i="22"/>
  <c r="BX1517" i="22"/>
  <c r="BY1517" i="22"/>
  <c r="BZ1517" i="22"/>
  <c r="BU1518" i="22"/>
  <c r="BV1518" i="22"/>
  <c r="BW1518" i="22"/>
  <c r="BX1518" i="22"/>
  <c r="BY1518" i="22"/>
  <c r="BZ1518" i="22"/>
  <c r="BU1519" i="22"/>
  <c r="BV1519" i="22"/>
  <c r="BW1519" i="22"/>
  <c r="BX1519" i="22"/>
  <c r="BY1519" i="22"/>
  <c r="BZ1519" i="22"/>
  <c r="BU1520" i="22"/>
  <c r="BV1520" i="22"/>
  <c r="BW1520" i="22"/>
  <c r="BX1520" i="22"/>
  <c r="BY1520" i="22"/>
  <c r="BZ1520" i="22"/>
  <c r="BU1521" i="22"/>
  <c r="BV1521" i="22"/>
  <c r="BW1521" i="22"/>
  <c r="BX1521" i="22"/>
  <c r="BY1521" i="22"/>
  <c r="BZ1521" i="22"/>
  <c r="BU1522" i="22"/>
  <c r="BV1522" i="22"/>
  <c r="BW1522" i="22"/>
  <c r="BX1522" i="22"/>
  <c r="BY1522" i="22"/>
  <c r="BZ1522" i="22"/>
  <c r="BU1523" i="22"/>
  <c r="BV1523" i="22"/>
  <c r="BW1523" i="22"/>
  <c r="BX1523" i="22"/>
  <c r="BY1523" i="22"/>
  <c r="BZ1523" i="22"/>
  <c r="BU1524" i="22"/>
  <c r="BV1524" i="22"/>
  <c r="BW1524" i="22"/>
  <c r="BX1524" i="22"/>
  <c r="BY1524" i="22"/>
  <c r="BZ1524" i="22"/>
  <c r="BU1525" i="22"/>
  <c r="BV1525" i="22"/>
  <c r="BW1525" i="22"/>
  <c r="BX1525" i="22"/>
  <c r="BY1525" i="22"/>
  <c r="BZ1525" i="22"/>
  <c r="BU1526" i="22"/>
  <c r="BV1526" i="22"/>
  <c r="BW1526" i="22"/>
  <c r="BX1526" i="22"/>
  <c r="BY1526" i="22"/>
  <c r="BZ1526" i="22"/>
  <c r="BU1527" i="22"/>
  <c r="BV1527" i="22"/>
  <c r="BW1527" i="22"/>
  <c r="BX1527" i="22"/>
  <c r="BY1527" i="22"/>
  <c r="BZ1527" i="22"/>
  <c r="BU1528" i="22"/>
  <c r="BV1528" i="22"/>
  <c r="BW1528" i="22"/>
  <c r="BX1528" i="22"/>
  <c r="BY1528" i="22"/>
  <c r="BZ1528" i="22"/>
  <c r="BU1529" i="22"/>
  <c r="BV1529" i="22"/>
  <c r="BW1529" i="22"/>
  <c r="BX1529" i="22"/>
  <c r="BY1529" i="22"/>
  <c r="BZ1529" i="22"/>
  <c r="BU1530" i="22"/>
  <c r="BV1530" i="22"/>
  <c r="BW1530" i="22"/>
  <c r="BX1530" i="22"/>
  <c r="BY1530" i="22"/>
  <c r="BZ1530" i="22"/>
  <c r="BU1531" i="22"/>
  <c r="BV1531" i="22"/>
  <c r="BW1531" i="22"/>
  <c r="BX1531" i="22"/>
  <c r="BY1531" i="22"/>
  <c r="BZ1531" i="22"/>
  <c r="BU1532" i="22"/>
  <c r="BV1532" i="22"/>
  <c r="BW1532" i="22"/>
  <c r="BX1532" i="22"/>
  <c r="BY1532" i="22"/>
  <c r="BZ1532" i="22"/>
  <c r="BU1533" i="22"/>
  <c r="BV1533" i="22"/>
  <c r="BW1533" i="22"/>
  <c r="BX1533" i="22"/>
  <c r="BY1533" i="22"/>
  <c r="BZ1533" i="22"/>
  <c r="BU1534" i="22"/>
  <c r="BV1534" i="22"/>
  <c r="BW1534" i="22"/>
  <c r="BX1534" i="22"/>
  <c r="BY1534" i="22"/>
  <c r="BZ1534" i="22"/>
  <c r="BU1535" i="22"/>
  <c r="BV1535" i="22"/>
  <c r="BW1535" i="22"/>
  <c r="BX1535" i="22"/>
  <c r="BY1535" i="22"/>
  <c r="BZ1535" i="22"/>
  <c r="BU1536" i="22"/>
  <c r="BV1536" i="22"/>
  <c r="BW1536" i="22"/>
  <c r="BX1536" i="22"/>
  <c r="BY1536" i="22"/>
  <c r="BZ1536" i="22"/>
  <c r="BU1537" i="22"/>
  <c r="BV1537" i="22"/>
  <c r="BW1537" i="22"/>
  <c r="BX1537" i="22"/>
  <c r="BY1537" i="22"/>
  <c r="BZ1537" i="22"/>
  <c r="BU1538" i="22"/>
  <c r="BV1538" i="22"/>
  <c r="BW1538" i="22"/>
  <c r="BX1538" i="22"/>
  <c r="BY1538" i="22"/>
  <c r="BZ1538" i="22"/>
  <c r="BU1539" i="22"/>
  <c r="BV1539" i="22"/>
  <c r="BW1539" i="22"/>
  <c r="BX1539" i="22"/>
  <c r="BY1539" i="22"/>
  <c r="BZ1539" i="22"/>
  <c r="BU1540" i="22"/>
  <c r="BV1540" i="22"/>
  <c r="BW1540" i="22"/>
  <c r="BX1540" i="22"/>
  <c r="BY1540" i="22"/>
  <c r="BZ1540" i="22"/>
  <c r="BU1541" i="22"/>
  <c r="BV1541" i="22"/>
  <c r="BW1541" i="22"/>
  <c r="BX1541" i="22"/>
  <c r="BY1541" i="22"/>
  <c r="BZ1541" i="22"/>
  <c r="BU1542" i="22"/>
  <c r="BV1542" i="22"/>
  <c r="BW1542" i="22"/>
  <c r="BX1542" i="22"/>
  <c r="BY1542" i="22"/>
  <c r="BZ1542" i="22"/>
  <c r="BU1543" i="22"/>
  <c r="BV1543" i="22"/>
  <c r="BW1543" i="22"/>
  <c r="BX1543" i="22"/>
  <c r="BY1543" i="22"/>
  <c r="BZ1543" i="22"/>
  <c r="BU1544" i="22"/>
  <c r="BV1544" i="22"/>
  <c r="BW1544" i="22"/>
  <c r="BX1544" i="22"/>
  <c r="BY1544" i="22"/>
  <c r="BZ1544" i="22"/>
  <c r="BU1545" i="22"/>
  <c r="BV1545" i="22"/>
  <c r="BW1545" i="22"/>
  <c r="BX1545" i="22"/>
  <c r="BY1545" i="22"/>
  <c r="BZ1545" i="22"/>
  <c r="BU1546" i="22"/>
  <c r="BV1546" i="22"/>
  <c r="BW1546" i="22"/>
  <c r="BX1546" i="22"/>
  <c r="BY1546" i="22"/>
  <c r="BZ1546" i="22"/>
  <c r="BU1547" i="22"/>
  <c r="BV1547" i="22"/>
  <c r="BW1547" i="22"/>
  <c r="BX1547" i="22"/>
  <c r="BY1547" i="22"/>
  <c r="BZ1547" i="22"/>
  <c r="BU1548" i="22"/>
  <c r="BV1548" i="22"/>
  <c r="BW1548" i="22"/>
  <c r="BX1548" i="22"/>
  <c r="BY1548" i="22"/>
  <c r="BZ1548" i="22"/>
  <c r="BU1549" i="22"/>
  <c r="BV1549" i="22"/>
  <c r="BW1549" i="22"/>
  <c r="BX1549" i="22"/>
  <c r="BY1549" i="22"/>
  <c r="BZ1549" i="22"/>
  <c r="BU1550" i="22"/>
  <c r="BV1550" i="22"/>
  <c r="BW1550" i="22"/>
  <c r="BX1550" i="22"/>
  <c r="BY1550" i="22"/>
  <c r="BZ1550" i="22"/>
  <c r="BU1551" i="22"/>
  <c r="BV1551" i="22"/>
  <c r="BW1551" i="22"/>
  <c r="BX1551" i="22"/>
  <c r="BY1551" i="22"/>
  <c r="BZ1551" i="22"/>
  <c r="BU1552" i="22"/>
  <c r="BV1552" i="22"/>
  <c r="BW1552" i="22"/>
  <c r="BX1552" i="22"/>
  <c r="BY1552" i="22"/>
  <c r="BZ1552" i="22"/>
  <c r="BU1553" i="22"/>
  <c r="BV1553" i="22"/>
  <c r="BW1553" i="22"/>
  <c r="BX1553" i="22"/>
  <c r="BY1553" i="22"/>
  <c r="BZ1553" i="22"/>
  <c r="BU1554" i="22"/>
  <c r="BV1554" i="22"/>
  <c r="BW1554" i="22"/>
  <c r="BX1554" i="22"/>
  <c r="BY1554" i="22"/>
  <c r="BZ1554" i="22"/>
  <c r="BU1555" i="22"/>
  <c r="BV1555" i="22"/>
  <c r="BW1555" i="22"/>
  <c r="BX1555" i="22"/>
  <c r="BY1555" i="22"/>
  <c r="BZ1555" i="22"/>
  <c r="BU1556" i="22"/>
  <c r="BV1556" i="22"/>
  <c r="BW1556" i="22"/>
  <c r="BX1556" i="22"/>
  <c r="BY1556" i="22"/>
  <c r="BZ1556" i="22"/>
  <c r="BU1557" i="22"/>
  <c r="BV1557" i="22"/>
  <c r="BW1557" i="22"/>
  <c r="BX1557" i="22"/>
  <c r="BY1557" i="22"/>
  <c r="BZ1557" i="22"/>
  <c r="BU1558" i="22"/>
  <c r="BV1558" i="22"/>
  <c r="BW1558" i="22"/>
  <c r="BX1558" i="22"/>
  <c r="BY1558" i="22"/>
  <c r="BZ1558" i="22"/>
  <c r="BU1559" i="22"/>
  <c r="BV1559" i="22"/>
  <c r="BW1559" i="22"/>
  <c r="BX1559" i="22"/>
  <c r="BY1559" i="22"/>
  <c r="BZ1559" i="22"/>
  <c r="BU1560" i="22"/>
  <c r="BV1560" i="22"/>
  <c r="BW1560" i="22"/>
  <c r="BX1560" i="22"/>
  <c r="BY1560" i="22"/>
  <c r="BZ1560" i="22"/>
  <c r="BU1561" i="22"/>
  <c r="BV1561" i="22"/>
  <c r="BW1561" i="22"/>
  <c r="BX1561" i="22"/>
  <c r="BY1561" i="22"/>
  <c r="BZ1561" i="22"/>
  <c r="BU1562" i="22"/>
  <c r="BV1562" i="22"/>
  <c r="BW1562" i="22"/>
  <c r="BX1562" i="22"/>
  <c r="BY1562" i="22"/>
  <c r="BZ1562" i="22"/>
  <c r="BU1563" i="22"/>
  <c r="BV1563" i="22"/>
  <c r="BW1563" i="22"/>
  <c r="BX1563" i="22"/>
  <c r="BY1563" i="22"/>
  <c r="BZ1563" i="22"/>
  <c r="BU1564" i="22"/>
  <c r="BV1564" i="22"/>
  <c r="BW1564" i="22"/>
  <c r="BX1564" i="22"/>
  <c r="BY1564" i="22"/>
  <c r="BZ1564" i="22"/>
  <c r="BU1565" i="22"/>
  <c r="BV1565" i="22"/>
  <c r="BW1565" i="22"/>
  <c r="BX1565" i="22"/>
  <c r="BY1565" i="22"/>
  <c r="BZ1565" i="22"/>
  <c r="BU1566" i="22"/>
  <c r="BV1566" i="22"/>
  <c r="BW1566" i="22"/>
  <c r="BX1566" i="22"/>
  <c r="BY1566" i="22"/>
  <c r="BZ1566" i="22"/>
  <c r="BU1567" i="22"/>
  <c r="BV1567" i="22"/>
  <c r="BW1567" i="22"/>
  <c r="BX1567" i="22"/>
  <c r="BY1567" i="22"/>
  <c r="BZ1567" i="22"/>
  <c r="BU1568" i="22"/>
  <c r="BV1568" i="22"/>
  <c r="BW1568" i="22"/>
  <c r="BX1568" i="22"/>
  <c r="BY1568" i="22"/>
  <c r="BZ1568" i="22"/>
  <c r="BU1569" i="22"/>
  <c r="BV1569" i="22"/>
  <c r="BW1569" i="22"/>
  <c r="BX1569" i="22"/>
  <c r="BY1569" i="22"/>
  <c r="BZ1569" i="22"/>
  <c r="BU1570" i="22"/>
  <c r="BV1570" i="22"/>
  <c r="BW1570" i="22"/>
  <c r="BX1570" i="22"/>
  <c r="BY1570" i="22"/>
  <c r="BZ1570" i="22"/>
  <c r="BU1571" i="22"/>
  <c r="BV1571" i="22"/>
  <c r="BW1571" i="22"/>
  <c r="BX1571" i="22"/>
  <c r="BY1571" i="22"/>
  <c r="BZ1571" i="22"/>
  <c r="BU1572" i="22"/>
  <c r="BV1572" i="22"/>
  <c r="BW1572" i="22"/>
  <c r="BX1572" i="22"/>
  <c r="BY1572" i="22"/>
  <c r="BZ1572" i="22"/>
  <c r="BU1573" i="22"/>
  <c r="BV1573" i="22"/>
  <c r="BW1573" i="22"/>
  <c r="BX1573" i="22"/>
  <c r="BY1573" i="22"/>
  <c r="BZ1573" i="22"/>
  <c r="BU1574" i="22"/>
  <c r="BV1574" i="22"/>
  <c r="BW1574" i="22"/>
  <c r="BX1574" i="22"/>
  <c r="BY1574" i="22"/>
  <c r="BZ1574" i="22"/>
  <c r="BU1575" i="22"/>
  <c r="BV1575" i="22"/>
  <c r="BW1575" i="22"/>
  <c r="BX1575" i="22"/>
  <c r="BY1575" i="22"/>
  <c r="BZ1575" i="22"/>
  <c r="BU1576" i="22"/>
  <c r="BV1576" i="22"/>
  <c r="BW1576" i="22"/>
  <c r="BX1576" i="22"/>
  <c r="BY1576" i="22"/>
  <c r="BZ1576" i="22"/>
  <c r="BU1577" i="22"/>
  <c r="BV1577" i="22"/>
  <c r="BW1577" i="22"/>
  <c r="BX1577" i="22"/>
  <c r="BY1577" i="22"/>
  <c r="BZ1577" i="22"/>
  <c r="BU1578" i="22"/>
  <c r="BV1578" i="22"/>
  <c r="BW1578" i="22"/>
  <c r="BX1578" i="22"/>
  <c r="BY1578" i="22"/>
  <c r="BZ1578" i="22"/>
  <c r="BU1579" i="22"/>
  <c r="BV1579" i="22"/>
  <c r="BW1579" i="22"/>
  <c r="BX1579" i="22"/>
  <c r="BY1579" i="22"/>
  <c r="BZ1579" i="22"/>
  <c r="BU1580" i="22"/>
  <c r="BV1580" i="22"/>
  <c r="BW1580" i="22"/>
  <c r="BX1580" i="22"/>
  <c r="BY1580" i="22"/>
  <c r="BZ1580" i="22"/>
  <c r="BU1581" i="22"/>
  <c r="BV1581" i="22"/>
  <c r="BW1581" i="22"/>
  <c r="BX1581" i="22"/>
  <c r="BY1581" i="22"/>
  <c r="BZ1581" i="22"/>
  <c r="BU1582" i="22"/>
  <c r="BV1582" i="22"/>
  <c r="BW1582" i="22"/>
  <c r="BX1582" i="22"/>
  <c r="BY1582" i="22"/>
  <c r="BZ1582" i="22"/>
  <c r="BU1583" i="22"/>
  <c r="BV1583" i="22"/>
  <c r="BW1583" i="22"/>
  <c r="BX1583" i="22"/>
  <c r="BY1583" i="22"/>
  <c r="BZ1583" i="22"/>
  <c r="BU1584" i="22"/>
  <c r="BV1584" i="22"/>
  <c r="BW1584" i="22"/>
  <c r="BX1584" i="22"/>
  <c r="BY1584" i="22"/>
  <c r="BZ1584" i="22"/>
  <c r="BU1585" i="22"/>
  <c r="BV1585" i="22"/>
  <c r="BW1585" i="22"/>
  <c r="BX1585" i="22"/>
  <c r="BY1585" i="22"/>
  <c r="BZ1585" i="22"/>
  <c r="BU1586" i="22"/>
  <c r="BV1586" i="22"/>
  <c r="BW1586" i="22"/>
  <c r="BX1586" i="22"/>
  <c r="BY1586" i="22"/>
  <c r="BZ1586" i="22"/>
  <c r="BU1587" i="22"/>
  <c r="BV1587" i="22"/>
  <c r="BW1587" i="22"/>
  <c r="BX1587" i="22"/>
  <c r="BY1587" i="22"/>
  <c r="BZ1587" i="22"/>
  <c r="BU1588" i="22"/>
  <c r="BV1588" i="22"/>
  <c r="BW1588" i="22"/>
  <c r="BX1588" i="22"/>
  <c r="BY1588" i="22"/>
  <c r="BZ1588" i="22"/>
  <c r="BU1589" i="22"/>
  <c r="BV1589" i="22"/>
  <c r="BW1589" i="22"/>
  <c r="BX1589" i="22"/>
  <c r="BY1589" i="22"/>
  <c r="BZ1589" i="22"/>
  <c r="BU1590" i="22"/>
  <c r="BV1590" i="22"/>
  <c r="BW1590" i="22"/>
  <c r="BX1590" i="22"/>
  <c r="BY1590" i="22"/>
  <c r="BZ1590" i="22"/>
  <c r="BU1591" i="22"/>
  <c r="BV1591" i="22"/>
  <c r="BW1591" i="22"/>
  <c r="BX1591" i="22"/>
  <c r="BY1591" i="22"/>
  <c r="BZ1591" i="22"/>
  <c r="BU1592" i="22"/>
  <c r="BV1592" i="22"/>
  <c r="BW1592" i="22"/>
  <c r="BX1592" i="22"/>
  <c r="BY1592" i="22"/>
  <c r="BZ1592" i="22"/>
  <c r="BU1593" i="22"/>
  <c r="BV1593" i="22"/>
  <c r="BW1593" i="22"/>
  <c r="BX1593" i="22"/>
  <c r="BY1593" i="22"/>
  <c r="BZ1593" i="22"/>
  <c r="BU1594" i="22"/>
  <c r="BV1594" i="22"/>
  <c r="BW1594" i="22"/>
  <c r="BX1594" i="22"/>
  <c r="BY1594" i="22"/>
  <c r="BZ1594" i="22"/>
  <c r="BU1595" i="22"/>
  <c r="BV1595" i="22"/>
  <c r="BW1595" i="22"/>
  <c r="BX1595" i="22"/>
  <c r="BY1595" i="22"/>
  <c r="BZ1595" i="22"/>
  <c r="BU1596" i="22"/>
  <c r="BV1596" i="22"/>
  <c r="BW1596" i="22"/>
  <c r="BX1596" i="22"/>
  <c r="BY1596" i="22"/>
  <c r="BZ1596" i="22"/>
  <c r="BU1597" i="22"/>
  <c r="BV1597" i="22"/>
  <c r="BW1597" i="22"/>
  <c r="BX1597" i="22"/>
  <c r="BY1597" i="22"/>
  <c r="BZ1597" i="22"/>
  <c r="BU1598" i="22"/>
  <c r="BV1598" i="22"/>
  <c r="BW1598" i="22"/>
  <c r="BX1598" i="22"/>
  <c r="BY1598" i="22"/>
  <c r="BZ1598" i="22"/>
  <c r="BU1599" i="22"/>
  <c r="BV1599" i="22"/>
  <c r="BW1599" i="22"/>
  <c r="BX1599" i="22"/>
  <c r="BY1599" i="22"/>
  <c r="BZ1599" i="22"/>
  <c r="BU1600" i="22"/>
  <c r="BV1600" i="22"/>
  <c r="BW1600" i="22"/>
  <c r="BX1600" i="22"/>
  <c r="BY1600" i="22"/>
  <c r="BZ1600" i="22"/>
  <c r="BU1601" i="22"/>
  <c r="BV1601" i="22"/>
  <c r="BW1601" i="22"/>
  <c r="BX1601" i="22"/>
  <c r="BY1601" i="22"/>
  <c r="BZ1601" i="22"/>
  <c r="BU1602" i="22"/>
  <c r="BV1602" i="22"/>
  <c r="BW1602" i="22"/>
  <c r="BX1602" i="22"/>
  <c r="BY1602" i="22"/>
  <c r="BZ1602" i="22"/>
  <c r="BU1603" i="22"/>
  <c r="BV1603" i="22"/>
  <c r="BW1603" i="22"/>
  <c r="BX1603" i="22"/>
  <c r="BY1603" i="22"/>
  <c r="BZ1603" i="22"/>
  <c r="BU1604" i="22"/>
  <c r="BV1604" i="22"/>
  <c r="BW1604" i="22"/>
  <c r="BX1604" i="22"/>
  <c r="BY1604" i="22"/>
  <c r="BZ1604" i="22"/>
  <c r="BU1605" i="22"/>
  <c r="BV1605" i="22"/>
  <c r="BW1605" i="22"/>
  <c r="BX1605" i="22"/>
  <c r="BY1605" i="22"/>
  <c r="BZ1605" i="22"/>
  <c r="BU1606" i="22"/>
  <c r="BV1606" i="22"/>
  <c r="BW1606" i="22"/>
  <c r="BX1606" i="22"/>
  <c r="BY1606" i="22"/>
  <c r="BZ1606" i="22"/>
  <c r="BU1607" i="22"/>
  <c r="BV1607" i="22"/>
  <c r="BW1607" i="22"/>
  <c r="BX1607" i="22"/>
  <c r="BY1607" i="22"/>
  <c r="BZ1607" i="22"/>
  <c r="BU1608" i="22"/>
  <c r="BV1608" i="22"/>
  <c r="BW1608" i="22"/>
  <c r="BX1608" i="22"/>
  <c r="BY1608" i="22"/>
  <c r="BZ1608" i="22"/>
  <c r="BU1609" i="22"/>
  <c r="BV1609" i="22"/>
  <c r="BW1609" i="22"/>
  <c r="BX1609" i="22"/>
  <c r="BY1609" i="22"/>
  <c r="BZ1609" i="22"/>
  <c r="BU1610" i="22"/>
  <c r="BV1610" i="22"/>
  <c r="BW1610" i="22"/>
  <c r="BX1610" i="22"/>
  <c r="BY1610" i="22"/>
  <c r="BZ1610" i="22"/>
  <c r="BU1611" i="22"/>
  <c r="BV1611" i="22"/>
  <c r="BW1611" i="22"/>
  <c r="BX1611" i="22"/>
  <c r="BY1611" i="22"/>
  <c r="BZ1611" i="22"/>
  <c r="BU1612" i="22"/>
  <c r="BV1612" i="22"/>
  <c r="BW1612" i="22"/>
  <c r="BX1612" i="22"/>
  <c r="BY1612" i="22"/>
  <c r="BZ1612" i="22"/>
  <c r="BU1613" i="22"/>
  <c r="BV1613" i="22"/>
  <c r="BW1613" i="22"/>
  <c r="BX1613" i="22"/>
  <c r="BY1613" i="22"/>
  <c r="BZ1613" i="22"/>
  <c r="BU1614" i="22"/>
  <c r="BV1614" i="22"/>
  <c r="BW1614" i="22"/>
  <c r="BX1614" i="22"/>
  <c r="BY1614" i="22"/>
  <c r="BZ1614" i="22"/>
  <c r="BU1615" i="22"/>
  <c r="BV1615" i="22"/>
  <c r="BW1615" i="22"/>
  <c r="BX1615" i="22"/>
  <c r="BY1615" i="22"/>
  <c r="BZ1615" i="22"/>
  <c r="BU1616" i="22"/>
  <c r="BV1616" i="22"/>
  <c r="BW1616" i="22"/>
  <c r="BX1616" i="22"/>
  <c r="BY1616" i="22"/>
  <c r="BZ1616" i="22"/>
  <c r="BU1617" i="22"/>
  <c r="BV1617" i="22"/>
  <c r="BW1617" i="22"/>
  <c r="BX1617" i="22"/>
  <c r="BY1617" i="22"/>
  <c r="BZ1617" i="22"/>
  <c r="BU1618" i="22"/>
  <c r="BV1618" i="22"/>
  <c r="BW1618" i="22"/>
  <c r="BX1618" i="22"/>
  <c r="BY1618" i="22"/>
  <c r="BZ1618" i="22"/>
  <c r="BU1619" i="22"/>
  <c r="BV1619" i="22"/>
  <c r="BW1619" i="22"/>
  <c r="BX1619" i="22"/>
  <c r="BY1619" i="22"/>
  <c r="BZ1619" i="22"/>
  <c r="BU1620" i="22"/>
  <c r="BV1620" i="22"/>
  <c r="BW1620" i="22"/>
  <c r="BX1620" i="22"/>
  <c r="BY1620" i="22"/>
  <c r="BZ1620" i="22"/>
  <c r="BU1621" i="22"/>
  <c r="BV1621" i="22"/>
  <c r="BW1621" i="22"/>
  <c r="BX1621" i="22"/>
  <c r="BY1621" i="22"/>
  <c r="BZ1621" i="22"/>
  <c r="BU1622" i="22"/>
  <c r="BV1622" i="22"/>
  <c r="BW1622" i="22"/>
  <c r="BX1622" i="22"/>
  <c r="BY1622" i="22"/>
  <c r="BZ1622" i="22"/>
  <c r="BU1623" i="22"/>
  <c r="BV1623" i="22"/>
  <c r="BW1623" i="22"/>
  <c r="BX1623" i="22"/>
  <c r="BY1623" i="22"/>
  <c r="BZ1623" i="22"/>
  <c r="BU1624" i="22"/>
  <c r="BV1624" i="22"/>
  <c r="BW1624" i="22"/>
  <c r="BX1624" i="22"/>
  <c r="BY1624" i="22"/>
  <c r="BZ1624" i="22"/>
  <c r="BU1625" i="22"/>
  <c r="BV1625" i="22"/>
  <c r="BW1625" i="22"/>
  <c r="BX1625" i="22"/>
  <c r="BY1625" i="22"/>
  <c r="BZ1625" i="22"/>
  <c r="BU1626" i="22"/>
  <c r="BV1626" i="22"/>
  <c r="BW1626" i="22"/>
  <c r="BX1626" i="22"/>
  <c r="BY1626" i="22"/>
  <c r="BZ1626" i="22"/>
  <c r="BU1627" i="22"/>
  <c r="BV1627" i="22"/>
  <c r="BW1627" i="22"/>
  <c r="BX1627" i="22"/>
  <c r="BY1627" i="22"/>
  <c r="BZ1627" i="22"/>
  <c r="BU1628" i="22"/>
  <c r="BV1628" i="22"/>
  <c r="BW1628" i="22"/>
  <c r="BX1628" i="22"/>
  <c r="BY1628" i="22"/>
  <c r="BZ1628" i="22"/>
  <c r="BU1629" i="22"/>
  <c r="BV1629" i="22"/>
  <c r="BW1629" i="22"/>
  <c r="BX1629" i="22"/>
  <c r="BY1629" i="22"/>
  <c r="BZ1629" i="22"/>
  <c r="BU1630" i="22"/>
  <c r="BV1630" i="22"/>
  <c r="BW1630" i="22"/>
  <c r="BX1630" i="22"/>
  <c r="BY1630" i="22"/>
  <c r="BZ1630" i="22"/>
  <c r="BU1631" i="22"/>
  <c r="BV1631" i="22"/>
  <c r="BW1631" i="22"/>
  <c r="BX1631" i="22"/>
  <c r="BY1631" i="22"/>
  <c r="BZ1631" i="22"/>
  <c r="BU1632" i="22"/>
  <c r="BV1632" i="22"/>
  <c r="BW1632" i="22"/>
  <c r="BX1632" i="22"/>
  <c r="BY1632" i="22"/>
  <c r="BZ1632" i="22"/>
  <c r="BU1633" i="22"/>
  <c r="BV1633" i="22"/>
  <c r="BW1633" i="22"/>
  <c r="BX1633" i="22"/>
  <c r="BY1633" i="22"/>
  <c r="BZ1633" i="22"/>
  <c r="BU1634" i="22"/>
  <c r="BV1634" i="22"/>
  <c r="BW1634" i="22"/>
  <c r="BX1634" i="22"/>
  <c r="BY1634" i="22"/>
  <c r="BZ1634" i="22"/>
  <c r="BU1635" i="22"/>
  <c r="BV1635" i="22"/>
  <c r="BW1635" i="22"/>
  <c r="BX1635" i="22"/>
  <c r="BY1635" i="22"/>
  <c r="BZ1635" i="22"/>
  <c r="BU1636" i="22"/>
  <c r="BV1636" i="22"/>
  <c r="BW1636" i="22"/>
  <c r="BX1636" i="22"/>
  <c r="BY1636" i="22"/>
  <c r="BZ1636" i="22"/>
  <c r="BU1637" i="22"/>
  <c r="BV1637" i="22"/>
  <c r="BW1637" i="22"/>
  <c r="BX1637" i="22"/>
  <c r="BY1637" i="22"/>
  <c r="BZ1637" i="22"/>
  <c r="BU1638" i="22"/>
  <c r="BV1638" i="22"/>
  <c r="BW1638" i="22"/>
  <c r="BX1638" i="22"/>
  <c r="BY1638" i="22"/>
  <c r="BZ1638" i="22"/>
  <c r="BU1639" i="22"/>
  <c r="BV1639" i="22"/>
  <c r="BW1639" i="22"/>
  <c r="BX1639" i="22"/>
  <c r="BY1639" i="22"/>
  <c r="BZ1639" i="22"/>
  <c r="BU1640" i="22"/>
  <c r="BV1640" i="22"/>
  <c r="BW1640" i="22"/>
  <c r="BX1640" i="22"/>
  <c r="BY1640" i="22"/>
  <c r="BZ1640" i="22"/>
  <c r="BU1641" i="22"/>
  <c r="BV1641" i="22"/>
  <c r="BW1641" i="22"/>
  <c r="BX1641" i="22"/>
  <c r="BY1641" i="22"/>
  <c r="BZ1641" i="22"/>
  <c r="BU1642" i="22"/>
  <c r="BV1642" i="22"/>
  <c r="BW1642" i="22"/>
  <c r="BX1642" i="22"/>
  <c r="BY1642" i="22"/>
  <c r="BZ1642" i="22"/>
  <c r="BU1643" i="22"/>
  <c r="BV1643" i="22"/>
  <c r="BW1643" i="22"/>
  <c r="BX1643" i="22"/>
  <c r="BY1643" i="22"/>
  <c r="BZ1643" i="22"/>
  <c r="BU1644" i="22"/>
  <c r="BV1644" i="22"/>
  <c r="BW1644" i="22"/>
  <c r="BX1644" i="22"/>
  <c r="BY1644" i="22"/>
  <c r="BZ1644" i="22"/>
  <c r="BU1645" i="22"/>
  <c r="BV1645" i="22"/>
  <c r="BW1645" i="22"/>
  <c r="BX1645" i="22"/>
  <c r="BY1645" i="22"/>
  <c r="BZ1645" i="22"/>
  <c r="BU1646" i="22"/>
  <c r="BV1646" i="22"/>
  <c r="BW1646" i="22"/>
  <c r="BX1646" i="22"/>
  <c r="BY1646" i="22"/>
  <c r="BZ1646" i="22"/>
  <c r="BU1647" i="22"/>
  <c r="BV1647" i="22"/>
  <c r="BW1647" i="22"/>
  <c r="BX1647" i="22"/>
  <c r="BY1647" i="22"/>
  <c r="BZ1647" i="22"/>
  <c r="BU1648" i="22"/>
  <c r="BV1648" i="22"/>
  <c r="BW1648" i="22"/>
  <c r="BX1648" i="22"/>
  <c r="BY1648" i="22"/>
  <c r="BZ1648" i="22"/>
  <c r="BU1649" i="22"/>
  <c r="BV1649" i="22"/>
  <c r="BW1649" i="22"/>
  <c r="BX1649" i="22"/>
  <c r="BY1649" i="22"/>
  <c r="BZ1649" i="22"/>
  <c r="BU1650" i="22"/>
  <c r="BV1650" i="22"/>
  <c r="BW1650" i="22"/>
  <c r="BX1650" i="22"/>
  <c r="BY1650" i="22"/>
  <c r="BZ1650" i="22"/>
  <c r="BU1651" i="22"/>
  <c r="BV1651" i="22"/>
  <c r="BW1651" i="22"/>
  <c r="BX1651" i="22"/>
  <c r="BY1651" i="22"/>
  <c r="BZ1651" i="22"/>
  <c r="BU1652" i="22"/>
  <c r="BV1652" i="22"/>
  <c r="BW1652" i="22"/>
  <c r="BX1652" i="22"/>
  <c r="BY1652" i="22"/>
  <c r="BZ1652" i="22"/>
  <c r="BU1653" i="22"/>
  <c r="BV1653" i="22"/>
  <c r="BW1653" i="22"/>
  <c r="BX1653" i="22"/>
  <c r="BY1653" i="22"/>
  <c r="BZ1653" i="22"/>
  <c r="BU1654" i="22"/>
  <c r="BV1654" i="22"/>
  <c r="BW1654" i="22"/>
  <c r="BX1654" i="22"/>
  <c r="BY1654" i="22"/>
  <c r="BZ1654" i="22"/>
  <c r="BU1655" i="22"/>
  <c r="BV1655" i="22"/>
  <c r="BW1655" i="22"/>
  <c r="BX1655" i="22"/>
  <c r="BY1655" i="22"/>
  <c r="BZ1655" i="22"/>
  <c r="BU1656" i="22"/>
  <c r="BV1656" i="22"/>
  <c r="BW1656" i="22"/>
  <c r="BX1656" i="22"/>
  <c r="BY1656" i="22"/>
  <c r="BZ1656" i="22"/>
  <c r="BU1657" i="22"/>
  <c r="BV1657" i="22"/>
  <c r="BW1657" i="22"/>
  <c r="BX1657" i="22"/>
  <c r="BY1657" i="22"/>
  <c r="BZ1657" i="22"/>
  <c r="BU1658" i="22"/>
  <c r="BV1658" i="22"/>
  <c r="BW1658" i="22"/>
  <c r="BX1658" i="22"/>
  <c r="BY1658" i="22"/>
  <c r="BZ1658" i="22"/>
  <c r="BU1659" i="22"/>
  <c r="BV1659" i="22"/>
  <c r="BW1659" i="22"/>
  <c r="BX1659" i="22"/>
  <c r="BY1659" i="22"/>
  <c r="BZ1659" i="22"/>
  <c r="BU1660" i="22"/>
  <c r="BV1660" i="22"/>
  <c r="BW1660" i="22"/>
  <c r="BX1660" i="22"/>
  <c r="BY1660" i="22"/>
  <c r="BZ1660" i="22"/>
  <c r="BU1661" i="22"/>
  <c r="BV1661" i="22"/>
  <c r="BW1661" i="22"/>
  <c r="BX1661" i="22"/>
  <c r="BY1661" i="22"/>
  <c r="BZ1661" i="22"/>
  <c r="BU1662" i="22"/>
  <c r="BV1662" i="22"/>
  <c r="BW1662" i="22"/>
  <c r="BX1662" i="22"/>
  <c r="BY1662" i="22"/>
  <c r="BZ1662" i="22"/>
  <c r="BU1663" i="22"/>
  <c r="BV1663" i="22"/>
  <c r="BW1663" i="22"/>
  <c r="BX1663" i="22"/>
  <c r="BY1663" i="22"/>
  <c r="BZ1663" i="22"/>
  <c r="BU1664" i="22"/>
  <c r="BV1664" i="22"/>
  <c r="BW1664" i="22"/>
  <c r="BX1664" i="22"/>
  <c r="BY1664" i="22"/>
  <c r="BZ1664" i="22"/>
  <c r="BU1665" i="22"/>
  <c r="BV1665" i="22"/>
  <c r="BW1665" i="22"/>
  <c r="BX1665" i="22"/>
  <c r="BY1665" i="22"/>
  <c r="BZ1665" i="22"/>
  <c r="BU1666" i="22"/>
  <c r="BV1666" i="22"/>
  <c r="BW1666" i="22"/>
  <c r="BX1666" i="22"/>
  <c r="BY1666" i="22"/>
  <c r="BZ1666" i="22"/>
  <c r="BU1667" i="22"/>
  <c r="BV1667" i="22"/>
  <c r="BW1667" i="22"/>
  <c r="BX1667" i="22"/>
  <c r="BY1667" i="22"/>
  <c r="BZ1667" i="22"/>
  <c r="BU1668" i="22"/>
  <c r="BV1668" i="22"/>
  <c r="BW1668" i="22"/>
  <c r="BX1668" i="22"/>
  <c r="BY1668" i="22"/>
  <c r="BZ1668" i="22"/>
  <c r="BU1669" i="22"/>
  <c r="BV1669" i="22"/>
  <c r="BW1669" i="22"/>
  <c r="BX1669" i="22"/>
  <c r="BY1669" i="22"/>
  <c r="BZ1669" i="22"/>
  <c r="BU1670" i="22"/>
  <c r="BV1670" i="22"/>
  <c r="BW1670" i="22"/>
  <c r="BX1670" i="22"/>
  <c r="BY1670" i="22"/>
  <c r="BZ1670" i="22"/>
  <c r="BU1671" i="22"/>
  <c r="BV1671" i="22"/>
  <c r="BW1671" i="22"/>
  <c r="BX1671" i="22"/>
  <c r="BY1671" i="22"/>
  <c r="BZ1671" i="22"/>
  <c r="BU1672" i="22"/>
  <c r="BV1672" i="22"/>
  <c r="BW1672" i="22"/>
  <c r="BX1672" i="22"/>
  <c r="BY1672" i="22"/>
  <c r="BZ1672" i="22"/>
  <c r="BU1673" i="22"/>
  <c r="BV1673" i="22"/>
  <c r="BW1673" i="22"/>
  <c r="BX1673" i="22"/>
  <c r="BY1673" i="22"/>
  <c r="BZ1673" i="22"/>
  <c r="BU1674" i="22"/>
  <c r="BV1674" i="22"/>
  <c r="BW1674" i="22"/>
  <c r="BX1674" i="22"/>
  <c r="BY1674" i="22"/>
  <c r="BZ1674" i="22"/>
  <c r="BU1675" i="22"/>
  <c r="BV1675" i="22"/>
  <c r="BW1675" i="22"/>
  <c r="BX1675" i="22"/>
  <c r="BY1675" i="22"/>
  <c r="BZ1675" i="22"/>
  <c r="BU1676" i="22"/>
  <c r="BV1676" i="22"/>
  <c r="BW1676" i="22"/>
  <c r="BX1676" i="22"/>
  <c r="BY1676" i="22"/>
  <c r="BZ1676" i="22"/>
  <c r="BU1677" i="22"/>
  <c r="BV1677" i="22"/>
  <c r="BW1677" i="22"/>
  <c r="BX1677" i="22"/>
  <c r="BY1677" i="22"/>
  <c r="BZ1677" i="22"/>
  <c r="BU1678" i="22"/>
  <c r="BV1678" i="22"/>
  <c r="BW1678" i="22"/>
  <c r="BX1678" i="22"/>
  <c r="BY1678" i="22"/>
  <c r="BZ1678" i="22"/>
  <c r="BU1679" i="22"/>
  <c r="BV1679" i="22"/>
  <c r="BW1679" i="22"/>
  <c r="BX1679" i="22"/>
  <c r="BY1679" i="22"/>
  <c r="BZ1679" i="22"/>
  <c r="BU1680" i="22"/>
  <c r="BV1680" i="22"/>
  <c r="BW1680" i="22"/>
  <c r="BX1680" i="22"/>
  <c r="BY1680" i="22"/>
  <c r="BZ1680" i="22"/>
  <c r="BU1681" i="22"/>
  <c r="BV1681" i="22"/>
  <c r="BW1681" i="22"/>
  <c r="BX1681" i="22"/>
  <c r="BY1681" i="22"/>
  <c r="BZ1681" i="22"/>
  <c r="BU1682" i="22"/>
  <c r="BV1682" i="22"/>
  <c r="BW1682" i="22"/>
  <c r="BX1682" i="22"/>
  <c r="BY1682" i="22"/>
  <c r="BZ1682" i="22"/>
  <c r="BU1683" i="22"/>
  <c r="BV1683" i="22"/>
  <c r="BW1683" i="22"/>
  <c r="BX1683" i="22"/>
  <c r="BY1683" i="22"/>
  <c r="BZ1683" i="22"/>
  <c r="BU1684" i="22"/>
  <c r="BV1684" i="22"/>
  <c r="BW1684" i="22"/>
  <c r="BX1684" i="22"/>
  <c r="BY1684" i="22"/>
  <c r="BZ1684" i="22"/>
  <c r="BU1685" i="22"/>
  <c r="BV1685" i="22"/>
  <c r="BW1685" i="22"/>
  <c r="BX1685" i="22"/>
  <c r="BY1685" i="22"/>
  <c r="BZ1685" i="22"/>
  <c r="BU1686" i="22"/>
  <c r="BV1686" i="22"/>
  <c r="BW1686" i="22"/>
  <c r="BX1686" i="22"/>
  <c r="BY1686" i="22"/>
  <c r="BZ1686" i="22"/>
  <c r="BU1687" i="22"/>
  <c r="BV1687" i="22"/>
  <c r="BW1687" i="22"/>
  <c r="BX1687" i="22"/>
  <c r="BY1687" i="22"/>
  <c r="BZ1687" i="22"/>
  <c r="BU1688" i="22"/>
  <c r="BV1688" i="22"/>
  <c r="BW1688" i="22"/>
  <c r="BX1688" i="22"/>
  <c r="BY1688" i="22"/>
  <c r="BZ1688" i="22"/>
  <c r="BU1689" i="22"/>
  <c r="BV1689" i="22"/>
  <c r="BW1689" i="22"/>
  <c r="BX1689" i="22"/>
  <c r="BY1689" i="22"/>
  <c r="BZ1689" i="22"/>
  <c r="BU1690" i="22"/>
  <c r="BV1690" i="22"/>
  <c r="BW1690" i="22"/>
  <c r="BX1690" i="22"/>
  <c r="BY1690" i="22"/>
  <c r="BZ1690" i="22"/>
  <c r="BU1691" i="22"/>
  <c r="BV1691" i="22"/>
  <c r="BW1691" i="22"/>
  <c r="BX1691" i="22"/>
  <c r="BY1691" i="22"/>
  <c r="BZ1691" i="22"/>
  <c r="BU1692" i="22"/>
  <c r="BV1692" i="22"/>
  <c r="BW1692" i="22"/>
  <c r="BX1692" i="22"/>
  <c r="BY1692" i="22"/>
  <c r="BZ1692" i="22"/>
  <c r="BU1693" i="22"/>
  <c r="BV1693" i="22"/>
  <c r="BW1693" i="22"/>
  <c r="BX1693" i="22"/>
  <c r="BY1693" i="22"/>
  <c r="BZ1693" i="22"/>
  <c r="BU1694" i="22"/>
  <c r="BV1694" i="22"/>
  <c r="BW1694" i="22"/>
  <c r="BX1694" i="22"/>
  <c r="BY1694" i="22"/>
  <c r="BZ1694" i="22"/>
  <c r="BU1695" i="22"/>
  <c r="BV1695" i="22"/>
  <c r="BW1695" i="22"/>
  <c r="BX1695" i="22"/>
  <c r="BY1695" i="22"/>
  <c r="BZ1695" i="22"/>
  <c r="BU1696" i="22"/>
  <c r="BV1696" i="22"/>
  <c r="BW1696" i="22"/>
  <c r="BX1696" i="22"/>
  <c r="BY1696" i="22"/>
  <c r="BZ1696" i="22"/>
  <c r="BU1697" i="22"/>
  <c r="BV1697" i="22"/>
  <c r="BW1697" i="22"/>
  <c r="BX1697" i="22"/>
  <c r="BY1697" i="22"/>
  <c r="BZ1697" i="22"/>
  <c r="BU1698" i="22"/>
  <c r="BV1698" i="22"/>
  <c r="BW1698" i="22"/>
  <c r="BX1698" i="22"/>
  <c r="BY1698" i="22"/>
  <c r="BZ1698" i="22"/>
  <c r="BU1699" i="22"/>
  <c r="BV1699" i="22"/>
  <c r="BW1699" i="22"/>
  <c r="BX1699" i="22"/>
  <c r="BY1699" i="22"/>
  <c r="BZ1699" i="22"/>
  <c r="BU1700" i="22"/>
  <c r="BV1700" i="22"/>
  <c r="BW1700" i="22"/>
  <c r="BX1700" i="22"/>
  <c r="BY1700" i="22"/>
  <c r="BZ1700" i="22"/>
  <c r="BU1701" i="22"/>
  <c r="BV1701" i="22"/>
  <c r="BW1701" i="22"/>
  <c r="BX1701" i="22"/>
  <c r="BY1701" i="22"/>
  <c r="BZ1701" i="22"/>
  <c r="BU1702" i="22"/>
  <c r="BV1702" i="22"/>
  <c r="BW1702" i="22"/>
  <c r="BX1702" i="22"/>
  <c r="BY1702" i="22"/>
  <c r="BZ1702" i="22"/>
  <c r="BU1703" i="22"/>
  <c r="BV1703" i="22"/>
  <c r="BW1703" i="22"/>
  <c r="BX1703" i="22"/>
  <c r="BY1703" i="22"/>
  <c r="BZ1703" i="22"/>
  <c r="BU1704" i="22"/>
  <c r="BV1704" i="22"/>
  <c r="BW1704" i="22"/>
  <c r="BX1704" i="22"/>
  <c r="BY1704" i="22"/>
  <c r="BZ1704" i="22"/>
  <c r="BU1705" i="22"/>
  <c r="BV1705" i="22"/>
  <c r="BW1705" i="22"/>
  <c r="BX1705" i="22"/>
  <c r="BY1705" i="22"/>
  <c r="BZ1705" i="22"/>
  <c r="BU1706" i="22"/>
  <c r="BV1706" i="22"/>
  <c r="BW1706" i="22"/>
  <c r="BX1706" i="22"/>
  <c r="BY1706" i="22"/>
  <c r="BZ1706" i="22"/>
  <c r="BU1707" i="22"/>
  <c r="BV1707" i="22"/>
  <c r="BW1707" i="22"/>
  <c r="BX1707" i="22"/>
  <c r="BY1707" i="22"/>
  <c r="BZ1707" i="22"/>
  <c r="BU1708" i="22"/>
  <c r="BV1708" i="22"/>
  <c r="BW1708" i="22"/>
  <c r="BX1708" i="22"/>
  <c r="BY1708" i="22"/>
  <c r="BZ1708" i="22"/>
  <c r="BU1709" i="22"/>
  <c r="BV1709" i="22"/>
  <c r="BW1709" i="22"/>
  <c r="BX1709" i="22"/>
  <c r="BY1709" i="22"/>
  <c r="BZ1709" i="22"/>
  <c r="BU1710" i="22"/>
  <c r="BV1710" i="22"/>
  <c r="BW1710" i="22"/>
  <c r="BX1710" i="22"/>
  <c r="BY1710" i="22"/>
  <c r="BZ1710" i="22"/>
  <c r="BU1711" i="22"/>
  <c r="BV1711" i="22"/>
  <c r="BW1711" i="22"/>
  <c r="BX1711" i="22"/>
  <c r="BY1711" i="22"/>
  <c r="BZ1711" i="22"/>
  <c r="BU1712" i="22"/>
  <c r="BV1712" i="22"/>
  <c r="BW1712" i="22"/>
  <c r="BX1712" i="22"/>
  <c r="BY1712" i="22"/>
  <c r="BZ1712" i="22"/>
  <c r="BU1713" i="22"/>
  <c r="BV1713" i="22"/>
  <c r="BW1713" i="22"/>
  <c r="BX1713" i="22"/>
  <c r="BY1713" i="22"/>
  <c r="BZ1713" i="22"/>
  <c r="BU1714" i="22"/>
  <c r="BV1714" i="22"/>
  <c r="BW1714" i="22"/>
  <c r="BX1714" i="22"/>
  <c r="BY1714" i="22"/>
  <c r="BZ1714" i="22"/>
  <c r="BU1715" i="22"/>
  <c r="BV1715" i="22"/>
  <c r="BW1715" i="22"/>
  <c r="BX1715" i="22"/>
  <c r="BY1715" i="22"/>
  <c r="BZ1715" i="22"/>
  <c r="BU1716" i="22"/>
  <c r="BV1716" i="22"/>
  <c r="BW1716" i="22"/>
  <c r="BX1716" i="22"/>
  <c r="BY1716" i="22"/>
  <c r="BZ1716" i="22"/>
  <c r="BU1717" i="22"/>
  <c r="BV1717" i="22"/>
  <c r="BW1717" i="22"/>
  <c r="BX1717" i="22"/>
  <c r="BY1717" i="22"/>
  <c r="BZ1717" i="22"/>
  <c r="BU1718" i="22"/>
  <c r="BV1718" i="22"/>
  <c r="BW1718" i="22"/>
  <c r="BX1718" i="22"/>
  <c r="BY1718" i="22"/>
  <c r="BZ1718" i="22"/>
  <c r="BU1719" i="22"/>
  <c r="BV1719" i="22"/>
  <c r="BW1719" i="22"/>
  <c r="BX1719" i="22"/>
  <c r="BY1719" i="22"/>
  <c r="BZ1719" i="22"/>
  <c r="BU1720" i="22"/>
  <c r="BV1720" i="22"/>
  <c r="BW1720" i="22"/>
  <c r="BX1720" i="22"/>
  <c r="BY1720" i="22"/>
  <c r="BZ1720" i="22"/>
  <c r="BU1721" i="22"/>
  <c r="BV1721" i="22"/>
  <c r="BW1721" i="22"/>
  <c r="BX1721" i="22"/>
  <c r="BY1721" i="22"/>
  <c r="BZ1721" i="22"/>
  <c r="BU1722" i="22"/>
  <c r="BV1722" i="22"/>
  <c r="BW1722" i="22"/>
  <c r="BX1722" i="22"/>
  <c r="BY1722" i="22"/>
  <c r="BZ1722" i="22"/>
  <c r="BU1723" i="22"/>
  <c r="BV1723" i="22"/>
  <c r="BW1723" i="22"/>
  <c r="BX1723" i="22"/>
  <c r="BY1723" i="22"/>
  <c r="BZ1723" i="22"/>
  <c r="BU1724" i="22"/>
  <c r="BV1724" i="22"/>
  <c r="BW1724" i="22"/>
  <c r="BX1724" i="22"/>
  <c r="BY1724" i="22"/>
  <c r="BZ1724" i="22"/>
  <c r="BU1725" i="22"/>
  <c r="BV1725" i="22"/>
  <c r="BW1725" i="22"/>
  <c r="BX1725" i="22"/>
  <c r="BY1725" i="22"/>
  <c r="BZ1725" i="22"/>
  <c r="BU1726" i="22"/>
  <c r="BV1726" i="22"/>
  <c r="BW1726" i="22"/>
  <c r="BX1726" i="22"/>
  <c r="BY1726" i="22"/>
  <c r="BZ1726" i="22"/>
  <c r="BU1727" i="22"/>
  <c r="BV1727" i="22"/>
  <c r="BW1727" i="22"/>
  <c r="BX1727" i="22"/>
  <c r="BY1727" i="22"/>
  <c r="BZ1727" i="22"/>
  <c r="BU1728" i="22"/>
  <c r="BV1728" i="22"/>
  <c r="BW1728" i="22"/>
  <c r="BX1728" i="22"/>
  <c r="BY1728" i="22"/>
  <c r="BZ1728" i="22"/>
  <c r="BU1729" i="22"/>
  <c r="BV1729" i="22"/>
  <c r="BW1729" i="22"/>
  <c r="BX1729" i="22"/>
  <c r="BY1729" i="22"/>
  <c r="BZ1729" i="22"/>
  <c r="BU1730" i="22"/>
  <c r="BV1730" i="22"/>
  <c r="BW1730" i="22"/>
  <c r="BX1730" i="22"/>
  <c r="BY1730" i="22"/>
  <c r="BZ1730" i="22"/>
  <c r="BU1731" i="22"/>
  <c r="BV1731" i="22"/>
  <c r="BW1731" i="22"/>
  <c r="BX1731" i="22"/>
  <c r="BY1731" i="22"/>
  <c r="BZ1731" i="22"/>
  <c r="BU1732" i="22"/>
  <c r="BV1732" i="22"/>
  <c r="BW1732" i="22"/>
  <c r="BX1732" i="22"/>
  <c r="BY1732" i="22"/>
  <c r="BZ1732" i="22"/>
  <c r="BU1733" i="22"/>
  <c r="BV1733" i="22"/>
  <c r="BW1733" i="22"/>
  <c r="BX1733" i="22"/>
  <c r="BY1733" i="22"/>
  <c r="BZ1733" i="22"/>
  <c r="BU1734" i="22"/>
  <c r="BV1734" i="22"/>
  <c r="BW1734" i="22"/>
  <c r="BX1734" i="22"/>
  <c r="BY1734" i="22"/>
  <c r="BZ1734" i="22"/>
  <c r="BU1735" i="22"/>
  <c r="BV1735" i="22"/>
  <c r="BW1735" i="22"/>
  <c r="BX1735" i="22"/>
  <c r="BY1735" i="22"/>
  <c r="BZ1735" i="22"/>
  <c r="BU1736" i="22"/>
  <c r="BV1736" i="22"/>
  <c r="BW1736" i="22"/>
  <c r="BX1736" i="22"/>
  <c r="BY1736" i="22"/>
  <c r="BZ1736" i="22"/>
  <c r="BU1737" i="22"/>
  <c r="BV1737" i="22"/>
  <c r="BW1737" i="22"/>
  <c r="BX1737" i="22"/>
  <c r="BY1737" i="22"/>
  <c r="BZ1737" i="22"/>
  <c r="BU1738" i="22"/>
  <c r="BV1738" i="22"/>
  <c r="BW1738" i="22"/>
  <c r="BX1738" i="22"/>
  <c r="BY1738" i="22"/>
  <c r="BZ1738" i="22"/>
  <c r="BU1739" i="22"/>
  <c r="BV1739" i="22"/>
  <c r="BW1739" i="22"/>
  <c r="BX1739" i="22"/>
  <c r="BY1739" i="22"/>
  <c r="BZ1739" i="22"/>
  <c r="BU1740" i="22"/>
  <c r="BV1740" i="22"/>
  <c r="BW1740" i="22"/>
  <c r="BX1740" i="22"/>
  <c r="BY1740" i="22"/>
  <c r="BZ1740" i="22"/>
  <c r="BU1741" i="22"/>
  <c r="BV1741" i="22"/>
  <c r="BW1741" i="22"/>
  <c r="BX1741" i="22"/>
  <c r="BY1741" i="22"/>
  <c r="BZ1741" i="22"/>
  <c r="BU1742" i="22"/>
  <c r="BV1742" i="22"/>
  <c r="BW1742" i="22"/>
  <c r="BX1742" i="22"/>
  <c r="BY1742" i="22"/>
  <c r="BZ1742" i="22"/>
  <c r="BU1743" i="22"/>
  <c r="BV1743" i="22"/>
  <c r="BW1743" i="22"/>
  <c r="BX1743" i="22"/>
  <c r="BY1743" i="22"/>
  <c r="BZ1743" i="22"/>
  <c r="BU1744" i="22"/>
  <c r="BV1744" i="22"/>
  <c r="BW1744" i="22"/>
  <c r="BX1744" i="22"/>
  <c r="BY1744" i="22"/>
  <c r="BZ1744" i="22"/>
  <c r="BU1745" i="22"/>
  <c r="BV1745" i="22"/>
  <c r="BW1745" i="22"/>
  <c r="BX1745" i="22"/>
  <c r="BY1745" i="22"/>
  <c r="BZ1745" i="22"/>
  <c r="BU1746" i="22"/>
  <c r="BV1746" i="22"/>
  <c r="BW1746" i="22"/>
  <c r="BX1746" i="22"/>
  <c r="BY1746" i="22"/>
  <c r="BZ1746" i="22"/>
  <c r="BU1747" i="22"/>
  <c r="BV1747" i="22"/>
  <c r="BW1747" i="22"/>
  <c r="BX1747" i="22"/>
  <c r="BY1747" i="22"/>
  <c r="BZ1747" i="22"/>
  <c r="BU1748" i="22"/>
  <c r="BV1748" i="22"/>
  <c r="BW1748" i="22"/>
  <c r="BX1748" i="22"/>
  <c r="BY1748" i="22"/>
  <c r="BZ1748" i="22"/>
  <c r="BU1749" i="22"/>
  <c r="BV1749" i="22"/>
  <c r="BW1749" i="22"/>
  <c r="BX1749" i="22"/>
  <c r="BY1749" i="22"/>
  <c r="BZ1749" i="22"/>
  <c r="BU1750" i="22"/>
  <c r="BV1750" i="22"/>
  <c r="BW1750" i="22"/>
  <c r="BX1750" i="22"/>
  <c r="BY1750" i="22"/>
  <c r="BZ1750" i="22"/>
  <c r="BU1751" i="22"/>
  <c r="BV1751" i="22"/>
  <c r="BW1751" i="22"/>
  <c r="BX1751" i="22"/>
  <c r="BY1751" i="22"/>
  <c r="BZ1751" i="22"/>
  <c r="BU1752" i="22"/>
  <c r="BV1752" i="22"/>
  <c r="BW1752" i="22"/>
  <c r="BX1752" i="22"/>
  <c r="BY1752" i="22"/>
  <c r="BZ1752" i="22"/>
  <c r="BU1753" i="22"/>
  <c r="BV1753" i="22"/>
  <c r="BW1753" i="22"/>
  <c r="BX1753" i="22"/>
  <c r="BY1753" i="22"/>
  <c r="BZ1753" i="22"/>
  <c r="BU1754" i="22"/>
  <c r="BV1754" i="22"/>
  <c r="BW1754" i="22"/>
  <c r="BX1754" i="22"/>
  <c r="BY1754" i="22"/>
  <c r="BZ1754" i="22"/>
  <c r="BU1755" i="22"/>
  <c r="BV1755" i="22"/>
  <c r="BW1755" i="22"/>
  <c r="BX1755" i="22"/>
  <c r="BY1755" i="22"/>
  <c r="BZ1755" i="22"/>
  <c r="BU1756" i="22"/>
  <c r="BV1756" i="22"/>
  <c r="BW1756" i="22"/>
  <c r="BX1756" i="22"/>
  <c r="BY1756" i="22"/>
  <c r="BZ1756" i="22"/>
  <c r="BU1757" i="22"/>
  <c r="BV1757" i="22"/>
  <c r="BW1757" i="22"/>
  <c r="BX1757" i="22"/>
  <c r="BY1757" i="22"/>
  <c r="BZ1757" i="22"/>
  <c r="BU1758" i="22"/>
  <c r="BV1758" i="22"/>
  <c r="BW1758" i="22"/>
  <c r="BX1758" i="22"/>
  <c r="BY1758" i="22"/>
  <c r="BZ1758" i="22"/>
  <c r="BU1759" i="22"/>
  <c r="BV1759" i="22"/>
  <c r="BW1759" i="22"/>
  <c r="BX1759" i="22"/>
  <c r="BY1759" i="22"/>
  <c r="BZ1759" i="22"/>
  <c r="BU1760" i="22"/>
  <c r="BV1760" i="22"/>
  <c r="BW1760" i="22"/>
  <c r="BX1760" i="22"/>
  <c r="BY1760" i="22"/>
  <c r="BZ1760" i="22"/>
  <c r="BU1761" i="22"/>
  <c r="BV1761" i="22"/>
  <c r="BW1761" i="22"/>
  <c r="BX1761" i="22"/>
  <c r="BY1761" i="22"/>
  <c r="BZ1761" i="22"/>
  <c r="BU1762" i="22"/>
  <c r="BV1762" i="22"/>
  <c r="BW1762" i="22"/>
  <c r="BX1762" i="22"/>
  <c r="BY1762" i="22"/>
  <c r="BZ1762" i="22"/>
  <c r="BU1763" i="22"/>
  <c r="BV1763" i="22"/>
  <c r="BW1763" i="22"/>
  <c r="BX1763" i="22"/>
  <c r="BY1763" i="22"/>
  <c r="BZ1763" i="22"/>
  <c r="BU1764" i="22"/>
  <c r="BV1764" i="22"/>
  <c r="BW1764" i="22"/>
  <c r="BX1764" i="22"/>
  <c r="BY1764" i="22"/>
  <c r="BZ1764" i="22"/>
  <c r="BU1765" i="22"/>
  <c r="BV1765" i="22"/>
  <c r="BW1765" i="22"/>
  <c r="BX1765" i="22"/>
  <c r="BY1765" i="22"/>
  <c r="BZ1765" i="22"/>
  <c r="BU1766" i="22"/>
  <c r="BV1766" i="22"/>
  <c r="BW1766" i="22"/>
  <c r="BX1766" i="22"/>
  <c r="BY1766" i="22"/>
  <c r="BZ1766" i="22"/>
  <c r="BU1767" i="22"/>
  <c r="BV1767" i="22"/>
  <c r="BW1767" i="22"/>
  <c r="BX1767" i="22"/>
  <c r="BY1767" i="22"/>
  <c r="BZ1767" i="22"/>
  <c r="BU1768" i="22"/>
  <c r="BV1768" i="22"/>
  <c r="BW1768" i="22"/>
  <c r="BX1768" i="22"/>
  <c r="BY1768" i="22"/>
  <c r="BZ1768" i="22"/>
  <c r="BU1769" i="22"/>
  <c r="BV1769" i="22"/>
  <c r="BW1769" i="22"/>
  <c r="BX1769" i="22"/>
  <c r="BY1769" i="22"/>
  <c r="BZ1769" i="22"/>
  <c r="BU1770" i="22"/>
  <c r="BV1770" i="22"/>
  <c r="BW1770" i="22"/>
  <c r="BX1770" i="22"/>
  <c r="BY1770" i="22"/>
  <c r="BZ1770" i="22"/>
  <c r="BU1771" i="22"/>
  <c r="BV1771" i="22"/>
  <c r="BW1771" i="22"/>
  <c r="BX1771" i="22"/>
  <c r="BY1771" i="22"/>
  <c r="BZ1771" i="22"/>
  <c r="BU1772" i="22"/>
  <c r="BV1772" i="22"/>
  <c r="BW1772" i="22"/>
  <c r="BX1772" i="22"/>
  <c r="BY1772" i="22"/>
  <c r="BZ1772" i="22"/>
  <c r="BU1773" i="22"/>
  <c r="BV1773" i="22"/>
  <c r="BW1773" i="22"/>
  <c r="BX1773" i="22"/>
  <c r="BY1773" i="22"/>
  <c r="BZ1773" i="22"/>
  <c r="BU1774" i="22"/>
  <c r="BV1774" i="22"/>
  <c r="BW1774" i="22"/>
  <c r="BX1774" i="22"/>
  <c r="BY1774" i="22"/>
  <c r="BZ1774" i="22"/>
  <c r="BU1775" i="22"/>
  <c r="BV1775" i="22"/>
  <c r="BW1775" i="22"/>
  <c r="BX1775" i="22"/>
  <c r="BY1775" i="22"/>
  <c r="BZ1775" i="22"/>
  <c r="BU1776" i="22"/>
  <c r="BV1776" i="22"/>
  <c r="BW1776" i="22"/>
  <c r="BX1776" i="22"/>
  <c r="BY1776" i="22"/>
  <c r="BZ1776" i="22"/>
  <c r="BU1777" i="22"/>
  <c r="BV1777" i="22"/>
  <c r="BW1777" i="22"/>
  <c r="BX1777" i="22"/>
  <c r="BY1777" i="22"/>
  <c r="BZ1777" i="22"/>
  <c r="BU1778" i="22"/>
  <c r="BV1778" i="22"/>
  <c r="BW1778" i="22"/>
  <c r="BX1778" i="22"/>
  <c r="BY1778" i="22"/>
  <c r="BZ1778" i="22"/>
  <c r="BU1779" i="22"/>
  <c r="BV1779" i="22"/>
  <c r="BW1779" i="22"/>
  <c r="BX1779" i="22"/>
  <c r="BY1779" i="22"/>
  <c r="BZ1779" i="22"/>
  <c r="BU1780" i="22"/>
  <c r="BV1780" i="22"/>
  <c r="BW1780" i="22"/>
  <c r="BX1780" i="22"/>
  <c r="BY1780" i="22"/>
  <c r="BZ1780" i="22"/>
  <c r="BU1781" i="22"/>
  <c r="BV1781" i="22"/>
  <c r="BW1781" i="22"/>
  <c r="BX1781" i="22"/>
  <c r="BY1781" i="22"/>
  <c r="BZ1781" i="22"/>
  <c r="BU1782" i="22"/>
  <c r="BV1782" i="22"/>
  <c r="BW1782" i="22"/>
  <c r="BX1782" i="22"/>
  <c r="BY1782" i="22"/>
  <c r="BZ1782" i="22"/>
  <c r="BU1783" i="22"/>
  <c r="BV1783" i="22"/>
  <c r="BW1783" i="22"/>
  <c r="BX1783" i="22"/>
  <c r="BY1783" i="22"/>
  <c r="BZ1783" i="22"/>
  <c r="BU1784" i="22"/>
  <c r="BV1784" i="22"/>
  <c r="BW1784" i="22"/>
  <c r="BX1784" i="22"/>
  <c r="BY1784" i="22"/>
  <c r="BZ1784" i="22"/>
  <c r="BU1785" i="22"/>
  <c r="BV1785" i="22"/>
  <c r="BW1785" i="22"/>
  <c r="BX1785" i="22"/>
  <c r="BY1785" i="22"/>
  <c r="BZ1785" i="22"/>
  <c r="BU1786" i="22"/>
  <c r="BV1786" i="22"/>
  <c r="BW1786" i="22"/>
  <c r="BX1786" i="22"/>
  <c r="BY1786" i="22"/>
  <c r="BZ1786" i="22"/>
  <c r="BU1787" i="22"/>
  <c r="BV1787" i="22"/>
  <c r="BW1787" i="22"/>
  <c r="BX1787" i="22"/>
  <c r="BY1787" i="22"/>
  <c r="BZ1787" i="22"/>
  <c r="BU1788" i="22"/>
  <c r="BV1788" i="22"/>
  <c r="BW1788" i="22"/>
  <c r="BX1788" i="22"/>
  <c r="BY1788" i="22"/>
  <c r="BZ1788" i="22"/>
  <c r="BU1789" i="22"/>
  <c r="BV1789" i="22"/>
  <c r="BW1789" i="22"/>
  <c r="BX1789" i="22"/>
  <c r="BY1789" i="22"/>
  <c r="BZ1789" i="22"/>
  <c r="BU1790" i="22"/>
  <c r="BV1790" i="22"/>
  <c r="BW1790" i="22"/>
  <c r="BX1790" i="22"/>
  <c r="BY1790" i="22"/>
  <c r="BZ1790" i="22"/>
  <c r="BU1791" i="22"/>
  <c r="BV1791" i="22"/>
  <c r="BW1791" i="22"/>
  <c r="BX1791" i="22"/>
  <c r="BY1791" i="22"/>
  <c r="BZ1791" i="22"/>
  <c r="BU1792" i="22"/>
  <c r="BV1792" i="22"/>
  <c r="BW1792" i="22"/>
  <c r="BX1792" i="22"/>
  <c r="BY1792" i="22"/>
  <c r="BZ1792" i="22"/>
  <c r="BU1793" i="22"/>
  <c r="BV1793" i="22"/>
  <c r="BW1793" i="22"/>
  <c r="BX1793" i="22"/>
  <c r="BY1793" i="22"/>
  <c r="BZ1793" i="22"/>
  <c r="BU1794" i="22"/>
  <c r="BV1794" i="22"/>
  <c r="BW1794" i="22"/>
  <c r="BX1794" i="22"/>
  <c r="BY1794" i="22"/>
  <c r="BZ1794" i="22"/>
  <c r="BU1795" i="22"/>
  <c r="BV1795" i="22"/>
  <c r="BW1795" i="22"/>
  <c r="BX1795" i="22"/>
  <c r="BY1795" i="22"/>
  <c r="BZ1795" i="22"/>
  <c r="BU1796" i="22"/>
  <c r="BV1796" i="22"/>
  <c r="BW1796" i="22"/>
  <c r="BX1796" i="22"/>
  <c r="BY1796" i="22"/>
  <c r="BZ1796" i="22"/>
  <c r="BU1797" i="22"/>
  <c r="BV1797" i="22"/>
  <c r="BW1797" i="22"/>
  <c r="BX1797" i="22"/>
  <c r="BY1797" i="22"/>
  <c r="BZ1797" i="22"/>
  <c r="BU1798" i="22"/>
  <c r="BV1798" i="22"/>
  <c r="BW1798" i="22"/>
  <c r="BX1798" i="22"/>
  <c r="BY1798" i="22"/>
  <c r="BZ1798" i="22"/>
  <c r="BU1799" i="22"/>
  <c r="BV1799" i="22"/>
  <c r="BW1799" i="22"/>
  <c r="BX1799" i="22"/>
  <c r="BY1799" i="22"/>
  <c r="BZ1799" i="22"/>
  <c r="BU1800" i="22"/>
  <c r="BV1800" i="22"/>
  <c r="BW1800" i="22"/>
  <c r="BX1800" i="22"/>
  <c r="BY1800" i="22"/>
  <c r="BZ1800" i="22"/>
  <c r="BU1801" i="22"/>
  <c r="BV1801" i="22"/>
  <c r="BW1801" i="22"/>
  <c r="BX1801" i="22"/>
  <c r="BY1801" i="22"/>
  <c r="BZ1801" i="22"/>
  <c r="BU1802" i="22"/>
  <c r="BV1802" i="22"/>
  <c r="BW1802" i="22"/>
  <c r="BX1802" i="22"/>
  <c r="BY1802" i="22"/>
  <c r="BZ1802" i="22"/>
  <c r="BU1803" i="22"/>
  <c r="BV1803" i="22"/>
  <c r="BW1803" i="22"/>
  <c r="BX1803" i="22"/>
  <c r="BY1803" i="22"/>
  <c r="BZ1803" i="22"/>
  <c r="BU1804" i="22"/>
  <c r="BV1804" i="22"/>
  <c r="BW1804" i="22"/>
  <c r="BX1804" i="22"/>
  <c r="BY1804" i="22"/>
  <c r="BZ1804" i="22"/>
  <c r="BU1805" i="22"/>
  <c r="BV1805" i="22"/>
  <c r="BW1805" i="22"/>
  <c r="BX1805" i="22"/>
  <c r="BY1805" i="22"/>
  <c r="BZ1805" i="22"/>
  <c r="BU1806" i="22"/>
  <c r="BV1806" i="22"/>
  <c r="BW1806" i="22"/>
  <c r="BX1806" i="22"/>
  <c r="BY1806" i="22"/>
  <c r="BZ1806" i="22"/>
  <c r="BU1807" i="22"/>
  <c r="BV1807" i="22"/>
  <c r="BW1807" i="22"/>
  <c r="BX1807" i="22"/>
  <c r="BY1807" i="22"/>
  <c r="BZ1807" i="22"/>
  <c r="BU1808" i="22"/>
  <c r="BV1808" i="22"/>
  <c r="BW1808" i="22"/>
  <c r="BX1808" i="22"/>
  <c r="BY1808" i="22"/>
  <c r="BZ1808" i="22"/>
  <c r="BU1809" i="22"/>
  <c r="BV1809" i="22"/>
  <c r="BW1809" i="22"/>
  <c r="BX1809" i="22"/>
  <c r="BY1809" i="22"/>
  <c r="BZ1809" i="22"/>
  <c r="BU1810" i="22"/>
  <c r="BV1810" i="22"/>
  <c r="BW1810" i="22"/>
  <c r="BX1810" i="22"/>
  <c r="BY1810" i="22"/>
  <c r="BZ1810" i="22"/>
  <c r="BU1811" i="22"/>
  <c r="BV1811" i="22"/>
  <c r="BW1811" i="22"/>
  <c r="BX1811" i="22"/>
  <c r="BY1811" i="22"/>
  <c r="BZ1811" i="22"/>
  <c r="BU1812" i="22"/>
  <c r="BV1812" i="22"/>
  <c r="BW1812" i="22"/>
  <c r="BX1812" i="22"/>
  <c r="BY1812" i="22"/>
  <c r="BZ1812" i="22"/>
  <c r="BU1813" i="22"/>
  <c r="BV1813" i="22"/>
  <c r="BW1813" i="22"/>
  <c r="BX1813" i="22"/>
  <c r="BY1813" i="22"/>
  <c r="BZ1813" i="22"/>
  <c r="BU1814" i="22"/>
  <c r="BV1814" i="22"/>
  <c r="BW1814" i="22"/>
  <c r="BX1814" i="22"/>
  <c r="BY1814" i="22"/>
  <c r="BZ1814" i="22"/>
  <c r="BU1815" i="22"/>
  <c r="BV1815" i="22"/>
  <c r="BW1815" i="22"/>
  <c r="BX1815" i="22"/>
  <c r="BY1815" i="22"/>
  <c r="BZ1815" i="22"/>
  <c r="BU1816" i="22"/>
  <c r="BV1816" i="22"/>
  <c r="BW1816" i="22"/>
  <c r="BX1816" i="22"/>
  <c r="BY1816" i="22"/>
  <c r="BZ1816" i="22"/>
  <c r="BU1817" i="22"/>
  <c r="BV1817" i="22"/>
  <c r="BW1817" i="22"/>
  <c r="BX1817" i="22"/>
  <c r="BY1817" i="22"/>
  <c r="BZ1817" i="22"/>
  <c r="BU1818" i="22"/>
  <c r="BV1818" i="22"/>
  <c r="BW1818" i="22"/>
  <c r="BX1818" i="22"/>
  <c r="BY1818" i="22"/>
  <c r="BZ1818" i="22"/>
  <c r="BU1819" i="22"/>
  <c r="BV1819" i="22"/>
  <c r="BW1819" i="22"/>
  <c r="BX1819" i="22"/>
  <c r="BY1819" i="22"/>
  <c r="BZ1819" i="22"/>
  <c r="BU1820" i="22"/>
  <c r="BV1820" i="22"/>
  <c r="BW1820" i="22"/>
  <c r="BX1820" i="22"/>
  <c r="BY1820" i="22"/>
  <c r="BZ1820" i="22"/>
  <c r="BU1821" i="22"/>
  <c r="BV1821" i="22"/>
  <c r="BW1821" i="22"/>
  <c r="BX1821" i="22"/>
  <c r="BY1821" i="22"/>
  <c r="BZ1821" i="22"/>
  <c r="BU1822" i="22"/>
  <c r="BV1822" i="22"/>
  <c r="BW1822" i="22"/>
  <c r="BX1822" i="22"/>
  <c r="BY1822" i="22"/>
  <c r="BZ1822" i="22"/>
  <c r="BU1823" i="22"/>
  <c r="BV1823" i="22"/>
  <c r="BW1823" i="22"/>
  <c r="BX1823" i="22"/>
  <c r="BY1823" i="22"/>
  <c r="BZ1823" i="22"/>
  <c r="BU1824" i="22"/>
  <c r="BV1824" i="22"/>
  <c r="BW1824" i="22"/>
  <c r="BX1824" i="22"/>
  <c r="BY1824" i="22"/>
  <c r="BZ1824" i="22"/>
  <c r="BU1825" i="22"/>
  <c r="BV1825" i="22"/>
  <c r="BW1825" i="22"/>
  <c r="BX1825" i="22"/>
  <c r="BY1825" i="22"/>
  <c r="BZ1825" i="22"/>
  <c r="BU1826" i="22"/>
  <c r="BV1826" i="22"/>
  <c r="BW1826" i="22"/>
  <c r="BX1826" i="22"/>
  <c r="BY1826" i="22"/>
  <c r="BZ1826" i="22"/>
  <c r="BU1827" i="22"/>
  <c r="BV1827" i="22"/>
  <c r="BW1827" i="22"/>
  <c r="BX1827" i="22"/>
  <c r="BY1827" i="22"/>
  <c r="BZ1827" i="22"/>
  <c r="BU1828" i="22"/>
  <c r="BV1828" i="22"/>
  <c r="BW1828" i="22"/>
  <c r="BX1828" i="22"/>
  <c r="BY1828" i="22"/>
  <c r="BZ1828" i="22"/>
  <c r="BU1829" i="22"/>
  <c r="BV1829" i="22"/>
  <c r="BW1829" i="22"/>
  <c r="BX1829" i="22"/>
  <c r="BY1829" i="22"/>
  <c r="BZ1829" i="22"/>
  <c r="BU1830" i="22"/>
  <c r="BV1830" i="22"/>
  <c r="BW1830" i="22"/>
  <c r="BX1830" i="22"/>
  <c r="BY1830" i="22"/>
  <c r="BZ1830" i="22"/>
  <c r="BU1831" i="22"/>
  <c r="BV1831" i="22"/>
  <c r="BW1831" i="22"/>
  <c r="BX1831" i="22"/>
  <c r="BY1831" i="22"/>
  <c r="BZ1831" i="22"/>
  <c r="BU1832" i="22"/>
  <c r="BV1832" i="22"/>
  <c r="BW1832" i="22"/>
  <c r="BX1832" i="22"/>
  <c r="BY1832" i="22"/>
  <c r="BZ1832" i="22"/>
  <c r="BU1833" i="22"/>
  <c r="BV1833" i="22"/>
  <c r="BW1833" i="22"/>
  <c r="BX1833" i="22"/>
  <c r="BY1833" i="22"/>
  <c r="BZ1833" i="22"/>
  <c r="BU1834" i="22"/>
  <c r="BV1834" i="22"/>
  <c r="BW1834" i="22"/>
  <c r="BX1834" i="22"/>
  <c r="BY1834" i="22"/>
  <c r="BZ1834" i="22"/>
  <c r="BU1835" i="22"/>
  <c r="BV1835" i="22"/>
  <c r="BW1835" i="22"/>
  <c r="BX1835" i="22"/>
  <c r="BY1835" i="22"/>
  <c r="BZ1835" i="22"/>
  <c r="BU1836" i="22"/>
  <c r="BV1836" i="22"/>
  <c r="BW1836" i="22"/>
  <c r="BX1836" i="22"/>
  <c r="BY1836" i="22"/>
  <c r="BZ1836" i="22"/>
  <c r="BU1837" i="22"/>
  <c r="BV1837" i="22"/>
  <c r="BW1837" i="22"/>
  <c r="BX1837" i="22"/>
  <c r="BY1837" i="22"/>
  <c r="BZ1837" i="22"/>
  <c r="BU1838" i="22"/>
  <c r="BV1838" i="22"/>
  <c r="BW1838" i="22"/>
  <c r="BX1838" i="22"/>
  <c r="BY1838" i="22"/>
  <c r="BZ1838" i="22"/>
  <c r="BU1839" i="22"/>
  <c r="BV1839" i="22"/>
  <c r="BW1839" i="22"/>
  <c r="BX1839" i="22"/>
  <c r="BY1839" i="22"/>
  <c r="BZ1839" i="22"/>
  <c r="BU1840" i="22"/>
  <c r="BV1840" i="22"/>
  <c r="BW1840" i="22"/>
  <c r="BX1840" i="22"/>
  <c r="BY1840" i="22"/>
  <c r="BZ1840" i="22"/>
  <c r="BU1841" i="22"/>
  <c r="BV1841" i="22"/>
  <c r="BW1841" i="22"/>
  <c r="BX1841" i="22"/>
  <c r="BY1841" i="22"/>
  <c r="BZ1841" i="22"/>
  <c r="BU1842" i="22"/>
  <c r="BV1842" i="22"/>
  <c r="BW1842" i="22"/>
  <c r="BX1842" i="22"/>
  <c r="BY1842" i="22"/>
  <c r="BZ1842" i="22"/>
  <c r="BU1843" i="22"/>
  <c r="BV1843" i="22"/>
  <c r="BW1843" i="22"/>
  <c r="BX1843" i="22"/>
  <c r="BY1843" i="22"/>
  <c r="BZ1843" i="22"/>
  <c r="BU1844" i="22"/>
  <c r="BV1844" i="22"/>
  <c r="BW1844" i="22"/>
  <c r="BX1844" i="22"/>
  <c r="BY1844" i="22"/>
  <c r="BZ1844" i="22"/>
  <c r="BU1845" i="22"/>
  <c r="BV1845" i="22"/>
  <c r="BW1845" i="22"/>
  <c r="BX1845" i="22"/>
  <c r="BY1845" i="22"/>
  <c r="BZ1845" i="22"/>
  <c r="BU1846" i="22"/>
  <c r="BV1846" i="22"/>
  <c r="BW1846" i="22"/>
  <c r="BX1846" i="22"/>
  <c r="BY1846" i="22"/>
  <c r="BZ1846" i="22"/>
  <c r="BU1847" i="22"/>
  <c r="BV1847" i="22"/>
  <c r="BW1847" i="22"/>
  <c r="BX1847" i="22"/>
  <c r="BY1847" i="22"/>
  <c r="BZ1847" i="22"/>
  <c r="BU1848" i="22"/>
  <c r="BV1848" i="22"/>
  <c r="BW1848" i="22"/>
  <c r="BX1848" i="22"/>
  <c r="BY1848" i="22"/>
  <c r="BZ1848" i="22"/>
  <c r="BU1849" i="22"/>
  <c r="BV1849" i="22"/>
  <c r="BW1849" i="22"/>
  <c r="BX1849" i="22"/>
  <c r="BY1849" i="22"/>
  <c r="BZ1849" i="22"/>
  <c r="BU1850" i="22"/>
  <c r="BV1850" i="22"/>
  <c r="BW1850" i="22"/>
  <c r="BX1850" i="22"/>
  <c r="BY1850" i="22"/>
  <c r="BZ1850" i="22"/>
  <c r="BU1851" i="22"/>
  <c r="BV1851" i="22"/>
  <c r="BW1851" i="22"/>
  <c r="BX1851" i="22"/>
  <c r="BY1851" i="22"/>
  <c r="BZ1851" i="22"/>
  <c r="BU1852" i="22"/>
  <c r="BV1852" i="22"/>
  <c r="BW1852" i="22"/>
  <c r="BX1852" i="22"/>
  <c r="BY1852" i="22"/>
  <c r="BZ1852" i="22"/>
  <c r="BU1853" i="22"/>
  <c r="BV1853" i="22"/>
  <c r="BW1853" i="22"/>
  <c r="BX1853" i="22"/>
  <c r="BY1853" i="22"/>
  <c r="BZ1853" i="22"/>
  <c r="BU1854" i="22"/>
  <c r="BV1854" i="22"/>
  <c r="BW1854" i="22"/>
  <c r="BX1854" i="22"/>
  <c r="BY1854" i="22"/>
  <c r="BZ1854" i="22"/>
  <c r="BU1855" i="22"/>
  <c r="BV1855" i="22"/>
  <c r="BW1855" i="22"/>
  <c r="BX1855" i="22"/>
  <c r="BY1855" i="22"/>
  <c r="BZ1855" i="22"/>
  <c r="BU1856" i="22"/>
  <c r="BV1856" i="22"/>
  <c r="BW1856" i="22"/>
  <c r="BX1856" i="22"/>
  <c r="BY1856" i="22"/>
  <c r="BZ1856" i="22"/>
  <c r="BU1857" i="22"/>
  <c r="BV1857" i="22"/>
  <c r="BW1857" i="22"/>
  <c r="BX1857" i="22"/>
  <c r="BY1857" i="22"/>
  <c r="BZ1857" i="22"/>
  <c r="BU1858" i="22"/>
  <c r="BV1858" i="22"/>
  <c r="BW1858" i="22"/>
  <c r="BX1858" i="22"/>
  <c r="BY1858" i="22"/>
  <c r="BZ1858" i="22"/>
  <c r="BU1859" i="22"/>
  <c r="BV1859" i="22"/>
  <c r="BW1859" i="22"/>
  <c r="BX1859" i="22"/>
  <c r="BY1859" i="22"/>
  <c r="BZ1859" i="22"/>
  <c r="BU1860" i="22"/>
  <c r="BV1860" i="22"/>
  <c r="BW1860" i="22"/>
  <c r="BX1860" i="22"/>
  <c r="BY1860" i="22"/>
  <c r="BZ1860" i="22"/>
  <c r="BU1861" i="22"/>
  <c r="BV1861" i="22"/>
  <c r="BW1861" i="22"/>
  <c r="BX1861" i="22"/>
  <c r="BY1861" i="22"/>
  <c r="BZ1861" i="22"/>
  <c r="BU1862" i="22"/>
  <c r="BV1862" i="22"/>
  <c r="BW1862" i="22"/>
  <c r="BX1862" i="22"/>
  <c r="BY1862" i="22"/>
  <c r="BZ1862" i="22"/>
  <c r="BU1863" i="22"/>
  <c r="BV1863" i="22"/>
  <c r="BW1863" i="22"/>
  <c r="BX1863" i="22"/>
  <c r="BY1863" i="22"/>
  <c r="BZ1863" i="22"/>
  <c r="BU1864" i="22"/>
  <c r="BV1864" i="22"/>
  <c r="BW1864" i="22"/>
  <c r="BX1864" i="22"/>
  <c r="BY1864" i="22"/>
  <c r="BZ1864" i="22"/>
  <c r="BU1865" i="22"/>
  <c r="BV1865" i="22"/>
  <c r="BW1865" i="22"/>
  <c r="BX1865" i="22"/>
  <c r="BY1865" i="22"/>
  <c r="BZ1865" i="22"/>
  <c r="BU1866" i="22"/>
  <c r="BV1866" i="22"/>
  <c r="BW1866" i="22"/>
  <c r="BX1866" i="22"/>
  <c r="BY1866" i="22"/>
  <c r="BZ1866" i="22"/>
  <c r="BU1867" i="22"/>
  <c r="BV1867" i="22"/>
  <c r="BW1867" i="22"/>
  <c r="BX1867" i="22"/>
  <c r="BY1867" i="22"/>
  <c r="BZ1867" i="22"/>
  <c r="BU1868" i="22"/>
  <c r="BV1868" i="22"/>
  <c r="BW1868" i="22"/>
  <c r="BX1868" i="22"/>
  <c r="BY1868" i="22"/>
  <c r="BZ1868" i="22"/>
  <c r="BU1869" i="22"/>
  <c r="BV1869" i="22"/>
  <c r="BW1869" i="22"/>
  <c r="BX1869" i="22"/>
  <c r="BY1869" i="22"/>
  <c r="BZ1869" i="22"/>
  <c r="BU1870" i="22"/>
  <c r="BV1870" i="22"/>
  <c r="BW1870" i="22"/>
  <c r="BX1870" i="22"/>
  <c r="BY1870" i="22"/>
  <c r="BZ1870" i="22"/>
  <c r="BU1871" i="22"/>
  <c r="BV1871" i="22"/>
  <c r="BW1871" i="22"/>
  <c r="BX1871" i="22"/>
  <c r="BY1871" i="22"/>
  <c r="BZ1871" i="22"/>
  <c r="BU1872" i="22"/>
  <c r="BV1872" i="22"/>
  <c r="BW1872" i="22"/>
  <c r="BX1872" i="22"/>
  <c r="BY1872" i="22"/>
  <c r="BZ1872" i="22"/>
  <c r="BU1873" i="22"/>
  <c r="BV1873" i="22"/>
  <c r="BW1873" i="22"/>
  <c r="BX1873" i="22"/>
  <c r="BY1873" i="22"/>
  <c r="BZ1873" i="22"/>
  <c r="BU1874" i="22"/>
  <c r="BV1874" i="22"/>
  <c r="BW1874" i="22"/>
  <c r="BX1874" i="22"/>
  <c r="BY1874" i="22"/>
  <c r="BZ1874" i="22"/>
  <c r="BU1875" i="22"/>
  <c r="BV1875" i="22"/>
  <c r="BW1875" i="22"/>
  <c r="BX1875" i="22"/>
  <c r="BY1875" i="22"/>
  <c r="BZ1875" i="22"/>
  <c r="BU1876" i="22"/>
  <c r="BV1876" i="22"/>
  <c r="BW1876" i="22"/>
  <c r="BX1876" i="22"/>
  <c r="BY1876" i="22"/>
  <c r="BZ1876" i="22"/>
  <c r="BU1877" i="22"/>
  <c r="BV1877" i="22"/>
  <c r="BW1877" i="22"/>
  <c r="BX1877" i="22"/>
  <c r="BY1877" i="22"/>
  <c r="BZ1877" i="22"/>
  <c r="BU1878" i="22"/>
  <c r="BV1878" i="22"/>
  <c r="BW1878" i="22"/>
  <c r="BX1878" i="22"/>
  <c r="BY1878" i="22"/>
  <c r="BZ1878" i="22"/>
  <c r="BU1879" i="22"/>
  <c r="BV1879" i="22"/>
  <c r="BW1879" i="22"/>
  <c r="BX1879" i="22"/>
  <c r="BY1879" i="22"/>
  <c r="BZ1879" i="22"/>
  <c r="BU1880" i="22"/>
  <c r="BV1880" i="22"/>
  <c r="BW1880" i="22"/>
  <c r="BX1880" i="22"/>
  <c r="BY1880" i="22"/>
  <c r="BZ1880" i="22"/>
  <c r="BU1881" i="22"/>
  <c r="BV1881" i="22"/>
  <c r="BW1881" i="22"/>
  <c r="BX1881" i="22"/>
  <c r="BY1881" i="22"/>
  <c r="BZ1881" i="22"/>
  <c r="BU1882" i="22"/>
  <c r="BV1882" i="22"/>
  <c r="BW1882" i="22"/>
  <c r="BX1882" i="22"/>
  <c r="BY1882" i="22"/>
  <c r="BZ1882" i="22"/>
  <c r="BU1883" i="22"/>
  <c r="BV1883" i="22"/>
  <c r="BW1883" i="22"/>
  <c r="BX1883" i="22"/>
  <c r="BY1883" i="22"/>
  <c r="BZ1883" i="22"/>
  <c r="BU1884" i="22"/>
  <c r="BV1884" i="22"/>
  <c r="BW1884" i="22"/>
  <c r="BX1884" i="22"/>
  <c r="BY1884" i="22"/>
  <c r="BZ1884" i="22"/>
  <c r="BU1885" i="22"/>
  <c r="BV1885" i="22"/>
  <c r="BW1885" i="22"/>
  <c r="BX1885" i="22"/>
  <c r="BY1885" i="22"/>
  <c r="BZ1885" i="22"/>
  <c r="BU1886" i="22"/>
  <c r="BV1886" i="22"/>
  <c r="BW1886" i="22"/>
  <c r="BX1886" i="22"/>
  <c r="BY1886" i="22"/>
  <c r="BZ1886" i="22"/>
  <c r="BU1887" i="22"/>
  <c r="BV1887" i="22"/>
  <c r="BW1887" i="22"/>
  <c r="BX1887" i="22"/>
  <c r="BY1887" i="22"/>
  <c r="BZ1887" i="22"/>
  <c r="BU1888" i="22"/>
  <c r="BV1888" i="22"/>
  <c r="BW1888" i="22"/>
  <c r="BX1888" i="22"/>
  <c r="BY1888" i="22"/>
  <c r="BZ1888" i="22"/>
  <c r="BU1889" i="22"/>
  <c r="BV1889" i="22"/>
  <c r="BW1889" i="22"/>
  <c r="BX1889" i="22"/>
  <c r="BY1889" i="22"/>
  <c r="BZ1889" i="22"/>
  <c r="BU1890" i="22"/>
  <c r="BV1890" i="22"/>
  <c r="BW1890" i="22"/>
  <c r="BX1890" i="22"/>
  <c r="BY1890" i="22"/>
  <c r="BZ1890" i="22"/>
  <c r="BU1891" i="22"/>
  <c r="BV1891" i="22"/>
  <c r="BW1891" i="22"/>
  <c r="BX1891" i="22"/>
  <c r="BY1891" i="22"/>
  <c r="BZ1891" i="22"/>
  <c r="BU1892" i="22"/>
  <c r="BV1892" i="22"/>
  <c r="BW1892" i="22"/>
  <c r="BX1892" i="22"/>
  <c r="BY1892" i="22"/>
  <c r="BZ1892" i="22"/>
  <c r="BU1893" i="22"/>
  <c r="BV1893" i="22"/>
  <c r="BW1893" i="22"/>
  <c r="BX1893" i="22"/>
  <c r="BY1893" i="22"/>
  <c r="BZ1893" i="22"/>
  <c r="BU1894" i="22"/>
  <c r="BV1894" i="22"/>
  <c r="BW1894" i="22"/>
  <c r="BX1894" i="22"/>
  <c r="BY1894" i="22"/>
  <c r="BZ1894" i="22"/>
  <c r="BU1895" i="22"/>
  <c r="BV1895" i="22"/>
  <c r="BW1895" i="22"/>
  <c r="BX1895" i="22"/>
  <c r="BY1895" i="22"/>
  <c r="BZ1895" i="22"/>
  <c r="BU1896" i="22"/>
  <c r="BV1896" i="22"/>
  <c r="BW1896" i="22"/>
  <c r="BX1896" i="22"/>
  <c r="BY1896" i="22"/>
  <c r="BZ1896" i="22"/>
  <c r="BU1897" i="22"/>
  <c r="BV1897" i="22"/>
  <c r="BW1897" i="22"/>
  <c r="BX1897" i="22"/>
  <c r="BY1897" i="22"/>
  <c r="BZ1897" i="22"/>
  <c r="BU1898" i="22"/>
  <c r="BV1898" i="22"/>
  <c r="BW1898" i="22"/>
  <c r="BX1898" i="22"/>
  <c r="BY1898" i="22"/>
  <c r="BZ1898" i="22"/>
  <c r="BU1899" i="22"/>
  <c r="BV1899" i="22"/>
  <c r="BW1899" i="22"/>
  <c r="BX1899" i="22"/>
  <c r="BY1899" i="22"/>
  <c r="BZ1899" i="22"/>
  <c r="BU1900" i="22"/>
  <c r="BV1900" i="22"/>
  <c r="BW1900" i="22"/>
  <c r="BX1900" i="22"/>
  <c r="BY1900" i="22"/>
  <c r="BZ1900" i="22"/>
  <c r="BU1901" i="22"/>
  <c r="BV1901" i="22"/>
  <c r="BW1901" i="22"/>
  <c r="BX1901" i="22"/>
  <c r="BY1901" i="22"/>
  <c r="BZ1901" i="22"/>
  <c r="BU1902" i="22"/>
  <c r="BV1902" i="22"/>
  <c r="BW1902" i="22"/>
  <c r="BX1902" i="22"/>
  <c r="BY1902" i="22"/>
  <c r="BZ1902" i="22"/>
  <c r="BU1903" i="22"/>
  <c r="BV1903" i="22"/>
  <c r="BW1903" i="22"/>
  <c r="BX1903" i="22"/>
  <c r="BY1903" i="22"/>
  <c r="BZ1903" i="22"/>
  <c r="BU1904" i="22"/>
  <c r="BV1904" i="22"/>
  <c r="BW1904" i="22"/>
  <c r="BX1904" i="22"/>
  <c r="BY1904" i="22"/>
  <c r="BZ1904" i="22"/>
  <c r="BU1905" i="22"/>
  <c r="BV1905" i="22"/>
  <c r="BW1905" i="22"/>
  <c r="BX1905" i="22"/>
  <c r="BY1905" i="22"/>
  <c r="BZ1905" i="22"/>
  <c r="BU1906" i="22"/>
  <c r="BV1906" i="22"/>
  <c r="BW1906" i="22"/>
  <c r="BX1906" i="22"/>
  <c r="BY1906" i="22"/>
  <c r="BZ1906" i="22"/>
  <c r="BU1907" i="22"/>
  <c r="BV1907" i="22"/>
  <c r="BW1907" i="22"/>
  <c r="BX1907" i="22"/>
  <c r="BY1907" i="22"/>
  <c r="BZ1907" i="22"/>
  <c r="BU1908" i="22"/>
  <c r="BV1908" i="22"/>
  <c r="BW1908" i="22"/>
  <c r="BX1908" i="22"/>
  <c r="BY1908" i="22"/>
  <c r="BZ1908" i="22"/>
  <c r="BU1909" i="22"/>
  <c r="BV1909" i="22"/>
  <c r="BW1909" i="22"/>
  <c r="BX1909" i="22"/>
  <c r="BY1909" i="22"/>
  <c r="BZ1909" i="22"/>
  <c r="BU1910" i="22"/>
  <c r="BV1910" i="22"/>
  <c r="BW1910" i="22"/>
  <c r="BX1910" i="22"/>
  <c r="BY1910" i="22"/>
  <c r="BZ1910" i="22"/>
  <c r="BU1911" i="22"/>
  <c r="BV1911" i="22"/>
  <c r="BW1911" i="22"/>
  <c r="BX1911" i="22"/>
  <c r="BY1911" i="22"/>
  <c r="BZ1911" i="22"/>
  <c r="BU1912" i="22"/>
  <c r="BV1912" i="22"/>
  <c r="BW1912" i="22"/>
  <c r="BX1912" i="22"/>
  <c r="BY1912" i="22"/>
  <c r="BZ1912" i="22"/>
  <c r="BU1913" i="22"/>
  <c r="BV1913" i="22"/>
  <c r="BW1913" i="22"/>
  <c r="BX1913" i="22"/>
  <c r="BY1913" i="22"/>
  <c r="BZ1913" i="22"/>
  <c r="BU1914" i="22"/>
  <c r="BV1914" i="22"/>
  <c r="BW1914" i="22"/>
  <c r="BX1914" i="22"/>
  <c r="BY1914" i="22"/>
  <c r="BZ1914" i="22"/>
  <c r="BU1915" i="22"/>
  <c r="BV1915" i="22"/>
  <c r="BW1915" i="22"/>
  <c r="BX1915" i="22"/>
  <c r="BY1915" i="22"/>
  <c r="BZ1915" i="22"/>
  <c r="BU1916" i="22"/>
  <c r="BV1916" i="22"/>
  <c r="BW1916" i="22"/>
  <c r="BX1916" i="22"/>
  <c r="BY1916" i="22"/>
  <c r="BZ1916" i="22"/>
  <c r="BU1917" i="22"/>
  <c r="BV1917" i="22"/>
  <c r="BW1917" i="22"/>
  <c r="BX1917" i="22"/>
  <c r="BY1917" i="22"/>
  <c r="BZ1917" i="22"/>
  <c r="BU1918" i="22"/>
  <c r="BV1918" i="22"/>
  <c r="BW1918" i="22"/>
  <c r="BX1918" i="22"/>
  <c r="BY1918" i="22"/>
  <c r="BZ1918" i="22"/>
  <c r="BU1919" i="22"/>
  <c r="BV1919" i="22"/>
  <c r="BW1919" i="22"/>
  <c r="BX1919" i="22"/>
  <c r="BY1919" i="22"/>
  <c r="BZ1919" i="22"/>
  <c r="BU1920" i="22"/>
  <c r="BV1920" i="22"/>
  <c r="BW1920" i="22"/>
  <c r="BX1920" i="22"/>
  <c r="BY1920" i="22"/>
  <c r="BZ1920" i="22"/>
  <c r="BU1921" i="22"/>
  <c r="BV1921" i="22"/>
  <c r="BW1921" i="22"/>
  <c r="BX1921" i="22"/>
  <c r="BY1921" i="22"/>
  <c r="BZ1921" i="22"/>
  <c r="BU1922" i="22"/>
  <c r="BV1922" i="22"/>
  <c r="BW1922" i="22"/>
  <c r="BX1922" i="22"/>
  <c r="BY1922" i="22"/>
  <c r="BZ1922" i="22"/>
  <c r="BU1923" i="22"/>
  <c r="BV1923" i="22"/>
  <c r="BW1923" i="22"/>
  <c r="BX1923" i="22"/>
  <c r="BY1923" i="22"/>
  <c r="BZ1923" i="22"/>
  <c r="BU1924" i="22"/>
  <c r="BV1924" i="22"/>
  <c r="BW1924" i="22"/>
  <c r="BX1924" i="22"/>
  <c r="BY1924" i="22"/>
  <c r="BZ1924" i="22"/>
  <c r="BU1925" i="22"/>
  <c r="BV1925" i="22"/>
  <c r="BW1925" i="22"/>
  <c r="BX1925" i="22"/>
  <c r="BY1925" i="22"/>
  <c r="BZ1925" i="22"/>
  <c r="BU1926" i="22"/>
  <c r="BV1926" i="22"/>
  <c r="BW1926" i="22"/>
  <c r="BX1926" i="22"/>
  <c r="BY1926" i="22"/>
  <c r="BZ1926" i="22"/>
  <c r="BU1927" i="22"/>
  <c r="BV1927" i="22"/>
  <c r="BW1927" i="22"/>
  <c r="BX1927" i="22"/>
  <c r="BY1927" i="22"/>
  <c r="BZ1927" i="22"/>
  <c r="BU1928" i="22"/>
  <c r="BV1928" i="22"/>
  <c r="BW1928" i="22"/>
  <c r="BX1928" i="22"/>
  <c r="BY1928" i="22"/>
  <c r="BZ1928" i="22"/>
  <c r="BU1929" i="22"/>
  <c r="BV1929" i="22"/>
  <c r="BW1929" i="22"/>
  <c r="BX1929" i="22"/>
  <c r="BY1929" i="22"/>
  <c r="BZ1929" i="22"/>
  <c r="BU1930" i="22"/>
  <c r="BV1930" i="22"/>
  <c r="BW1930" i="22"/>
  <c r="BX1930" i="22"/>
  <c r="BY1930" i="22"/>
  <c r="BZ1930" i="22"/>
  <c r="BU1931" i="22"/>
  <c r="BV1931" i="22"/>
  <c r="BW1931" i="22"/>
  <c r="BX1931" i="22"/>
  <c r="BY1931" i="22"/>
  <c r="BZ1931" i="22"/>
  <c r="BU1932" i="22"/>
  <c r="BV1932" i="22"/>
  <c r="BW1932" i="22"/>
  <c r="BX1932" i="22"/>
  <c r="BY1932" i="22"/>
  <c r="BZ1932" i="22"/>
  <c r="BU1933" i="22"/>
  <c r="BV1933" i="22"/>
  <c r="BW1933" i="22"/>
  <c r="BX1933" i="22"/>
  <c r="BY1933" i="22"/>
  <c r="BZ1933" i="22"/>
  <c r="BU1934" i="22"/>
  <c r="BV1934" i="22"/>
  <c r="BW1934" i="22"/>
  <c r="BX1934" i="22"/>
  <c r="BY1934" i="22"/>
  <c r="BZ1934" i="22"/>
  <c r="BU1935" i="22"/>
  <c r="BV1935" i="22"/>
  <c r="BW1935" i="22"/>
  <c r="BX1935" i="22"/>
  <c r="BY1935" i="22"/>
  <c r="BZ1935" i="22"/>
  <c r="BU1936" i="22"/>
  <c r="BV1936" i="22"/>
  <c r="BW1936" i="22"/>
  <c r="BX1936" i="22"/>
  <c r="BY1936" i="22"/>
  <c r="BZ1936" i="22"/>
  <c r="BU1937" i="22"/>
  <c r="BV1937" i="22"/>
  <c r="BW1937" i="22"/>
  <c r="BX1937" i="22"/>
  <c r="BY1937" i="22"/>
  <c r="BZ1937" i="22"/>
  <c r="BU1938" i="22"/>
  <c r="BV1938" i="22"/>
  <c r="BW1938" i="22"/>
  <c r="BX1938" i="22"/>
  <c r="BY1938" i="22"/>
  <c r="BZ1938" i="22"/>
  <c r="BU1939" i="22"/>
  <c r="BV1939" i="22"/>
  <c r="BW1939" i="22"/>
  <c r="BX1939" i="22"/>
  <c r="BY1939" i="22"/>
  <c r="BZ1939" i="22"/>
  <c r="BU1940" i="22"/>
  <c r="BV1940" i="22"/>
  <c r="BW1940" i="22"/>
  <c r="BX1940" i="22"/>
  <c r="BY1940" i="22"/>
  <c r="BZ1940" i="22"/>
  <c r="BU1941" i="22"/>
  <c r="BV1941" i="22"/>
  <c r="BW1941" i="22"/>
  <c r="BX1941" i="22"/>
  <c r="BY1941" i="22"/>
  <c r="BZ1941" i="22"/>
  <c r="BU1942" i="22"/>
  <c r="BV1942" i="22"/>
  <c r="BW1942" i="22"/>
  <c r="BX1942" i="22"/>
  <c r="BY1942" i="22"/>
  <c r="BZ1942" i="22"/>
  <c r="BU1943" i="22"/>
  <c r="BV1943" i="22"/>
  <c r="BW1943" i="22"/>
  <c r="BX1943" i="22"/>
  <c r="BY1943" i="22"/>
  <c r="BZ1943" i="22"/>
  <c r="BU1944" i="22"/>
  <c r="BV1944" i="22"/>
  <c r="BW1944" i="22"/>
  <c r="BX1944" i="22"/>
  <c r="BY1944" i="22"/>
  <c r="BZ1944" i="22"/>
  <c r="BU1945" i="22"/>
  <c r="BV1945" i="22"/>
  <c r="BW1945" i="22"/>
  <c r="BX1945" i="22"/>
  <c r="BY1945" i="22"/>
  <c r="BZ1945" i="22"/>
  <c r="BU1946" i="22"/>
  <c r="BV1946" i="22"/>
  <c r="BW1946" i="22"/>
  <c r="BX1946" i="22"/>
  <c r="BY1946" i="22"/>
  <c r="BZ1946" i="22"/>
  <c r="BU1947" i="22"/>
  <c r="BV1947" i="22"/>
  <c r="BW1947" i="22"/>
  <c r="BX1947" i="22"/>
  <c r="BY1947" i="22"/>
  <c r="BZ1947" i="22"/>
  <c r="BU1948" i="22"/>
  <c r="BV1948" i="22"/>
  <c r="BW1948" i="22"/>
  <c r="BX1948" i="22"/>
  <c r="BY1948" i="22"/>
  <c r="BZ1948" i="22"/>
  <c r="BU1949" i="22"/>
  <c r="BV1949" i="22"/>
  <c r="BW1949" i="22"/>
  <c r="BX1949" i="22"/>
  <c r="BY1949" i="22"/>
  <c r="BZ1949" i="22"/>
  <c r="BU1950" i="22"/>
  <c r="BV1950" i="22"/>
  <c r="BW1950" i="22"/>
  <c r="BX1950" i="22"/>
  <c r="BY1950" i="22"/>
  <c r="BZ1950" i="22"/>
  <c r="BU1951" i="22"/>
  <c r="BV1951" i="22"/>
  <c r="BW1951" i="22"/>
  <c r="BX1951" i="22"/>
  <c r="BY1951" i="22"/>
  <c r="BZ1951" i="22"/>
  <c r="BU1952" i="22"/>
  <c r="BV1952" i="22"/>
  <c r="BW1952" i="22"/>
  <c r="BX1952" i="22"/>
  <c r="BY1952" i="22"/>
  <c r="BZ1952" i="22"/>
  <c r="BU1953" i="22"/>
  <c r="BV1953" i="22"/>
  <c r="BW1953" i="22"/>
  <c r="BX1953" i="22"/>
  <c r="BY1953" i="22"/>
  <c r="BZ1953" i="22"/>
  <c r="BU1954" i="22"/>
  <c r="BV1954" i="22"/>
  <c r="BW1954" i="22"/>
  <c r="BX1954" i="22"/>
  <c r="BY1954" i="22"/>
  <c r="BZ1954" i="22"/>
  <c r="BU1955" i="22"/>
  <c r="BV1955" i="22"/>
  <c r="BW1955" i="22"/>
  <c r="BX1955" i="22"/>
  <c r="BY1955" i="22"/>
  <c r="BZ1955" i="22"/>
  <c r="BU1956" i="22"/>
  <c r="BV1956" i="22"/>
  <c r="BW1956" i="22"/>
  <c r="BX1956" i="22"/>
  <c r="BY1956" i="22"/>
  <c r="BZ1956" i="22"/>
  <c r="BU1957" i="22"/>
  <c r="BV1957" i="22"/>
  <c r="BW1957" i="22"/>
  <c r="BX1957" i="22"/>
  <c r="BY1957" i="22"/>
  <c r="BZ1957" i="22"/>
  <c r="BU1958" i="22"/>
  <c r="BV1958" i="22"/>
  <c r="BW1958" i="22"/>
  <c r="BX1958" i="22"/>
  <c r="BY1958" i="22"/>
  <c r="BZ1958" i="22"/>
  <c r="BU1959" i="22"/>
  <c r="BV1959" i="22"/>
  <c r="BW1959" i="22"/>
  <c r="BX1959" i="22"/>
  <c r="BY1959" i="22"/>
  <c r="BZ1959" i="22"/>
  <c r="BU1960" i="22"/>
  <c r="BV1960" i="22"/>
  <c r="BW1960" i="22"/>
  <c r="BX1960" i="22"/>
  <c r="BY1960" i="22"/>
  <c r="BZ1960" i="22"/>
  <c r="BU1961" i="22"/>
  <c r="BV1961" i="22"/>
  <c r="BW1961" i="22"/>
  <c r="BX1961" i="22"/>
  <c r="BY1961" i="22"/>
  <c r="BZ1961" i="22"/>
  <c r="BU1962" i="22"/>
  <c r="BV1962" i="22"/>
  <c r="BW1962" i="22"/>
  <c r="BX1962" i="22"/>
  <c r="BY1962" i="22"/>
  <c r="BZ1962" i="22"/>
  <c r="BU1963" i="22"/>
  <c r="BV1963" i="22"/>
  <c r="BW1963" i="22"/>
  <c r="BX1963" i="22"/>
  <c r="BY1963" i="22"/>
  <c r="BZ1963" i="22"/>
  <c r="BU1964" i="22"/>
  <c r="BV1964" i="22"/>
  <c r="BW1964" i="22"/>
  <c r="BX1964" i="22"/>
  <c r="BY1964" i="22"/>
  <c r="BZ1964" i="22"/>
  <c r="BU1965" i="22"/>
  <c r="BV1965" i="22"/>
  <c r="BW1965" i="22"/>
  <c r="BX1965" i="22"/>
  <c r="BY1965" i="22"/>
  <c r="BZ1965" i="22"/>
  <c r="BU1966" i="22"/>
  <c r="BV1966" i="22"/>
  <c r="BW1966" i="22"/>
  <c r="BX1966" i="22"/>
  <c r="BY1966" i="22"/>
  <c r="BZ1966" i="22"/>
  <c r="BU1967" i="22"/>
  <c r="BV1967" i="22"/>
  <c r="BW1967" i="22"/>
  <c r="BX1967" i="22"/>
  <c r="BY1967" i="22"/>
  <c r="BZ1967" i="22"/>
  <c r="BU1968" i="22"/>
  <c r="BV1968" i="22"/>
  <c r="BW1968" i="22"/>
  <c r="BX1968" i="22"/>
  <c r="BY1968" i="22"/>
  <c r="BZ1968" i="22"/>
  <c r="BU1969" i="22"/>
  <c r="BV1969" i="22"/>
  <c r="BW1969" i="22"/>
  <c r="BX1969" i="22"/>
  <c r="BY1969" i="22"/>
  <c r="BZ1969" i="22"/>
  <c r="BU1970" i="22"/>
  <c r="BV1970" i="22"/>
  <c r="BW1970" i="22"/>
  <c r="BX1970" i="22"/>
  <c r="BY1970" i="22"/>
  <c r="BZ1970" i="22"/>
  <c r="BU1971" i="22"/>
  <c r="BV1971" i="22"/>
  <c r="BW1971" i="22"/>
  <c r="BX1971" i="22"/>
  <c r="BY1971" i="22"/>
  <c r="BZ1971" i="22"/>
  <c r="BU1972" i="22"/>
  <c r="BV1972" i="22"/>
  <c r="BW1972" i="22"/>
  <c r="BX1972" i="22"/>
  <c r="BY1972" i="22"/>
  <c r="BZ1972" i="22"/>
  <c r="BU1973" i="22"/>
  <c r="BV1973" i="22"/>
  <c r="BW1973" i="22"/>
  <c r="BX1973" i="22"/>
  <c r="BY1973" i="22"/>
  <c r="BZ1973" i="22"/>
  <c r="BU1974" i="22"/>
  <c r="BV1974" i="22"/>
  <c r="BW1974" i="22"/>
  <c r="BX1974" i="22"/>
  <c r="BY1974" i="22"/>
  <c r="BZ1974" i="22"/>
  <c r="BU1975" i="22"/>
  <c r="BV1975" i="22"/>
  <c r="BW1975" i="22"/>
  <c r="BX1975" i="22"/>
  <c r="BY1975" i="22"/>
  <c r="BZ1975" i="22"/>
  <c r="BU1976" i="22"/>
  <c r="BV1976" i="22"/>
  <c r="BW1976" i="22"/>
  <c r="BX1976" i="22"/>
  <c r="BY1976" i="22"/>
  <c r="BZ1976" i="22"/>
  <c r="BU1977" i="22"/>
  <c r="BV1977" i="22"/>
  <c r="BW1977" i="22"/>
  <c r="BX1977" i="22"/>
  <c r="BY1977" i="22"/>
  <c r="BZ1977" i="22"/>
  <c r="BU1978" i="22"/>
  <c r="BV1978" i="22"/>
  <c r="BW1978" i="22"/>
  <c r="BX1978" i="22"/>
  <c r="BY1978" i="22"/>
  <c r="BZ1978" i="22"/>
  <c r="BU1979" i="22"/>
  <c r="BV1979" i="22"/>
  <c r="BW1979" i="22"/>
  <c r="BX1979" i="22"/>
  <c r="BY1979" i="22"/>
  <c r="BZ1979" i="22"/>
  <c r="BU1980" i="22"/>
  <c r="BV1980" i="22"/>
  <c r="BW1980" i="22"/>
  <c r="BX1980" i="22"/>
  <c r="BY1980" i="22"/>
  <c r="BZ1980" i="22"/>
  <c r="BU1981" i="22"/>
  <c r="BV1981" i="22"/>
  <c r="BW1981" i="22"/>
  <c r="BX1981" i="22"/>
  <c r="BY1981" i="22"/>
  <c r="BZ1981" i="22"/>
  <c r="BU1982" i="22"/>
  <c r="BV1982" i="22"/>
  <c r="BW1982" i="22"/>
  <c r="BX1982" i="22"/>
  <c r="BY1982" i="22"/>
  <c r="BZ1982" i="22"/>
  <c r="BU1983" i="22"/>
  <c r="BV1983" i="22"/>
  <c r="BW1983" i="22"/>
  <c r="BX1983" i="22"/>
  <c r="BY1983" i="22"/>
  <c r="BZ1983" i="22"/>
  <c r="BU1984" i="22"/>
  <c r="BV1984" i="22"/>
  <c r="BW1984" i="22"/>
  <c r="BX1984" i="22"/>
  <c r="BY1984" i="22"/>
  <c r="BZ1984" i="22"/>
  <c r="BU1985" i="22"/>
  <c r="BV1985" i="22"/>
  <c r="BW1985" i="22"/>
  <c r="BX1985" i="22"/>
  <c r="BY1985" i="22"/>
  <c r="BZ1985" i="22"/>
  <c r="BU1986" i="22"/>
  <c r="BV1986" i="22"/>
  <c r="BW1986" i="22"/>
  <c r="BX1986" i="22"/>
  <c r="BY1986" i="22"/>
  <c r="BZ1986" i="22"/>
  <c r="BU1987" i="22"/>
  <c r="BV1987" i="22"/>
  <c r="BW1987" i="22"/>
  <c r="BX1987" i="22"/>
  <c r="BY1987" i="22"/>
  <c r="BZ1987" i="22"/>
  <c r="BU1988" i="22"/>
  <c r="BV1988" i="22"/>
  <c r="BW1988" i="22"/>
  <c r="BX1988" i="22"/>
  <c r="BY1988" i="22"/>
  <c r="BZ1988" i="22"/>
  <c r="BU1989" i="22"/>
  <c r="BV1989" i="22"/>
  <c r="BW1989" i="22"/>
  <c r="BX1989" i="22"/>
  <c r="BY1989" i="22"/>
  <c r="BZ1989" i="22"/>
  <c r="BU1990" i="22"/>
  <c r="BV1990" i="22"/>
  <c r="BW1990" i="22"/>
  <c r="BX1990" i="22"/>
  <c r="BY1990" i="22"/>
  <c r="BZ1990" i="22"/>
  <c r="BU1991" i="22"/>
  <c r="BV1991" i="22"/>
  <c r="BW1991" i="22"/>
  <c r="BX1991" i="22"/>
  <c r="BY1991" i="22"/>
  <c r="BZ1991" i="22"/>
  <c r="BU1992" i="22"/>
  <c r="BV1992" i="22"/>
  <c r="BW1992" i="22"/>
  <c r="BX1992" i="22"/>
  <c r="BY1992" i="22"/>
  <c r="BZ1992" i="22"/>
  <c r="BU1993" i="22"/>
  <c r="BV1993" i="22"/>
  <c r="BW1993" i="22"/>
  <c r="BX1993" i="22"/>
  <c r="BY1993" i="22"/>
  <c r="BZ1993" i="22"/>
  <c r="BU1994" i="22"/>
  <c r="BV1994" i="22"/>
  <c r="BW1994" i="22"/>
  <c r="BX1994" i="22"/>
  <c r="BY1994" i="22"/>
  <c r="BZ1994" i="22"/>
  <c r="BU1995" i="22"/>
  <c r="BV1995" i="22"/>
  <c r="BW1995" i="22"/>
  <c r="BX1995" i="22"/>
  <c r="BY1995" i="22"/>
  <c r="BZ1995" i="22"/>
  <c r="BU1996" i="22"/>
  <c r="BV1996" i="22"/>
  <c r="BW1996" i="22"/>
  <c r="BX1996" i="22"/>
  <c r="BY1996" i="22"/>
  <c r="BZ1996" i="22"/>
  <c r="BU1997" i="22"/>
  <c r="BV1997" i="22"/>
  <c r="BW1997" i="22"/>
  <c r="BX1997" i="22"/>
  <c r="BY1997" i="22"/>
  <c r="BZ1997" i="22"/>
  <c r="BU1998" i="22"/>
  <c r="BV1998" i="22"/>
  <c r="BW1998" i="22"/>
  <c r="BX1998" i="22"/>
  <c r="BY1998" i="22"/>
  <c r="BZ1998" i="22"/>
  <c r="BU1999" i="22"/>
  <c r="BV1999" i="22"/>
  <c r="BW1999" i="22"/>
  <c r="BX1999" i="22"/>
  <c r="BY1999" i="22"/>
  <c r="BZ1999" i="22"/>
  <c r="BU2000" i="22"/>
  <c r="BV2000" i="22"/>
  <c r="BW2000" i="22"/>
  <c r="BX2000" i="22"/>
  <c r="BY2000" i="22"/>
  <c r="BZ2000" i="22"/>
  <c r="BU2001" i="22"/>
  <c r="BV2001" i="22"/>
  <c r="BW2001" i="22"/>
  <c r="BX2001" i="22"/>
  <c r="BY2001" i="22"/>
  <c r="BZ2001" i="22"/>
  <c r="BU2002" i="22"/>
  <c r="BV2002" i="22"/>
  <c r="BW2002" i="22"/>
  <c r="BX2002" i="22"/>
  <c r="BY2002" i="22"/>
  <c r="BZ2002" i="22"/>
  <c r="BU2003" i="22"/>
  <c r="BV2003" i="22"/>
  <c r="BW2003" i="22"/>
  <c r="BX2003" i="22"/>
  <c r="BY2003" i="22"/>
  <c r="BZ2003" i="22"/>
  <c r="BU2004" i="22"/>
  <c r="BV2004" i="22"/>
  <c r="BW2004" i="22"/>
  <c r="BX2004" i="22"/>
  <c r="BY2004" i="22"/>
  <c r="BZ2004" i="22"/>
  <c r="BU2005" i="22"/>
  <c r="BV2005" i="22"/>
  <c r="BW2005" i="22"/>
  <c r="BX2005" i="22"/>
  <c r="BY2005" i="22"/>
  <c r="BZ2005" i="22"/>
  <c r="BU2006" i="22"/>
  <c r="BV2006" i="22"/>
  <c r="BW2006" i="22"/>
  <c r="BX2006" i="22"/>
  <c r="BY2006" i="22"/>
  <c r="BZ2006" i="22"/>
  <c r="BU2007" i="22"/>
  <c r="BV2007" i="22"/>
  <c r="BW2007" i="22"/>
  <c r="BX2007" i="22"/>
  <c r="BY2007" i="22"/>
  <c r="BZ2007" i="22"/>
  <c r="BU2008" i="22"/>
  <c r="BV2008" i="22"/>
  <c r="BW2008" i="22"/>
  <c r="BX2008" i="22"/>
  <c r="BY2008" i="22"/>
  <c r="BZ2008" i="22"/>
  <c r="BU2009" i="22"/>
  <c r="BV2009" i="22"/>
  <c r="BW2009" i="22"/>
  <c r="BX2009" i="22"/>
  <c r="BY2009" i="22"/>
  <c r="BZ2009" i="22"/>
  <c r="BU2010" i="22"/>
  <c r="BV2010" i="22"/>
  <c r="BW2010" i="22"/>
  <c r="BX2010" i="22"/>
  <c r="BY2010" i="22"/>
  <c r="BZ2010" i="22"/>
  <c r="BU2011" i="22"/>
  <c r="BV2011" i="22"/>
  <c r="BW2011" i="22"/>
  <c r="BX2011" i="22"/>
  <c r="BY2011" i="22"/>
  <c r="BZ2011" i="22"/>
  <c r="BU2012" i="22"/>
  <c r="BV2012" i="22"/>
  <c r="BW2012" i="22"/>
  <c r="BX2012" i="22"/>
  <c r="BY2012" i="22"/>
  <c r="BZ2012" i="22"/>
  <c r="BU2013" i="22"/>
  <c r="BV2013" i="22"/>
  <c r="BW2013" i="22"/>
  <c r="BX2013" i="22"/>
  <c r="BY2013" i="22"/>
  <c r="BZ2013" i="22"/>
  <c r="BU2014" i="22"/>
  <c r="BV2014" i="22"/>
  <c r="BW2014" i="22"/>
  <c r="BX2014" i="22"/>
  <c r="BY2014" i="22"/>
  <c r="BZ2014" i="22"/>
  <c r="BU2015" i="22"/>
  <c r="BV2015" i="22"/>
  <c r="BW2015" i="22"/>
  <c r="BX2015" i="22"/>
  <c r="BY2015" i="22"/>
  <c r="BZ2015" i="22"/>
  <c r="BU2016" i="22"/>
  <c r="BV2016" i="22"/>
  <c r="BW2016" i="22"/>
  <c r="BX2016" i="22"/>
  <c r="BY2016" i="22"/>
  <c r="BZ2016" i="22"/>
  <c r="BU2017" i="22"/>
  <c r="BV2017" i="22"/>
  <c r="BW2017" i="22"/>
  <c r="BX2017" i="22"/>
  <c r="BY2017" i="22"/>
  <c r="BZ2017" i="22"/>
  <c r="BU2018" i="22"/>
  <c r="BV2018" i="22"/>
  <c r="BW2018" i="22"/>
  <c r="BX2018" i="22"/>
  <c r="BY2018" i="22"/>
  <c r="BZ2018" i="22"/>
  <c r="BU2019" i="22"/>
  <c r="BV2019" i="22"/>
  <c r="BW2019" i="22"/>
  <c r="BX2019" i="22"/>
  <c r="BY2019" i="22"/>
  <c r="BZ2019" i="22"/>
  <c r="BU2020" i="22"/>
  <c r="BV2020" i="22"/>
  <c r="BW2020" i="22"/>
  <c r="BX2020" i="22"/>
  <c r="BY2020" i="22"/>
  <c r="BZ2020" i="22"/>
  <c r="BU2021" i="22"/>
  <c r="BV2021" i="22"/>
  <c r="BW2021" i="22"/>
  <c r="BX2021" i="22"/>
  <c r="BY2021" i="22"/>
  <c r="BZ2021" i="22"/>
  <c r="BU2022" i="22"/>
  <c r="BV2022" i="22"/>
  <c r="BW2022" i="22"/>
  <c r="BX2022" i="22"/>
  <c r="BY2022" i="22"/>
  <c r="BZ2022" i="22"/>
  <c r="BU2023" i="22"/>
  <c r="BV2023" i="22"/>
  <c r="BW2023" i="22"/>
  <c r="BX2023" i="22"/>
  <c r="BY2023" i="22"/>
  <c r="BZ2023" i="22"/>
  <c r="BU2024" i="22"/>
  <c r="BV2024" i="22"/>
  <c r="BW2024" i="22"/>
  <c r="BX2024" i="22"/>
  <c r="BY2024" i="22"/>
  <c r="BZ2024" i="22"/>
  <c r="BU2025" i="22"/>
  <c r="BV2025" i="22"/>
  <c r="BW2025" i="22"/>
  <c r="BX2025" i="22"/>
  <c r="BY2025" i="22"/>
  <c r="BZ2025" i="22"/>
  <c r="BU2026" i="22"/>
  <c r="BV2026" i="22"/>
  <c r="BW2026" i="22"/>
  <c r="BX2026" i="22"/>
  <c r="BY2026" i="22"/>
  <c r="BZ2026" i="22"/>
  <c r="BU2027" i="22"/>
  <c r="BV2027" i="22"/>
  <c r="BW2027" i="22"/>
  <c r="BX2027" i="22"/>
  <c r="BY2027" i="22"/>
  <c r="BZ2027" i="22"/>
  <c r="BU2028" i="22"/>
  <c r="BV2028" i="22"/>
  <c r="BW2028" i="22"/>
  <c r="BX2028" i="22"/>
  <c r="BY2028" i="22"/>
  <c r="BZ2028" i="22"/>
  <c r="BU2029" i="22"/>
  <c r="BV2029" i="22"/>
  <c r="BW2029" i="22"/>
  <c r="BX2029" i="22"/>
  <c r="BY2029" i="22"/>
  <c r="BZ2029" i="22"/>
  <c r="BU2030" i="22"/>
  <c r="BV2030" i="22"/>
  <c r="BW2030" i="22"/>
  <c r="BX2030" i="22"/>
  <c r="BY2030" i="22"/>
  <c r="BZ2030" i="22"/>
  <c r="BU2031" i="22"/>
  <c r="BV2031" i="22"/>
  <c r="BW2031" i="22"/>
  <c r="BX2031" i="22"/>
  <c r="BY2031" i="22"/>
  <c r="BZ2031" i="22"/>
  <c r="BU2032" i="22"/>
  <c r="BV2032" i="22"/>
  <c r="BW2032" i="22"/>
  <c r="BX2032" i="22"/>
  <c r="BY2032" i="22"/>
  <c r="BZ2032" i="22"/>
  <c r="BU2033" i="22"/>
  <c r="BV2033" i="22"/>
  <c r="BW2033" i="22"/>
  <c r="BX2033" i="22"/>
  <c r="BY2033" i="22"/>
  <c r="BZ2033" i="22"/>
  <c r="BU2034" i="22"/>
  <c r="BV2034" i="22"/>
  <c r="BW2034" i="22"/>
  <c r="BX2034" i="22"/>
  <c r="BY2034" i="22"/>
  <c r="BZ2034" i="22"/>
  <c r="BU2035" i="22"/>
  <c r="BV2035" i="22"/>
  <c r="BW2035" i="22"/>
  <c r="BX2035" i="22"/>
  <c r="BY2035" i="22"/>
  <c r="BZ2035" i="22"/>
  <c r="BU2036" i="22"/>
  <c r="BV2036" i="22"/>
  <c r="BW2036" i="22"/>
  <c r="BX2036" i="22"/>
  <c r="BY2036" i="22"/>
  <c r="BZ2036" i="22"/>
  <c r="BU2037" i="22"/>
  <c r="BV2037" i="22"/>
  <c r="BW2037" i="22"/>
  <c r="BX2037" i="22"/>
  <c r="BY2037" i="22"/>
  <c r="BZ2037" i="22"/>
  <c r="BU2038" i="22"/>
  <c r="BV2038" i="22"/>
  <c r="BW2038" i="22"/>
  <c r="BX2038" i="22"/>
  <c r="BY2038" i="22"/>
  <c r="BZ2038" i="22"/>
  <c r="BU2039" i="22"/>
  <c r="BV2039" i="22"/>
  <c r="BW2039" i="22"/>
  <c r="BX2039" i="22"/>
  <c r="BY2039" i="22"/>
  <c r="BZ2039" i="22"/>
  <c r="BU2040" i="22"/>
  <c r="BV2040" i="22"/>
  <c r="BW2040" i="22"/>
  <c r="BX2040" i="22"/>
  <c r="BY2040" i="22"/>
  <c r="BZ2040" i="22"/>
  <c r="BU2041" i="22"/>
  <c r="BV2041" i="22"/>
  <c r="BW2041" i="22"/>
  <c r="BX2041" i="22"/>
  <c r="BY2041" i="22"/>
  <c r="BZ2041" i="22"/>
  <c r="BU2042" i="22"/>
  <c r="BV2042" i="22"/>
  <c r="BW2042" i="22"/>
  <c r="BX2042" i="22"/>
  <c r="BY2042" i="22"/>
  <c r="BZ2042" i="22"/>
  <c r="BU2043" i="22"/>
  <c r="BV2043" i="22"/>
  <c r="BW2043" i="22"/>
  <c r="BX2043" i="22"/>
  <c r="BY2043" i="22"/>
  <c r="BZ2043" i="22"/>
  <c r="BU2044" i="22"/>
  <c r="BV2044" i="22"/>
  <c r="BW2044" i="22"/>
  <c r="BX2044" i="22"/>
  <c r="BY2044" i="22"/>
  <c r="BZ2044" i="22"/>
  <c r="BU2045" i="22"/>
  <c r="BV2045" i="22"/>
  <c r="BW2045" i="22"/>
  <c r="BX2045" i="22"/>
  <c r="BY2045" i="22"/>
  <c r="BZ2045" i="22"/>
  <c r="BU2046" i="22"/>
  <c r="BV2046" i="22"/>
  <c r="BW2046" i="22"/>
  <c r="BX2046" i="22"/>
  <c r="BY2046" i="22"/>
  <c r="BZ2046" i="22"/>
  <c r="BU2047" i="22"/>
  <c r="BV2047" i="22"/>
  <c r="BW2047" i="22"/>
  <c r="BX2047" i="22"/>
  <c r="BY2047" i="22"/>
  <c r="BZ2047" i="22"/>
  <c r="BU2048" i="22"/>
  <c r="BV2048" i="22"/>
  <c r="BW2048" i="22"/>
  <c r="BX2048" i="22"/>
  <c r="BY2048" i="22"/>
  <c r="BZ2048" i="22"/>
  <c r="BU2049" i="22"/>
  <c r="BV2049" i="22"/>
  <c r="BW2049" i="22"/>
  <c r="BX2049" i="22"/>
  <c r="BY2049" i="22"/>
  <c r="BZ2049" i="22"/>
  <c r="BU2050" i="22"/>
  <c r="BV2050" i="22"/>
  <c r="BW2050" i="22"/>
  <c r="BX2050" i="22"/>
  <c r="BY2050" i="22"/>
  <c r="BZ2050" i="22"/>
  <c r="BU2051" i="22"/>
  <c r="BV2051" i="22"/>
  <c r="BW2051" i="22"/>
  <c r="BX2051" i="22"/>
  <c r="BY2051" i="22"/>
  <c r="BZ2051" i="22"/>
  <c r="BU2052" i="22"/>
  <c r="BV2052" i="22"/>
  <c r="BW2052" i="22"/>
  <c r="BX2052" i="22"/>
  <c r="BY2052" i="22"/>
  <c r="BZ2052" i="22"/>
  <c r="BU2053" i="22"/>
  <c r="BV2053" i="22"/>
  <c r="BW2053" i="22"/>
  <c r="BX2053" i="22"/>
  <c r="BY2053" i="22"/>
  <c r="BZ2053" i="22"/>
  <c r="BU2054" i="22"/>
  <c r="BV2054" i="22"/>
  <c r="BW2054" i="22"/>
  <c r="BX2054" i="22"/>
  <c r="BY2054" i="22"/>
  <c r="BZ2054" i="22"/>
  <c r="BU2055" i="22"/>
  <c r="BV2055" i="22"/>
  <c r="BW2055" i="22"/>
  <c r="BX2055" i="22"/>
  <c r="BY2055" i="22"/>
  <c r="BZ2055" i="22"/>
  <c r="BU2056" i="22"/>
  <c r="BV2056" i="22"/>
  <c r="BW2056" i="22"/>
  <c r="BX2056" i="22"/>
  <c r="BY2056" i="22"/>
  <c r="BZ2056" i="22"/>
  <c r="BU2057" i="22"/>
  <c r="BV2057" i="22"/>
  <c r="BW2057" i="22"/>
  <c r="BX2057" i="22"/>
  <c r="BY2057" i="22"/>
  <c r="BZ2057" i="22"/>
  <c r="BU2058" i="22"/>
  <c r="BV2058" i="22"/>
  <c r="BW2058" i="22"/>
  <c r="BX2058" i="22"/>
  <c r="BY2058" i="22"/>
  <c r="BZ2058" i="22"/>
  <c r="BU2059" i="22"/>
  <c r="BV2059" i="22"/>
  <c r="BW2059" i="22"/>
  <c r="BX2059" i="22"/>
  <c r="BY2059" i="22"/>
  <c r="BZ2059" i="22"/>
  <c r="BU2060" i="22"/>
  <c r="BV2060" i="22"/>
  <c r="BW2060" i="22"/>
  <c r="BX2060" i="22"/>
  <c r="BY2060" i="22"/>
  <c r="BZ2060" i="22"/>
  <c r="BU213" i="22"/>
  <c r="BV213" i="22"/>
  <c r="BW213" i="22"/>
  <c r="BX213" i="22"/>
  <c r="BY213" i="22"/>
  <c r="BZ213" i="22"/>
  <c r="BU214" i="22"/>
  <c r="BV214" i="22"/>
  <c r="BW214" i="22"/>
  <c r="BX214" i="22"/>
  <c r="BY214" i="22"/>
  <c r="BZ214" i="22"/>
  <c r="BU215" i="22"/>
  <c r="BV215" i="22"/>
  <c r="BW215" i="22"/>
  <c r="BX215" i="22"/>
  <c r="BY215" i="22"/>
  <c r="BZ215" i="22"/>
  <c r="BU216" i="22"/>
  <c r="BV216" i="22"/>
  <c r="BW216" i="22"/>
  <c r="BX216" i="22"/>
  <c r="BY216" i="22"/>
  <c r="BZ216" i="22"/>
  <c r="BU217" i="22"/>
  <c r="BV217" i="22"/>
  <c r="BW217" i="22"/>
  <c r="BX217" i="22"/>
  <c r="BY217" i="22"/>
  <c r="BZ217" i="22"/>
  <c r="BU218" i="22"/>
  <c r="BV218" i="22"/>
  <c r="BW218" i="22"/>
  <c r="BX218" i="22"/>
  <c r="BY218" i="22"/>
  <c r="BZ218" i="22"/>
  <c r="BU219" i="22"/>
  <c r="BV219" i="22"/>
  <c r="BW219" i="22"/>
  <c r="BX219" i="22"/>
  <c r="BY219" i="22"/>
  <c r="BZ219" i="22"/>
  <c r="BU220" i="22"/>
  <c r="BV220" i="22"/>
  <c r="BW220" i="22"/>
  <c r="BX220" i="22"/>
  <c r="BY220" i="22"/>
  <c r="BZ220" i="22"/>
  <c r="BU221" i="22"/>
  <c r="BV221" i="22"/>
  <c r="BW221" i="22"/>
  <c r="BX221" i="22"/>
  <c r="BY221" i="22"/>
  <c r="BZ221" i="22"/>
  <c r="BU222" i="22"/>
  <c r="BV222" i="22"/>
  <c r="BW222" i="22"/>
  <c r="BX222" i="22"/>
  <c r="BY222" i="22"/>
  <c r="BZ222" i="22"/>
  <c r="BU223" i="22"/>
  <c r="BV223" i="22"/>
  <c r="BW223" i="22"/>
  <c r="BX223" i="22"/>
  <c r="BY223" i="22"/>
  <c r="BZ223" i="22"/>
  <c r="BU224" i="22"/>
  <c r="BV224" i="22"/>
  <c r="BW224" i="22"/>
  <c r="BX224" i="22"/>
  <c r="BY224" i="22"/>
  <c r="BZ224" i="22"/>
  <c r="BU225" i="22"/>
  <c r="BV225" i="22"/>
  <c r="BW225" i="22"/>
  <c r="BX225" i="22"/>
  <c r="BY225" i="22"/>
  <c r="BZ225" i="22"/>
  <c r="BU226" i="22"/>
  <c r="BV226" i="22"/>
  <c r="BW226" i="22"/>
  <c r="BX226" i="22"/>
  <c r="BY226" i="22"/>
  <c r="BZ226" i="22"/>
  <c r="BU227" i="22"/>
  <c r="BV227" i="22"/>
  <c r="BW227" i="22"/>
  <c r="BX227" i="22"/>
  <c r="BY227" i="22"/>
  <c r="BZ227" i="22"/>
  <c r="BU228" i="22"/>
  <c r="BV228" i="22"/>
  <c r="BW228" i="22"/>
  <c r="BX228" i="22"/>
  <c r="BY228" i="22"/>
  <c r="BZ228" i="22"/>
  <c r="BU229" i="22"/>
  <c r="BV229" i="22"/>
  <c r="BW229" i="22"/>
  <c r="BX229" i="22"/>
  <c r="BY229" i="22"/>
  <c r="BZ229" i="22"/>
  <c r="BU230" i="22"/>
  <c r="BV230" i="22"/>
  <c r="BW230" i="22"/>
  <c r="BX230" i="22"/>
  <c r="BY230" i="22"/>
  <c r="BZ230" i="22"/>
  <c r="BU231" i="22"/>
  <c r="BV231" i="22"/>
  <c r="BW231" i="22"/>
  <c r="BX231" i="22"/>
  <c r="BY231" i="22"/>
  <c r="BZ231" i="22"/>
  <c r="BU232" i="22"/>
  <c r="BV232" i="22"/>
  <c r="BW232" i="22"/>
  <c r="BX232" i="22"/>
  <c r="BY232" i="22"/>
  <c r="BZ232" i="22"/>
  <c r="BU233" i="22"/>
  <c r="BV233" i="22"/>
  <c r="BW233" i="22"/>
  <c r="BX233" i="22"/>
  <c r="BY233" i="22"/>
  <c r="BZ233" i="22"/>
  <c r="BU234" i="22"/>
  <c r="BV234" i="22"/>
  <c r="BW234" i="22"/>
  <c r="BX234" i="22"/>
  <c r="BY234" i="22"/>
  <c r="BZ234" i="22"/>
  <c r="BU235" i="22"/>
  <c r="BV235" i="22"/>
  <c r="BW235" i="22"/>
  <c r="BX235" i="22"/>
  <c r="BY235" i="22"/>
  <c r="BZ235" i="22"/>
  <c r="BU236" i="22"/>
  <c r="BV236" i="22"/>
  <c r="BW236" i="22"/>
  <c r="BX236" i="22"/>
  <c r="BY236" i="22"/>
  <c r="BZ236" i="22"/>
  <c r="BU237" i="22"/>
  <c r="BV237" i="22"/>
  <c r="BW237" i="22"/>
  <c r="BX237" i="22"/>
  <c r="BY237" i="22"/>
  <c r="BZ237" i="22"/>
  <c r="BU238" i="22"/>
  <c r="BV238" i="22"/>
  <c r="BW238" i="22"/>
  <c r="BX238" i="22"/>
  <c r="BY238" i="22"/>
  <c r="BZ238" i="22"/>
  <c r="BU239" i="22"/>
  <c r="BV239" i="22"/>
  <c r="BW239" i="22"/>
  <c r="BX239" i="22"/>
  <c r="BY239" i="22"/>
  <c r="BZ239" i="22"/>
  <c r="BU240" i="22"/>
  <c r="BV240" i="22"/>
  <c r="BW240" i="22"/>
  <c r="BX240" i="22"/>
  <c r="BY240" i="22"/>
  <c r="BZ240" i="22"/>
  <c r="BU241" i="22"/>
  <c r="BV241" i="22"/>
  <c r="BW241" i="22"/>
  <c r="BX241" i="22"/>
  <c r="BY241" i="22"/>
  <c r="BZ241" i="22"/>
  <c r="BU242" i="22"/>
  <c r="BV242" i="22"/>
  <c r="BW242" i="22"/>
  <c r="BX242" i="22"/>
  <c r="BY242" i="22"/>
  <c r="BZ242" i="22"/>
  <c r="BU243" i="22"/>
  <c r="BV243" i="22"/>
  <c r="BW243" i="22"/>
  <c r="BX243" i="22"/>
  <c r="BY243" i="22"/>
  <c r="BZ243" i="22"/>
  <c r="BU244" i="22"/>
  <c r="BV244" i="22"/>
  <c r="BW244" i="22"/>
  <c r="BX244" i="22"/>
  <c r="BY244" i="22"/>
  <c r="BZ244" i="22"/>
  <c r="BU245" i="22"/>
  <c r="BV245" i="22"/>
  <c r="BW245" i="22"/>
  <c r="BX245" i="22"/>
  <c r="BY245" i="22"/>
  <c r="BZ245" i="22"/>
  <c r="BU246" i="22"/>
  <c r="BV246" i="22"/>
  <c r="BW246" i="22"/>
  <c r="BX246" i="22"/>
  <c r="BY246" i="22"/>
  <c r="BZ246" i="22"/>
  <c r="BU247" i="22"/>
  <c r="BV247" i="22"/>
  <c r="BW247" i="22"/>
  <c r="BX247" i="22"/>
  <c r="BY247" i="22"/>
  <c r="BZ247" i="22"/>
  <c r="BU248" i="22"/>
  <c r="BV248" i="22"/>
  <c r="BW248" i="22"/>
  <c r="BX248" i="22"/>
  <c r="BY248" i="22"/>
  <c r="BZ248" i="22"/>
  <c r="BU249" i="22"/>
  <c r="BV249" i="22"/>
  <c r="BW249" i="22"/>
  <c r="BX249" i="22"/>
  <c r="BY249" i="22"/>
  <c r="BZ249" i="22"/>
  <c r="BU250" i="22"/>
  <c r="BV250" i="22"/>
  <c r="BW250" i="22"/>
  <c r="BX250" i="22"/>
  <c r="BY250" i="22"/>
  <c r="BZ250" i="22"/>
  <c r="BU251" i="22"/>
  <c r="BV251" i="22"/>
  <c r="BW251" i="22"/>
  <c r="BX251" i="22"/>
  <c r="BY251" i="22"/>
  <c r="BZ251" i="22"/>
  <c r="BU252" i="22"/>
  <c r="BV252" i="22"/>
  <c r="BW252" i="22"/>
  <c r="BX252" i="22"/>
  <c r="BY252" i="22"/>
  <c r="BZ252" i="22"/>
  <c r="BU253" i="22"/>
  <c r="BV253" i="22"/>
  <c r="BW253" i="22"/>
  <c r="BX253" i="22"/>
  <c r="BY253" i="22"/>
  <c r="BZ253" i="22"/>
  <c r="BU254" i="22"/>
  <c r="BV254" i="22"/>
  <c r="BW254" i="22"/>
  <c r="BX254" i="22"/>
  <c r="BY254" i="22"/>
  <c r="BZ254" i="22"/>
  <c r="BU255" i="22"/>
  <c r="BV255" i="22"/>
  <c r="BW255" i="22"/>
  <c r="BX255" i="22"/>
  <c r="BY255" i="22"/>
  <c r="BZ255" i="22"/>
  <c r="BU256" i="22"/>
  <c r="BV256" i="22"/>
  <c r="BW256" i="22"/>
  <c r="BX256" i="22"/>
  <c r="BY256" i="22"/>
  <c r="BZ256" i="22"/>
  <c r="BU257" i="22"/>
  <c r="BV257" i="22"/>
  <c r="BW257" i="22"/>
  <c r="BX257" i="22"/>
  <c r="BY257" i="22"/>
  <c r="BZ257" i="22"/>
  <c r="BU258" i="22"/>
  <c r="BV258" i="22"/>
  <c r="BW258" i="22"/>
  <c r="BX258" i="22"/>
  <c r="BY258" i="22"/>
  <c r="BZ258" i="22"/>
  <c r="BU259" i="22"/>
  <c r="BV259" i="22"/>
  <c r="BW259" i="22"/>
  <c r="BX259" i="22"/>
  <c r="BY259" i="22"/>
  <c r="BZ259" i="22"/>
  <c r="BU260" i="22"/>
  <c r="BV260" i="22"/>
  <c r="BW260" i="22"/>
  <c r="BX260" i="22"/>
  <c r="BY260" i="22"/>
  <c r="BZ260" i="22"/>
  <c r="BU261" i="22"/>
  <c r="BV261" i="22"/>
  <c r="BW261" i="22"/>
  <c r="BX261" i="22"/>
  <c r="BY261" i="22"/>
  <c r="BZ261" i="22"/>
  <c r="BU262" i="22"/>
  <c r="BV262" i="22"/>
  <c r="BW262" i="22"/>
  <c r="BX262" i="22"/>
  <c r="BY262" i="22"/>
  <c r="BZ262" i="22"/>
  <c r="BU263" i="22"/>
  <c r="BV263" i="22"/>
  <c r="BW263" i="22"/>
  <c r="BX263" i="22"/>
  <c r="BY263" i="22"/>
  <c r="BZ263" i="22"/>
  <c r="BU264" i="22"/>
  <c r="BV264" i="22"/>
  <c r="BW264" i="22"/>
  <c r="BX264" i="22"/>
  <c r="BY264" i="22"/>
  <c r="BZ264" i="22"/>
  <c r="BU265" i="22"/>
  <c r="BV265" i="22"/>
  <c r="BW265" i="22"/>
  <c r="BX265" i="22"/>
  <c r="BY265" i="22"/>
  <c r="BZ265" i="22"/>
  <c r="BU266" i="22"/>
  <c r="BV266" i="22"/>
  <c r="BW266" i="22"/>
  <c r="BX266" i="22"/>
  <c r="BY266" i="22"/>
  <c r="BZ266" i="22"/>
  <c r="BU267" i="22"/>
  <c r="BV267" i="22"/>
  <c r="BW267" i="22"/>
  <c r="BX267" i="22"/>
  <c r="BY267" i="22"/>
  <c r="BZ267" i="22"/>
  <c r="BU268" i="22"/>
  <c r="BV268" i="22"/>
  <c r="BW268" i="22"/>
  <c r="BX268" i="22"/>
  <c r="BY268" i="22"/>
  <c r="BZ268" i="22"/>
  <c r="BU269" i="22"/>
  <c r="BV269" i="22"/>
  <c r="BW269" i="22"/>
  <c r="BX269" i="22"/>
  <c r="BY269" i="22"/>
  <c r="BZ269" i="22"/>
  <c r="BU270" i="22"/>
  <c r="BV270" i="22"/>
  <c r="BW270" i="22"/>
  <c r="BX270" i="22"/>
  <c r="BY270" i="22"/>
  <c r="BZ270" i="22"/>
  <c r="BU271" i="22"/>
  <c r="BV271" i="22"/>
  <c r="BW271" i="22"/>
  <c r="BX271" i="22"/>
  <c r="BY271" i="22"/>
  <c r="BZ271" i="22"/>
  <c r="BU272" i="22"/>
  <c r="BV272" i="22"/>
  <c r="BW272" i="22"/>
  <c r="BX272" i="22"/>
  <c r="BY272" i="22"/>
  <c r="BZ272" i="22"/>
  <c r="BU273" i="22"/>
  <c r="BV273" i="22"/>
  <c r="BW273" i="22"/>
  <c r="BX273" i="22"/>
  <c r="BY273" i="22"/>
  <c r="BZ273" i="22"/>
  <c r="BU274" i="22"/>
  <c r="BV274" i="22"/>
  <c r="BW274" i="22"/>
  <c r="BX274" i="22"/>
  <c r="BY274" i="22"/>
  <c r="BZ274" i="22"/>
  <c r="BU275" i="22"/>
  <c r="BV275" i="22"/>
  <c r="BW275" i="22"/>
  <c r="BX275" i="22"/>
  <c r="BY275" i="22"/>
  <c r="BZ275" i="22"/>
  <c r="BU276" i="22"/>
  <c r="BV276" i="22"/>
  <c r="BW276" i="22"/>
  <c r="BX276" i="22"/>
  <c r="BY276" i="22"/>
  <c r="BZ276" i="22"/>
  <c r="BU277" i="22"/>
  <c r="BV277" i="22"/>
  <c r="BW277" i="22"/>
  <c r="BX277" i="22"/>
  <c r="BY277" i="22"/>
  <c r="BZ277" i="22"/>
  <c r="BU278" i="22"/>
  <c r="BV278" i="22"/>
  <c r="BW278" i="22"/>
  <c r="BX278" i="22"/>
  <c r="BY278" i="22"/>
  <c r="BZ278" i="22"/>
  <c r="BU279" i="22"/>
  <c r="BV279" i="22"/>
  <c r="BW279" i="22"/>
  <c r="BX279" i="22"/>
  <c r="BY279" i="22"/>
  <c r="BZ279" i="22"/>
  <c r="BU280" i="22"/>
  <c r="BV280" i="22"/>
  <c r="BW280" i="22"/>
  <c r="BX280" i="22"/>
  <c r="BY280" i="22"/>
  <c r="BZ280" i="22"/>
  <c r="BU281" i="22"/>
  <c r="BV281" i="22"/>
  <c r="BW281" i="22"/>
  <c r="BX281" i="22"/>
  <c r="BY281" i="22"/>
  <c r="BZ281" i="22"/>
  <c r="BU282" i="22"/>
  <c r="BV282" i="22"/>
  <c r="BW282" i="22"/>
  <c r="BX282" i="22"/>
  <c r="BY282" i="22"/>
  <c r="BZ282" i="22"/>
  <c r="BU283" i="22"/>
  <c r="BV283" i="22"/>
  <c r="BW283" i="22"/>
  <c r="BX283" i="22"/>
  <c r="BY283" i="22"/>
  <c r="BZ283" i="22"/>
  <c r="BU284" i="22"/>
  <c r="BV284" i="22"/>
  <c r="BW284" i="22"/>
  <c r="BX284" i="22"/>
  <c r="BY284" i="22"/>
  <c r="BZ284" i="22"/>
  <c r="BU285" i="22"/>
  <c r="BV285" i="22"/>
  <c r="BW285" i="22"/>
  <c r="BX285" i="22"/>
  <c r="BY285" i="22"/>
  <c r="BZ285" i="22"/>
  <c r="BU286" i="22"/>
  <c r="BV286" i="22"/>
  <c r="BW286" i="22"/>
  <c r="BX286" i="22"/>
  <c r="BY286" i="22"/>
  <c r="BZ286" i="22"/>
  <c r="BU287" i="22"/>
  <c r="BV287" i="22"/>
  <c r="BW287" i="22"/>
  <c r="BX287" i="22"/>
  <c r="BY287" i="22"/>
  <c r="BZ287" i="22"/>
  <c r="BU288" i="22"/>
  <c r="BV288" i="22"/>
  <c r="BW288" i="22"/>
  <c r="BX288" i="22"/>
  <c r="BY288" i="22"/>
  <c r="BZ288" i="22"/>
  <c r="BU289" i="22"/>
  <c r="BV289" i="22"/>
  <c r="BW289" i="22"/>
  <c r="BX289" i="22"/>
  <c r="BY289" i="22"/>
  <c r="BZ289" i="22"/>
  <c r="BU290" i="22"/>
  <c r="BV290" i="22"/>
  <c r="BW290" i="22"/>
  <c r="BX290" i="22"/>
  <c r="BY290" i="22"/>
  <c r="BZ290" i="22"/>
  <c r="BU291" i="22"/>
  <c r="BV291" i="22"/>
  <c r="BW291" i="22"/>
  <c r="BX291" i="22"/>
  <c r="BY291" i="22"/>
  <c r="BZ291" i="22"/>
  <c r="BU292" i="22"/>
  <c r="BV292" i="22"/>
  <c r="BW292" i="22"/>
  <c r="BX292" i="22"/>
  <c r="BY292" i="22"/>
  <c r="BZ292" i="22"/>
  <c r="BU293" i="22"/>
  <c r="BV293" i="22"/>
  <c r="BW293" i="22"/>
  <c r="BX293" i="22"/>
  <c r="BY293" i="22"/>
  <c r="BZ293" i="22"/>
  <c r="BU294" i="22"/>
  <c r="BV294" i="22"/>
  <c r="BW294" i="22"/>
  <c r="BX294" i="22"/>
  <c r="BY294" i="22"/>
  <c r="BZ294" i="22"/>
  <c r="BU295" i="22"/>
  <c r="BV295" i="22"/>
  <c r="BW295" i="22"/>
  <c r="BX295" i="22"/>
  <c r="BY295" i="22"/>
  <c r="BZ295" i="22"/>
  <c r="BU296" i="22"/>
  <c r="BV296" i="22"/>
  <c r="BW296" i="22"/>
  <c r="BX296" i="22"/>
  <c r="BY296" i="22"/>
  <c r="BZ296" i="22"/>
  <c r="BU297" i="22"/>
  <c r="BV297" i="22"/>
  <c r="BW297" i="22"/>
  <c r="BX297" i="22"/>
  <c r="BY297" i="22"/>
  <c r="BZ297" i="22"/>
  <c r="BU298" i="22"/>
  <c r="BV298" i="22"/>
  <c r="BW298" i="22"/>
  <c r="BX298" i="22"/>
  <c r="BY298" i="22"/>
  <c r="BZ298" i="22"/>
  <c r="BU299" i="22"/>
  <c r="BV299" i="22"/>
  <c r="BW299" i="22"/>
  <c r="BX299" i="22"/>
  <c r="BY299" i="22"/>
  <c r="BZ299" i="22"/>
  <c r="BU300" i="22"/>
  <c r="BV300" i="22"/>
  <c r="BW300" i="22"/>
  <c r="BX300" i="22"/>
  <c r="BY300" i="22"/>
  <c r="BZ300" i="22"/>
  <c r="BU301" i="22"/>
  <c r="BV301" i="22"/>
  <c r="BW301" i="22"/>
  <c r="BX301" i="22"/>
  <c r="BY301" i="22"/>
  <c r="BZ301" i="22"/>
  <c r="BU302" i="22"/>
  <c r="BV302" i="22"/>
  <c r="BW302" i="22"/>
  <c r="BX302" i="22"/>
  <c r="BY302" i="22"/>
  <c r="BZ302" i="22"/>
  <c r="BU303" i="22"/>
  <c r="BV303" i="22"/>
  <c r="BW303" i="22"/>
  <c r="BX303" i="22"/>
  <c r="BY303" i="22"/>
  <c r="BZ303" i="22"/>
  <c r="BU304" i="22"/>
  <c r="BV304" i="22"/>
  <c r="BW304" i="22"/>
  <c r="BX304" i="22"/>
  <c r="BY304" i="22"/>
  <c r="BZ304" i="22"/>
  <c r="BU305" i="22"/>
  <c r="BV305" i="22"/>
  <c r="BW305" i="22"/>
  <c r="BX305" i="22"/>
  <c r="BY305" i="22"/>
  <c r="BZ305" i="22"/>
  <c r="BU306" i="22"/>
  <c r="BV306" i="22"/>
  <c r="BW306" i="22"/>
  <c r="BX306" i="22"/>
  <c r="BY306" i="22"/>
  <c r="BZ306" i="22"/>
  <c r="BU307" i="22"/>
  <c r="BV307" i="22"/>
  <c r="BW307" i="22"/>
  <c r="BX307" i="22"/>
  <c r="BY307" i="22"/>
  <c r="BZ307" i="22"/>
  <c r="BU308" i="22"/>
  <c r="BV308" i="22"/>
  <c r="BW308" i="22"/>
  <c r="BX308" i="22"/>
  <c r="BY308" i="22"/>
  <c r="BZ308" i="22"/>
  <c r="BU309" i="22"/>
  <c r="BV309" i="22"/>
  <c r="BW309" i="22"/>
  <c r="BX309" i="22"/>
  <c r="BY309" i="22"/>
  <c r="BZ309" i="22"/>
  <c r="BU310" i="22"/>
  <c r="BV310" i="22"/>
  <c r="BW310" i="22"/>
  <c r="BX310" i="22"/>
  <c r="BY310" i="22"/>
  <c r="BZ310" i="22"/>
  <c r="BU311" i="22"/>
  <c r="BV311" i="22"/>
  <c r="BW311" i="22"/>
  <c r="BX311" i="22"/>
  <c r="BY311" i="22"/>
  <c r="BZ311" i="22"/>
  <c r="BU312" i="22"/>
  <c r="BV312" i="22"/>
  <c r="BW312" i="22"/>
  <c r="BX312" i="22"/>
  <c r="BY312" i="22"/>
  <c r="BZ312" i="22"/>
  <c r="BU313" i="22"/>
  <c r="BV313" i="22"/>
  <c r="BW313" i="22"/>
  <c r="BX313" i="22"/>
  <c r="BY313" i="22"/>
  <c r="BZ313" i="22"/>
  <c r="BU314" i="22"/>
  <c r="BV314" i="22"/>
  <c r="BW314" i="22"/>
  <c r="BX314" i="22"/>
  <c r="BY314" i="22"/>
  <c r="BZ314" i="22"/>
  <c r="BU315" i="22"/>
  <c r="BV315" i="22"/>
  <c r="BW315" i="22"/>
  <c r="BX315" i="22"/>
  <c r="BY315" i="22"/>
  <c r="BZ315" i="22"/>
  <c r="BU316" i="22"/>
  <c r="BV316" i="22"/>
  <c r="BW316" i="22"/>
  <c r="BX316" i="22"/>
  <c r="BY316" i="22"/>
  <c r="BZ316" i="22"/>
  <c r="BU317" i="22"/>
  <c r="BV317" i="22"/>
  <c r="BW317" i="22"/>
  <c r="BX317" i="22"/>
  <c r="BY317" i="22"/>
  <c r="BZ317" i="22"/>
  <c r="BU318" i="22"/>
  <c r="BV318" i="22"/>
  <c r="BW318" i="22"/>
  <c r="BX318" i="22"/>
  <c r="BY318" i="22"/>
  <c r="BZ318" i="22"/>
  <c r="BU319" i="22"/>
  <c r="BV319" i="22"/>
  <c r="BW319" i="22"/>
  <c r="BX319" i="22"/>
  <c r="BY319" i="22"/>
  <c r="BZ319" i="22"/>
  <c r="BU320" i="22"/>
  <c r="BV320" i="22"/>
  <c r="BW320" i="22"/>
  <c r="BX320" i="22"/>
  <c r="BY320" i="22"/>
  <c r="BZ320" i="22"/>
  <c r="BU321" i="22"/>
  <c r="BV321" i="22"/>
  <c r="BW321" i="22"/>
  <c r="BX321" i="22"/>
  <c r="BY321" i="22"/>
  <c r="BZ321" i="22"/>
  <c r="BU322" i="22"/>
  <c r="BV322" i="22"/>
  <c r="BW322" i="22"/>
  <c r="BX322" i="22"/>
  <c r="BY322" i="22"/>
  <c r="BZ322" i="22"/>
  <c r="BU323" i="22"/>
  <c r="BV323" i="22"/>
  <c r="BW323" i="22"/>
  <c r="BX323" i="22"/>
  <c r="BY323" i="22"/>
  <c r="BZ323" i="22"/>
  <c r="BU324" i="22"/>
  <c r="BV324" i="22"/>
  <c r="BW324" i="22"/>
  <c r="BX324" i="22"/>
  <c r="BY324" i="22"/>
  <c r="BZ324" i="22"/>
  <c r="BU325" i="22"/>
  <c r="BV325" i="22"/>
  <c r="BW325" i="22"/>
  <c r="BX325" i="22"/>
  <c r="BY325" i="22"/>
  <c r="BZ325" i="22"/>
  <c r="BU326" i="22"/>
  <c r="BV326" i="22"/>
  <c r="BW326" i="22"/>
  <c r="BX326" i="22"/>
  <c r="BY326" i="22"/>
  <c r="BZ326" i="22"/>
  <c r="BU327" i="22"/>
  <c r="BV327" i="22"/>
  <c r="BW327" i="22"/>
  <c r="BX327" i="22"/>
  <c r="BY327" i="22"/>
  <c r="BZ327" i="22"/>
  <c r="BU328" i="22"/>
  <c r="BV328" i="22"/>
  <c r="BW328" i="22"/>
  <c r="BX328" i="22"/>
  <c r="BY328" i="22"/>
  <c r="BZ328" i="22"/>
  <c r="BU329" i="22"/>
  <c r="BV329" i="22"/>
  <c r="BW329" i="22"/>
  <c r="BX329" i="22"/>
  <c r="BY329" i="22"/>
  <c r="BZ329" i="22"/>
  <c r="BU330" i="22"/>
  <c r="BV330" i="22"/>
  <c r="BW330" i="22"/>
  <c r="BX330" i="22"/>
  <c r="BY330" i="22"/>
  <c r="BZ330" i="22"/>
  <c r="BU331" i="22"/>
  <c r="BV331" i="22"/>
  <c r="BW331" i="22"/>
  <c r="BX331" i="22"/>
  <c r="BY331" i="22"/>
  <c r="BZ331" i="22"/>
  <c r="BU332" i="22"/>
  <c r="BV332" i="22"/>
  <c r="BW332" i="22"/>
  <c r="BX332" i="22"/>
  <c r="BY332" i="22"/>
  <c r="BZ332" i="22"/>
  <c r="BU333" i="22"/>
  <c r="BV333" i="22"/>
  <c r="BW333" i="22"/>
  <c r="BX333" i="22"/>
  <c r="BY333" i="22"/>
  <c r="BZ333" i="22"/>
  <c r="BU334" i="22"/>
  <c r="BV334" i="22"/>
  <c r="BW334" i="22"/>
  <c r="BX334" i="22"/>
  <c r="BY334" i="22"/>
  <c r="BZ334" i="22"/>
  <c r="BU335" i="22"/>
  <c r="BV335" i="22"/>
  <c r="BW335" i="22"/>
  <c r="BX335" i="22"/>
  <c r="BY335" i="22"/>
  <c r="BZ335" i="22"/>
  <c r="BU336" i="22"/>
  <c r="BV336" i="22"/>
  <c r="BW336" i="22"/>
  <c r="BX336" i="22"/>
  <c r="BY336" i="22"/>
  <c r="BZ336" i="22"/>
  <c r="BU337" i="22"/>
  <c r="BV337" i="22"/>
  <c r="BW337" i="22"/>
  <c r="BX337" i="22"/>
  <c r="BY337" i="22"/>
  <c r="BZ337" i="22"/>
  <c r="BU338" i="22"/>
  <c r="BV338" i="22"/>
  <c r="BW338" i="22"/>
  <c r="BX338" i="22"/>
  <c r="BY338" i="22"/>
  <c r="BZ338" i="22"/>
  <c r="BU339" i="22"/>
  <c r="BV339" i="22"/>
  <c r="BW339" i="22"/>
  <c r="BX339" i="22"/>
  <c r="BY339" i="22"/>
  <c r="BZ339" i="22"/>
  <c r="BU340" i="22"/>
  <c r="BV340" i="22"/>
  <c r="BW340" i="22"/>
  <c r="BX340" i="22"/>
  <c r="BY340" i="22"/>
  <c r="BZ340" i="22"/>
  <c r="BU341" i="22"/>
  <c r="BV341" i="22"/>
  <c r="BW341" i="22"/>
  <c r="BX341" i="22"/>
  <c r="BY341" i="22"/>
  <c r="BZ341" i="22"/>
  <c r="BU342" i="22"/>
  <c r="BV342" i="22"/>
  <c r="BW342" i="22"/>
  <c r="BX342" i="22"/>
  <c r="BY342" i="22"/>
  <c r="BZ342" i="22"/>
  <c r="BU343" i="22"/>
  <c r="BV343" i="22"/>
  <c r="BW343" i="22"/>
  <c r="BX343" i="22"/>
  <c r="BY343" i="22"/>
  <c r="BZ343" i="22"/>
  <c r="BU344" i="22"/>
  <c r="BV344" i="22"/>
  <c r="BW344" i="22"/>
  <c r="BX344" i="22"/>
  <c r="BY344" i="22"/>
  <c r="BZ344" i="22"/>
  <c r="BU345" i="22"/>
  <c r="BV345" i="22"/>
  <c r="BW345" i="22"/>
  <c r="BX345" i="22"/>
  <c r="BY345" i="22"/>
  <c r="BZ345" i="22"/>
  <c r="BU346" i="22"/>
  <c r="BV346" i="22"/>
  <c r="BW346" i="22"/>
  <c r="BX346" i="22"/>
  <c r="BY346" i="22"/>
  <c r="BZ346" i="22"/>
  <c r="BU347" i="22"/>
  <c r="BV347" i="22"/>
  <c r="BW347" i="22"/>
  <c r="BX347" i="22"/>
  <c r="BY347" i="22"/>
  <c r="BZ347" i="22"/>
  <c r="BU348" i="22"/>
  <c r="BV348" i="22"/>
  <c r="BW348" i="22"/>
  <c r="BX348" i="22"/>
  <c r="BY348" i="22"/>
  <c r="BZ348" i="22"/>
  <c r="BU349" i="22"/>
  <c r="BV349" i="22"/>
  <c r="BW349" i="22"/>
  <c r="BX349" i="22"/>
  <c r="BY349" i="22"/>
  <c r="BZ349" i="22"/>
  <c r="BU350" i="22"/>
  <c r="BV350" i="22"/>
  <c r="BW350" i="22"/>
  <c r="BX350" i="22"/>
  <c r="BY350" i="22"/>
  <c r="BZ350" i="22"/>
  <c r="BU351" i="22"/>
  <c r="BV351" i="22"/>
  <c r="BW351" i="22"/>
  <c r="BX351" i="22"/>
  <c r="BY351" i="22"/>
  <c r="BZ351" i="22"/>
  <c r="BU352" i="22"/>
  <c r="BV352" i="22"/>
  <c r="BW352" i="22"/>
  <c r="BX352" i="22"/>
  <c r="BY352" i="22"/>
  <c r="BZ352" i="22"/>
  <c r="BU353" i="22"/>
  <c r="BV353" i="22"/>
  <c r="BW353" i="22"/>
  <c r="BX353" i="22"/>
  <c r="BY353" i="22"/>
  <c r="BZ353" i="22"/>
  <c r="BU354" i="22"/>
  <c r="BV354" i="22"/>
  <c r="BW354" i="22"/>
  <c r="BX354" i="22"/>
  <c r="BY354" i="22"/>
  <c r="BZ354" i="22"/>
  <c r="BU355" i="22"/>
  <c r="BV355" i="22"/>
  <c r="BW355" i="22"/>
  <c r="BX355" i="22"/>
  <c r="BY355" i="22"/>
  <c r="BZ355" i="22"/>
  <c r="BU356" i="22"/>
  <c r="BV356" i="22"/>
  <c r="BW356" i="22"/>
  <c r="BX356" i="22"/>
  <c r="BY356" i="22"/>
  <c r="BZ356" i="22"/>
  <c r="BU357" i="22"/>
  <c r="BV357" i="22"/>
  <c r="BW357" i="22"/>
  <c r="BX357" i="22"/>
  <c r="BY357" i="22"/>
  <c r="BZ357" i="22"/>
  <c r="BU358" i="22"/>
  <c r="BV358" i="22"/>
  <c r="BW358" i="22"/>
  <c r="BX358" i="22"/>
  <c r="BY358" i="22"/>
  <c r="BZ358" i="22"/>
  <c r="BU359" i="22"/>
  <c r="BV359" i="22"/>
  <c r="BW359" i="22"/>
  <c r="BX359" i="22"/>
  <c r="BY359" i="22"/>
  <c r="BZ359" i="22"/>
  <c r="BU360" i="22"/>
  <c r="BV360" i="22"/>
  <c r="BW360" i="22"/>
  <c r="BX360" i="22"/>
  <c r="BY360" i="22"/>
  <c r="BZ360" i="22"/>
  <c r="BU361" i="22"/>
  <c r="BV361" i="22"/>
  <c r="BW361" i="22"/>
  <c r="BX361" i="22"/>
  <c r="BY361" i="22"/>
  <c r="BZ361" i="22"/>
  <c r="BU362" i="22"/>
  <c r="BV362" i="22"/>
  <c r="BW362" i="22"/>
  <c r="BX362" i="22"/>
  <c r="BY362" i="22"/>
  <c r="BZ362" i="22"/>
  <c r="BU363" i="22"/>
  <c r="BV363" i="22"/>
  <c r="BW363" i="22"/>
  <c r="BX363" i="22"/>
  <c r="BY363" i="22"/>
  <c r="BZ363" i="22"/>
  <c r="BU364" i="22"/>
  <c r="BV364" i="22"/>
  <c r="BW364" i="22"/>
  <c r="BX364" i="22"/>
  <c r="BY364" i="22"/>
  <c r="BZ364" i="22"/>
  <c r="BU365" i="22"/>
  <c r="BV365" i="22"/>
  <c r="BW365" i="22"/>
  <c r="BX365" i="22"/>
  <c r="BY365" i="22"/>
  <c r="BZ365" i="22"/>
  <c r="BU366" i="22"/>
  <c r="BV366" i="22"/>
  <c r="BW366" i="22"/>
  <c r="BX366" i="22"/>
  <c r="BY366" i="22"/>
  <c r="BZ366" i="22"/>
  <c r="BU367" i="22"/>
  <c r="BV367" i="22"/>
  <c r="BW367" i="22"/>
  <c r="BX367" i="22"/>
  <c r="BY367" i="22"/>
  <c r="BZ367" i="22"/>
  <c r="BU368" i="22"/>
  <c r="BV368" i="22"/>
  <c r="BW368" i="22"/>
  <c r="BX368" i="22"/>
  <c r="BY368" i="22"/>
  <c r="BZ368" i="22"/>
  <c r="BU369" i="22"/>
  <c r="BV369" i="22"/>
  <c r="BW369" i="22"/>
  <c r="BX369" i="22"/>
  <c r="BY369" i="22"/>
  <c r="BZ369" i="22"/>
  <c r="BU370" i="22"/>
  <c r="BV370" i="22"/>
  <c r="BW370" i="22"/>
  <c r="BX370" i="22"/>
  <c r="BY370" i="22"/>
  <c r="BZ370" i="22"/>
  <c r="BU371" i="22"/>
  <c r="BV371" i="22"/>
  <c r="BW371" i="22"/>
  <c r="BX371" i="22"/>
  <c r="BY371" i="22"/>
  <c r="BZ371" i="22"/>
  <c r="BU372" i="22"/>
  <c r="BV372" i="22"/>
  <c r="BW372" i="22"/>
  <c r="BX372" i="22"/>
  <c r="BY372" i="22"/>
  <c r="BZ372" i="22"/>
  <c r="BU373" i="22"/>
  <c r="BV373" i="22"/>
  <c r="BW373" i="22"/>
  <c r="BX373" i="22"/>
  <c r="BY373" i="22"/>
  <c r="BZ373" i="22"/>
  <c r="BU374" i="22"/>
  <c r="BV374" i="22"/>
  <c r="BW374" i="22"/>
  <c r="BX374" i="22"/>
  <c r="BY374" i="22"/>
  <c r="BZ374" i="22"/>
  <c r="BU375" i="22"/>
  <c r="BV375" i="22"/>
  <c r="BW375" i="22"/>
  <c r="BX375" i="22"/>
  <c r="BY375" i="22"/>
  <c r="BZ375" i="22"/>
  <c r="BU376" i="22"/>
  <c r="BV376" i="22"/>
  <c r="BW376" i="22"/>
  <c r="BX376" i="22"/>
  <c r="BY376" i="22"/>
  <c r="BZ376" i="22"/>
  <c r="BU377" i="22"/>
  <c r="BV377" i="22"/>
  <c r="BW377" i="22"/>
  <c r="BX377" i="22"/>
  <c r="BY377" i="22"/>
  <c r="BZ377" i="22"/>
  <c r="BU378" i="22"/>
  <c r="BV378" i="22"/>
  <c r="BW378" i="22"/>
  <c r="BX378" i="22"/>
  <c r="BY378" i="22"/>
  <c r="BZ378" i="22"/>
  <c r="BU379" i="22"/>
  <c r="BV379" i="22"/>
  <c r="BW379" i="22"/>
  <c r="BX379" i="22"/>
  <c r="BY379" i="22"/>
  <c r="BZ379" i="22"/>
  <c r="BU380" i="22"/>
  <c r="BV380" i="22"/>
  <c r="BW380" i="22"/>
  <c r="BX380" i="22"/>
  <c r="BY380" i="22"/>
  <c r="BZ380" i="22"/>
  <c r="BU381" i="22"/>
  <c r="BV381" i="22"/>
  <c r="BW381" i="22"/>
  <c r="BX381" i="22"/>
  <c r="BY381" i="22"/>
  <c r="BZ381" i="22"/>
  <c r="BU382" i="22"/>
  <c r="BV382" i="22"/>
  <c r="BW382" i="22"/>
  <c r="BX382" i="22"/>
  <c r="BY382" i="22"/>
  <c r="BZ382" i="22"/>
  <c r="BU383" i="22"/>
  <c r="BV383" i="22"/>
  <c r="BW383" i="22"/>
  <c r="BX383" i="22"/>
  <c r="BY383" i="22"/>
  <c r="BZ383" i="22"/>
  <c r="BU384" i="22"/>
  <c r="BV384" i="22"/>
  <c r="BW384" i="22"/>
  <c r="BX384" i="22"/>
  <c r="BY384" i="22"/>
  <c r="BZ384" i="22"/>
  <c r="BU385" i="22"/>
  <c r="BV385" i="22"/>
  <c r="BW385" i="22"/>
  <c r="BX385" i="22"/>
  <c r="BY385" i="22"/>
  <c r="BZ385" i="22"/>
  <c r="BU386" i="22"/>
  <c r="BV386" i="22"/>
  <c r="BW386" i="22"/>
  <c r="BX386" i="22"/>
  <c r="BY386" i="22"/>
  <c r="BZ386" i="22"/>
  <c r="BU387" i="22"/>
  <c r="BV387" i="22"/>
  <c r="BW387" i="22"/>
  <c r="BX387" i="22"/>
  <c r="BY387" i="22"/>
  <c r="BZ387" i="22"/>
  <c r="BU388" i="22"/>
  <c r="BV388" i="22"/>
  <c r="BW388" i="22"/>
  <c r="BX388" i="22"/>
  <c r="BY388" i="22"/>
  <c r="BZ388" i="22"/>
  <c r="BU389" i="22"/>
  <c r="BV389" i="22"/>
  <c r="BW389" i="22"/>
  <c r="BX389" i="22"/>
  <c r="BY389" i="22"/>
  <c r="BZ389" i="22"/>
  <c r="BU390" i="22"/>
  <c r="BV390" i="22"/>
  <c r="BW390" i="22"/>
  <c r="BX390" i="22"/>
  <c r="BY390" i="22"/>
  <c r="BZ390" i="22"/>
  <c r="BU391" i="22"/>
  <c r="BV391" i="22"/>
  <c r="BW391" i="22"/>
  <c r="BX391" i="22"/>
  <c r="BY391" i="22"/>
  <c r="BZ391" i="22"/>
  <c r="BU392" i="22"/>
  <c r="BV392" i="22"/>
  <c r="BW392" i="22"/>
  <c r="BX392" i="22"/>
  <c r="BY392" i="22"/>
  <c r="BZ392" i="22"/>
  <c r="BU393" i="22"/>
  <c r="BV393" i="22"/>
  <c r="BW393" i="22"/>
  <c r="BX393" i="22"/>
  <c r="BY393" i="22"/>
  <c r="BZ393" i="22"/>
  <c r="BU394" i="22"/>
  <c r="BV394" i="22"/>
  <c r="BW394" i="22"/>
  <c r="BX394" i="22"/>
  <c r="BY394" i="22"/>
  <c r="BZ394" i="22"/>
  <c r="BU395" i="22"/>
  <c r="BV395" i="22"/>
  <c r="BW395" i="22"/>
  <c r="BX395" i="22"/>
  <c r="BY395" i="22"/>
  <c r="BZ395" i="22"/>
  <c r="BU396" i="22"/>
  <c r="BV396" i="22"/>
  <c r="BW396" i="22"/>
  <c r="BX396" i="22"/>
  <c r="BY396" i="22"/>
  <c r="BZ396" i="22"/>
  <c r="BU397" i="22"/>
  <c r="BV397" i="22"/>
  <c r="BW397" i="22"/>
  <c r="BX397" i="22"/>
  <c r="BY397" i="22"/>
  <c r="BZ397" i="22"/>
  <c r="BU398" i="22"/>
  <c r="BV398" i="22"/>
  <c r="BW398" i="22"/>
  <c r="BX398" i="22"/>
  <c r="BY398" i="22"/>
  <c r="BZ398" i="22"/>
  <c r="BU399" i="22"/>
  <c r="BV399" i="22"/>
  <c r="BW399" i="22"/>
  <c r="BX399" i="22"/>
  <c r="BY399" i="22"/>
  <c r="BZ399" i="22"/>
  <c r="BU400" i="22"/>
  <c r="BV400" i="22"/>
  <c r="BW400" i="22"/>
  <c r="BX400" i="22"/>
  <c r="BY400" i="22"/>
  <c r="BZ400" i="22"/>
  <c r="BU401" i="22"/>
  <c r="BV401" i="22"/>
  <c r="BW401" i="22"/>
  <c r="BX401" i="22"/>
  <c r="BY401" i="22"/>
  <c r="BZ401" i="22"/>
  <c r="BU402" i="22"/>
  <c r="BV402" i="22"/>
  <c r="BW402" i="22"/>
  <c r="BX402" i="22"/>
  <c r="BY402" i="22"/>
  <c r="BZ402" i="22"/>
  <c r="BU403" i="22"/>
  <c r="BV403" i="22"/>
  <c r="BW403" i="22"/>
  <c r="BX403" i="22"/>
  <c r="BY403" i="22"/>
  <c r="BZ403" i="22"/>
  <c r="BU404" i="22"/>
  <c r="BV404" i="22"/>
  <c r="BW404" i="22"/>
  <c r="BX404" i="22"/>
  <c r="BY404" i="22"/>
  <c r="BZ404" i="22"/>
  <c r="BU405" i="22"/>
  <c r="BV405" i="22"/>
  <c r="BW405" i="22"/>
  <c r="BX405" i="22"/>
  <c r="BY405" i="22"/>
  <c r="BZ405" i="22"/>
  <c r="BU406" i="22"/>
  <c r="BV406" i="22"/>
  <c r="BW406" i="22"/>
  <c r="BX406" i="22"/>
  <c r="BY406" i="22"/>
  <c r="BZ406" i="22"/>
  <c r="BU407" i="22"/>
  <c r="BV407" i="22"/>
  <c r="BW407" i="22"/>
  <c r="BX407" i="22"/>
  <c r="BY407" i="22"/>
  <c r="BZ407" i="22"/>
  <c r="BU408" i="22"/>
  <c r="BV408" i="22"/>
  <c r="BW408" i="22"/>
  <c r="BX408" i="22"/>
  <c r="BY408" i="22"/>
  <c r="BZ408" i="22"/>
  <c r="BU409" i="22"/>
  <c r="BV409" i="22"/>
  <c r="BW409" i="22"/>
  <c r="BX409" i="22"/>
  <c r="BY409" i="22"/>
  <c r="BZ409" i="22"/>
  <c r="BU410" i="22"/>
  <c r="BV410" i="22"/>
  <c r="BW410" i="22"/>
  <c r="BX410" i="22"/>
  <c r="BY410" i="22"/>
  <c r="BZ410" i="22"/>
  <c r="BU411" i="22"/>
  <c r="BV411" i="22"/>
  <c r="BW411" i="22"/>
  <c r="BX411" i="22"/>
  <c r="BY411" i="22"/>
  <c r="BZ411" i="22"/>
  <c r="BU412" i="22"/>
  <c r="BV412" i="22"/>
  <c r="BW412" i="22"/>
  <c r="BX412" i="22"/>
  <c r="BY412" i="22"/>
  <c r="BZ412" i="22"/>
  <c r="BU413" i="22"/>
  <c r="BV413" i="22"/>
  <c r="BW413" i="22"/>
  <c r="BX413" i="22"/>
  <c r="BY413" i="22"/>
  <c r="BZ413" i="22"/>
  <c r="BU414" i="22"/>
  <c r="BV414" i="22"/>
  <c r="BW414" i="22"/>
  <c r="BX414" i="22"/>
  <c r="BY414" i="22"/>
  <c r="BZ414" i="22"/>
  <c r="BU415" i="22"/>
  <c r="BV415" i="22"/>
  <c r="BW415" i="22"/>
  <c r="BX415" i="22"/>
  <c r="BY415" i="22"/>
  <c r="BZ415" i="22"/>
  <c r="BU416" i="22"/>
  <c r="BV416" i="22"/>
  <c r="BW416" i="22"/>
  <c r="BX416" i="22"/>
  <c r="BY416" i="22"/>
  <c r="BZ416" i="22"/>
  <c r="BU417" i="22"/>
  <c r="BV417" i="22"/>
  <c r="BW417" i="22"/>
  <c r="BX417" i="22"/>
  <c r="BY417" i="22"/>
  <c r="BZ417" i="22"/>
  <c r="BU418" i="22"/>
  <c r="BV418" i="22"/>
  <c r="BW418" i="22"/>
  <c r="BX418" i="22"/>
  <c r="BY418" i="22"/>
  <c r="BZ418" i="22"/>
  <c r="BU419" i="22"/>
  <c r="BV419" i="22"/>
  <c r="BW419" i="22"/>
  <c r="BX419" i="22"/>
  <c r="BY419" i="22"/>
  <c r="BZ419" i="22"/>
  <c r="BU420" i="22"/>
  <c r="BV420" i="22"/>
  <c r="BW420" i="22"/>
  <c r="BX420" i="22"/>
  <c r="BY420" i="22"/>
  <c r="BZ420" i="22"/>
  <c r="BU421" i="22"/>
  <c r="BV421" i="22"/>
  <c r="BW421" i="22"/>
  <c r="BX421" i="22"/>
  <c r="BY421" i="22"/>
  <c r="BZ421" i="22"/>
  <c r="BU422" i="22"/>
  <c r="BV422" i="22"/>
  <c r="BW422" i="22"/>
  <c r="BX422" i="22"/>
  <c r="BY422" i="22"/>
  <c r="BZ422" i="22"/>
  <c r="BU423" i="22"/>
  <c r="BV423" i="22"/>
  <c r="BW423" i="22"/>
  <c r="BX423" i="22"/>
  <c r="BY423" i="22"/>
  <c r="BZ423" i="22"/>
  <c r="BU424" i="22"/>
  <c r="BV424" i="22"/>
  <c r="BW424" i="22"/>
  <c r="BX424" i="22"/>
  <c r="BY424" i="22"/>
  <c r="BZ424" i="22"/>
  <c r="BU425" i="22"/>
  <c r="BV425" i="22"/>
  <c r="BW425" i="22"/>
  <c r="BX425" i="22"/>
  <c r="BY425" i="22"/>
  <c r="BZ425" i="22"/>
  <c r="BU426" i="22"/>
  <c r="BV426" i="22"/>
  <c r="BW426" i="22"/>
  <c r="BX426" i="22"/>
  <c r="BY426" i="22"/>
  <c r="BZ426" i="22"/>
  <c r="BU427" i="22"/>
  <c r="BV427" i="22"/>
  <c r="BW427" i="22"/>
  <c r="BX427" i="22"/>
  <c r="BY427" i="22"/>
  <c r="BZ427" i="22"/>
  <c r="BU428" i="22"/>
  <c r="BV428" i="22"/>
  <c r="BW428" i="22"/>
  <c r="BX428" i="22"/>
  <c r="BY428" i="22"/>
  <c r="BZ428" i="22"/>
  <c r="BU429" i="22"/>
  <c r="BV429" i="22"/>
  <c r="BW429" i="22"/>
  <c r="BX429" i="22"/>
  <c r="BY429" i="22"/>
  <c r="BZ429" i="22"/>
  <c r="BU430" i="22"/>
  <c r="BV430" i="22"/>
  <c r="BW430" i="22"/>
  <c r="BX430" i="22"/>
  <c r="BY430" i="22"/>
  <c r="BZ430" i="22"/>
  <c r="BU431" i="22"/>
  <c r="BV431" i="22"/>
  <c r="BW431" i="22"/>
  <c r="BX431" i="22"/>
  <c r="BY431" i="22"/>
  <c r="BZ431" i="22"/>
  <c r="BU432" i="22"/>
  <c r="BV432" i="22"/>
  <c r="BW432" i="22"/>
  <c r="BX432" i="22"/>
  <c r="BY432" i="22"/>
  <c r="BZ432" i="22"/>
  <c r="BU433" i="22"/>
  <c r="BV433" i="22"/>
  <c r="BW433" i="22"/>
  <c r="BX433" i="22"/>
  <c r="BY433" i="22"/>
  <c r="BZ433" i="22"/>
  <c r="BU434" i="22"/>
  <c r="BV434" i="22"/>
  <c r="BW434" i="22"/>
  <c r="BX434" i="22"/>
  <c r="BY434" i="22"/>
  <c r="BZ434" i="22"/>
  <c r="BU435" i="22"/>
  <c r="BV435" i="22"/>
  <c r="BW435" i="22"/>
  <c r="BX435" i="22"/>
  <c r="BY435" i="22"/>
  <c r="BZ435" i="22"/>
  <c r="BU436" i="22"/>
  <c r="BV436" i="22"/>
  <c r="BW436" i="22"/>
  <c r="BX436" i="22"/>
  <c r="BY436" i="22"/>
  <c r="BZ436" i="22"/>
  <c r="BU437" i="22"/>
  <c r="BV437" i="22"/>
  <c r="BW437" i="22"/>
  <c r="BX437" i="22"/>
  <c r="BY437" i="22"/>
  <c r="BZ437" i="22"/>
  <c r="BU438" i="22"/>
  <c r="BV438" i="22"/>
  <c r="BW438" i="22"/>
  <c r="BX438" i="22"/>
  <c r="BY438" i="22"/>
  <c r="BZ438" i="22"/>
  <c r="BU439" i="22"/>
  <c r="BV439" i="22"/>
  <c r="BW439" i="22"/>
  <c r="BX439" i="22"/>
  <c r="BY439" i="22"/>
  <c r="BZ439" i="22"/>
  <c r="BU440" i="22"/>
  <c r="BV440" i="22"/>
  <c r="BW440" i="22"/>
  <c r="BX440" i="22"/>
  <c r="BY440" i="22"/>
  <c r="BZ440" i="22"/>
  <c r="BU441" i="22"/>
  <c r="BV441" i="22"/>
  <c r="BW441" i="22"/>
  <c r="BX441" i="22"/>
  <c r="BY441" i="22"/>
  <c r="BZ441" i="22"/>
  <c r="BU442" i="22"/>
  <c r="BV442" i="22"/>
  <c r="BW442" i="22"/>
  <c r="BX442" i="22"/>
  <c r="BY442" i="22"/>
  <c r="BZ442" i="22"/>
  <c r="BU443" i="22"/>
  <c r="BV443" i="22"/>
  <c r="BW443" i="22"/>
  <c r="BX443" i="22"/>
  <c r="BY443" i="22"/>
  <c r="BZ443" i="22"/>
  <c r="BU444" i="22"/>
  <c r="BV444" i="22"/>
  <c r="BW444" i="22"/>
  <c r="BX444" i="22"/>
  <c r="BY444" i="22"/>
  <c r="BZ444" i="22"/>
  <c r="BU445" i="22"/>
  <c r="BV445" i="22"/>
  <c r="BW445" i="22"/>
  <c r="BX445" i="22"/>
  <c r="BY445" i="22"/>
  <c r="BZ445" i="22"/>
  <c r="BU446" i="22"/>
  <c r="BV446" i="22"/>
  <c r="BW446" i="22"/>
  <c r="BX446" i="22"/>
  <c r="BY446" i="22"/>
  <c r="BZ446" i="22"/>
  <c r="BU447" i="22"/>
  <c r="BV447" i="22"/>
  <c r="BW447" i="22"/>
  <c r="BX447" i="22"/>
  <c r="BY447" i="22"/>
  <c r="BZ447" i="22"/>
  <c r="BU448" i="22"/>
  <c r="BV448" i="22"/>
  <c r="BW448" i="22"/>
  <c r="BX448" i="22"/>
  <c r="BY448" i="22"/>
  <c r="BZ448" i="22"/>
  <c r="BU449" i="22"/>
  <c r="BV449" i="22"/>
  <c r="BW449" i="22"/>
  <c r="BX449" i="22"/>
  <c r="BY449" i="22"/>
  <c r="BZ449" i="22"/>
  <c r="BU450" i="22"/>
  <c r="BV450" i="22"/>
  <c r="BW450" i="22"/>
  <c r="BX450" i="22"/>
  <c r="BY450" i="22"/>
  <c r="BZ450" i="22"/>
  <c r="BU451" i="22"/>
  <c r="BV451" i="22"/>
  <c r="BW451" i="22"/>
  <c r="BX451" i="22"/>
  <c r="BY451" i="22"/>
  <c r="BZ451" i="22"/>
  <c r="BU452" i="22"/>
  <c r="BV452" i="22"/>
  <c r="BW452" i="22"/>
  <c r="BX452" i="22"/>
  <c r="BY452" i="22"/>
  <c r="BZ452" i="22"/>
  <c r="BU453" i="22"/>
  <c r="BV453" i="22"/>
  <c r="BW453" i="22"/>
  <c r="BX453" i="22"/>
  <c r="BY453" i="22"/>
  <c r="BZ453" i="22"/>
  <c r="BU454" i="22"/>
  <c r="BV454" i="22"/>
  <c r="BW454" i="22"/>
  <c r="BX454" i="22"/>
  <c r="BY454" i="22"/>
  <c r="BZ454" i="22"/>
  <c r="BU455" i="22"/>
  <c r="BV455" i="22"/>
  <c r="BW455" i="22"/>
  <c r="BX455" i="22"/>
  <c r="BY455" i="22"/>
  <c r="BZ455" i="22"/>
  <c r="BU456" i="22"/>
  <c r="BV456" i="22"/>
  <c r="BW456" i="22"/>
  <c r="BX456" i="22"/>
  <c r="BY456" i="22"/>
  <c r="BZ456" i="22"/>
  <c r="BU457" i="22"/>
  <c r="BV457" i="22"/>
  <c r="BW457" i="22"/>
  <c r="BX457" i="22"/>
  <c r="BY457" i="22"/>
  <c r="BZ457" i="22"/>
  <c r="BU458" i="22"/>
  <c r="BV458" i="22"/>
  <c r="BW458" i="22"/>
  <c r="BX458" i="22"/>
  <c r="BY458" i="22"/>
  <c r="BZ458" i="22"/>
  <c r="BU459" i="22"/>
  <c r="BV459" i="22"/>
  <c r="BW459" i="22"/>
  <c r="BX459" i="22"/>
  <c r="BY459" i="22"/>
  <c r="BZ459" i="22"/>
  <c r="BU460" i="22"/>
  <c r="BV460" i="22"/>
  <c r="BW460" i="22"/>
  <c r="BX460" i="22"/>
  <c r="BY460" i="22"/>
  <c r="BZ460" i="22"/>
  <c r="BU461" i="22"/>
  <c r="BV461" i="22"/>
  <c r="BW461" i="22"/>
  <c r="BX461" i="22"/>
  <c r="BY461" i="22"/>
  <c r="BZ461" i="22"/>
  <c r="BU462" i="22"/>
  <c r="BV462" i="22"/>
  <c r="BW462" i="22"/>
  <c r="BX462" i="22"/>
  <c r="BY462" i="22"/>
  <c r="BZ462" i="22"/>
  <c r="BU463" i="22"/>
  <c r="BV463" i="22"/>
  <c r="BW463" i="22"/>
  <c r="BX463" i="22"/>
  <c r="BY463" i="22"/>
  <c r="BZ463" i="22"/>
  <c r="BU464" i="22"/>
  <c r="BV464" i="22"/>
  <c r="BW464" i="22"/>
  <c r="BX464" i="22"/>
  <c r="BY464" i="22"/>
  <c r="BZ464" i="22"/>
  <c r="BU465" i="22"/>
  <c r="BV465" i="22"/>
  <c r="BW465" i="22"/>
  <c r="BX465" i="22"/>
  <c r="BY465" i="22"/>
  <c r="BZ465" i="22"/>
  <c r="BU466" i="22"/>
  <c r="BV466" i="22"/>
  <c r="BW466" i="22"/>
  <c r="BX466" i="22"/>
  <c r="BY466" i="22"/>
  <c r="BZ466" i="22"/>
  <c r="BU467" i="22"/>
  <c r="BV467" i="22"/>
  <c r="BW467" i="22"/>
  <c r="BX467" i="22"/>
  <c r="BY467" i="22"/>
  <c r="BZ467" i="22"/>
  <c r="BU468" i="22"/>
  <c r="BV468" i="22"/>
  <c r="BW468" i="22"/>
  <c r="BX468" i="22"/>
  <c r="BY468" i="22"/>
  <c r="BZ468" i="22"/>
  <c r="BU469" i="22"/>
  <c r="BV469" i="22"/>
  <c r="BW469" i="22"/>
  <c r="BX469" i="22"/>
  <c r="BY469" i="22"/>
  <c r="BZ469" i="22"/>
  <c r="BU470" i="22"/>
  <c r="BV470" i="22"/>
  <c r="BW470" i="22"/>
  <c r="BX470" i="22"/>
  <c r="BY470" i="22"/>
  <c r="BZ470" i="22"/>
  <c r="BU471" i="22"/>
  <c r="BV471" i="22"/>
  <c r="BW471" i="22"/>
  <c r="BX471" i="22"/>
  <c r="BY471" i="22"/>
  <c r="BZ471" i="22"/>
  <c r="BU472" i="22"/>
  <c r="BV472" i="22"/>
  <c r="BW472" i="22"/>
  <c r="BX472" i="22"/>
  <c r="BY472" i="22"/>
  <c r="BZ472" i="22"/>
  <c r="BU473" i="22"/>
  <c r="BV473" i="22"/>
  <c r="BW473" i="22"/>
  <c r="BX473" i="22"/>
  <c r="BY473" i="22"/>
  <c r="BZ473" i="22"/>
  <c r="BU474" i="22"/>
  <c r="BV474" i="22"/>
  <c r="BW474" i="22"/>
  <c r="BX474" i="22"/>
  <c r="BY474" i="22"/>
  <c r="BZ474" i="22"/>
  <c r="BU475" i="22"/>
  <c r="BV475" i="22"/>
  <c r="BW475" i="22"/>
  <c r="BX475" i="22"/>
  <c r="BY475" i="22"/>
  <c r="BZ475" i="22"/>
  <c r="BU476" i="22"/>
  <c r="BV476" i="22"/>
  <c r="BW476" i="22"/>
  <c r="BX476" i="22"/>
  <c r="BY476" i="22"/>
  <c r="BZ476" i="22"/>
  <c r="BU477" i="22"/>
  <c r="BV477" i="22"/>
  <c r="BW477" i="22"/>
  <c r="BX477" i="22"/>
  <c r="BY477" i="22"/>
  <c r="BZ477" i="22"/>
  <c r="BU478" i="22"/>
  <c r="BV478" i="22"/>
  <c r="BW478" i="22"/>
  <c r="BX478" i="22"/>
  <c r="BY478" i="22"/>
  <c r="BZ478" i="22"/>
  <c r="BU479" i="22"/>
  <c r="BV479" i="22"/>
  <c r="BW479" i="22"/>
  <c r="BX479" i="22"/>
  <c r="BY479" i="22"/>
  <c r="BZ479" i="22"/>
  <c r="BU480" i="22"/>
  <c r="BV480" i="22"/>
  <c r="BW480" i="22"/>
  <c r="BX480" i="22"/>
  <c r="BY480" i="22"/>
  <c r="BZ480" i="22"/>
  <c r="BU481" i="22"/>
  <c r="BV481" i="22"/>
  <c r="BW481" i="22"/>
  <c r="BX481" i="22"/>
  <c r="BY481" i="22"/>
  <c r="BZ481" i="22"/>
  <c r="BU482" i="22"/>
  <c r="BV482" i="22"/>
  <c r="BW482" i="22"/>
  <c r="BX482" i="22"/>
  <c r="BY482" i="22"/>
  <c r="BZ482" i="22"/>
  <c r="BU483" i="22"/>
  <c r="BV483" i="22"/>
  <c r="BW483" i="22"/>
  <c r="BX483" i="22"/>
  <c r="BY483" i="22"/>
  <c r="BZ483" i="22"/>
  <c r="BU484" i="22"/>
  <c r="BV484" i="22"/>
  <c r="BW484" i="22"/>
  <c r="BX484" i="22"/>
  <c r="BY484" i="22"/>
  <c r="BZ484" i="22"/>
  <c r="BU485" i="22"/>
  <c r="BV485" i="22"/>
  <c r="BW485" i="22"/>
  <c r="BX485" i="22"/>
  <c r="BY485" i="22"/>
  <c r="BZ485" i="22"/>
  <c r="BU486" i="22"/>
  <c r="BV486" i="22"/>
  <c r="BW486" i="22"/>
  <c r="BX486" i="22"/>
  <c r="BY486" i="22"/>
  <c r="BZ486" i="22"/>
  <c r="BU487" i="22"/>
  <c r="BV487" i="22"/>
  <c r="BW487" i="22"/>
  <c r="BX487" i="22"/>
  <c r="BY487" i="22"/>
  <c r="BZ487" i="22"/>
  <c r="BU488" i="22"/>
  <c r="BV488" i="22"/>
  <c r="BW488" i="22"/>
  <c r="BX488" i="22"/>
  <c r="BY488" i="22"/>
  <c r="BZ488" i="22"/>
  <c r="BU489" i="22"/>
  <c r="BV489" i="22"/>
  <c r="BW489" i="22"/>
  <c r="BX489" i="22"/>
  <c r="BY489" i="22"/>
  <c r="BZ489" i="22"/>
  <c r="BU490" i="22"/>
  <c r="BV490" i="22"/>
  <c r="BW490" i="22"/>
  <c r="BX490" i="22"/>
  <c r="BY490" i="22"/>
  <c r="BZ490" i="22"/>
  <c r="BU491" i="22"/>
  <c r="BV491" i="22"/>
  <c r="BW491" i="22"/>
  <c r="BX491" i="22"/>
  <c r="BY491" i="22"/>
  <c r="BZ491" i="22"/>
  <c r="BU492" i="22"/>
  <c r="BV492" i="22"/>
  <c r="BW492" i="22"/>
  <c r="BX492" i="22"/>
  <c r="BY492" i="22"/>
  <c r="BZ492" i="22"/>
  <c r="BU493" i="22"/>
  <c r="BV493" i="22"/>
  <c r="BW493" i="22"/>
  <c r="BX493" i="22"/>
  <c r="BY493" i="22"/>
  <c r="BZ493" i="22"/>
  <c r="BU494" i="22"/>
  <c r="BV494" i="22"/>
  <c r="BW494" i="22"/>
  <c r="BX494" i="22"/>
  <c r="BY494" i="22"/>
  <c r="BZ494" i="22"/>
  <c r="BU495" i="22"/>
  <c r="BV495" i="22"/>
  <c r="BW495" i="22"/>
  <c r="BX495" i="22"/>
  <c r="BY495" i="22"/>
  <c r="BZ495" i="22"/>
  <c r="BU496" i="22"/>
  <c r="BV496" i="22"/>
  <c r="BW496" i="22"/>
  <c r="BX496" i="22"/>
  <c r="BY496" i="22"/>
  <c r="BZ496" i="22"/>
  <c r="BU497" i="22"/>
  <c r="BV497" i="22"/>
  <c r="BW497" i="22"/>
  <c r="BX497" i="22"/>
  <c r="BY497" i="22"/>
  <c r="BZ497" i="22"/>
  <c r="BU498" i="22"/>
  <c r="BV498" i="22"/>
  <c r="BW498" i="22"/>
  <c r="BX498" i="22"/>
  <c r="BY498" i="22"/>
  <c r="BZ498" i="22"/>
  <c r="BU499" i="22"/>
  <c r="BV499" i="22"/>
  <c r="BW499" i="22"/>
  <c r="BX499" i="22"/>
  <c r="BY499" i="22"/>
  <c r="BZ499" i="22"/>
  <c r="BU500" i="22"/>
  <c r="BV500" i="22"/>
  <c r="BW500" i="22"/>
  <c r="BX500" i="22"/>
  <c r="BY500" i="22"/>
  <c r="BZ500" i="22"/>
  <c r="BU501" i="22"/>
  <c r="BV501" i="22"/>
  <c r="BW501" i="22"/>
  <c r="BX501" i="22"/>
  <c r="BY501" i="22"/>
  <c r="BZ501" i="22"/>
  <c r="BU502" i="22"/>
  <c r="BV502" i="22"/>
  <c r="BW502" i="22"/>
  <c r="BX502" i="22"/>
  <c r="BY502" i="22"/>
  <c r="BZ502" i="22"/>
  <c r="BU503" i="22"/>
  <c r="BV503" i="22"/>
  <c r="BW503" i="22"/>
  <c r="BX503" i="22"/>
  <c r="BY503" i="22"/>
  <c r="BZ503" i="22"/>
  <c r="BU504" i="22"/>
  <c r="BV504" i="22"/>
  <c r="BW504" i="22"/>
  <c r="BX504" i="22"/>
  <c r="BY504" i="22"/>
  <c r="BZ504" i="22"/>
  <c r="BU505" i="22"/>
  <c r="BV505" i="22"/>
  <c r="BW505" i="22"/>
  <c r="BX505" i="22"/>
  <c r="BY505" i="22"/>
  <c r="BZ505" i="22"/>
  <c r="BU506" i="22"/>
  <c r="BV506" i="22"/>
  <c r="BW506" i="22"/>
  <c r="BX506" i="22"/>
  <c r="BY506" i="22"/>
  <c r="BZ506" i="22"/>
  <c r="BU507" i="22"/>
  <c r="BV507" i="22"/>
  <c r="BW507" i="22"/>
  <c r="BX507" i="22"/>
  <c r="BY507" i="22"/>
  <c r="BZ507" i="22"/>
  <c r="BU508" i="22"/>
  <c r="BV508" i="22"/>
  <c r="BW508" i="22"/>
  <c r="BX508" i="22"/>
  <c r="BY508" i="22"/>
  <c r="BZ508" i="22"/>
  <c r="BU509" i="22"/>
  <c r="BV509" i="22"/>
  <c r="BW509" i="22"/>
  <c r="BX509" i="22"/>
  <c r="BY509" i="22"/>
  <c r="BZ509" i="22"/>
  <c r="BU510" i="22"/>
  <c r="BV510" i="22"/>
  <c r="BW510" i="22"/>
  <c r="BX510" i="22"/>
  <c r="BY510" i="22"/>
  <c r="BZ510" i="22"/>
  <c r="BU511" i="22"/>
  <c r="BV511" i="22"/>
  <c r="BW511" i="22"/>
  <c r="BX511" i="22"/>
  <c r="BY511" i="22"/>
  <c r="BZ511" i="22"/>
  <c r="BU512" i="22"/>
  <c r="BV512" i="22"/>
  <c r="BW512" i="22"/>
  <c r="BX512" i="22"/>
  <c r="BY512" i="22"/>
  <c r="BZ512" i="22"/>
  <c r="BU513" i="22"/>
  <c r="BV513" i="22"/>
  <c r="BW513" i="22"/>
  <c r="BX513" i="22"/>
  <c r="BY513" i="22"/>
  <c r="BZ513" i="22"/>
  <c r="BU514" i="22"/>
  <c r="BV514" i="22"/>
  <c r="BW514" i="22"/>
  <c r="BX514" i="22"/>
  <c r="BY514" i="22"/>
  <c r="BZ514" i="22"/>
  <c r="BU515" i="22"/>
  <c r="BV515" i="22"/>
  <c r="BW515" i="22"/>
  <c r="BX515" i="22"/>
  <c r="BY515" i="22"/>
  <c r="BZ515" i="22"/>
  <c r="BU516" i="22"/>
  <c r="BV516" i="22"/>
  <c r="BW516" i="22"/>
  <c r="BX516" i="22"/>
  <c r="BY516" i="22"/>
  <c r="BZ516" i="22"/>
  <c r="BU517" i="22"/>
  <c r="BV517" i="22"/>
  <c r="BW517" i="22"/>
  <c r="BX517" i="22"/>
  <c r="BY517" i="22"/>
  <c r="BZ517" i="22"/>
  <c r="BU518" i="22"/>
  <c r="BV518" i="22"/>
  <c r="BW518" i="22"/>
  <c r="BX518" i="22"/>
  <c r="BY518" i="22"/>
  <c r="BZ518" i="22"/>
  <c r="BU519" i="22"/>
  <c r="BV519" i="22"/>
  <c r="BW519" i="22"/>
  <c r="BX519" i="22"/>
  <c r="BY519" i="22"/>
  <c r="BZ519" i="22"/>
  <c r="BU520" i="22"/>
  <c r="BV520" i="22"/>
  <c r="BW520" i="22"/>
  <c r="BX520" i="22"/>
  <c r="BY520" i="22"/>
  <c r="BZ520" i="22"/>
  <c r="BU521" i="22"/>
  <c r="BV521" i="22"/>
  <c r="BW521" i="22"/>
  <c r="BX521" i="22"/>
  <c r="BY521" i="22"/>
  <c r="BZ521" i="22"/>
  <c r="BU522" i="22"/>
  <c r="BV522" i="22"/>
  <c r="BW522" i="22"/>
  <c r="BX522" i="22"/>
  <c r="BY522" i="22"/>
  <c r="BZ522" i="22"/>
  <c r="BU523" i="22"/>
  <c r="BV523" i="22"/>
  <c r="BW523" i="22"/>
  <c r="BX523" i="22"/>
  <c r="BY523" i="22"/>
  <c r="BZ523" i="22"/>
  <c r="BU524" i="22"/>
  <c r="BV524" i="22"/>
  <c r="BW524" i="22"/>
  <c r="BX524" i="22"/>
  <c r="BY524" i="22"/>
  <c r="BZ524" i="22"/>
  <c r="BU525" i="22"/>
  <c r="BV525" i="22"/>
  <c r="BW525" i="22"/>
  <c r="BX525" i="22"/>
  <c r="BY525" i="22"/>
  <c r="BZ525" i="22"/>
  <c r="BU526" i="22"/>
  <c r="BV526" i="22"/>
  <c r="BW526" i="22"/>
  <c r="BX526" i="22"/>
  <c r="BY526" i="22"/>
  <c r="BZ526" i="22"/>
  <c r="BU527" i="22"/>
  <c r="BV527" i="22"/>
  <c r="BW527" i="22"/>
  <c r="BX527" i="22"/>
  <c r="BY527" i="22"/>
  <c r="BZ527" i="22"/>
  <c r="BU528" i="22"/>
  <c r="BV528" i="22"/>
  <c r="BW528" i="22"/>
  <c r="BX528" i="22"/>
  <c r="BY528" i="22"/>
  <c r="BZ528" i="22"/>
  <c r="BU529" i="22"/>
  <c r="BV529" i="22"/>
  <c r="BW529" i="22"/>
  <c r="BX529" i="22"/>
  <c r="BY529" i="22"/>
  <c r="BZ529" i="22"/>
  <c r="BU530" i="22"/>
  <c r="BV530" i="22"/>
  <c r="BW530" i="22"/>
  <c r="BX530" i="22"/>
  <c r="BY530" i="22"/>
  <c r="BZ530" i="22"/>
  <c r="BU531" i="22"/>
  <c r="BV531" i="22"/>
  <c r="BW531" i="22"/>
  <c r="BX531" i="22"/>
  <c r="BY531" i="22"/>
  <c r="BZ531" i="22"/>
  <c r="BU532" i="22"/>
  <c r="BV532" i="22"/>
  <c r="BW532" i="22"/>
  <c r="BX532" i="22"/>
  <c r="BY532" i="22"/>
  <c r="BZ532" i="22"/>
  <c r="BU533" i="22"/>
  <c r="BV533" i="22"/>
  <c r="BW533" i="22"/>
  <c r="BX533" i="22"/>
  <c r="BY533" i="22"/>
  <c r="BZ533" i="22"/>
  <c r="BU534" i="22"/>
  <c r="BV534" i="22"/>
  <c r="BW534" i="22"/>
  <c r="BX534" i="22"/>
  <c r="BY534" i="22"/>
  <c r="BZ534" i="22"/>
  <c r="BU535" i="22"/>
  <c r="BV535" i="22"/>
  <c r="BW535" i="22"/>
  <c r="BX535" i="22"/>
  <c r="BY535" i="22"/>
  <c r="BZ535" i="22"/>
  <c r="BU536" i="22"/>
  <c r="BV536" i="22"/>
  <c r="BW536" i="22"/>
  <c r="BX536" i="22"/>
  <c r="BY536" i="22"/>
  <c r="BZ536" i="22"/>
  <c r="BU537" i="22"/>
  <c r="BV537" i="22"/>
  <c r="BW537" i="22"/>
  <c r="BX537" i="22"/>
  <c r="BY537" i="22"/>
  <c r="BZ537" i="22"/>
  <c r="BU538" i="22"/>
  <c r="BV538" i="22"/>
  <c r="BW538" i="22"/>
  <c r="BX538" i="22"/>
  <c r="BY538" i="22"/>
  <c r="BZ538" i="22"/>
  <c r="BU539" i="22"/>
  <c r="BV539" i="22"/>
  <c r="BW539" i="22"/>
  <c r="BX539" i="22"/>
  <c r="BY539" i="22"/>
  <c r="BZ539" i="22"/>
  <c r="BU540" i="22"/>
  <c r="BV540" i="22"/>
  <c r="BW540" i="22"/>
  <c r="BX540" i="22"/>
  <c r="BY540" i="22"/>
  <c r="BZ540" i="22"/>
  <c r="BU541" i="22"/>
  <c r="BV541" i="22"/>
  <c r="BW541" i="22"/>
  <c r="BX541" i="22"/>
  <c r="BY541" i="22"/>
  <c r="BZ541" i="22"/>
  <c r="BU542" i="22"/>
  <c r="BV542" i="22"/>
  <c r="BW542" i="22"/>
  <c r="BX542" i="22"/>
  <c r="BY542" i="22"/>
  <c r="BZ542" i="22"/>
  <c r="BU543" i="22"/>
  <c r="BV543" i="22"/>
  <c r="BW543" i="22"/>
  <c r="BX543" i="22"/>
  <c r="BY543" i="22"/>
  <c r="BZ543" i="22"/>
  <c r="BU544" i="22"/>
  <c r="BV544" i="22"/>
  <c r="BW544" i="22"/>
  <c r="BX544" i="22"/>
  <c r="BY544" i="22"/>
  <c r="BZ544" i="22"/>
  <c r="BU545" i="22"/>
  <c r="BV545" i="22"/>
  <c r="BW545" i="22"/>
  <c r="BX545" i="22"/>
  <c r="BY545" i="22"/>
  <c r="BZ545" i="22"/>
  <c r="BU546" i="22"/>
  <c r="BV546" i="22"/>
  <c r="BW546" i="22"/>
  <c r="BX546" i="22"/>
  <c r="BY546" i="22"/>
  <c r="BZ546" i="22"/>
  <c r="BU547" i="22"/>
  <c r="BV547" i="22"/>
  <c r="BW547" i="22"/>
  <c r="BX547" i="22"/>
  <c r="BY547" i="22"/>
  <c r="BZ547" i="22"/>
  <c r="BU548" i="22"/>
  <c r="BV548" i="22"/>
  <c r="BW548" i="22"/>
  <c r="BX548" i="22"/>
  <c r="BY548" i="22"/>
  <c r="BZ548" i="22"/>
  <c r="BU549" i="22"/>
  <c r="BV549" i="22"/>
  <c r="BW549" i="22"/>
  <c r="BX549" i="22"/>
  <c r="BY549" i="22"/>
  <c r="BZ549" i="22"/>
  <c r="BU550" i="22"/>
  <c r="BV550" i="22"/>
  <c r="BW550" i="22"/>
  <c r="BX550" i="22"/>
  <c r="BY550" i="22"/>
  <c r="BZ550" i="22"/>
  <c r="BU551" i="22"/>
  <c r="BV551" i="22"/>
  <c r="BW551" i="22"/>
  <c r="BX551" i="22"/>
  <c r="BY551" i="22"/>
  <c r="BZ551" i="22"/>
  <c r="BU552" i="22"/>
  <c r="BV552" i="22"/>
  <c r="BW552" i="22"/>
  <c r="BX552" i="22"/>
  <c r="BY552" i="22"/>
  <c r="BZ552" i="22"/>
  <c r="BU553" i="22"/>
  <c r="BV553" i="22"/>
  <c r="BW553" i="22"/>
  <c r="BX553" i="22"/>
  <c r="BY553" i="22"/>
  <c r="BZ553" i="22"/>
  <c r="BU554" i="22"/>
  <c r="BV554" i="22"/>
  <c r="BW554" i="22"/>
  <c r="BX554" i="22"/>
  <c r="BY554" i="22"/>
  <c r="BZ554" i="22"/>
  <c r="BU555" i="22"/>
  <c r="BV555" i="22"/>
  <c r="BW555" i="22"/>
  <c r="BX555" i="22"/>
  <c r="BY555" i="22"/>
  <c r="BZ555" i="22"/>
  <c r="BU556" i="22"/>
  <c r="BV556" i="22"/>
  <c r="BW556" i="22"/>
  <c r="BX556" i="22"/>
  <c r="BY556" i="22"/>
  <c r="BZ556" i="22"/>
  <c r="BU557" i="22"/>
  <c r="BV557" i="22"/>
  <c r="BW557" i="22"/>
  <c r="BX557" i="22"/>
  <c r="BY557" i="22"/>
  <c r="BZ557" i="22"/>
  <c r="BU558" i="22"/>
  <c r="BV558" i="22"/>
  <c r="BW558" i="22"/>
  <c r="BX558" i="22"/>
  <c r="BY558" i="22"/>
  <c r="BZ558" i="22"/>
  <c r="BU559" i="22"/>
  <c r="BV559" i="22"/>
  <c r="BW559" i="22"/>
  <c r="BX559" i="22"/>
  <c r="BY559" i="22"/>
  <c r="BZ559" i="22"/>
  <c r="BU560" i="22"/>
  <c r="BV560" i="22"/>
  <c r="BW560" i="22"/>
  <c r="BX560" i="22"/>
  <c r="BY560" i="22"/>
  <c r="BZ560" i="22"/>
  <c r="BU561" i="22"/>
  <c r="BV561" i="22"/>
  <c r="BW561" i="22"/>
  <c r="BX561" i="22"/>
  <c r="BY561" i="22"/>
  <c r="BZ561" i="22"/>
  <c r="BU562" i="22"/>
  <c r="BV562" i="22"/>
  <c r="BW562" i="22"/>
  <c r="BX562" i="22"/>
  <c r="BY562" i="22"/>
  <c r="BZ562" i="22"/>
  <c r="BU563" i="22"/>
  <c r="BV563" i="22"/>
  <c r="BW563" i="22"/>
  <c r="BX563" i="22"/>
  <c r="BY563" i="22"/>
  <c r="BZ563" i="22"/>
  <c r="BU564" i="22"/>
  <c r="BV564" i="22"/>
  <c r="BW564" i="22"/>
  <c r="BX564" i="22"/>
  <c r="BY564" i="22"/>
  <c r="BZ564" i="22"/>
  <c r="BU565" i="22"/>
  <c r="BV565" i="22"/>
  <c r="BW565" i="22"/>
  <c r="BX565" i="22"/>
  <c r="BY565" i="22"/>
  <c r="BZ565" i="22"/>
  <c r="BU566" i="22"/>
  <c r="BV566" i="22"/>
  <c r="BW566" i="22"/>
  <c r="BX566" i="22"/>
  <c r="BY566" i="22"/>
  <c r="BZ566" i="22"/>
  <c r="BU567" i="22"/>
  <c r="BV567" i="22"/>
  <c r="BW567" i="22"/>
  <c r="BX567" i="22"/>
  <c r="BY567" i="22"/>
  <c r="BZ567" i="22"/>
  <c r="BU568" i="22"/>
  <c r="BV568" i="22"/>
  <c r="BW568" i="22"/>
  <c r="BX568" i="22"/>
  <c r="BY568" i="22"/>
  <c r="BZ568" i="22"/>
  <c r="BU569" i="22"/>
  <c r="BV569" i="22"/>
  <c r="BW569" i="22"/>
  <c r="BX569" i="22"/>
  <c r="BY569" i="22"/>
  <c r="BZ569" i="22"/>
  <c r="BU570" i="22"/>
  <c r="BV570" i="22"/>
  <c r="BW570" i="22"/>
  <c r="BX570" i="22"/>
  <c r="BY570" i="22"/>
  <c r="BZ570" i="22"/>
  <c r="BU571" i="22"/>
  <c r="BV571" i="22"/>
  <c r="BW571" i="22"/>
  <c r="BX571" i="22"/>
  <c r="BY571" i="22"/>
  <c r="BZ571" i="22"/>
  <c r="BU572" i="22"/>
  <c r="BV572" i="22"/>
  <c r="BW572" i="22"/>
  <c r="BX572" i="22"/>
  <c r="BY572" i="22"/>
  <c r="BZ572" i="22"/>
  <c r="BU573" i="22"/>
  <c r="BV573" i="22"/>
  <c r="BW573" i="22"/>
  <c r="BX573" i="22"/>
  <c r="BY573" i="22"/>
  <c r="BZ573" i="22"/>
  <c r="BU574" i="22"/>
  <c r="BV574" i="22"/>
  <c r="BW574" i="22"/>
  <c r="BX574" i="22"/>
  <c r="BY574" i="22"/>
  <c r="BZ574" i="22"/>
  <c r="BU575" i="22"/>
  <c r="BV575" i="22"/>
  <c r="BW575" i="22"/>
  <c r="BX575" i="22"/>
  <c r="BY575" i="22"/>
  <c r="BZ575" i="22"/>
  <c r="BU576" i="22"/>
  <c r="BV576" i="22"/>
  <c r="BW576" i="22"/>
  <c r="BX576" i="22"/>
  <c r="BY576" i="22"/>
  <c r="BZ576" i="22"/>
  <c r="BU577" i="22"/>
  <c r="BV577" i="22"/>
  <c r="BW577" i="22"/>
  <c r="BX577" i="22"/>
  <c r="BY577" i="22"/>
  <c r="BZ577" i="22"/>
  <c r="BU578" i="22"/>
  <c r="BV578" i="22"/>
  <c r="BW578" i="22"/>
  <c r="BX578" i="22"/>
  <c r="BY578" i="22"/>
  <c r="BZ578" i="22"/>
  <c r="BU579" i="22"/>
  <c r="BV579" i="22"/>
  <c r="BW579" i="22"/>
  <c r="BX579" i="22"/>
  <c r="BY579" i="22"/>
  <c r="BZ579" i="22"/>
  <c r="BU580" i="22"/>
  <c r="BV580" i="22"/>
  <c r="BW580" i="22"/>
  <c r="BX580" i="22"/>
  <c r="BY580" i="22"/>
  <c r="BZ580" i="22"/>
  <c r="BU581" i="22"/>
  <c r="BV581" i="22"/>
  <c r="BW581" i="22"/>
  <c r="BX581" i="22"/>
  <c r="BY581" i="22"/>
  <c r="BZ581" i="22"/>
  <c r="BU582" i="22"/>
  <c r="BV582" i="22"/>
  <c r="BW582" i="22"/>
  <c r="BX582" i="22"/>
  <c r="BY582" i="22"/>
  <c r="BZ582" i="22"/>
  <c r="BU583" i="22"/>
  <c r="BV583" i="22"/>
  <c r="BW583" i="22"/>
  <c r="BX583" i="22"/>
  <c r="BY583" i="22"/>
  <c r="BZ583" i="22"/>
  <c r="BU584" i="22"/>
  <c r="BV584" i="22"/>
  <c r="BW584" i="22"/>
  <c r="BX584" i="22"/>
  <c r="BY584" i="22"/>
  <c r="BZ584" i="22"/>
  <c r="BU585" i="22"/>
  <c r="BV585" i="22"/>
  <c r="BW585" i="22"/>
  <c r="BX585" i="22"/>
  <c r="BY585" i="22"/>
  <c r="BZ585" i="22"/>
  <c r="BU586" i="22"/>
  <c r="BV586" i="22"/>
  <c r="BW586" i="22"/>
  <c r="BX586" i="22"/>
  <c r="BY586" i="22"/>
  <c r="BZ586" i="22"/>
  <c r="BU587" i="22"/>
  <c r="BV587" i="22"/>
  <c r="BW587" i="22"/>
  <c r="BX587" i="22"/>
  <c r="BY587" i="22"/>
  <c r="BZ587" i="22"/>
  <c r="BU588" i="22"/>
  <c r="BV588" i="22"/>
  <c r="BW588" i="22"/>
  <c r="BX588" i="22"/>
  <c r="BY588" i="22"/>
  <c r="BZ588" i="22"/>
  <c r="BU589" i="22"/>
  <c r="BV589" i="22"/>
  <c r="BW589" i="22"/>
  <c r="BX589" i="22"/>
  <c r="BY589" i="22"/>
  <c r="BZ589" i="22"/>
  <c r="BU590" i="22"/>
  <c r="BV590" i="22"/>
  <c r="BW590" i="22"/>
  <c r="BX590" i="22"/>
  <c r="BY590" i="22"/>
  <c r="BZ590" i="22"/>
  <c r="BU591" i="22"/>
  <c r="BV591" i="22"/>
  <c r="BW591" i="22"/>
  <c r="BX591" i="22"/>
  <c r="BY591" i="22"/>
  <c r="BZ591" i="22"/>
  <c r="BU592" i="22"/>
  <c r="BV592" i="22"/>
  <c r="BW592" i="22"/>
  <c r="BX592" i="22"/>
  <c r="BY592" i="22"/>
  <c r="BZ592" i="22"/>
  <c r="BU593" i="22"/>
  <c r="BV593" i="22"/>
  <c r="BW593" i="22"/>
  <c r="BX593" i="22"/>
  <c r="BY593" i="22"/>
  <c r="BZ593" i="22"/>
  <c r="BU594" i="22"/>
  <c r="BV594" i="22"/>
  <c r="BW594" i="22"/>
  <c r="BX594" i="22"/>
  <c r="BY594" i="22"/>
  <c r="BZ594" i="22"/>
  <c r="BU595" i="22"/>
  <c r="BV595" i="22"/>
  <c r="BW595" i="22"/>
  <c r="BX595" i="22"/>
  <c r="BY595" i="22"/>
  <c r="BZ595" i="22"/>
  <c r="BU596" i="22"/>
  <c r="BV596" i="22"/>
  <c r="BW596" i="22"/>
  <c r="BX596" i="22"/>
  <c r="BY596" i="22"/>
  <c r="BZ596" i="22"/>
  <c r="BU597" i="22"/>
  <c r="BV597" i="22"/>
  <c r="BW597" i="22"/>
  <c r="BX597" i="22"/>
  <c r="BY597" i="22"/>
  <c r="BZ597" i="22"/>
  <c r="BU598" i="22"/>
  <c r="BV598" i="22"/>
  <c r="BW598" i="22"/>
  <c r="BX598" i="22"/>
  <c r="BY598" i="22"/>
  <c r="BZ598" i="22"/>
  <c r="BU599" i="22"/>
  <c r="BV599" i="22"/>
  <c r="BW599" i="22"/>
  <c r="BX599" i="22"/>
  <c r="BY599" i="22"/>
  <c r="BZ599" i="22"/>
  <c r="BU600" i="22"/>
  <c r="BV600" i="22"/>
  <c r="BW600" i="22"/>
  <c r="BX600" i="22"/>
  <c r="BY600" i="22"/>
  <c r="BZ600" i="22"/>
  <c r="BU601" i="22"/>
  <c r="BV601" i="22"/>
  <c r="BW601" i="22"/>
  <c r="BX601" i="22"/>
  <c r="BY601" i="22"/>
  <c r="BZ601" i="22"/>
  <c r="BU602" i="22"/>
  <c r="BV602" i="22"/>
  <c r="BW602" i="22"/>
  <c r="BX602" i="22"/>
  <c r="BY602" i="22"/>
  <c r="BZ602" i="22"/>
  <c r="BU603" i="22"/>
  <c r="BV603" i="22"/>
  <c r="BW603" i="22"/>
  <c r="BX603" i="22"/>
  <c r="BY603" i="22"/>
  <c r="BZ603" i="22"/>
  <c r="BU604" i="22"/>
  <c r="BV604" i="22"/>
  <c r="BW604" i="22"/>
  <c r="BX604" i="22"/>
  <c r="BY604" i="22"/>
  <c r="BZ604" i="22"/>
  <c r="BU605" i="22"/>
  <c r="BV605" i="22"/>
  <c r="BW605" i="22"/>
  <c r="BX605" i="22"/>
  <c r="BY605" i="22"/>
  <c r="BZ605" i="22"/>
  <c r="BU606" i="22"/>
  <c r="BV606" i="22"/>
  <c r="BW606" i="22"/>
  <c r="BX606" i="22"/>
  <c r="BY606" i="22"/>
  <c r="BZ606" i="22"/>
  <c r="BU607" i="22"/>
  <c r="BV607" i="22"/>
  <c r="BW607" i="22"/>
  <c r="BX607" i="22"/>
  <c r="BY607" i="22"/>
  <c r="BZ607" i="22"/>
  <c r="BU608" i="22"/>
  <c r="BV608" i="22"/>
  <c r="BW608" i="22"/>
  <c r="BX608" i="22"/>
  <c r="BY608" i="22"/>
  <c r="BZ608" i="22"/>
  <c r="BU609" i="22"/>
  <c r="BV609" i="22"/>
  <c r="BW609" i="22"/>
  <c r="BX609" i="22"/>
  <c r="BY609" i="22"/>
  <c r="BZ609" i="22"/>
  <c r="BU610" i="22"/>
  <c r="BV610" i="22"/>
  <c r="BW610" i="22"/>
  <c r="BX610" i="22"/>
  <c r="BY610" i="22"/>
  <c r="BZ610" i="22"/>
  <c r="BU611" i="22"/>
  <c r="BV611" i="22"/>
  <c r="BW611" i="22"/>
  <c r="BX611" i="22"/>
  <c r="BY611" i="22"/>
  <c r="BZ611" i="22"/>
  <c r="BU612" i="22"/>
  <c r="BV612" i="22"/>
  <c r="BW612" i="22"/>
  <c r="BX612" i="22"/>
  <c r="BY612" i="22"/>
  <c r="BZ612" i="22"/>
  <c r="BU613" i="22"/>
  <c r="BV613" i="22"/>
  <c r="BW613" i="22"/>
  <c r="BX613" i="22"/>
  <c r="BY613" i="22"/>
  <c r="BZ613" i="22"/>
  <c r="BU614" i="22"/>
  <c r="BV614" i="22"/>
  <c r="BW614" i="22"/>
  <c r="BX614" i="22"/>
  <c r="BY614" i="22"/>
  <c r="BZ614" i="22"/>
  <c r="BU615" i="22"/>
  <c r="BV615" i="22"/>
  <c r="BW615" i="22"/>
  <c r="BX615" i="22"/>
  <c r="BY615" i="22"/>
  <c r="BZ615" i="22"/>
  <c r="BU616" i="22"/>
  <c r="BV616" i="22"/>
  <c r="BW616" i="22"/>
  <c r="BX616" i="22"/>
  <c r="BY616" i="22"/>
  <c r="BZ616" i="22"/>
  <c r="BU617" i="22"/>
  <c r="BV617" i="22"/>
  <c r="BW617" i="22"/>
  <c r="BX617" i="22"/>
  <c r="BY617" i="22"/>
  <c r="BZ617" i="22"/>
  <c r="BU618" i="22"/>
  <c r="BV618" i="22"/>
  <c r="BW618" i="22"/>
  <c r="BX618" i="22"/>
  <c r="BY618" i="22"/>
  <c r="BZ618" i="22"/>
  <c r="BU619" i="22"/>
  <c r="BV619" i="22"/>
  <c r="BW619" i="22"/>
  <c r="BX619" i="22"/>
  <c r="BY619" i="22"/>
  <c r="BZ619" i="22"/>
  <c r="BU620" i="22"/>
  <c r="BV620" i="22"/>
  <c r="BW620" i="22"/>
  <c r="BX620" i="22"/>
  <c r="BY620" i="22"/>
  <c r="BZ620" i="22"/>
  <c r="BU621" i="22"/>
  <c r="BV621" i="22"/>
  <c r="BW621" i="22"/>
  <c r="BX621" i="22"/>
  <c r="BY621" i="22"/>
  <c r="BZ621" i="22"/>
  <c r="BU622" i="22"/>
  <c r="BV622" i="22"/>
  <c r="BW622" i="22"/>
  <c r="BX622" i="22"/>
  <c r="BY622" i="22"/>
  <c r="BZ622" i="22"/>
  <c r="BU623" i="22"/>
  <c r="BV623" i="22"/>
  <c r="BW623" i="22"/>
  <c r="BX623" i="22"/>
  <c r="BY623" i="22"/>
  <c r="BZ623" i="22"/>
  <c r="BU624" i="22"/>
  <c r="BV624" i="22"/>
  <c r="BW624" i="22"/>
  <c r="BX624" i="22"/>
  <c r="BY624" i="22"/>
  <c r="BZ624" i="22"/>
  <c r="BU625" i="22"/>
  <c r="BV625" i="22"/>
  <c r="BW625" i="22"/>
  <c r="BX625" i="22"/>
  <c r="BY625" i="22"/>
  <c r="BZ625" i="22"/>
  <c r="BU626" i="22"/>
  <c r="BV626" i="22"/>
  <c r="BW626" i="22"/>
  <c r="BX626" i="22"/>
  <c r="BY626" i="22"/>
  <c r="BZ626" i="22"/>
  <c r="BU627" i="22"/>
  <c r="BV627" i="22"/>
  <c r="BW627" i="22"/>
  <c r="BX627" i="22"/>
  <c r="BY627" i="22"/>
  <c r="BZ627" i="22"/>
  <c r="BU628" i="22"/>
  <c r="BV628" i="22"/>
  <c r="BW628" i="22"/>
  <c r="BX628" i="22"/>
  <c r="BY628" i="22"/>
  <c r="BZ628" i="22"/>
  <c r="BU629" i="22"/>
  <c r="BV629" i="22"/>
  <c r="BW629" i="22"/>
  <c r="BX629" i="22"/>
  <c r="BY629" i="22"/>
  <c r="BZ629" i="22"/>
  <c r="BU630" i="22"/>
  <c r="BV630" i="22"/>
  <c r="BW630" i="22"/>
  <c r="BX630" i="22"/>
  <c r="BY630" i="22"/>
  <c r="BZ630" i="22"/>
  <c r="BU631" i="22"/>
  <c r="BV631" i="22"/>
  <c r="BW631" i="22"/>
  <c r="BX631" i="22"/>
  <c r="BY631" i="22"/>
  <c r="BZ631" i="22"/>
  <c r="BU632" i="22"/>
  <c r="BV632" i="22"/>
  <c r="BW632" i="22"/>
  <c r="BX632" i="22"/>
  <c r="BY632" i="22"/>
  <c r="BZ632" i="22"/>
  <c r="BU633" i="22"/>
  <c r="BV633" i="22"/>
  <c r="BW633" i="22"/>
  <c r="BX633" i="22"/>
  <c r="BY633" i="22"/>
  <c r="BZ633" i="22"/>
  <c r="BU634" i="22"/>
  <c r="BV634" i="22"/>
  <c r="BW634" i="22"/>
  <c r="BX634" i="22"/>
  <c r="BY634" i="22"/>
  <c r="BZ634" i="22"/>
  <c r="BU635" i="22"/>
  <c r="BV635" i="22"/>
  <c r="BW635" i="22"/>
  <c r="BX635" i="22"/>
  <c r="BY635" i="22"/>
  <c r="BZ635" i="22"/>
  <c r="BU636" i="22"/>
  <c r="BV636" i="22"/>
  <c r="BW636" i="22"/>
  <c r="BX636" i="22"/>
  <c r="BY636" i="22"/>
  <c r="BZ636" i="22"/>
  <c r="BU637" i="22"/>
  <c r="BV637" i="22"/>
  <c r="BW637" i="22"/>
  <c r="BX637" i="22"/>
  <c r="BY637" i="22"/>
  <c r="BZ637" i="22"/>
  <c r="BU638" i="22"/>
  <c r="BV638" i="22"/>
  <c r="BW638" i="22"/>
  <c r="BX638" i="22"/>
  <c r="BY638" i="22"/>
  <c r="BZ638" i="22"/>
  <c r="BU639" i="22"/>
  <c r="BV639" i="22"/>
  <c r="BW639" i="22"/>
  <c r="BX639" i="22"/>
  <c r="BY639" i="22"/>
  <c r="BZ639" i="22"/>
  <c r="BU640" i="22"/>
  <c r="BV640" i="22"/>
  <c r="BW640" i="22"/>
  <c r="BX640" i="22"/>
  <c r="BY640" i="22"/>
  <c r="BZ640" i="22"/>
  <c r="BU641" i="22"/>
  <c r="BV641" i="22"/>
  <c r="BW641" i="22"/>
  <c r="BX641" i="22"/>
  <c r="BY641" i="22"/>
  <c r="BZ641" i="22"/>
  <c r="BU642" i="22"/>
  <c r="BV642" i="22"/>
  <c r="BW642" i="22"/>
  <c r="BX642" i="22"/>
  <c r="BY642" i="22"/>
  <c r="BZ642" i="22"/>
  <c r="BU643" i="22"/>
  <c r="BV643" i="22"/>
  <c r="BW643" i="22"/>
  <c r="BX643" i="22"/>
  <c r="BY643" i="22"/>
  <c r="BZ643" i="22"/>
  <c r="BU644" i="22"/>
  <c r="BV644" i="22"/>
  <c r="BW644" i="22"/>
  <c r="BX644" i="22"/>
  <c r="BY644" i="22"/>
  <c r="BZ644" i="22"/>
  <c r="BU645" i="22"/>
  <c r="BV645" i="22"/>
  <c r="BW645" i="22"/>
  <c r="BX645" i="22"/>
  <c r="BY645" i="22"/>
  <c r="BZ645" i="22"/>
  <c r="BU646" i="22"/>
  <c r="BV646" i="22"/>
  <c r="BW646" i="22"/>
  <c r="BX646" i="22"/>
  <c r="BY646" i="22"/>
  <c r="BZ646" i="22"/>
  <c r="BU647" i="22"/>
  <c r="BV647" i="22"/>
  <c r="BW647" i="22"/>
  <c r="BX647" i="22"/>
  <c r="BY647" i="22"/>
  <c r="BZ647" i="22"/>
  <c r="BU648" i="22"/>
  <c r="BV648" i="22"/>
  <c r="BW648" i="22"/>
  <c r="BX648" i="22"/>
  <c r="BY648" i="22"/>
  <c r="BZ648" i="22"/>
  <c r="BU649" i="22"/>
  <c r="BV649" i="22"/>
  <c r="BW649" i="22"/>
  <c r="BX649" i="22"/>
  <c r="BY649" i="22"/>
  <c r="BZ649" i="22"/>
  <c r="BU650" i="22"/>
  <c r="BV650" i="22"/>
  <c r="BW650" i="22"/>
  <c r="BX650" i="22"/>
  <c r="BY650" i="22"/>
  <c r="BZ650" i="22"/>
  <c r="BU651" i="22"/>
  <c r="BV651" i="22"/>
  <c r="BW651" i="22"/>
  <c r="BX651" i="22"/>
  <c r="BY651" i="22"/>
  <c r="BZ651" i="22"/>
  <c r="BU652" i="22"/>
  <c r="BV652" i="22"/>
  <c r="BW652" i="22"/>
  <c r="BX652" i="22"/>
  <c r="BY652" i="22"/>
  <c r="BZ652" i="22"/>
  <c r="BU653" i="22"/>
  <c r="BV653" i="22"/>
  <c r="BW653" i="22"/>
  <c r="BX653" i="22"/>
  <c r="BY653" i="22"/>
  <c r="BZ653" i="22"/>
  <c r="BU654" i="22"/>
  <c r="BV654" i="22"/>
  <c r="BW654" i="22"/>
  <c r="BX654" i="22"/>
  <c r="BY654" i="22"/>
  <c r="BZ654" i="22"/>
  <c r="BU655" i="22"/>
  <c r="BV655" i="22"/>
  <c r="BW655" i="22"/>
  <c r="BX655" i="22"/>
  <c r="BY655" i="22"/>
  <c r="BZ655" i="22"/>
  <c r="BU656" i="22"/>
  <c r="BV656" i="22"/>
  <c r="BW656" i="22"/>
  <c r="BX656" i="22"/>
  <c r="BY656" i="22"/>
  <c r="BZ656" i="22"/>
  <c r="BU657" i="22"/>
  <c r="BV657" i="22"/>
  <c r="BW657" i="22"/>
  <c r="BX657" i="22"/>
  <c r="BY657" i="22"/>
  <c r="BZ657" i="22"/>
  <c r="BU658" i="22"/>
  <c r="BV658" i="22"/>
  <c r="BW658" i="22"/>
  <c r="BX658" i="22"/>
  <c r="BY658" i="22"/>
  <c r="BZ658" i="22"/>
  <c r="BU659" i="22"/>
  <c r="BV659" i="22"/>
  <c r="BW659" i="22"/>
  <c r="BX659" i="22"/>
  <c r="BY659" i="22"/>
  <c r="BZ659" i="22"/>
  <c r="BU660" i="22"/>
  <c r="BV660" i="22"/>
  <c r="BW660" i="22"/>
  <c r="BX660" i="22"/>
  <c r="BY660" i="22"/>
  <c r="BZ660" i="22"/>
  <c r="BU661" i="22"/>
  <c r="BV661" i="22"/>
  <c r="BW661" i="22"/>
  <c r="BX661" i="22"/>
  <c r="BY661" i="22"/>
  <c r="BZ661" i="22"/>
  <c r="BU662" i="22"/>
  <c r="BV662" i="22"/>
  <c r="BW662" i="22"/>
  <c r="BX662" i="22"/>
  <c r="BY662" i="22"/>
  <c r="BZ662" i="22"/>
  <c r="BU663" i="22"/>
  <c r="BV663" i="22"/>
  <c r="BW663" i="22"/>
  <c r="BX663" i="22"/>
  <c r="BY663" i="22"/>
  <c r="BZ663" i="22"/>
  <c r="BU664" i="22"/>
  <c r="BV664" i="22"/>
  <c r="BW664" i="22"/>
  <c r="BX664" i="22"/>
  <c r="BY664" i="22"/>
  <c r="BZ664" i="22"/>
  <c r="BU665" i="22"/>
  <c r="BV665" i="22"/>
  <c r="BW665" i="22"/>
  <c r="BX665" i="22"/>
  <c r="BY665" i="22"/>
  <c r="BZ665" i="22"/>
  <c r="BU666" i="22"/>
  <c r="BV666" i="22"/>
  <c r="BW666" i="22"/>
  <c r="BX666" i="22"/>
  <c r="BY666" i="22"/>
  <c r="BZ666" i="22"/>
  <c r="BU667" i="22"/>
  <c r="BV667" i="22"/>
  <c r="BW667" i="22"/>
  <c r="BX667" i="22"/>
  <c r="BY667" i="22"/>
  <c r="BZ667" i="22"/>
  <c r="BU668" i="22"/>
  <c r="BV668" i="22"/>
  <c r="BW668" i="22"/>
  <c r="BX668" i="22"/>
  <c r="BY668" i="22"/>
  <c r="BZ668" i="22"/>
  <c r="BU669" i="22"/>
  <c r="BV669" i="22"/>
  <c r="BW669" i="22"/>
  <c r="BX669" i="22"/>
  <c r="BY669" i="22"/>
  <c r="BZ669" i="22"/>
  <c r="BU670" i="22"/>
  <c r="BV670" i="22"/>
  <c r="BW670" i="22"/>
  <c r="BX670" i="22"/>
  <c r="BY670" i="22"/>
  <c r="BZ670" i="22"/>
  <c r="BU671" i="22"/>
  <c r="BV671" i="22"/>
  <c r="BW671" i="22"/>
  <c r="BX671" i="22"/>
  <c r="BY671" i="22"/>
  <c r="BZ671" i="22"/>
  <c r="BU672" i="22"/>
  <c r="BV672" i="22"/>
  <c r="BW672" i="22"/>
  <c r="BX672" i="22"/>
  <c r="BY672" i="22"/>
  <c r="BZ672" i="22"/>
  <c r="BU673" i="22"/>
  <c r="BV673" i="22"/>
  <c r="BW673" i="22"/>
  <c r="BX673" i="22"/>
  <c r="BY673" i="22"/>
  <c r="BZ673" i="22"/>
  <c r="BU674" i="22"/>
  <c r="BV674" i="22"/>
  <c r="BW674" i="22"/>
  <c r="BX674" i="22"/>
  <c r="BY674" i="22"/>
  <c r="BZ674" i="22"/>
  <c r="BU675" i="22"/>
  <c r="BV675" i="22"/>
  <c r="BW675" i="22"/>
  <c r="BX675" i="22"/>
  <c r="BY675" i="22"/>
  <c r="BZ675" i="22"/>
  <c r="BU676" i="22"/>
  <c r="BV676" i="22"/>
  <c r="BW676" i="22"/>
  <c r="BX676" i="22"/>
  <c r="BY676" i="22"/>
  <c r="BZ676" i="22"/>
  <c r="BU677" i="22"/>
  <c r="BV677" i="22"/>
  <c r="BW677" i="22"/>
  <c r="BX677" i="22"/>
  <c r="BY677" i="22"/>
  <c r="BZ677" i="22"/>
  <c r="BU678" i="22"/>
  <c r="BV678" i="22"/>
  <c r="BW678" i="22"/>
  <c r="BX678" i="22"/>
  <c r="BY678" i="22"/>
  <c r="BZ678" i="22"/>
  <c r="BU679" i="22"/>
  <c r="BV679" i="22"/>
  <c r="BW679" i="22"/>
  <c r="BX679" i="22"/>
  <c r="BY679" i="22"/>
  <c r="BZ679" i="22"/>
  <c r="BU680" i="22"/>
  <c r="BV680" i="22"/>
  <c r="BW680" i="22"/>
  <c r="BX680" i="22"/>
  <c r="BY680" i="22"/>
  <c r="BZ680" i="22"/>
  <c r="BU681" i="22"/>
  <c r="BV681" i="22"/>
  <c r="BW681" i="22"/>
  <c r="BX681" i="22"/>
  <c r="BY681" i="22"/>
  <c r="BZ681" i="22"/>
  <c r="BU682" i="22"/>
  <c r="BV682" i="22"/>
  <c r="BW682" i="22"/>
  <c r="BX682" i="22"/>
  <c r="BY682" i="22"/>
  <c r="BZ682" i="22"/>
  <c r="BU683" i="22"/>
  <c r="BV683" i="22"/>
  <c r="BW683" i="22"/>
  <c r="BX683" i="22"/>
  <c r="BY683" i="22"/>
  <c r="BZ683" i="22"/>
  <c r="BU684" i="22"/>
  <c r="BV684" i="22"/>
  <c r="BW684" i="22"/>
  <c r="BX684" i="22"/>
  <c r="BY684" i="22"/>
  <c r="BZ684" i="22"/>
  <c r="BU685" i="22"/>
  <c r="BV685" i="22"/>
  <c r="BW685" i="22"/>
  <c r="BX685" i="22"/>
  <c r="BY685" i="22"/>
  <c r="BZ685" i="22"/>
  <c r="BU686" i="22"/>
  <c r="BV686" i="22"/>
  <c r="BW686" i="22"/>
  <c r="BX686" i="22"/>
  <c r="BY686" i="22"/>
  <c r="BZ686" i="22"/>
  <c r="BU687" i="22"/>
  <c r="BV687" i="22"/>
  <c r="BW687" i="22"/>
  <c r="BX687" i="22"/>
  <c r="BY687" i="22"/>
  <c r="BZ687" i="22"/>
  <c r="BU688" i="22"/>
  <c r="BV688" i="22"/>
  <c r="BW688" i="22"/>
  <c r="BX688" i="22"/>
  <c r="BY688" i="22"/>
  <c r="BZ688" i="22"/>
  <c r="BU689" i="22"/>
  <c r="BV689" i="22"/>
  <c r="BW689" i="22"/>
  <c r="BX689" i="22"/>
  <c r="BY689" i="22"/>
  <c r="BZ689" i="22"/>
  <c r="BU690" i="22"/>
  <c r="BV690" i="22"/>
  <c r="BW690" i="22"/>
  <c r="BX690" i="22"/>
  <c r="BY690" i="22"/>
  <c r="BZ690" i="22"/>
  <c r="BU691" i="22"/>
  <c r="BV691" i="22"/>
  <c r="BW691" i="22"/>
  <c r="BX691" i="22"/>
  <c r="BY691" i="22"/>
  <c r="BZ691" i="22"/>
  <c r="BU692" i="22"/>
  <c r="BV692" i="22"/>
  <c r="BW692" i="22"/>
  <c r="BX692" i="22"/>
  <c r="BY692" i="22"/>
  <c r="BZ692" i="22"/>
  <c r="BU693" i="22"/>
  <c r="BV693" i="22"/>
  <c r="BW693" i="22"/>
  <c r="BX693" i="22"/>
  <c r="BY693" i="22"/>
  <c r="BZ693" i="22"/>
  <c r="BU694" i="22"/>
  <c r="BV694" i="22"/>
  <c r="BW694" i="22"/>
  <c r="BX694" i="22"/>
  <c r="BY694" i="22"/>
  <c r="BZ694" i="22"/>
  <c r="BU695" i="22"/>
  <c r="BV695" i="22"/>
  <c r="BW695" i="22"/>
  <c r="BX695" i="22"/>
  <c r="BY695" i="22"/>
  <c r="BZ695" i="22"/>
  <c r="BU696" i="22"/>
  <c r="BV696" i="22"/>
  <c r="BW696" i="22"/>
  <c r="BX696" i="22"/>
  <c r="BY696" i="22"/>
  <c r="BZ696" i="22"/>
  <c r="BU697" i="22"/>
  <c r="BV697" i="22"/>
  <c r="BW697" i="22"/>
  <c r="BX697" i="22"/>
  <c r="BY697" i="22"/>
  <c r="BZ697" i="22"/>
  <c r="BU698" i="22"/>
  <c r="BV698" i="22"/>
  <c r="BW698" i="22"/>
  <c r="BX698" i="22"/>
  <c r="BY698" i="22"/>
  <c r="BZ698" i="22"/>
  <c r="BU699" i="22"/>
  <c r="BV699" i="22"/>
  <c r="BW699" i="22"/>
  <c r="BX699" i="22"/>
  <c r="BY699" i="22"/>
  <c r="BZ699" i="22"/>
  <c r="BU700" i="22"/>
  <c r="BV700" i="22"/>
  <c r="BW700" i="22"/>
  <c r="BX700" i="22"/>
  <c r="BY700" i="22"/>
  <c r="BZ700" i="22"/>
  <c r="BU701" i="22"/>
  <c r="BV701" i="22"/>
  <c r="BW701" i="22"/>
  <c r="BX701" i="22"/>
  <c r="BY701" i="22"/>
  <c r="BZ701" i="22"/>
  <c r="BU702" i="22"/>
  <c r="BV702" i="22"/>
  <c r="BW702" i="22"/>
  <c r="BX702" i="22"/>
  <c r="BY702" i="22"/>
  <c r="BZ702" i="22"/>
  <c r="BU703" i="22"/>
  <c r="BV703" i="22"/>
  <c r="BW703" i="22"/>
  <c r="BX703" i="22"/>
  <c r="BY703" i="22"/>
  <c r="BZ703" i="22"/>
  <c r="BU704" i="22"/>
  <c r="BV704" i="22"/>
  <c r="BW704" i="22"/>
  <c r="BX704" i="22"/>
  <c r="BY704" i="22"/>
  <c r="BZ704" i="22"/>
  <c r="BU705" i="22"/>
  <c r="BV705" i="22"/>
  <c r="BW705" i="22"/>
  <c r="BX705" i="22"/>
  <c r="BY705" i="22"/>
  <c r="BZ705" i="22"/>
  <c r="BU706" i="22"/>
  <c r="BV706" i="22"/>
  <c r="BW706" i="22"/>
  <c r="BX706" i="22"/>
  <c r="BY706" i="22"/>
  <c r="BZ706" i="22"/>
  <c r="BU707" i="22"/>
  <c r="BV707" i="22"/>
  <c r="BW707" i="22"/>
  <c r="BX707" i="22"/>
  <c r="BY707" i="22"/>
  <c r="BZ707" i="22"/>
  <c r="BU708" i="22"/>
  <c r="BV708" i="22"/>
  <c r="BW708" i="22"/>
  <c r="BX708" i="22"/>
  <c r="BY708" i="22"/>
  <c r="BZ708" i="22"/>
  <c r="BU709" i="22"/>
  <c r="BV709" i="22"/>
  <c r="BW709" i="22"/>
  <c r="BX709" i="22"/>
  <c r="BY709" i="22"/>
  <c r="BZ709" i="22"/>
  <c r="BU710" i="22"/>
  <c r="BV710" i="22"/>
  <c r="BW710" i="22"/>
  <c r="BX710" i="22"/>
  <c r="BY710" i="22"/>
  <c r="BZ710" i="22"/>
  <c r="BU711" i="22"/>
  <c r="BV711" i="22"/>
  <c r="BW711" i="22"/>
  <c r="BX711" i="22"/>
  <c r="BY711" i="22"/>
  <c r="BZ711" i="22"/>
  <c r="BU712" i="22"/>
  <c r="BV712" i="22"/>
  <c r="BW712" i="22"/>
  <c r="BX712" i="22"/>
  <c r="BY712" i="22"/>
  <c r="BZ712" i="22"/>
  <c r="BU713" i="22"/>
  <c r="BV713" i="22"/>
  <c r="BW713" i="22"/>
  <c r="BX713" i="22"/>
  <c r="BY713" i="22"/>
  <c r="BZ713" i="22"/>
  <c r="BU714" i="22"/>
  <c r="BV714" i="22"/>
  <c r="BW714" i="22"/>
  <c r="BX714" i="22"/>
  <c r="BY714" i="22"/>
  <c r="BZ714" i="22"/>
  <c r="BU715" i="22"/>
  <c r="BV715" i="22"/>
  <c r="BW715" i="22"/>
  <c r="BX715" i="22"/>
  <c r="BY715" i="22"/>
  <c r="BZ715" i="22"/>
  <c r="BU716" i="22"/>
  <c r="BV716" i="22"/>
  <c r="BW716" i="22"/>
  <c r="BX716" i="22"/>
  <c r="BY716" i="22"/>
  <c r="BZ716" i="22"/>
  <c r="BU717" i="22"/>
  <c r="BV717" i="22"/>
  <c r="BW717" i="22"/>
  <c r="BX717" i="22"/>
  <c r="BY717" i="22"/>
  <c r="BZ717" i="22"/>
  <c r="BU718" i="22"/>
  <c r="BV718" i="22"/>
  <c r="BW718" i="22"/>
  <c r="BX718" i="22"/>
  <c r="BY718" i="22"/>
  <c r="BZ718" i="22"/>
  <c r="BU719" i="22"/>
  <c r="BV719" i="22"/>
  <c r="BW719" i="22"/>
  <c r="BX719" i="22"/>
  <c r="BY719" i="22"/>
  <c r="BZ719" i="22"/>
  <c r="BU720" i="22"/>
  <c r="BV720" i="22"/>
  <c r="BW720" i="22"/>
  <c r="BX720" i="22"/>
  <c r="BY720" i="22"/>
  <c r="BZ720" i="22"/>
  <c r="BU721" i="22"/>
  <c r="BV721" i="22"/>
  <c r="BW721" i="22"/>
  <c r="BX721" i="22"/>
  <c r="BY721" i="22"/>
  <c r="BZ721" i="22"/>
  <c r="BU722" i="22"/>
  <c r="BV722" i="22"/>
  <c r="BW722" i="22"/>
  <c r="BX722" i="22"/>
  <c r="BY722" i="22"/>
  <c r="BZ722" i="22"/>
  <c r="BU723" i="22"/>
  <c r="BV723" i="22"/>
  <c r="BW723" i="22"/>
  <c r="BX723" i="22"/>
  <c r="BY723" i="22"/>
  <c r="BZ723" i="22"/>
  <c r="BU724" i="22"/>
  <c r="BV724" i="22"/>
  <c r="BW724" i="22"/>
  <c r="BX724" i="22"/>
  <c r="BY724" i="22"/>
  <c r="BZ724" i="22"/>
  <c r="BU725" i="22"/>
  <c r="BV725" i="22"/>
  <c r="BW725" i="22"/>
  <c r="BX725" i="22"/>
  <c r="BY725" i="22"/>
  <c r="BZ725" i="22"/>
  <c r="BU726" i="22"/>
  <c r="BV726" i="22"/>
  <c r="BW726" i="22"/>
  <c r="BX726" i="22"/>
  <c r="BY726" i="22"/>
  <c r="BZ726" i="22"/>
  <c r="BU727" i="22"/>
  <c r="BV727" i="22"/>
  <c r="BW727" i="22"/>
  <c r="BX727" i="22"/>
  <c r="BY727" i="22"/>
  <c r="BZ727" i="22"/>
  <c r="BU728" i="22"/>
  <c r="BV728" i="22"/>
  <c r="BW728" i="22"/>
  <c r="BX728" i="22"/>
  <c r="BY728" i="22"/>
  <c r="BZ728" i="22"/>
  <c r="BU729" i="22"/>
  <c r="BV729" i="22"/>
  <c r="BW729" i="22"/>
  <c r="BX729" i="22"/>
  <c r="BY729" i="22"/>
  <c r="BZ729" i="22"/>
  <c r="BU730" i="22"/>
  <c r="BV730" i="22"/>
  <c r="BW730" i="22"/>
  <c r="BX730" i="22"/>
  <c r="BY730" i="22"/>
  <c r="BZ730" i="22"/>
  <c r="BU731" i="22"/>
  <c r="BV731" i="22"/>
  <c r="BW731" i="22"/>
  <c r="BX731" i="22"/>
  <c r="BY731" i="22"/>
  <c r="BZ731" i="22"/>
  <c r="BU732" i="22"/>
  <c r="BV732" i="22"/>
  <c r="BW732" i="22"/>
  <c r="BX732" i="22"/>
  <c r="BY732" i="22"/>
  <c r="BZ732" i="22"/>
  <c r="BU733" i="22"/>
  <c r="BV733" i="22"/>
  <c r="BW733" i="22"/>
  <c r="BX733" i="22"/>
  <c r="BY733" i="22"/>
  <c r="BZ733" i="22"/>
  <c r="BU734" i="22"/>
  <c r="BV734" i="22"/>
  <c r="BW734" i="22"/>
  <c r="BX734" i="22"/>
  <c r="BY734" i="22"/>
  <c r="BZ734" i="22"/>
  <c r="BU735" i="22"/>
  <c r="BV735" i="22"/>
  <c r="BW735" i="22"/>
  <c r="BX735" i="22"/>
  <c r="BY735" i="22"/>
  <c r="BZ735" i="22"/>
  <c r="BU736" i="22"/>
  <c r="BV736" i="22"/>
  <c r="BW736" i="22"/>
  <c r="BX736" i="22"/>
  <c r="BY736" i="22"/>
  <c r="BZ736" i="22"/>
  <c r="BU737" i="22"/>
  <c r="BV737" i="22"/>
  <c r="BW737" i="22"/>
  <c r="BX737" i="22"/>
  <c r="BY737" i="22"/>
  <c r="BZ737" i="22"/>
  <c r="BU738" i="22"/>
  <c r="BV738" i="22"/>
  <c r="BW738" i="22"/>
  <c r="BX738" i="22"/>
  <c r="BY738" i="22"/>
  <c r="BZ738" i="22"/>
  <c r="BU739" i="22"/>
  <c r="BV739" i="22"/>
  <c r="BW739" i="22"/>
  <c r="BX739" i="22"/>
  <c r="BY739" i="22"/>
  <c r="BZ739" i="22"/>
  <c r="BU740" i="22"/>
  <c r="BV740" i="22"/>
  <c r="BW740" i="22"/>
  <c r="BX740" i="22"/>
  <c r="BY740" i="22"/>
  <c r="BZ740" i="22"/>
  <c r="BU741" i="22"/>
  <c r="BV741" i="22"/>
  <c r="BW741" i="22"/>
  <c r="BX741" i="22"/>
  <c r="BY741" i="22"/>
  <c r="BZ741" i="22"/>
  <c r="BU742" i="22"/>
  <c r="BV742" i="22"/>
  <c r="BW742" i="22"/>
  <c r="BX742" i="22"/>
  <c r="BY742" i="22"/>
  <c r="BZ742" i="22"/>
  <c r="BU743" i="22"/>
  <c r="BV743" i="22"/>
  <c r="BW743" i="22"/>
  <c r="BX743" i="22"/>
  <c r="BY743" i="22"/>
  <c r="BZ743" i="22"/>
  <c r="BU744" i="22"/>
  <c r="BV744" i="22"/>
  <c r="BW744" i="22"/>
  <c r="BX744" i="22"/>
  <c r="BY744" i="22"/>
  <c r="BZ744" i="22"/>
  <c r="BU745" i="22"/>
  <c r="BV745" i="22"/>
  <c r="BW745" i="22"/>
  <c r="BX745" i="22"/>
  <c r="BY745" i="22"/>
  <c r="BZ745" i="22"/>
  <c r="BU746" i="22"/>
  <c r="BV746" i="22"/>
  <c r="BW746" i="22"/>
  <c r="BX746" i="22"/>
  <c r="BY746" i="22"/>
  <c r="BZ746" i="22"/>
  <c r="BU747" i="22"/>
  <c r="BV747" i="22"/>
  <c r="BW747" i="22"/>
  <c r="BX747" i="22"/>
  <c r="BY747" i="22"/>
  <c r="BZ747" i="22"/>
  <c r="BU748" i="22"/>
  <c r="BV748" i="22"/>
  <c r="BW748" i="22"/>
  <c r="BX748" i="22"/>
  <c r="BY748" i="22"/>
  <c r="BZ748" i="22"/>
  <c r="BU749" i="22"/>
  <c r="BV749" i="22"/>
  <c r="BW749" i="22"/>
  <c r="BX749" i="22"/>
  <c r="BY749" i="22"/>
  <c r="BZ749" i="22"/>
  <c r="BU750" i="22"/>
  <c r="BV750" i="22"/>
  <c r="BW750" i="22"/>
  <c r="BX750" i="22"/>
  <c r="BY750" i="22"/>
  <c r="BZ750" i="22"/>
  <c r="BU751" i="22"/>
  <c r="BV751" i="22"/>
  <c r="BW751" i="22"/>
  <c r="BX751" i="22"/>
  <c r="BY751" i="22"/>
  <c r="BZ751" i="22"/>
  <c r="BU752" i="22"/>
  <c r="BV752" i="22"/>
  <c r="BW752" i="22"/>
  <c r="BX752" i="22"/>
  <c r="BY752" i="22"/>
  <c r="BZ752" i="22"/>
  <c r="BU753" i="22"/>
  <c r="BV753" i="22"/>
  <c r="BW753" i="22"/>
  <c r="BX753" i="22"/>
  <c r="BY753" i="22"/>
  <c r="BZ753" i="22"/>
  <c r="BU754" i="22"/>
  <c r="BV754" i="22"/>
  <c r="BW754" i="22"/>
  <c r="BX754" i="22"/>
  <c r="BY754" i="22"/>
  <c r="BZ754" i="22"/>
  <c r="BU755" i="22"/>
  <c r="BV755" i="22"/>
  <c r="BW755" i="22"/>
  <c r="BX755" i="22"/>
  <c r="BY755" i="22"/>
  <c r="BZ755" i="22"/>
  <c r="BU756" i="22"/>
  <c r="BV756" i="22"/>
  <c r="BW756" i="22"/>
  <c r="BX756" i="22"/>
  <c r="BY756" i="22"/>
  <c r="BZ756" i="22"/>
  <c r="BU757" i="22"/>
  <c r="BV757" i="22"/>
  <c r="BW757" i="22"/>
  <c r="BX757" i="22"/>
  <c r="BY757" i="22"/>
  <c r="BZ757" i="22"/>
  <c r="BU758" i="22"/>
  <c r="BV758" i="22"/>
  <c r="BW758" i="22"/>
  <c r="BX758" i="22"/>
  <c r="BY758" i="22"/>
  <c r="BZ758" i="22"/>
  <c r="BU759" i="22"/>
  <c r="BV759" i="22"/>
  <c r="BW759" i="22"/>
  <c r="BX759" i="22"/>
  <c r="BY759" i="22"/>
  <c r="BZ759" i="22"/>
  <c r="BU760" i="22"/>
  <c r="BV760" i="22"/>
  <c r="BW760" i="22"/>
  <c r="BX760" i="22"/>
  <c r="BY760" i="22"/>
  <c r="BZ760" i="22"/>
  <c r="BU761" i="22"/>
  <c r="BV761" i="22"/>
  <c r="BW761" i="22"/>
  <c r="BX761" i="22"/>
  <c r="BY761" i="22"/>
  <c r="BZ761" i="22"/>
  <c r="BU762" i="22"/>
  <c r="BV762" i="22"/>
  <c r="BW762" i="22"/>
  <c r="BX762" i="22"/>
  <c r="BY762" i="22"/>
  <c r="BZ762" i="22"/>
  <c r="BU763" i="22"/>
  <c r="BV763" i="22"/>
  <c r="BW763" i="22"/>
  <c r="BX763" i="22"/>
  <c r="BY763" i="22"/>
  <c r="BZ763" i="22"/>
  <c r="BU764" i="22"/>
  <c r="BV764" i="22"/>
  <c r="BW764" i="22"/>
  <c r="BX764" i="22"/>
  <c r="BY764" i="22"/>
  <c r="BZ764" i="22"/>
  <c r="BU765" i="22"/>
  <c r="BV765" i="22"/>
  <c r="BW765" i="22"/>
  <c r="BX765" i="22"/>
  <c r="BY765" i="22"/>
  <c r="BZ765" i="22"/>
  <c r="BU766" i="22"/>
  <c r="BV766" i="22"/>
  <c r="BW766" i="22"/>
  <c r="BX766" i="22"/>
  <c r="BY766" i="22"/>
  <c r="BZ766" i="22"/>
  <c r="BU767" i="22"/>
  <c r="BV767" i="22"/>
  <c r="BW767" i="22"/>
  <c r="BX767" i="22"/>
  <c r="BY767" i="22"/>
  <c r="BZ767" i="22"/>
  <c r="BU768" i="22"/>
  <c r="BV768" i="22"/>
  <c r="BW768" i="22"/>
  <c r="BX768" i="22"/>
  <c r="BY768" i="22"/>
  <c r="BZ768" i="22"/>
  <c r="BU769" i="22"/>
  <c r="BV769" i="22"/>
  <c r="BW769" i="22"/>
  <c r="BX769" i="22"/>
  <c r="BY769" i="22"/>
  <c r="BZ769" i="22"/>
  <c r="BU770" i="22"/>
  <c r="BV770" i="22"/>
  <c r="BW770" i="22"/>
  <c r="BX770" i="22"/>
  <c r="BY770" i="22"/>
  <c r="BZ770" i="22"/>
  <c r="BU771" i="22"/>
  <c r="BV771" i="22"/>
  <c r="BW771" i="22"/>
  <c r="BX771" i="22"/>
  <c r="BY771" i="22"/>
  <c r="BZ771" i="22"/>
  <c r="BU772" i="22"/>
  <c r="BV772" i="22"/>
  <c r="BW772" i="22"/>
  <c r="BX772" i="22"/>
  <c r="BY772" i="22"/>
  <c r="BZ772" i="22"/>
  <c r="BU773" i="22"/>
  <c r="BV773" i="22"/>
  <c r="BW773" i="22"/>
  <c r="BX773" i="22"/>
  <c r="BY773" i="22"/>
  <c r="BZ773" i="22"/>
  <c r="BU774" i="22"/>
  <c r="BV774" i="22"/>
  <c r="BW774" i="22"/>
  <c r="BX774" i="22"/>
  <c r="BY774" i="22"/>
  <c r="BZ774" i="22"/>
  <c r="BU775" i="22"/>
  <c r="BV775" i="22"/>
  <c r="BW775" i="22"/>
  <c r="BX775" i="22"/>
  <c r="BY775" i="22"/>
  <c r="BZ775" i="22"/>
  <c r="BU776" i="22"/>
  <c r="BV776" i="22"/>
  <c r="BW776" i="22"/>
  <c r="BX776" i="22"/>
  <c r="BY776" i="22"/>
  <c r="BZ776" i="22"/>
  <c r="BU777" i="22"/>
  <c r="BV777" i="22"/>
  <c r="BW777" i="22"/>
  <c r="BX777" i="22"/>
  <c r="BY777" i="22"/>
  <c r="BZ777" i="22"/>
  <c r="BU778" i="22"/>
  <c r="BV778" i="22"/>
  <c r="BW778" i="22"/>
  <c r="BX778" i="22"/>
  <c r="BY778" i="22"/>
  <c r="BZ778" i="22"/>
  <c r="BU779" i="22"/>
  <c r="BV779" i="22"/>
  <c r="BW779" i="22"/>
  <c r="BX779" i="22"/>
  <c r="BY779" i="22"/>
  <c r="BZ779" i="22"/>
  <c r="BU780" i="22"/>
  <c r="BV780" i="22"/>
  <c r="BW780" i="22"/>
  <c r="BX780" i="22"/>
  <c r="BY780" i="22"/>
  <c r="BZ780" i="22"/>
  <c r="BU781" i="22"/>
  <c r="BV781" i="22"/>
  <c r="BW781" i="22"/>
  <c r="BX781" i="22"/>
  <c r="BY781" i="22"/>
  <c r="BZ781" i="22"/>
  <c r="BU782" i="22"/>
  <c r="BV782" i="22"/>
  <c r="BW782" i="22"/>
  <c r="BX782" i="22"/>
  <c r="BY782" i="22"/>
  <c r="BZ782" i="22"/>
  <c r="BU783" i="22"/>
  <c r="BV783" i="22"/>
  <c r="BW783" i="22"/>
  <c r="BX783" i="22"/>
  <c r="BY783" i="22"/>
  <c r="BZ783" i="22"/>
  <c r="BU784" i="22"/>
  <c r="BV784" i="22"/>
  <c r="BW784" i="22"/>
  <c r="BX784" i="22"/>
  <c r="BY784" i="22"/>
  <c r="BZ784" i="22"/>
  <c r="BU785" i="22"/>
  <c r="BV785" i="22"/>
  <c r="BW785" i="22"/>
  <c r="BX785" i="22"/>
  <c r="BY785" i="22"/>
  <c r="BZ785" i="22"/>
  <c r="BU786" i="22"/>
  <c r="BV786" i="22"/>
  <c r="BW786" i="22"/>
  <c r="BX786" i="22"/>
  <c r="BY786" i="22"/>
  <c r="BZ786" i="22"/>
  <c r="BU787" i="22"/>
  <c r="BV787" i="22"/>
  <c r="BW787" i="22"/>
  <c r="BX787" i="22"/>
  <c r="BY787" i="22"/>
  <c r="BZ787" i="22"/>
  <c r="BU788" i="22"/>
  <c r="BV788" i="22"/>
  <c r="BW788" i="22"/>
  <c r="BX788" i="22"/>
  <c r="BY788" i="22"/>
  <c r="BZ788" i="22"/>
  <c r="BU789" i="22"/>
  <c r="BV789" i="22"/>
  <c r="BW789" i="22"/>
  <c r="BX789" i="22"/>
  <c r="BY789" i="22"/>
  <c r="BZ789" i="22"/>
  <c r="BU790" i="22"/>
  <c r="BV790" i="22"/>
  <c r="BW790" i="22"/>
  <c r="BX790" i="22"/>
  <c r="BY790" i="22"/>
  <c r="BZ790" i="22"/>
  <c r="BU791" i="22"/>
  <c r="BV791" i="22"/>
  <c r="BW791" i="22"/>
  <c r="BX791" i="22"/>
  <c r="BY791" i="22"/>
  <c r="BZ791" i="22"/>
  <c r="BU792" i="22"/>
  <c r="BV792" i="22"/>
  <c r="BW792" i="22"/>
  <c r="BX792" i="22"/>
  <c r="BY792" i="22"/>
  <c r="BZ792" i="22"/>
  <c r="BU793" i="22"/>
  <c r="BV793" i="22"/>
  <c r="BW793" i="22"/>
  <c r="BX793" i="22"/>
  <c r="BY793" i="22"/>
  <c r="BZ793" i="22"/>
  <c r="BU794" i="22"/>
  <c r="BV794" i="22"/>
  <c r="BW794" i="22"/>
  <c r="BX794" i="22"/>
  <c r="BY794" i="22"/>
  <c r="BZ794" i="22"/>
  <c r="BU795" i="22"/>
  <c r="BV795" i="22"/>
  <c r="BW795" i="22"/>
  <c r="BX795" i="22"/>
  <c r="BY795" i="22"/>
  <c r="BZ795" i="22"/>
  <c r="BU796" i="22"/>
  <c r="BV796" i="22"/>
  <c r="BW796" i="22"/>
  <c r="BX796" i="22"/>
  <c r="BY796" i="22"/>
  <c r="BZ796" i="22"/>
  <c r="BU797" i="22"/>
  <c r="BV797" i="22"/>
  <c r="BW797" i="22"/>
  <c r="BX797" i="22"/>
  <c r="BY797" i="22"/>
  <c r="BZ797" i="22"/>
  <c r="BU798" i="22"/>
  <c r="BV798" i="22"/>
  <c r="BW798" i="22"/>
  <c r="BX798" i="22"/>
  <c r="BY798" i="22"/>
  <c r="BZ798" i="22"/>
  <c r="BU799" i="22"/>
  <c r="BV799" i="22"/>
  <c r="BW799" i="22"/>
  <c r="BX799" i="22"/>
  <c r="BY799" i="22"/>
  <c r="BZ799" i="22"/>
  <c r="BU800" i="22"/>
  <c r="BV800" i="22"/>
  <c r="BW800" i="22"/>
  <c r="BX800" i="22"/>
  <c r="BY800" i="22"/>
  <c r="BZ800" i="22"/>
  <c r="BU801" i="22"/>
  <c r="BV801" i="22"/>
  <c r="BW801" i="22"/>
  <c r="BX801" i="22"/>
  <c r="BY801" i="22"/>
  <c r="BZ801" i="22"/>
  <c r="BU802" i="22"/>
  <c r="BV802" i="22"/>
  <c r="BW802" i="22"/>
  <c r="BX802" i="22"/>
  <c r="BY802" i="22"/>
  <c r="BZ802" i="22"/>
  <c r="BU803" i="22"/>
  <c r="BV803" i="22"/>
  <c r="BW803" i="22"/>
  <c r="BX803" i="22"/>
  <c r="BY803" i="22"/>
  <c r="BZ803" i="22"/>
  <c r="BU804" i="22"/>
  <c r="BV804" i="22"/>
  <c r="BW804" i="22"/>
  <c r="BX804" i="22"/>
  <c r="BY804" i="22"/>
  <c r="BZ804" i="22"/>
  <c r="BU805" i="22"/>
  <c r="BV805" i="22"/>
  <c r="BW805" i="22"/>
  <c r="BX805" i="22"/>
  <c r="BY805" i="22"/>
  <c r="BZ805" i="22"/>
  <c r="BU806" i="22"/>
  <c r="BV806" i="22"/>
  <c r="BW806" i="22"/>
  <c r="BX806" i="22"/>
  <c r="BY806" i="22"/>
  <c r="BZ806" i="22"/>
  <c r="BU807" i="22"/>
  <c r="BV807" i="22"/>
  <c r="BW807" i="22"/>
  <c r="BX807" i="22"/>
  <c r="BY807" i="22"/>
  <c r="BZ807" i="22"/>
  <c r="BU808" i="22"/>
  <c r="BV808" i="22"/>
  <c r="BW808" i="22"/>
  <c r="BX808" i="22"/>
  <c r="BY808" i="22"/>
  <c r="BZ808" i="22"/>
  <c r="BU809" i="22"/>
  <c r="BV809" i="22"/>
  <c r="BW809" i="22"/>
  <c r="BX809" i="22"/>
  <c r="BY809" i="22"/>
  <c r="BZ809" i="22"/>
  <c r="BU810" i="22"/>
  <c r="BV810" i="22"/>
  <c r="BW810" i="22"/>
  <c r="BX810" i="22"/>
  <c r="BY810" i="22"/>
  <c r="BZ810" i="22"/>
  <c r="BU811" i="22"/>
  <c r="BV811" i="22"/>
  <c r="BW811" i="22"/>
  <c r="BX811" i="22"/>
  <c r="BY811" i="22"/>
  <c r="BZ811" i="22"/>
  <c r="BU812" i="22"/>
  <c r="BV812" i="22"/>
  <c r="BW812" i="22"/>
  <c r="BX812" i="22"/>
  <c r="BY812" i="22"/>
  <c r="BZ812" i="22"/>
  <c r="BU813" i="22"/>
  <c r="BV813" i="22"/>
  <c r="BW813" i="22"/>
  <c r="BX813" i="22"/>
  <c r="BY813" i="22"/>
  <c r="BZ813" i="22"/>
  <c r="BU814" i="22"/>
  <c r="BV814" i="22"/>
  <c r="BW814" i="22"/>
  <c r="BX814" i="22"/>
  <c r="BY814" i="22"/>
  <c r="BZ814" i="22"/>
  <c r="BU815" i="22"/>
  <c r="BV815" i="22"/>
  <c r="BW815" i="22"/>
  <c r="BX815" i="22"/>
  <c r="BY815" i="22"/>
  <c r="BZ815" i="22"/>
  <c r="BU816" i="22"/>
  <c r="BV816" i="22"/>
  <c r="BW816" i="22"/>
  <c r="BX816" i="22"/>
  <c r="BY816" i="22"/>
  <c r="BZ816" i="22"/>
  <c r="BU817" i="22"/>
  <c r="BV817" i="22"/>
  <c r="BW817" i="22"/>
  <c r="BX817" i="22"/>
  <c r="BY817" i="22"/>
  <c r="BZ817" i="22"/>
  <c r="BU818" i="22"/>
  <c r="BV818" i="22"/>
  <c r="BW818" i="22"/>
  <c r="BX818" i="22"/>
  <c r="BY818" i="22"/>
  <c r="BZ818" i="22"/>
  <c r="BU819" i="22"/>
  <c r="BV819" i="22"/>
  <c r="BW819" i="22"/>
  <c r="BX819" i="22"/>
  <c r="BY819" i="22"/>
  <c r="BZ819" i="22"/>
  <c r="BU820" i="22"/>
  <c r="BV820" i="22"/>
  <c r="BW820" i="22"/>
  <c r="BX820" i="22"/>
  <c r="BY820" i="22"/>
  <c r="BZ820" i="22"/>
  <c r="BU821" i="22"/>
  <c r="BV821" i="22"/>
  <c r="BW821" i="22"/>
  <c r="BX821" i="22"/>
  <c r="BY821" i="22"/>
  <c r="BZ821" i="22"/>
  <c r="BU822" i="22"/>
  <c r="BV822" i="22"/>
  <c r="BW822" i="22"/>
  <c r="BX822" i="22"/>
  <c r="BY822" i="22"/>
  <c r="BZ822" i="22"/>
  <c r="BU823" i="22"/>
  <c r="BV823" i="22"/>
  <c r="BW823" i="22"/>
  <c r="BX823" i="22"/>
  <c r="BY823" i="22"/>
  <c r="BZ823" i="22"/>
  <c r="BU824" i="22"/>
  <c r="BV824" i="22"/>
  <c r="BW824" i="22"/>
  <c r="BX824" i="22"/>
  <c r="BY824" i="22"/>
  <c r="BZ824" i="22"/>
  <c r="BU825" i="22"/>
  <c r="BV825" i="22"/>
  <c r="BW825" i="22"/>
  <c r="BX825" i="22"/>
  <c r="BY825" i="22"/>
  <c r="BZ825" i="22"/>
  <c r="BU826" i="22"/>
  <c r="BV826" i="22"/>
  <c r="BW826" i="22"/>
  <c r="BX826" i="22"/>
  <c r="BY826" i="22"/>
  <c r="BZ826" i="22"/>
  <c r="BU827" i="22"/>
  <c r="BV827" i="22"/>
  <c r="BW827" i="22"/>
  <c r="BX827" i="22"/>
  <c r="BY827" i="22"/>
  <c r="BZ827" i="22"/>
  <c r="BU828" i="22"/>
  <c r="BV828" i="22"/>
  <c r="BW828" i="22"/>
  <c r="BX828" i="22"/>
  <c r="BY828" i="22"/>
  <c r="BZ828" i="22"/>
  <c r="BU829" i="22"/>
  <c r="BV829" i="22"/>
  <c r="BW829" i="22"/>
  <c r="BX829" i="22"/>
  <c r="BY829" i="22"/>
  <c r="BZ829" i="22"/>
  <c r="BU830" i="22"/>
  <c r="BV830" i="22"/>
  <c r="BW830" i="22"/>
  <c r="BX830" i="22"/>
  <c r="BY830" i="22"/>
  <c r="BZ830" i="22"/>
  <c r="BU831" i="22"/>
  <c r="BV831" i="22"/>
  <c r="BW831" i="22"/>
  <c r="BX831" i="22"/>
  <c r="BY831" i="22"/>
  <c r="BZ831" i="22"/>
  <c r="BU832" i="22"/>
  <c r="BV832" i="22"/>
  <c r="BW832" i="22"/>
  <c r="BX832" i="22"/>
  <c r="BY832" i="22"/>
  <c r="BZ832" i="22"/>
  <c r="BU833" i="22"/>
  <c r="BV833" i="22"/>
  <c r="BW833" i="22"/>
  <c r="BX833" i="22"/>
  <c r="BY833" i="22"/>
  <c r="BZ833" i="22"/>
  <c r="BU834" i="22"/>
  <c r="BV834" i="22"/>
  <c r="BW834" i="22"/>
  <c r="BX834" i="22"/>
  <c r="BY834" i="22"/>
  <c r="BZ834" i="22"/>
  <c r="BU835" i="22"/>
  <c r="BV835" i="22"/>
  <c r="BW835" i="22"/>
  <c r="BX835" i="22"/>
  <c r="BY835" i="22"/>
  <c r="BZ835" i="22"/>
  <c r="BU836" i="22"/>
  <c r="BV836" i="22"/>
  <c r="BW836" i="22"/>
  <c r="BX836" i="22"/>
  <c r="BY836" i="22"/>
  <c r="BZ836" i="22"/>
  <c r="BU837" i="22"/>
  <c r="BV837" i="22"/>
  <c r="BW837" i="22"/>
  <c r="BX837" i="22"/>
  <c r="BY837" i="22"/>
  <c r="BZ837" i="22"/>
  <c r="BU838" i="22"/>
  <c r="BV838" i="22"/>
  <c r="BW838" i="22"/>
  <c r="BX838" i="22"/>
  <c r="BY838" i="22"/>
  <c r="BZ838" i="22"/>
  <c r="BU839" i="22"/>
  <c r="BV839" i="22"/>
  <c r="BW839" i="22"/>
  <c r="BX839" i="22"/>
  <c r="BY839" i="22"/>
  <c r="BZ839" i="22"/>
  <c r="BU840" i="22"/>
  <c r="BV840" i="22"/>
  <c r="BW840" i="22"/>
  <c r="BX840" i="22"/>
  <c r="BY840" i="22"/>
  <c r="BZ840" i="22"/>
  <c r="BU841" i="22"/>
  <c r="BV841" i="22"/>
  <c r="BW841" i="22"/>
  <c r="BX841" i="22"/>
  <c r="BY841" i="22"/>
  <c r="BZ841" i="22"/>
  <c r="BU842" i="22"/>
  <c r="BV842" i="22"/>
  <c r="BW842" i="22"/>
  <c r="BX842" i="22"/>
  <c r="BY842" i="22"/>
  <c r="BZ842" i="22"/>
  <c r="BU843" i="22"/>
  <c r="BV843" i="22"/>
  <c r="BW843" i="22"/>
  <c r="BX843" i="22"/>
  <c r="BY843" i="22"/>
  <c r="BZ843" i="22"/>
  <c r="BU844" i="22"/>
  <c r="BV844" i="22"/>
  <c r="BW844" i="22"/>
  <c r="BX844" i="22"/>
  <c r="BY844" i="22"/>
  <c r="BZ844" i="22"/>
  <c r="BU845" i="22"/>
  <c r="BV845" i="22"/>
  <c r="BW845" i="22"/>
  <c r="BX845" i="22"/>
  <c r="BY845" i="22"/>
  <c r="BZ845" i="22"/>
  <c r="BU846" i="22"/>
  <c r="BV846" i="22"/>
  <c r="BW846" i="22"/>
  <c r="BX846" i="22"/>
  <c r="BY846" i="22"/>
  <c r="BZ846" i="22"/>
  <c r="BU847" i="22"/>
  <c r="BV847" i="22"/>
  <c r="BW847" i="22"/>
  <c r="BX847" i="22"/>
  <c r="BY847" i="22"/>
  <c r="BZ847" i="22"/>
  <c r="BU848" i="22"/>
  <c r="BV848" i="22"/>
  <c r="BW848" i="22"/>
  <c r="BX848" i="22"/>
  <c r="BY848" i="22"/>
  <c r="BZ848" i="22"/>
  <c r="BU849" i="22"/>
  <c r="BV849" i="22"/>
  <c r="BW849" i="22"/>
  <c r="BX849" i="22"/>
  <c r="BY849" i="22"/>
  <c r="BZ849" i="22"/>
  <c r="BU850" i="22"/>
  <c r="BV850" i="22"/>
  <c r="BW850" i="22"/>
  <c r="BX850" i="22"/>
  <c r="BY850" i="22"/>
  <c r="BZ850" i="22"/>
  <c r="BU851" i="22"/>
  <c r="BV851" i="22"/>
  <c r="BW851" i="22"/>
  <c r="BX851" i="22"/>
  <c r="BY851" i="22"/>
  <c r="BZ851" i="22"/>
  <c r="BU852" i="22"/>
  <c r="BV852" i="22"/>
  <c r="BW852" i="22"/>
  <c r="BX852" i="22"/>
  <c r="BY852" i="22"/>
  <c r="BZ852" i="22"/>
  <c r="BU853" i="22"/>
  <c r="BV853" i="22"/>
  <c r="BW853" i="22"/>
  <c r="BX853" i="22"/>
  <c r="BY853" i="22"/>
  <c r="BZ853" i="22"/>
  <c r="BU854" i="22"/>
  <c r="BV854" i="22"/>
  <c r="BW854" i="22"/>
  <c r="BX854" i="22"/>
  <c r="BY854" i="22"/>
  <c r="BZ854" i="22"/>
  <c r="BU855" i="22"/>
  <c r="BV855" i="22"/>
  <c r="BW855" i="22"/>
  <c r="BX855" i="22"/>
  <c r="BY855" i="22"/>
  <c r="BZ855" i="22"/>
  <c r="BU856" i="22"/>
  <c r="BV856" i="22"/>
  <c r="BW856" i="22"/>
  <c r="BX856" i="22"/>
  <c r="BY856" i="22"/>
  <c r="BZ856" i="22"/>
  <c r="BU857" i="22"/>
  <c r="BV857" i="22"/>
  <c r="BW857" i="22"/>
  <c r="BX857" i="22"/>
  <c r="BY857" i="22"/>
  <c r="BZ857" i="22"/>
  <c r="BU858" i="22"/>
  <c r="BV858" i="22"/>
  <c r="BW858" i="22"/>
  <c r="BX858" i="22"/>
  <c r="BY858" i="22"/>
  <c r="BZ858" i="22"/>
  <c r="BU859" i="22"/>
  <c r="BV859" i="22"/>
  <c r="BW859" i="22"/>
  <c r="BX859" i="22"/>
  <c r="BY859" i="22"/>
  <c r="BZ859" i="22"/>
  <c r="BU860" i="22"/>
  <c r="BV860" i="22"/>
  <c r="BW860" i="22"/>
  <c r="BX860" i="22"/>
  <c r="BY860" i="22"/>
  <c r="BZ860" i="22"/>
  <c r="BU861" i="22"/>
  <c r="BV861" i="22"/>
  <c r="BW861" i="22"/>
  <c r="BX861" i="22"/>
  <c r="BY861" i="22"/>
  <c r="BZ861" i="22"/>
  <c r="BU862" i="22"/>
  <c r="BV862" i="22"/>
  <c r="BW862" i="22"/>
  <c r="BX862" i="22"/>
  <c r="BY862" i="22"/>
  <c r="BZ862" i="22"/>
  <c r="BU863" i="22"/>
  <c r="BV863" i="22"/>
  <c r="BW863" i="22"/>
  <c r="BX863" i="22"/>
  <c r="BY863" i="22"/>
  <c r="BZ863" i="22"/>
  <c r="BU864" i="22"/>
  <c r="BV864" i="22"/>
  <c r="BW864" i="22"/>
  <c r="BX864" i="22"/>
  <c r="BY864" i="22"/>
  <c r="BZ864" i="22"/>
  <c r="BU865" i="22"/>
  <c r="BV865" i="22"/>
  <c r="BW865" i="22"/>
  <c r="BX865" i="22"/>
  <c r="BY865" i="22"/>
  <c r="BZ865" i="22"/>
  <c r="BU866" i="22"/>
  <c r="BV866" i="22"/>
  <c r="BW866" i="22"/>
  <c r="BX866" i="22"/>
  <c r="BY866" i="22"/>
  <c r="BZ866" i="22"/>
  <c r="BU867" i="22"/>
  <c r="BV867" i="22"/>
  <c r="BW867" i="22"/>
  <c r="BX867" i="22"/>
  <c r="BY867" i="22"/>
  <c r="BZ867" i="22"/>
  <c r="BU868" i="22"/>
  <c r="BV868" i="22"/>
  <c r="BW868" i="22"/>
  <c r="BX868" i="22"/>
  <c r="BY868" i="22"/>
  <c r="BZ868" i="22"/>
  <c r="BU869" i="22"/>
  <c r="BV869" i="22"/>
  <c r="BW869" i="22"/>
  <c r="BX869" i="22"/>
  <c r="BY869" i="22"/>
  <c r="BZ869" i="22"/>
  <c r="BU870" i="22"/>
  <c r="BV870" i="22"/>
  <c r="BW870" i="22"/>
  <c r="BX870" i="22"/>
  <c r="BY870" i="22"/>
  <c r="BZ870" i="22"/>
  <c r="BU871" i="22"/>
  <c r="BV871" i="22"/>
  <c r="BW871" i="22"/>
  <c r="BX871" i="22"/>
  <c r="BY871" i="22"/>
  <c r="BZ871" i="22"/>
  <c r="BU872" i="22"/>
  <c r="BV872" i="22"/>
  <c r="BW872" i="22"/>
  <c r="BX872" i="22"/>
  <c r="BY872" i="22"/>
  <c r="BZ872" i="22"/>
  <c r="BU873" i="22"/>
  <c r="BV873" i="22"/>
  <c r="BW873" i="22"/>
  <c r="BX873" i="22"/>
  <c r="BY873" i="22"/>
  <c r="BZ873" i="22"/>
  <c r="BU874" i="22"/>
  <c r="BV874" i="22"/>
  <c r="BW874" i="22"/>
  <c r="BX874" i="22"/>
  <c r="BY874" i="22"/>
  <c r="BZ874" i="22"/>
  <c r="BU875" i="22"/>
  <c r="BV875" i="22"/>
  <c r="BW875" i="22"/>
  <c r="BX875" i="22"/>
  <c r="BY875" i="22"/>
  <c r="BZ875" i="22"/>
  <c r="BU876" i="22"/>
  <c r="BV876" i="22"/>
  <c r="BW876" i="22"/>
  <c r="BX876" i="22"/>
  <c r="BY876" i="22"/>
  <c r="BZ876" i="22"/>
  <c r="BU877" i="22"/>
  <c r="BV877" i="22"/>
  <c r="BW877" i="22"/>
  <c r="BX877" i="22"/>
  <c r="BY877" i="22"/>
  <c r="BZ877" i="22"/>
  <c r="BU878" i="22"/>
  <c r="BV878" i="22"/>
  <c r="BW878" i="22"/>
  <c r="BX878" i="22"/>
  <c r="BY878" i="22"/>
  <c r="BZ878" i="22"/>
  <c r="BU879" i="22"/>
  <c r="BV879" i="22"/>
  <c r="BW879" i="22"/>
  <c r="BX879" i="22"/>
  <c r="BY879" i="22"/>
  <c r="BZ879" i="22"/>
  <c r="BU880" i="22"/>
  <c r="BV880" i="22"/>
  <c r="BW880" i="22"/>
  <c r="BX880" i="22"/>
  <c r="BY880" i="22"/>
  <c r="BZ880" i="22"/>
  <c r="BU881" i="22"/>
  <c r="BV881" i="22"/>
  <c r="BW881" i="22"/>
  <c r="BX881" i="22"/>
  <c r="BY881" i="22"/>
  <c r="BZ881" i="22"/>
  <c r="BU882" i="22"/>
  <c r="BV882" i="22"/>
  <c r="BW882" i="22"/>
  <c r="BX882" i="22"/>
  <c r="BY882" i="22"/>
  <c r="BZ882" i="22"/>
  <c r="BU883" i="22"/>
  <c r="BV883" i="22"/>
  <c r="BW883" i="22"/>
  <c r="BX883" i="22"/>
  <c r="BY883" i="22"/>
  <c r="BZ883" i="22"/>
  <c r="BU884" i="22"/>
  <c r="BV884" i="22"/>
  <c r="BW884" i="22"/>
  <c r="BX884" i="22"/>
  <c r="BY884" i="22"/>
  <c r="BZ884" i="22"/>
  <c r="BU885" i="22"/>
  <c r="BV885" i="22"/>
  <c r="BW885" i="22"/>
  <c r="BX885" i="22"/>
  <c r="BY885" i="22"/>
  <c r="BZ885" i="22"/>
  <c r="BU886" i="22"/>
  <c r="BV886" i="22"/>
  <c r="BW886" i="22"/>
  <c r="BX886" i="22"/>
  <c r="BY886" i="22"/>
  <c r="BZ886" i="22"/>
  <c r="BU887" i="22"/>
  <c r="BV887" i="22"/>
  <c r="BW887" i="22"/>
  <c r="BX887" i="22"/>
  <c r="BY887" i="22"/>
  <c r="BZ887" i="22"/>
  <c r="BU888" i="22"/>
  <c r="BV888" i="22"/>
  <c r="BW888" i="22"/>
  <c r="BX888" i="22"/>
  <c r="BY888" i="22"/>
  <c r="BZ888" i="22"/>
  <c r="BU889" i="22"/>
  <c r="BV889" i="22"/>
  <c r="BW889" i="22"/>
  <c r="BX889" i="22"/>
  <c r="BY889" i="22"/>
  <c r="BZ889" i="22"/>
  <c r="BU890" i="22"/>
  <c r="BV890" i="22"/>
  <c r="BW890" i="22"/>
  <c r="BX890" i="22"/>
  <c r="BY890" i="22"/>
  <c r="BZ890" i="22"/>
  <c r="BU891" i="22"/>
  <c r="BV891" i="22"/>
  <c r="BW891" i="22"/>
  <c r="BX891" i="22"/>
  <c r="BY891" i="22"/>
  <c r="BZ891" i="22"/>
  <c r="BU892" i="22"/>
  <c r="BV892" i="22"/>
  <c r="BW892" i="22"/>
  <c r="BX892" i="22"/>
  <c r="BY892" i="22"/>
  <c r="BZ892" i="22"/>
  <c r="BU893" i="22"/>
  <c r="BV893" i="22"/>
  <c r="BW893" i="22"/>
  <c r="BX893" i="22"/>
  <c r="BY893" i="22"/>
  <c r="BZ893" i="22"/>
  <c r="BU894" i="22"/>
  <c r="BV894" i="22"/>
  <c r="BW894" i="22"/>
  <c r="BX894" i="22"/>
  <c r="BY894" i="22"/>
  <c r="BZ894" i="22"/>
  <c r="BU895" i="22"/>
  <c r="BV895" i="22"/>
  <c r="BW895" i="22"/>
  <c r="BX895" i="22"/>
  <c r="BY895" i="22"/>
  <c r="BZ895" i="22"/>
  <c r="BU896" i="22"/>
  <c r="BV896" i="22"/>
  <c r="BW896" i="22"/>
  <c r="BX896" i="22"/>
  <c r="BY896" i="22"/>
  <c r="BZ896" i="22"/>
  <c r="BU897" i="22"/>
  <c r="BV897" i="22"/>
  <c r="BW897" i="22"/>
  <c r="BX897" i="22"/>
  <c r="BY897" i="22"/>
  <c r="BZ897" i="22"/>
  <c r="BU898" i="22"/>
  <c r="BV898" i="22"/>
  <c r="BW898" i="22"/>
  <c r="BX898" i="22"/>
  <c r="BY898" i="22"/>
  <c r="BZ898" i="22"/>
  <c r="BU899" i="22"/>
  <c r="BV899" i="22"/>
  <c r="BW899" i="22"/>
  <c r="BX899" i="22"/>
  <c r="BY899" i="22"/>
  <c r="BZ899" i="22"/>
  <c r="BU900" i="22"/>
  <c r="BV900" i="22"/>
  <c r="BW900" i="22"/>
  <c r="BX900" i="22"/>
  <c r="BY900" i="22"/>
  <c r="BZ900" i="22"/>
  <c r="BU901" i="22"/>
  <c r="BV901" i="22"/>
  <c r="BW901" i="22"/>
  <c r="BX901" i="22"/>
  <c r="BY901" i="22"/>
  <c r="BZ901" i="22"/>
  <c r="BU902" i="22"/>
  <c r="BV902" i="22"/>
  <c r="BW902" i="22"/>
  <c r="BX902" i="22"/>
  <c r="BY902" i="22"/>
  <c r="BZ902" i="22"/>
  <c r="BU903" i="22"/>
  <c r="BV903" i="22"/>
  <c r="BW903" i="22"/>
  <c r="BX903" i="22"/>
  <c r="BY903" i="22"/>
  <c r="BZ903" i="22"/>
  <c r="BU904" i="22"/>
  <c r="BV904" i="22"/>
  <c r="BW904" i="22"/>
  <c r="BX904" i="22"/>
  <c r="BY904" i="22"/>
  <c r="BZ904" i="22"/>
  <c r="BU905" i="22"/>
  <c r="BV905" i="22"/>
  <c r="BW905" i="22"/>
  <c r="BX905" i="22"/>
  <c r="BY905" i="22"/>
  <c r="BZ905" i="22"/>
  <c r="BU906" i="22"/>
  <c r="BV906" i="22"/>
  <c r="BW906" i="22"/>
  <c r="BX906" i="22"/>
  <c r="BY906" i="22"/>
  <c r="BZ906" i="22"/>
  <c r="BU907" i="22"/>
  <c r="BV907" i="22"/>
  <c r="BW907" i="22"/>
  <c r="BX907" i="22"/>
  <c r="BY907" i="22"/>
  <c r="BZ907" i="22"/>
  <c r="BU908" i="22"/>
  <c r="BV908" i="22"/>
  <c r="BW908" i="22"/>
  <c r="BX908" i="22"/>
  <c r="BY908" i="22"/>
  <c r="BZ908" i="22"/>
  <c r="BU909" i="22"/>
  <c r="BV909" i="22"/>
  <c r="BW909" i="22"/>
  <c r="BX909" i="22"/>
  <c r="BY909" i="22"/>
  <c r="BZ909" i="22"/>
  <c r="BU910" i="22"/>
  <c r="BV910" i="22"/>
  <c r="BW910" i="22"/>
  <c r="BX910" i="22"/>
  <c r="BY910" i="22"/>
  <c r="BZ910" i="22"/>
  <c r="BU911" i="22"/>
  <c r="BV911" i="22"/>
  <c r="BW911" i="22"/>
  <c r="BX911" i="22"/>
  <c r="BY911" i="22"/>
  <c r="BZ911" i="22"/>
  <c r="BU912" i="22"/>
  <c r="BV912" i="22"/>
  <c r="BW912" i="22"/>
  <c r="BX912" i="22"/>
  <c r="BY912" i="22"/>
  <c r="BZ912" i="22"/>
  <c r="BU913" i="22"/>
  <c r="BV913" i="22"/>
  <c r="BW913" i="22"/>
  <c r="BX913" i="22"/>
  <c r="BY913" i="22"/>
  <c r="BZ913" i="22"/>
  <c r="BU914" i="22"/>
  <c r="BV914" i="22"/>
  <c r="BW914" i="22"/>
  <c r="BX914" i="22"/>
  <c r="BY914" i="22"/>
  <c r="BZ914" i="22"/>
  <c r="BU915" i="22"/>
  <c r="BV915" i="22"/>
  <c r="BW915" i="22"/>
  <c r="BX915" i="22"/>
  <c r="BY915" i="22"/>
  <c r="BZ915" i="22"/>
  <c r="BU916" i="22"/>
  <c r="BV916" i="22"/>
  <c r="BW916" i="22"/>
  <c r="BX916" i="22"/>
  <c r="BY916" i="22"/>
  <c r="BZ916" i="22"/>
  <c r="BU917" i="22"/>
  <c r="BV917" i="22"/>
  <c r="BW917" i="22"/>
  <c r="BX917" i="22"/>
  <c r="BY917" i="22"/>
  <c r="BZ917" i="22"/>
  <c r="BU918" i="22"/>
  <c r="BV918" i="22"/>
  <c r="BW918" i="22"/>
  <c r="BX918" i="22"/>
  <c r="BY918" i="22"/>
  <c r="BZ918" i="22"/>
  <c r="BU919" i="22"/>
  <c r="BV919" i="22"/>
  <c r="BW919" i="22"/>
  <c r="BX919" i="22"/>
  <c r="BY919" i="22"/>
  <c r="BZ919" i="22"/>
  <c r="BU920" i="22"/>
  <c r="BV920" i="22"/>
  <c r="BW920" i="22"/>
  <c r="BX920" i="22"/>
  <c r="BY920" i="22"/>
  <c r="BZ920" i="22"/>
  <c r="BU921" i="22"/>
  <c r="BV921" i="22"/>
  <c r="BW921" i="22"/>
  <c r="BX921" i="22"/>
  <c r="BY921" i="22"/>
  <c r="BZ921" i="22"/>
  <c r="BU922" i="22"/>
  <c r="BV922" i="22"/>
  <c r="BW922" i="22"/>
  <c r="BX922" i="22"/>
  <c r="BY922" i="22"/>
  <c r="BZ922" i="22"/>
  <c r="BU923" i="22"/>
  <c r="BV923" i="22"/>
  <c r="BW923" i="22"/>
  <c r="BX923" i="22"/>
  <c r="BY923" i="22"/>
  <c r="BZ923" i="22"/>
  <c r="BU924" i="22"/>
  <c r="BV924" i="22"/>
  <c r="BW924" i="22"/>
  <c r="BX924" i="22"/>
  <c r="BY924" i="22"/>
  <c r="BZ924" i="22"/>
  <c r="BU925" i="22"/>
  <c r="BV925" i="22"/>
  <c r="BW925" i="22"/>
  <c r="BX925" i="22"/>
  <c r="BY925" i="22"/>
  <c r="BZ925" i="22"/>
  <c r="BU926" i="22"/>
  <c r="BV926" i="22"/>
  <c r="BW926" i="22"/>
  <c r="BX926" i="22"/>
  <c r="BY926" i="22"/>
  <c r="BZ926" i="22"/>
  <c r="BU927" i="22"/>
  <c r="BV927" i="22"/>
  <c r="BW927" i="22"/>
  <c r="BX927" i="22"/>
  <c r="BY927" i="22"/>
  <c r="BZ927" i="22"/>
  <c r="BU928" i="22"/>
  <c r="BV928" i="22"/>
  <c r="BW928" i="22"/>
  <c r="BX928" i="22"/>
  <c r="BY928" i="22"/>
  <c r="BZ928" i="22"/>
  <c r="BU929" i="22"/>
  <c r="BV929" i="22"/>
  <c r="BW929" i="22"/>
  <c r="BX929" i="22"/>
  <c r="BY929" i="22"/>
  <c r="BZ929" i="22"/>
  <c r="BU930" i="22"/>
  <c r="BV930" i="22"/>
  <c r="BW930" i="22"/>
  <c r="BX930" i="22"/>
  <c r="BY930" i="22"/>
  <c r="BZ930" i="22"/>
  <c r="BU931" i="22"/>
  <c r="BV931" i="22"/>
  <c r="BW931" i="22"/>
  <c r="BX931" i="22"/>
  <c r="BY931" i="22"/>
  <c r="BZ931" i="22"/>
  <c r="BU932" i="22"/>
  <c r="BV932" i="22"/>
  <c r="BW932" i="22"/>
  <c r="BX932" i="22"/>
  <c r="BY932" i="22"/>
  <c r="BZ932" i="22"/>
  <c r="BU933" i="22"/>
  <c r="BV933" i="22"/>
  <c r="BW933" i="22"/>
  <c r="BX933" i="22"/>
  <c r="BY933" i="22"/>
  <c r="BZ933" i="22"/>
  <c r="BU934" i="22"/>
  <c r="BV934" i="22"/>
  <c r="BW934" i="22"/>
  <c r="BX934" i="22"/>
  <c r="BY934" i="22"/>
  <c r="BZ934" i="22"/>
  <c r="BU935" i="22"/>
  <c r="BV935" i="22"/>
  <c r="BW935" i="22"/>
  <c r="BX935" i="22"/>
  <c r="BY935" i="22"/>
  <c r="BZ935" i="22"/>
  <c r="BU936" i="22"/>
  <c r="BV936" i="22"/>
  <c r="BW936" i="22"/>
  <c r="BX936" i="22"/>
  <c r="BY936" i="22"/>
  <c r="BZ936" i="22"/>
  <c r="BU937" i="22"/>
  <c r="BV937" i="22"/>
  <c r="BW937" i="22"/>
  <c r="BX937" i="22"/>
  <c r="BY937" i="22"/>
  <c r="BZ937" i="22"/>
  <c r="BU938" i="22"/>
  <c r="BV938" i="22"/>
  <c r="BW938" i="22"/>
  <c r="BX938" i="22"/>
  <c r="BY938" i="22"/>
  <c r="BZ938" i="22"/>
  <c r="BU939" i="22"/>
  <c r="BV939" i="22"/>
  <c r="BW939" i="22"/>
  <c r="BX939" i="22"/>
  <c r="BY939" i="22"/>
  <c r="BZ939" i="22"/>
  <c r="BU940" i="22"/>
  <c r="BV940" i="22"/>
  <c r="BW940" i="22"/>
  <c r="BX940" i="22"/>
  <c r="BY940" i="22"/>
  <c r="BZ940" i="22"/>
  <c r="BU941" i="22"/>
  <c r="BV941" i="22"/>
  <c r="BW941" i="22"/>
  <c r="BX941" i="22"/>
  <c r="BY941" i="22"/>
  <c r="BZ941" i="22"/>
  <c r="BU942" i="22"/>
  <c r="BV942" i="22"/>
  <c r="BW942" i="22"/>
  <c r="BX942" i="22"/>
  <c r="BY942" i="22"/>
  <c r="BZ942" i="22"/>
  <c r="BU943" i="22"/>
  <c r="BV943" i="22"/>
  <c r="BW943" i="22"/>
  <c r="BX943" i="22"/>
  <c r="BY943" i="22"/>
  <c r="BZ943" i="22"/>
  <c r="BU944" i="22"/>
  <c r="BV944" i="22"/>
  <c r="BW944" i="22"/>
  <c r="BX944" i="22"/>
  <c r="BY944" i="22"/>
  <c r="BZ944" i="22"/>
  <c r="BU945" i="22"/>
  <c r="BV945" i="22"/>
  <c r="BW945" i="22"/>
  <c r="BX945" i="22"/>
  <c r="BY945" i="22"/>
  <c r="BZ945" i="22"/>
  <c r="BU946" i="22"/>
  <c r="BV946" i="22"/>
  <c r="BW946" i="22"/>
  <c r="BX946" i="22"/>
  <c r="BY946" i="22"/>
  <c r="BZ946" i="22"/>
  <c r="BU17" i="22"/>
  <c r="BV17" i="22" s="1"/>
  <c r="BY17" i="22"/>
  <c r="BU35" i="22"/>
  <c r="BV35" i="22" s="1"/>
  <c r="BY35" i="22"/>
  <c r="BU54" i="22"/>
  <c r="BV54" i="22" s="1"/>
  <c r="BY54" i="22"/>
  <c r="BU42" i="22"/>
  <c r="BV42" i="22" s="1"/>
  <c r="BY42" i="22"/>
  <c r="BU61" i="22"/>
  <c r="BV61" i="22" s="1"/>
  <c r="BW61" i="22" s="1"/>
  <c r="BX61" i="22" s="1"/>
  <c r="BY61" i="22"/>
  <c r="BU15" i="22"/>
  <c r="BV15" i="22" s="1"/>
  <c r="BY15" i="22"/>
  <c r="BU48" i="22"/>
  <c r="BV48" i="22" s="1"/>
  <c r="BW48" i="22" s="1"/>
  <c r="BX48" i="22" s="1"/>
  <c r="BY48" i="22"/>
  <c r="BU31" i="22"/>
  <c r="BV31" i="22" s="1"/>
  <c r="BY31" i="22"/>
  <c r="BU58" i="22"/>
  <c r="BV58" i="22" s="1"/>
  <c r="BW58" i="22" s="1"/>
  <c r="BX58" i="22" s="1"/>
  <c r="BY58" i="22"/>
  <c r="BU21" i="22"/>
  <c r="BV21" i="22" s="1"/>
  <c r="BY21" i="22"/>
  <c r="BU83" i="22"/>
  <c r="BV83" i="22" s="1"/>
  <c r="BW83" i="22" s="1"/>
  <c r="BX83" i="22" s="1"/>
  <c r="BY83" i="22"/>
  <c r="BU52" i="22"/>
  <c r="BV52" i="22" s="1"/>
  <c r="BY52" i="22"/>
  <c r="BU87" i="22"/>
  <c r="BV87" i="22" s="1"/>
  <c r="BW87" i="22" s="1"/>
  <c r="BY87" i="22"/>
  <c r="G8" i="22" s="1"/>
  <c r="BU88" i="22"/>
  <c r="BY88" i="22"/>
  <c r="BU89" i="22"/>
  <c r="BV89" i="22"/>
  <c r="BW89" i="22"/>
  <c r="BX89" i="22"/>
  <c r="BY89" i="22"/>
  <c r="BZ89" i="22"/>
  <c r="BU90" i="22"/>
  <c r="BV90" i="22"/>
  <c r="BW90" i="22"/>
  <c r="BX90" i="22"/>
  <c r="BY90" i="22"/>
  <c r="BZ90" i="22"/>
  <c r="BU91" i="22"/>
  <c r="BV91" i="22"/>
  <c r="BW91" i="22"/>
  <c r="BX91" i="22"/>
  <c r="BY91" i="22"/>
  <c r="BZ91" i="22"/>
  <c r="BU92" i="22"/>
  <c r="BV92" i="22"/>
  <c r="BW92" i="22"/>
  <c r="BX92" i="22"/>
  <c r="BY92" i="22"/>
  <c r="BZ92" i="22"/>
  <c r="BU93" i="22"/>
  <c r="BV93" i="22"/>
  <c r="BW93" i="22"/>
  <c r="BX93" i="22"/>
  <c r="BY93" i="22"/>
  <c r="BZ93" i="22"/>
  <c r="BU94" i="22"/>
  <c r="BV94" i="22"/>
  <c r="BW94" i="22"/>
  <c r="BX94" i="22"/>
  <c r="BY94" i="22"/>
  <c r="BZ94" i="22"/>
  <c r="BU95" i="22"/>
  <c r="BV95" i="22"/>
  <c r="BW95" i="22"/>
  <c r="BX95" i="22"/>
  <c r="BY95" i="22"/>
  <c r="BZ95" i="22"/>
  <c r="BU96" i="22"/>
  <c r="BV96" i="22"/>
  <c r="BW96" i="22"/>
  <c r="BX96" i="22"/>
  <c r="BY96" i="22"/>
  <c r="BZ96" i="22"/>
  <c r="BU97" i="22"/>
  <c r="BV97" i="22"/>
  <c r="BW97" i="22"/>
  <c r="BX97" i="22"/>
  <c r="BY97" i="22"/>
  <c r="BZ97" i="22"/>
  <c r="BU98" i="22"/>
  <c r="BV98" i="22"/>
  <c r="BW98" i="22"/>
  <c r="BX98" i="22"/>
  <c r="BY98" i="22"/>
  <c r="BZ98" i="22"/>
  <c r="BU99" i="22"/>
  <c r="BV99" i="22"/>
  <c r="BW99" i="22"/>
  <c r="BX99" i="22"/>
  <c r="BY99" i="22"/>
  <c r="BZ99" i="22"/>
  <c r="BU100" i="22"/>
  <c r="BV100" i="22"/>
  <c r="BW100" i="22"/>
  <c r="BX100" i="22"/>
  <c r="BY100" i="22"/>
  <c r="BZ100" i="22"/>
  <c r="BU101" i="22"/>
  <c r="BV101" i="22"/>
  <c r="BW101" i="22"/>
  <c r="BX101" i="22"/>
  <c r="BY101" i="22"/>
  <c r="BZ101" i="22"/>
  <c r="BU102" i="22"/>
  <c r="BV102" i="22"/>
  <c r="BW102" i="22"/>
  <c r="BX102" i="22"/>
  <c r="BY102" i="22"/>
  <c r="BZ102" i="22"/>
  <c r="BU103" i="22"/>
  <c r="BV103" i="22"/>
  <c r="BW103" i="22"/>
  <c r="BX103" i="22"/>
  <c r="BY103" i="22"/>
  <c r="BZ103" i="22"/>
  <c r="BU104" i="22"/>
  <c r="BV104" i="22"/>
  <c r="BW104" i="22"/>
  <c r="BX104" i="22"/>
  <c r="BY104" i="22"/>
  <c r="BZ104" i="22"/>
  <c r="BU105" i="22"/>
  <c r="BV105" i="22"/>
  <c r="BW105" i="22"/>
  <c r="BX105" i="22"/>
  <c r="BY105" i="22"/>
  <c r="BZ105" i="22"/>
  <c r="BU106" i="22"/>
  <c r="BV106" i="22"/>
  <c r="BW106" i="22"/>
  <c r="BX106" i="22"/>
  <c r="BY106" i="22"/>
  <c r="BZ106" i="22"/>
  <c r="BU107" i="22"/>
  <c r="BV107" i="22"/>
  <c r="BW107" i="22"/>
  <c r="BX107" i="22"/>
  <c r="BY107" i="22"/>
  <c r="BZ107" i="22"/>
  <c r="BU108" i="22"/>
  <c r="BV108" i="22"/>
  <c r="BW108" i="22"/>
  <c r="BX108" i="22"/>
  <c r="BY108" i="22"/>
  <c r="BZ108" i="22"/>
  <c r="BU109" i="22"/>
  <c r="BV109" i="22"/>
  <c r="BW109" i="22"/>
  <c r="BX109" i="22"/>
  <c r="BY109" i="22"/>
  <c r="BZ109" i="22"/>
  <c r="BU110" i="22"/>
  <c r="BV110" i="22"/>
  <c r="BW110" i="22"/>
  <c r="BX110" i="22"/>
  <c r="BY110" i="22"/>
  <c r="BZ110" i="22"/>
  <c r="BU111" i="22"/>
  <c r="BV111" i="22"/>
  <c r="BW111" i="22"/>
  <c r="BX111" i="22"/>
  <c r="BY111" i="22"/>
  <c r="BZ111" i="22"/>
  <c r="BU112" i="22"/>
  <c r="BV112" i="22"/>
  <c r="BW112" i="22"/>
  <c r="BX112" i="22"/>
  <c r="BY112" i="22"/>
  <c r="BZ112" i="22"/>
  <c r="BU113" i="22"/>
  <c r="BV113" i="22"/>
  <c r="BW113" i="22"/>
  <c r="BX113" i="22"/>
  <c r="BY113" i="22"/>
  <c r="BZ113" i="22"/>
  <c r="BU114" i="22"/>
  <c r="BV114" i="22"/>
  <c r="BW114" i="22"/>
  <c r="BX114" i="22"/>
  <c r="BY114" i="22"/>
  <c r="BZ114" i="22"/>
  <c r="BU115" i="22"/>
  <c r="BV115" i="22"/>
  <c r="BW115" i="22"/>
  <c r="BX115" i="22"/>
  <c r="BY115" i="22"/>
  <c r="BZ115" i="22"/>
  <c r="BU116" i="22"/>
  <c r="BV116" i="22"/>
  <c r="BW116" i="22"/>
  <c r="BX116" i="22"/>
  <c r="BY116" i="22"/>
  <c r="BZ116" i="22"/>
  <c r="BU117" i="22"/>
  <c r="BV117" i="22"/>
  <c r="BW117" i="22"/>
  <c r="BX117" i="22"/>
  <c r="BY117" i="22"/>
  <c r="BZ117" i="22"/>
  <c r="BU118" i="22"/>
  <c r="BV118" i="22"/>
  <c r="BW118" i="22"/>
  <c r="BX118" i="22"/>
  <c r="BY118" i="22"/>
  <c r="BZ118" i="22"/>
  <c r="BU119" i="22"/>
  <c r="BV119" i="22"/>
  <c r="BW119" i="22"/>
  <c r="BX119" i="22"/>
  <c r="BY119" i="22"/>
  <c r="BZ119" i="22"/>
  <c r="BU120" i="22"/>
  <c r="BV120" i="22"/>
  <c r="BW120" i="22"/>
  <c r="BX120" i="22"/>
  <c r="BY120" i="22"/>
  <c r="BZ120" i="22"/>
  <c r="BU121" i="22"/>
  <c r="BV121" i="22"/>
  <c r="BW121" i="22"/>
  <c r="BX121" i="22"/>
  <c r="BY121" i="22"/>
  <c r="BZ121" i="22"/>
  <c r="BU122" i="22"/>
  <c r="BV122" i="22"/>
  <c r="BW122" i="22"/>
  <c r="BX122" i="22"/>
  <c r="BY122" i="22"/>
  <c r="BZ122" i="22"/>
  <c r="BU123" i="22"/>
  <c r="BV123" i="22"/>
  <c r="BW123" i="22"/>
  <c r="BX123" i="22"/>
  <c r="BY123" i="22"/>
  <c r="BZ123" i="22"/>
  <c r="BU124" i="22"/>
  <c r="BV124" i="22"/>
  <c r="BW124" i="22"/>
  <c r="BX124" i="22"/>
  <c r="BY124" i="22"/>
  <c r="BZ124" i="22"/>
  <c r="BU125" i="22"/>
  <c r="BV125" i="22"/>
  <c r="BW125" i="22"/>
  <c r="BX125" i="22"/>
  <c r="BY125" i="22"/>
  <c r="BZ125" i="22"/>
  <c r="BU126" i="22"/>
  <c r="BV126" i="22"/>
  <c r="BW126" i="22"/>
  <c r="BX126" i="22"/>
  <c r="BY126" i="22"/>
  <c r="BZ126" i="22"/>
  <c r="BU127" i="22"/>
  <c r="BV127" i="22"/>
  <c r="BW127" i="22"/>
  <c r="BX127" i="22"/>
  <c r="BY127" i="22"/>
  <c r="BZ127" i="22"/>
  <c r="BU128" i="22"/>
  <c r="BV128" i="22"/>
  <c r="BW128" i="22"/>
  <c r="BX128" i="22"/>
  <c r="BY128" i="22"/>
  <c r="BZ128" i="22"/>
  <c r="BU129" i="22"/>
  <c r="BV129" i="22"/>
  <c r="BW129" i="22"/>
  <c r="BX129" i="22"/>
  <c r="BY129" i="22"/>
  <c r="BZ129" i="22"/>
  <c r="BU130" i="22"/>
  <c r="BV130" i="22"/>
  <c r="BW130" i="22"/>
  <c r="BX130" i="22"/>
  <c r="BY130" i="22"/>
  <c r="BZ130" i="22"/>
  <c r="BU131" i="22"/>
  <c r="BV131" i="22"/>
  <c r="BW131" i="22"/>
  <c r="BX131" i="22"/>
  <c r="BY131" i="22"/>
  <c r="BZ131" i="22"/>
  <c r="BU132" i="22"/>
  <c r="BV132" i="22"/>
  <c r="BW132" i="22"/>
  <c r="BX132" i="22"/>
  <c r="BY132" i="22"/>
  <c r="BZ132" i="22"/>
  <c r="BU133" i="22"/>
  <c r="BV133" i="22"/>
  <c r="BW133" i="22"/>
  <c r="BX133" i="22"/>
  <c r="BY133" i="22"/>
  <c r="BZ133" i="22"/>
  <c r="BU134" i="22"/>
  <c r="BV134" i="22"/>
  <c r="BW134" i="22"/>
  <c r="BX134" i="22"/>
  <c r="BY134" i="22"/>
  <c r="BZ134" i="22"/>
  <c r="BU135" i="22"/>
  <c r="BV135" i="22"/>
  <c r="BW135" i="22"/>
  <c r="BX135" i="22"/>
  <c r="BY135" i="22"/>
  <c r="BZ135" i="22"/>
  <c r="BU136" i="22"/>
  <c r="BV136" i="22"/>
  <c r="BW136" i="22"/>
  <c r="BX136" i="22"/>
  <c r="BY136" i="22"/>
  <c r="BZ136" i="22"/>
  <c r="BU137" i="22"/>
  <c r="BV137" i="22"/>
  <c r="BW137" i="22"/>
  <c r="BX137" i="22"/>
  <c r="BY137" i="22"/>
  <c r="BZ137" i="22"/>
  <c r="BU138" i="22"/>
  <c r="BV138" i="22"/>
  <c r="BW138" i="22"/>
  <c r="BX138" i="22"/>
  <c r="BY138" i="22"/>
  <c r="BZ138" i="22"/>
  <c r="BU139" i="22"/>
  <c r="BV139" i="22"/>
  <c r="BW139" i="22"/>
  <c r="BX139" i="22"/>
  <c r="BY139" i="22"/>
  <c r="BZ139" i="22"/>
  <c r="BU140" i="22"/>
  <c r="BV140" i="22"/>
  <c r="BW140" i="22"/>
  <c r="BX140" i="22"/>
  <c r="BY140" i="22"/>
  <c r="BZ140" i="22"/>
  <c r="BU141" i="22"/>
  <c r="BV141" i="22"/>
  <c r="BW141" i="22"/>
  <c r="BX141" i="22"/>
  <c r="BY141" i="22"/>
  <c r="BZ141" i="22"/>
  <c r="BU142" i="22"/>
  <c r="BV142" i="22"/>
  <c r="BW142" i="22"/>
  <c r="BX142" i="22"/>
  <c r="BY142" i="22"/>
  <c r="BZ142" i="22"/>
  <c r="BU143" i="22"/>
  <c r="BV143" i="22"/>
  <c r="BW143" i="22"/>
  <c r="BX143" i="22"/>
  <c r="BY143" i="22"/>
  <c r="BZ143" i="22"/>
  <c r="BU144" i="22"/>
  <c r="BV144" i="22"/>
  <c r="BW144" i="22"/>
  <c r="BX144" i="22"/>
  <c r="BY144" i="22"/>
  <c r="BZ144" i="22"/>
  <c r="BU145" i="22"/>
  <c r="BV145" i="22"/>
  <c r="BW145" i="22"/>
  <c r="BX145" i="22"/>
  <c r="BY145" i="22"/>
  <c r="BZ145" i="22"/>
  <c r="BU146" i="22"/>
  <c r="BV146" i="22"/>
  <c r="BW146" i="22"/>
  <c r="BX146" i="22"/>
  <c r="BY146" i="22"/>
  <c r="BZ146" i="22"/>
  <c r="BU147" i="22"/>
  <c r="BV147" i="22"/>
  <c r="BW147" i="22"/>
  <c r="BX147" i="22"/>
  <c r="BY147" i="22"/>
  <c r="BZ147" i="22"/>
  <c r="BU148" i="22"/>
  <c r="BV148" i="22"/>
  <c r="BW148" i="22"/>
  <c r="BX148" i="22"/>
  <c r="BY148" i="22"/>
  <c r="BZ148" i="22"/>
  <c r="BU149" i="22"/>
  <c r="BV149" i="22"/>
  <c r="BW149" i="22"/>
  <c r="BX149" i="22"/>
  <c r="BY149" i="22"/>
  <c r="BZ149" i="22"/>
  <c r="BU150" i="22"/>
  <c r="BV150" i="22"/>
  <c r="BW150" i="22"/>
  <c r="BX150" i="22"/>
  <c r="BY150" i="22"/>
  <c r="BZ150" i="22"/>
  <c r="BU151" i="22"/>
  <c r="BV151" i="22"/>
  <c r="BW151" i="22"/>
  <c r="BX151" i="22"/>
  <c r="BY151" i="22"/>
  <c r="BZ151" i="22"/>
  <c r="BU152" i="22"/>
  <c r="BV152" i="22"/>
  <c r="BW152" i="22"/>
  <c r="BX152" i="22"/>
  <c r="BY152" i="22"/>
  <c r="BZ152" i="22"/>
  <c r="BU153" i="22"/>
  <c r="BV153" i="22"/>
  <c r="BW153" i="22"/>
  <c r="BX153" i="22"/>
  <c r="BY153" i="22"/>
  <c r="BZ153" i="22"/>
  <c r="BU154" i="22"/>
  <c r="BV154" i="22"/>
  <c r="BW154" i="22"/>
  <c r="BX154" i="22"/>
  <c r="BY154" i="22"/>
  <c r="BZ154" i="22"/>
  <c r="BU155" i="22"/>
  <c r="BV155" i="22"/>
  <c r="BW155" i="22"/>
  <c r="BX155" i="22"/>
  <c r="BY155" i="22"/>
  <c r="BZ155" i="22"/>
  <c r="BU156" i="22"/>
  <c r="BV156" i="22"/>
  <c r="BW156" i="22"/>
  <c r="BX156" i="22"/>
  <c r="BY156" i="22"/>
  <c r="BZ156" i="22"/>
  <c r="BU157" i="22"/>
  <c r="BV157" i="22"/>
  <c r="BW157" i="22"/>
  <c r="BX157" i="22"/>
  <c r="BY157" i="22"/>
  <c r="BZ157" i="22"/>
  <c r="BU158" i="22"/>
  <c r="BV158" i="22"/>
  <c r="BW158" i="22"/>
  <c r="BX158" i="22"/>
  <c r="BY158" i="22"/>
  <c r="BZ158" i="22"/>
  <c r="BU159" i="22"/>
  <c r="BV159" i="22"/>
  <c r="BW159" i="22"/>
  <c r="BX159" i="22"/>
  <c r="BY159" i="22"/>
  <c r="BZ159" i="22"/>
  <c r="BU160" i="22"/>
  <c r="BV160" i="22"/>
  <c r="BW160" i="22"/>
  <c r="BX160" i="22"/>
  <c r="BY160" i="22"/>
  <c r="BZ160" i="22"/>
  <c r="BU161" i="22"/>
  <c r="BV161" i="22"/>
  <c r="BW161" i="22"/>
  <c r="BX161" i="22"/>
  <c r="BY161" i="22"/>
  <c r="BZ161" i="22"/>
  <c r="BU162" i="22"/>
  <c r="BV162" i="22"/>
  <c r="BW162" i="22"/>
  <c r="BX162" i="22"/>
  <c r="BY162" i="22"/>
  <c r="BZ162" i="22"/>
  <c r="BU163" i="22"/>
  <c r="BV163" i="22"/>
  <c r="BW163" i="22"/>
  <c r="BX163" i="22"/>
  <c r="BY163" i="22"/>
  <c r="BZ163" i="22"/>
  <c r="BU164" i="22"/>
  <c r="BV164" i="22"/>
  <c r="BW164" i="22"/>
  <c r="BX164" i="22"/>
  <c r="BY164" i="22"/>
  <c r="BZ164" i="22"/>
  <c r="BU165" i="22"/>
  <c r="BV165" i="22"/>
  <c r="BW165" i="22"/>
  <c r="BX165" i="22"/>
  <c r="BY165" i="22"/>
  <c r="BZ165" i="22"/>
  <c r="BU166" i="22"/>
  <c r="BV166" i="22"/>
  <c r="BW166" i="22"/>
  <c r="BX166" i="22"/>
  <c r="BY166" i="22"/>
  <c r="BZ166" i="22"/>
  <c r="BU167" i="22"/>
  <c r="BV167" i="22"/>
  <c r="BW167" i="22"/>
  <c r="BX167" i="22"/>
  <c r="BY167" i="22"/>
  <c r="BZ167" i="22"/>
  <c r="BU168" i="22"/>
  <c r="BV168" i="22"/>
  <c r="BW168" i="22"/>
  <c r="BX168" i="22"/>
  <c r="BY168" i="22"/>
  <c r="BZ168" i="22"/>
  <c r="BU169" i="22"/>
  <c r="BV169" i="22"/>
  <c r="BW169" i="22"/>
  <c r="BX169" i="22"/>
  <c r="BY169" i="22"/>
  <c r="BZ169" i="22"/>
  <c r="BU170" i="22"/>
  <c r="BV170" i="22"/>
  <c r="BW170" i="22"/>
  <c r="BX170" i="22"/>
  <c r="BY170" i="22"/>
  <c r="BZ170" i="22"/>
  <c r="BU171" i="22"/>
  <c r="BV171" i="22"/>
  <c r="BW171" i="22"/>
  <c r="BX171" i="22"/>
  <c r="BY171" i="22"/>
  <c r="BZ171" i="22"/>
  <c r="BU172" i="22"/>
  <c r="BV172" i="22"/>
  <c r="BW172" i="22"/>
  <c r="BX172" i="22"/>
  <c r="BY172" i="22"/>
  <c r="BZ172" i="22"/>
  <c r="BU173" i="22"/>
  <c r="BV173" i="22"/>
  <c r="BW173" i="22"/>
  <c r="BX173" i="22"/>
  <c r="BY173" i="22"/>
  <c r="BZ173" i="22"/>
  <c r="BU174" i="22"/>
  <c r="BV174" i="22"/>
  <c r="BW174" i="22"/>
  <c r="BX174" i="22"/>
  <c r="BY174" i="22"/>
  <c r="BZ174" i="22"/>
  <c r="BU175" i="22"/>
  <c r="BV175" i="22"/>
  <c r="BW175" i="22"/>
  <c r="BX175" i="22"/>
  <c r="BY175" i="22"/>
  <c r="BZ175" i="22"/>
  <c r="BU176" i="22"/>
  <c r="BV176" i="22"/>
  <c r="BW176" i="22"/>
  <c r="BX176" i="22"/>
  <c r="BY176" i="22"/>
  <c r="BZ176" i="22"/>
  <c r="BU177" i="22"/>
  <c r="BV177" i="22"/>
  <c r="BW177" i="22"/>
  <c r="BX177" i="22"/>
  <c r="BY177" i="22"/>
  <c r="BZ177" i="22"/>
  <c r="BU178" i="22"/>
  <c r="BV178" i="22"/>
  <c r="BW178" i="22"/>
  <c r="BX178" i="22"/>
  <c r="BY178" i="22"/>
  <c r="BZ178" i="22"/>
  <c r="BU179" i="22"/>
  <c r="BV179" i="22"/>
  <c r="BW179" i="22"/>
  <c r="BX179" i="22"/>
  <c r="BY179" i="22"/>
  <c r="BZ179" i="22"/>
  <c r="BU180" i="22"/>
  <c r="BV180" i="22"/>
  <c r="BW180" i="22"/>
  <c r="BX180" i="22"/>
  <c r="BY180" i="22"/>
  <c r="BZ180" i="22"/>
  <c r="BU181" i="22"/>
  <c r="BV181" i="22"/>
  <c r="BW181" i="22"/>
  <c r="BX181" i="22"/>
  <c r="BY181" i="22"/>
  <c r="BZ181" i="22"/>
  <c r="BU182" i="22"/>
  <c r="BV182" i="22"/>
  <c r="BW182" i="22"/>
  <c r="BX182" i="22"/>
  <c r="BY182" i="22"/>
  <c r="BZ182" i="22"/>
  <c r="BU183" i="22"/>
  <c r="BV183" i="22"/>
  <c r="BW183" i="22"/>
  <c r="BX183" i="22"/>
  <c r="BY183" i="22"/>
  <c r="BZ183" i="22"/>
  <c r="BU184" i="22"/>
  <c r="BV184" i="22"/>
  <c r="BW184" i="22"/>
  <c r="BX184" i="22"/>
  <c r="BY184" i="22"/>
  <c r="BZ184" i="22"/>
  <c r="BU185" i="22"/>
  <c r="BV185" i="22"/>
  <c r="BW185" i="22"/>
  <c r="BX185" i="22"/>
  <c r="BY185" i="22"/>
  <c r="BZ185" i="22"/>
  <c r="BU186" i="22"/>
  <c r="BV186" i="22"/>
  <c r="BW186" i="22"/>
  <c r="BX186" i="22"/>
  <c r="BY186" i="22"/>
  <c r="BZ186" i="22"/>
  <c r="BU187" i="22"/>
  <c r="BV187" i="22"/>
  <c r="BW187" i="22"/>
  <c r="BX187" i="22"/>
  <c r="BY187" i="22"/>
  <c r="BZ187" i="22"/>
  <c r="BU188" i="22"/>
  <c r="BV188" i="22"/>
  <c r="BW188" i="22"/>
  <c r="BX188" i="22"/>
  <c r="BY188" i="22"/>
  <c r="BZ188" i="22"/>
  <c r="BU189" i="22"/>
  <c r="BV189" i="22"/>
  <c r="BW189" i="22"/>
  <c r="BX189" i="22"/>
  <c r="BY189" i="22"/>
  <c r="BZ189" i="22"/>
  <c r="BU190" i="22"/>
  <c r="BV190" i="22"/>
  <c r="BW190" i="22"/>
  <c r="BX190" i="22"/>
  <c r="BY190" i="22"/>
  <c r="BZ190" i="22"/>
  <c r="BU191" i="22"/>
  <c r="BV191" i="22"/>
  <c r="BW191" i="22"/>
  <c r="BX191" i="22"/>
  <c r="BY191" i="22"/>
  <c r="BZ191" i="22"/>
  <c r="BU192" i="22"/>
  <c r="BV192" i="22"/>
  <c r="BW192" i="22"/>
  <c r="BX192" i="22"/>
  <c r="BY192" i="22"/>
  <c r="BZ192" i="22"/>
  <c r="BU193" i="22"/>
  <c r="BV193" i="22"/>
  <c r="BW193" i="22"/>
  <c r="BX193" i="22"/>
  <c r="BY193" i="22"/>
  <c r="BZ193" i="22"/>
  <c r="BU194" i="22"/>
  <c r="BV194" i="22"/>
  <c r="BW194" i="22"/>
  <c r="BX194" i="22"/>
  <c r="BY194" i="22"/>
  <c r="BZ194" i="22"/>
  <c r="BU195" i="22"/>
  <c r="BV195" i="22"/>
  <c r="BW195" i="22"/>
  <c r="BX195" i="22"/>
  <c r="BY195" i="22"/>
  <c r="BZ195" i="22"/>
  <c r="BU196" i="22"/>
  <c r="BV196" i="22"/>
  <c r="BW196" i="22"/>
  <c r="BX196" i="22"/>
  <c r="BY196" i="22"/>
  <c r="BZ196" i="22"/>
  <c r="BU197" i="22"/>
  <c r="BV197" i="22"/>
  <c r="BW197" i="22"/>
  <c r="BX197" i="22"/>
  <c r="BY197" i="22"/>
  <c r="BZ197" i="22"/>
  <c r="BU198" i="22"/>
  <c r="BV198" i="22"/>
  <c r="BW198" i="22"/>
  <c r="BX198" i="22"/>
  <c r="BY198" i="22"/>
  <c r="BZ198" i="22"/>
  <c r="BU199" i="22"/>
  <c r="BV199" i="22"/>
  <c r="BW199" i="22"/>
  <c r="BX199" i="22"/>
  <c r="BY199" i="22"/>
  <c r="BZ199" i="22"/>
  <c r="BU200" i="22"/>
  <c r="BV200" i="22"/>
  <c r="BW200" i="22"/>
  <c r="BX200" i="22"/>
  <c r="BY200" i="22"/>
  <c r="BZ200" i="22"/>
  <c r="BU201" i="22"/>
  <c r="BV201" i="22"/>
  <c r="BW201" i="22"/>
  <c r="BX201" i="22"/>
  <c r="BY201" i="22"/>
  <c r="BZ201" i="22"/>
  <c r="BU202" i="22"/>
  <c r="BV202" i="22"/>
  <c r="BW202" i="22"/>
  <c r="BX202" i="22"/>
  <c r="BY202" i="22"/>
  <c r="BZ202" i="22"/>
  <c r="BU203" i="22"/>
  <c r="BV203" i="22"/>
  <c r="BW203" i="22"/>
  <c r="BX203" i="22"/>
  <c r="BY203" i="22"/>
  <c r="BZ203" i="22"/>
  <c r="BU204" i="22"/>
  <c r="BV204" i="22"/>
  <c r="BW204" i="22"/>
  <c r="BX204" i="22"/>
  <c r="BY204" i="22"/>
  <c r="BZ204" i="22"/>
  <c r="BU205" i="22"/>
  <c r="BV205" i="22"/>
  <c r="BW205" i="22"/>
  <c r="BX205" i="22"/>
  <c r="BY205" i="22"/>
  <c r="BZ205" i="22"/>
  <c r="BU206" i="22"/>
  <c r="BV206" i="22"/>
  <c r="BW206" i="22"/>
  <c r="BX206" i="22"/>
  <c r="BY206" i="22"/>
  <c r="BZ206" i="22"/>
  <c r="BU207" i="22"/>
  <c r="BV207" i="22"/>
  <c r="BW207" i="22"/>
  <c r="BX207" i="22"/>
  <c r="BY207" i="22"/>
  <c r="BZ207" i="22"/>
  <c r="BU208" i="22"/>
  <c r="BV208" i="22"/>
  <c r="BW208" i="22"/>
  <c r="BX208" i="22"/>
  <c r="BY208" i="22"/>
  <c r="BZ208" i="22"/>
  <c r="BU209" i="22"/>
  <c r="BV209" i="22"/>
  <c r="BW209" i="22"/>
  <c r="BX209" i="22"/>
  <c r="BY209" i="22"/>
  <c r="BZ209" i="22"/>
  <c r="BU210" i="22"/>
  <c r="BV210" i="22"/>
  <c r="BW210" i="22"/>
  <c r="BX210" i="22"/>
  <c r="BY210" i="22"/>
  <c r="BZ210" i="22"/>
  <c r="BU211" i="22"/>
  <c r="BV211" i="22"/>
  <c r="BW211" i="22"/>
  <c r="BX211" i="22"/>
  <c r="BY211" i="22"/>
  <c r="BZ211" i="22"/>
  <c r="BU212" i="22"/>
  <c r="BV212" i="22"/>
  <c r="BW212" i="22"/>
  <c r="BX212" i="22"/>
  <c r="BY212" i="22"/>
  <c r="BZ212" i="22"/>
  <c r="BU41" i="22"/>
  <c r="BV41" i="22" s="1"/>
  <c r="BW41" i="22" s="1"/>
  <c r="BY41" i="22"/>
  <c r="BU73" i="22"/>
  <c r="BY73" i="22"/>
  <c r="BY70" i="22"/>
  <c r="BU70" i="22"/>
  <c r="BV70" i="22" s="1"/>
  <c r="BW70" i="22" s="1"/>
  <c r="BY56" i="22"/>
  <c r="BU56" i="22"/>
  <c r="BY49" i="22"/>
  <c r="BU49" i="22"/>
  <c r="BY53" i="22"/>
  <c r="BU53" i="22"/>
  <c r="BY27" i="22"/>
  <c r="BU27" i="22"/>
  <c r="BY39" i="22"/>
  <c r="BU39" i="22"/>
  <c r="BY64" i="22"/>
  <c r="BU64" i="22"/>
  <c r="BY86" i="22"/>
  <c r="BU86" i="22"/>
  <c r="BY14" i="22"/>
  <c r="BU14" i="22"/>
  <c r="BY43" i="22"/>
  <c r="BU43" i="22"/>
  <c r="BY63" i="22"/>
  <c r="BU63" i="22"/>
  <c r="BY30" i="22"/>
  <c r="BU30" i="22"/>
  <c r="BY16" i="22"/>
  <c r="BU16" i="22"/>
  <c r="BY79" i="22"/>
  <c r="BU79" i="22"/>
  <c r="BY57" i="22"/>
  <c r="BU57" i="22"/>
  <c r="BY62" i="22"/>
  <c r="BU62" i="22"/>
  <c r="BY75" i="22"/>
  <c r="BU75" i="22"/>
  <c r="BY65" i="22"/>
  <c r="BU65" i="22"/>
  <c r="BY25" i="22"/>
  <c r="BU25" i="22"/>
  <c r="BY26" i="22"/>
  <c r="BU26" i="22"/>
  <c r="BY76" i="22"/>
  <c r="BU76" i="22"/>
  <c r="BY28" i="22"/>
  <c r="BU28" i="22"/>
  <c r="BY82" i="22"/>
  <c r="BU82" i="22"/>
  <c r="BY18" i="22"/>
  <c r="BU18" i="22"/>
  <c r="BY81" i="22"/>
  <c r="BU81" i="22"/>
  <c r="BY50" i="22"/>
  <c r="BU50" i="22"/>
  <c r="BY23" i="22"/>
  <c r="BU23" i="22"/>
  <c r="BY40" i="22"/>
  <c r="BU40" i="22"/>
  <c r="BY67" i="22"/>
  <c r="BU67" i="22"/>
  <c r="BY66" i="22"/>
  <c r="BU66" i="22"/>
  <c r="BY55" i="22"/>
  <c r="BU55" i="22"/>
  <c r="BY74" i="22"/>
  <c r="BU74" i="22"/>
  <c r="BY38" i="22"/>
  <c r="BU38" i="22"/>
  <c r="BY24" i="22"/>
  <c r="BU24" i="22"/>
  <c r="BY32" i="22"/>
  <c r="BU32" i="22"/>
  <c r="BY84" i="22"/>
  <c r="BU84" i="22"/>
  <c r="BY71" i="22"/>
  <c r="BU71" i="22"/>
  <c r="BY44" i="22"/>
  <c r="BU44" i="22"/>
  <c r="BY51" i="22"/>
  <c r="BU51" i="22"/>
  <c r="BY12" i="22"/>
  <c r="BU12" i="22"/>
  <c r="BY60" i="22"/>
  <c r="BU60" i="22"/>
  <c r="BY33" i="22"/>
  <c r="BU33" i="22"/>
  <c r="BY72" i="22"/>
  <c r="BU72" i="22"/>
  <c r="BY69" i="22"/>
  <c r="BU69" i="22"/>
  <c r="BY13" i="22"/>
  <c r="BU13" i="22"/>
  <c r="BY34" i="22"/>
  <c r="BU34" i="22"/>
  <c r="BY45" i="22"/>
  <c r="BU45" i="22"/>
  <c r="BY59" i="22"/>
  <c r="BU59" i="22"/>
  <c r="BY85" i="22"/>
  <c r="BU85" i="22"/>
  <c r="BY19" i="22"/>
  <c r="BU19" i="22"/>
  <c r="BY36" i="22"/>
  <c r="BU36" i="22"/>
  <c r="BY20" i="22"/>
  <c r="BU20" i="22"/>
  <c r="BY77" i="22"/>
  <c r="BU77" i="22"/>
  <c r="BY80" i="22"/>
  <c r="BU80" i="22"/>
  <c r="BY78" i="22"/>
  <c r="BU78" i="22"/>
  <c r="BY37" i="22"/>
  <c r="BU37" i="22"/>
  <c r="BY46" i="22"/>
  <c r="BU46" i="22"/>
  <c r="BV46" i="22" s="1"/>
  <c r="BW46" i="22" s="1"/>
  <c r="BX46" i="22" s="1"/>
  <c r="BY47" i="22"/>
  <c r="BU47" i="22"/>
  <c r="BY68" i="22"/>
  <c r="BU68" i="22"/>
  <c r="BV68" i="22" s="1"/>
  <c r="BW68" i="22" s="1"/>
  <c r="BY22" i="22"/>
  <c r="BU22" i="22"/>
  <c r="BY29" i="22"/>
  <c r="BU29" i="22"/>
  <c r="BV29" i="22" s="1"/>
  <c r="BW29" i="22" s="1"/>
  <c r="BW11" i="22"/>
  <c r="G5" i="22" l="1"/>
  <c r="G6" i="22"/>
  <c r="BW54" i="22"/>
  <c r="BX54" i="22" s="1"/>
  <c r="BW17" i="22"/>
  <c r="BX17" i="22" s="1"/>
  <c r="G7" i="22"/>
  <c r="BW52" i="22"/>
  <c r="BX52" i="22" s="1"/>
  <c r="BW21" i="22"/>
  <c r="BX21" i="22" s="1"/>
  <c r="BW31" i="22"/>
  <c r="BX31" i="22" s="1"/>
  <c r="BW15" i="22"/>
  <c r="BX15" i="22" s="1"/>
  <c r="BW42" i="22"/>
  <c r="BX42" i="22" s="1"/>
  <c r="BW35" i="22"/>
  <c r="BX35" i="22" s="1"/>
  <c r="BV88" i="22"/>
  <c r="BW88" i="22" s="1"/>
  <c r="BX88" i="22" s="1"/>
  <c r="BZ17" i="22"/>
  <c r="BZ88" i="22"/>
  <c r="BX87" i="22"/>
  <c r="BZ52" i="22"/>
  <c r="BZ21" i="22"/>
  <c r="BZ31" i="22"/>
  <c r="BZ15" i="22"/>
  <c r="BZ42" i="22"/>
  <c r="BZ35" i="22"/>
  <c r="BX41" i="22"/>
  <c r="BZ87" i="22"/>
  <c r="BZ83" i="22"/>
  <c r="BZ58" i="22"/>
  <c r="BZ48" i="22"/>
  <c r="BZ61" i="22"/>
  <c r="BZ54" i="22"/>
  <c r="BZ41" i="22"/>
  <c r="BZ37" i="22"/>
  <c r="BV30" i="22"/>
  <c r="BW30" i="22" s="1"/>
  <c r="BX30" i="22" s="1"/>
  <c r="BV86" i="22"/>
  <c r="BW86" i="22" s="1"/>
  <c r="BX86" i="22" s="1"/>
  <c r="BV53" i="22"/>
  <c r="BW53" i="22" s="1"/>
  <c r="BX53" i="22" s="1"/>
  <c r="BX29" i="22"/>
  <c r="BV22" i="22"/>
  <c r="BW22" i="22" s="1"/>
  <c r="BX22" i="22" s="1"/>
  <c r="BZ22" i="22"/>
  <c r="BX68" i="22"/>
  <c r="BV47" i="22"/>
  <c r="BW47" i="22" s="1"/>
  <c r="BX47" i="22" s="1"/>
  <c r="BZ47" i="22"/>
  <c r="BV37" i="22"/>
  <c r="BW37" i="22" s="1"/>
  <c r="BX37" i="22" s="1"/>
  <c r="BV77" i="22"/>
  <c r="BW77" i="22" s="1"/>
  <c r="BX77" i="22" s="1"/>
  <c r="BV85" i="22"/>
  <c r="BW85" i="22" s="1"/>
  <c r="BX85" i="22" s="1"/>
  <c r="BV13" i="22"/>
  <c r="BW13" i="22" s="1"/>
  <c r="BX13" i="22" s="1"/>
  <c r="BV60" i="22"/>
  <c r="BW60" i="22" s="1"/>
  <c r="BX60" i="22" s="1"/>
  <c r="BV71" i="22"/>
  <c r="BW71" i="22" s="1"/>
  <c r="BX71" i="22" s="1"/>
  <c r="BV38" i="22"/>
  <c r="BW38" i="22" s="1"/>
  <c r="BX38" i="22" s="1"/>
  <c r="BV67" i="22"/>
  <c r="BW67" i="22" s="1"/>
  <c r="BX67" i="22" s="1"/>
  <c r="BV81" i="22"/>
  <c r="BW81" i="22" s="1"/>
  <c r="BX81" i="22" s="1"/>
  <c r="BV76" i="22"/>
  <c r="BW76" i="22" s="1"/>
  <c r="BX76" i="22" s="1"/>
  <c r="BV75" i="22"/>
  <c r="BW75" i="22" s="1"/>
  <c r="BX75" i="22" s="1"/>
  <c r="BV16" i="22"/>
  <c r="BW16" i="22" s="1"/>
  <c r="BX16" i="22" s="1"/>
  <c r="BV14" i="22"/>
  <c r="BW14" i="22" s="1"/>
  <c r="BX14" i="22" s="1"/>
  <c r="BV27" i="22"/>
  <c r="BW27" i="22" s="1"/>
  <c r="BX27" i="22" s="1"/>
  <c r="BV80" i="22"/>
  <c r="BW80" i="22" s="1"/>
  <c r="BX80" i="22" s="1"/>
  <c r="BV34" i="22"/>
  <c r="BW34" i="22" s="1"/>
  <c r="BX34" i="22" s="1"/>
  <c r="BV33" i="22"/>
  <c r="BW33" i="22" s="1"/>
  <c r="BX33" i="22" s="1"/>
  <c r="BV44" i="22"/>
  <c r="BW44" i="22" s="1"/>
  <c r="BX44" i="22" s="1"/>
  <c r="BV24" i="22"/>
  <c r="BW24" i="22" s="1"/>
  <c r="BX24" i="22" s="1"/>
  <c r="BV66" i="22"/>
  <c r="BW66" i="22" s="1"/>
  <c r="BX66" i="22" s="1"/>
  <c r="BV50" i="22"/>
  <c r="BW50" i="22" s="1"/>
  <c r="BX50" i="22" s="1"/>
  <c r="BV28" i="22"/>
  <c r="BW28" i="22" s="1"/>
  <c r="BX28" i="22" s="1"/>
  <c r="BV65" i="22"/>
  <c r="BW65" i="22" s="1"/>
  <c r="BX65" i="22" s="1"/>
  <c r="BV79" i="22"/>
  <c r="BW79" i="22" s="1"/>
  <c r="BX79" i="22" s="1"/>
  <c r="BV43" i="22"/>
  <c r="BW43" i="22" s="1"/>
  <c r="BX43" i="22" s="1"/>
  <c r="BV39" i="22"/>
  <c r="BW39" i="22" s="1"/>
  <c r="BX39" i="22" s="1"/>
  <c r="BV56" i="22"/>
  <c r="BW56" i="22" s="1"/>
  <c r="BX56" i="22" s="1"/>
  <c r="BV20" i="22"/>
  <c r="BW20" i="22" s="1"/>
  <c r="BX20" i="22" s="1"/>
  <c r="BV59" i="22"/>
  <c r="BW59" i="22" s="1"/>
  <c r="BX59" i="22" s="1"/>
  <c r="BV69" i="22"/>
  <c r="BW69" i="22" s="1"/>
  <c r="BX69" i="22" s="1"/>
  <c r="BV12" i="22"/>
  <c r="BW12" i="22" s="1"/>
  <c r="BX12" i="22" s="1"/>
  <c r="BV84" i="22"/>
  <c r="BW84" i="22" s="1"/>
  <c r="BX84" i="22" s="1"/>
  <c r="BV74" i="22"/>
  <c r="BW74" i="22" s="1"/>
  <c r="BX74" i="22" s="1"/>
  <c r="BV40" i="22"/>
  <c r="BW40" i="22" s="1"/>
  <c r="BX40" i="22" s="1"/>
  <c r="BV18" i="22"/>
  <c r="BW18" i="22" s="1"/>
  <c r="BX18" i="22" s="1"/>
  <c r="BV26" i="22"/>
  <c r="BW26" i="22" s="1"/>
  <c r="BX26" i="22" s="1"/>
  <c r="BV62" i="22"/>
  <c r="BW62" i="22" s="1"/>
  <c r="BX62" i="22" s="1"/>
  <c r="BZ70" i="22"/>
  <c r="BZ49" i="22"/>
  <c r="BZ27" i="22"/>
  <c r="BZ64" i="22"/>
  <c r="BZ14" i="22"/>
  <c r="BZ63" i="22"/>
  <c r="BZ16" i="22"/>
  <c r="BZ57" i="22"/>
  <c r="BZ75" i="22"/>
  <c r="BZ25" i="22"/>
  <c r="BZ76" i="22"/>
  <c r="BZ82" i="22"/>
  <c r="BZ81" i="22"/>
  <c r="BZ23" i="22"/>
  <c r="BZ67" i="22"/>
  <c r="BZ55" i="22"/>
  <c r="BZ38" i="22"/>
  <c r="BZ32" i="22"/>
  <c r="BZ71" i="22"/>
  <c r="BZ51" i="22"/>
  <c r="BZ60" i="22"/>
  <c r="BZ72" i="22"/>
  <c r="BZ13" i="22"/>
  <c r="BZ45" i="22"/>
  <c r="BZ85" i="22"/>
  <c r="BZ36" i="22"/>
  <c r="BZ77" i="22"/>
  <c r="BZ78" i="22"/>
  <c r="BZ73" i="22"/>
  <c r="BZ56" i="22"/>
  <c r="BZ53" i="22"/>
  <c r="BZ39" i="22"/>
  <c r="BZ86" i="22"/>
  <c r="BZ43" i="22"/>
  <c r="BZ30" i="22"/>
  <c r="BZ79" i="22"/>
  <c r="BZ62" i="22"/>
  <c r="BZ65" i="22"/>
  <c r="BZ26" i="22"/>
  <c r="BZ28" i="22"/>
  <c r="BZ18" i="22"/>
  <c r="BZ50" i="22"/>
  <c r="BZ40" i="22"/>
  <c r="BZ66" i="22"/>
  <c r="BZ74" i="22"/>
  <c r="BZ24" i="22"/>
  <c r="BZ84" i="22"/>
  <c r="BZ44" i="22"/>
  <c r="BZ12" i="22"/>
  <c r="BZ33" i="22"/>
  <c r="BZ69" i="22"/>
  <c r="BZ34" i="22"/>
  <c r="BZ59" i="22"/>
  <c r="BZ19" i="22"/>
  <c r="BZ20" i="22"/>
  <c r="BZ80" i="22"/>
  <c r="BV19" i="22"/>
  <c r="BW19" i="22" s="1"/>
  <c r="BX19" i="22" s="1"/>
  <c r="BZ29" i="22"/>
  <c r="BZ68" i="22"/>
  <c r="BZ46" i="22"/>
  <c r="BV78" i="22"/>
  <c r="BW78" i="22" s="1"/>
  <c r="BX78" i="22" s="1"/>
  <c r="BV36" i="22"/>
  <c r="BW36" i="22" s="1"/>
  <c r="BX36" i="22" s="1"/>
  <c r="BV45" i="22"/>
  <c r="BW45" i="22" s="1"/>
  <c r="BX45" i="22" s="1"/>
  <c r="BV72" i="22"/>
  <c r="BW72" i="22" s="1"/>
  <c r="BX72" i="22" s="1"/>
  <c r="BV51" i="22"/>
  <c r="BW51" i="22" s="1"/>
  <c r="BX51" i="22" s="1"/>
  <c r="BV32" i="22"/>
  <c r="BW32" i="22" s="1"/>
  <c r="BX32" i="22" s="1"/>
  <c r="BV55" i="22"/>
  <c r="BW55" i="22" s="1"/>
  <c r="BX55" i="22" s="1"/>
  <c r="BV23" i="22"/>
  <c r="BW23" i="22" s="1"/>
  <c r="BX23" i="22" s="1"/>
  <c r="BV82" i="22"/>
  <c r="BW82" i="22" s="1"/>
  <c r="BX82" i="22" s="1"/>
  <c r="BV25" i="22"/>
  <c r="BW25" i="22" s="1"/>
  <c r="BX25" i="22" s="1"/>
  <c r="BV57" i="22"/>
  <c r="BW57" i="22" s="1"/>
  <c r="BX57" i="22" s="1"/>
  <c r="BV63" i="22"/>
  <c r="BW63" i="22" s="1"/>
  <c r="BX63" i="22" s="1"/>
  <c r="BV64" i="22"/>
  <c r="BW64" i="22" s="1"/>
  <c r="BX64" i="22" s="1"/>
  <c r="BV49" i="22"/>
  <c r="BW49" i="22" s="1"/>
  <c r="BX49" i="22" s="1"/>
  <c r="BV73" i="22"/>
  <c r="BW73" i="22" s="1"/>
  <c r="BX73" i="22" s="1"/>
  <c r="BX70" i="22"/>
  <c r="B5" i="22" l="1"/>
  <c r="B6" i="22" l="1"/>
  <c r="B7" i="22"/>
</calcChain>
</file>

<file path=xl/sharedStrings.xml><?xml version="1.0" encoding="utf-8"?>
<sst xmlns="http://schemas.openxmlformats.org/spreadsheetml/2006/main" count="1364" uniqueCount="536">
  <si>
    <t>ISIN</t>
  </si>
  <si>
    <t>INE358A01014</t>
  </si>
  <si>
    <t>INE647O01011</t>
  </si>
  <si>
    <t>INE702C01027</t>
  </si>
  <si>
    <t>INE955V01021</t>
  </si>
  <si>
    <t>INE0LCL01028</t>
  </si>
  <si>
    <t>INE238A01034</t>
  </si>
  <si>
    <t>INE296A01024</t>
  </si>
  <si>
    <t>INE084A01016</t>
  </si>
  <si>
    <t>INE464A01028</t>
  </si>
  <si>
    <t>INE263A01024</t>
  </si>
  <si>
    <t>INE465A01025</t>
  </si>
  <si>
    <t>BSE</t>
  </si>
  <si>
    <t>INE536H01010</t>
  </si>
  <si>
    <t>INE169A01031</t>
  </si>
  <si>
    <t>INE298A01020</t>
  </si>
  <si>
    <t>INE136B01020</t>
  </si>
  <si>
    <t>INE503A01015</t>
  </si>
  <si>
    <t>INE288B01029</t>
  </si>
  <si>
    <t>INE753U01022</t>
  </si>
  <si>
    <t>INE066A01021</t>
  </si>
  <si>
    <t>INE126A01031</t>
  </si>
  <si>
    <t>INE171A01029</t>
  </si>
  <si>
    <t>INE200A01026</t>
  </si>
  <si>
    <t>INE047A01021</t>
  </si>
  <si>
    <t>INE291A01017</t>
  </si>
  <si>
    <t>INE844O01030</t>
  </si>
  <si>
    <t>INE040A01034</t>
  </si>
  <si>
    <t>INE158A01026</t>
  </si>
  <si>
    <t>INE030A01027</t>
  </si>
  <si>
    <t>INE671A01010</t>
  </si>
  <si>
    <t>INE090A01021</t>
  </si>
  <si>
    <t>INE092T01019</t>
  </si>
  <si>
    <t>INE530B01024</t>
  </si>
  <si>
    <t>INE053A01029</t>
  </si>
  <si>
    <t>INE009A01021</t>
  </si>
  <si>
    <t>INE335Y01020</t>
  </si>
  <si>
    <t>INE154A01025</t>
  </si>
  <si>
    <t>INE880J01026</t>
  </si>
  <si>
    <t>INE797F01020</t>
  </si>
  <si>
    <t>INE531A01024</t>
  </si>
  <si>
    <t>INE237A01028</t>
  </si>
  <si>
    <t>INE214T01019</t>
  </si>
  <si>
    <t>INE101A01026</t>
  </si>
  <si>
    <t>INE180A01020</t>
  </si>
  <si>
    <t>INE775A01035</t>
  </si>
  <si>
    <t>INE0FS801015</t>
  </si>
  <si>
    <t>INE048G01026</t>
  </si>
  <si>
    <t>INE134E01011</t>
  </si>
  <si>
    <t>INE318A01026</t>
  </si>
  <si>
    <t>INE603J01030</t>
  </si>
  <si>
    <t>INE020B01018</t>
  </si>
  <si>
    <t>INE002A01018</t>
  </si>
  <si>
    <t>INE123W01016</t>
  </si>
  <si>
    <t>INE062A01020</t>
  </si>
  <si>
    <t>INE513A01022</t>
  </si>
  <si>
    <t>INE839M01018</t>
  </si>
  <si>
    <t>INE721A01013</t>
  </si>
  <si>
    <t>INE647A01010</t>
  </si>
  <si>
    <t>INE575P01011</t>
  </si>
  <si>
    <t>INE387A01021</t>
  </si>
  <si>
    <t>INE665A01038</t>
  </si>
  <si>
    <t>INE398R01022</t>
  </si>
  <si>
    <t>INE670A01012</t>
  </si>
  <si>
    <t>INE688A01022</t>
  </si>
  <si>
    <t>INE467B01029</t>
  </si>
  <si>
    <t>INE419M01027</t>
  </si>
  <si>
    <t>INE621L01012</t>
  </si>
  <si>
    <t>INE280A01028</t>
  </si>
  <si>
    <t>INE849A01020</t>
  </si>
  <si>
    <t>INE405E01023</t>
  </si>
  <si>
    <t>INE226A01021</t>
  </si>
  <si>
    <t>INE342J01019</t>
  </si>
  <si>
    <t>INE758T01015</t>
  </si>
  <si>
    <t>INE010B01027</t>
  </si>
  <si>
    <t>Arvind Fashions Ltd.</t>
  </si>
  <si>
    <t>Avalon Technologies Ltd.</t>
  </si>
  <si>
    <t>Bharat Bijlee Ltd.</t>
  </si>
  <si>
    <t>CIE Automotive India Ltd.</t>
  </si>
  <si>
    <t>Cyient Ltd.</t>
  </si>
  <si>
    <t>DCB Bank Ltd.</t>
  </si>
  <si>
    <t>Deepak Nitrite Ltd.</t>
  </si>
  <si>
    <t>Divgi Torqtransfer Systems Ltd.</t>
  </si>
  <si>
    <t>EID Parry India Ltd.</t>
  </si>
  <si>
    <t>Garware Hi-Tech Films Ltd.</t>
  </si>
  <si>
    <t>GE T&amp;D India Ltd.</t>
  </si>
  <si>
    <t>IDFC First Bank Ltd.</t>
  </si>
  <si>
    <t>Navin Fluorine International Ltd.</t>
  </si>
  <si>
    <t>TD Power Systems Ltd.</t>
  </si>
  <si>
    <t>Texmaco Rail &amp; Engineering Ltd.</t>
  </si>
  <si>
    <t>Volatility</t>
  </si>
  <si>
    <t>RELIANCE INDUSTRIES LTD</t>
  </si>
  <si>
    <t>Large Cap</t>
  </si>
  <si>
    <t>INFOSYS LTD</t>
  </si>
  <si>
    <t>ITC LTD</t>
  </si>
  <si>
    <t>POWER FINANCE CORPORATION LTD</t>
  </si>
  <si>
    <t>SHRIRAM FINANCE LIMITED</t>
  </si>
  <si>
    <t>INDIAN HOTELS CO. LTD</t>
  </si>
  <si>
    <t>BHARAT FORGE LTD</t>
  </si>
  <si>
    <t>TATA ELXSI LTD</t>
  </si>
  <si>
    <t>BANK OF INDIA</t>
  </si>
  <si>
    <t>DEEPAK NITRITE LIMITED</t>
  </si>
  <si>
    <t>MOTHERSON SUMI WIRING INDIA LIMITED</t>
  </si>
  <si>
    <t>CIE AUTOMOTIVE INDIA LIMITED</t>
  </si>
  <si>
    <t>SWAN ENERGY LTD.</t>
  </si>
  <si>
    <t>TRANSPORT CORPORATION OF INDIA LTD</t>
  </si>
  <si>
    <t>INE717A01029</t>
  </si>
  <si>
    <t>TD POWER SYSTEMS LTD</t>
  </si>
  <si>
    <t>GARWARE HI-TECH FILMS LIMITED</t>
  </si>
  <si>
    <t>Market Cap</t>
  </si>
  <si>
    <t>Equity</t>
  </si>
  <si>
    <t>Fund ID</t>
  </si>
  <si>
    <t>FUND NAME</t>
  </si>
  <si>
    <t>Security Desc</t>
  </si>
  <si>
    <t>ISSUER_NAME</t>
  </si>
  <si>
    <t>INV_TYPE</t>
  </si>
  <si>
    <t>Maturity Date</t>
  </si>
  <si>
    <t>HOLDING</t>
  </si>
  <si>
    <t>YTM</t>
  </si>
  <si>
    <t>Market Price</t>
  </si>
  <si>
    <t>Accrued Interest</t>
  </si>
  <si>
    <t>SEC_RATING_SHORT_TERM</t>
  </si>
  <si>
    <t>RATING_PROV</t>
  </si>
  <si>
    <t>SEC_RATING_LONG_TERM</t>
  </si>
  <si>
    <t>RATING PROV</t>
  </si>
  <si>
    <t>ASS_INDUSTRY</t>
  </si>
  <si>
    <t>MAT_VALUE</t>
  </si>
  <si>
    <t>Maturity In Years</t>
  </si>
  <si>
    <t>Total Face Value</t>
  </si>
  <si>
    <t>NAV_DATE</t>
  </si>
  <si>
    <t>GTI</t>
  </si>
  <si>
    <t>SEC CODE</t>
  </si>
  <si>
    <t>SEC_CURR</t>
  </si>
  <si>
    <t>WT COST</t>
  </si>
  <si>
    <t>Book Cost</t>
  </si>
  <si>
    <t>AMORT_COST</t>
  </si>
  <si>
    <t>Prev Market Price</t>
  </si>
  <si>
    <t>% Price Var</t>
  </si>
  <si>
    <t>Mkt Val- Sec curr</t>
  </si>
  <si>
    <t>MKT_VAL_FUND_CURR</t>
  </si>
  <si>
    <t>YTD Amort-Sec Curr</t>
  </si>
  <si>
    <t>Ureal G/L-Currt Day</t>
  </si>
  <si>
    <t>Ureal G/L-Prev Day</t>
  </si>
  <si>
    <t>Ureal G/L Per Day</t>
  </si>
  <si>
    <t>Realised Gain/Loss</t>
  </si>
  <si>
    <t>TNA</t>
  </si>
  <si>
    <t>Percentage of TNA</t>
  </si>
  <si>
    <t>SEC_CODE_AMC</t>
  </si>
  <si>
    <t>PRICE_SOURCE</t>
  </si>
  <si>
    <t>ISSUER_ID</t>
  </si>
  <si>
    <t>BASIC_MAIN_INDUS</t>
  </si>
  <si>
    <t>INT_RATE</t>
  </si>
  <si>
    <t>LAST_COUPON_DT</t>
  </si>
  <si>
    <t>NEXT_COUPON_DT</t>
  </si>
  <si>
    <t>DAYS_TO_MAT</t>
  </si>
  <si>
    <t>INT_FREQ</t>
  </si>
  <si>
    <t>PRICE_DT</t>
  </si>
  <si>
    <t>SECQUOTPLACE</t>
  </si>
  <si>
    <t>Face Value</t>
  </si>
  <si>
    <t>Put/Call</t>
  </si>
  <si>
    <t>Listed/Unlisted</t>
  </si>
  <si>
    <t>Closing FX rate</t>
  </si>
  <si>
    <t>Rating_Crisil</t>
  </si>
  <si>
    <t>Rating_ICRA</t>
  </si>
  <si>
    <t>Yield_Crisils</t>
  </si>
  <si>
    <t>Yield_ICRAs</t>
  </si>
  <si>
    <t>Price_Crisils</t>
  </si>
  <si>
    <t>Price_ICRAs</t>
  </si>
  <si>
    <t>Fund_Type</t>
  </si>
  <si>
    <t>Fund Code_Client</t>
  </si>
  <si>
    <t>Modified Duration CRISIL</t>
  </si>
  <si>
    <t>Modified Duration ICRA</t>
  </si>
  <si>
    <t>Aggregated Modified Duration</t>
  </si>
  <si>
    <t>Value of incl Market Value + Accrued Int</t>
  </si>
  <si>
    <t>Percentage of TNA Incl. Accrued interest</t>
  </si>
  <si>
    <t>Sector</t>
  </si>
  <si>
    <t>Aggregated MacD</t>
  </si>
  <si>
    <t>Total Amount</t>
  </si>
  <si>
    <t>Amt Outstanding</t>
  </si>
  <si>
    <t>Bespoke Pct</t>
  </si>
  <si>
    <t>Bespoke Flag</t>
  </si>
  <si>
    <t>Annualised_Yield</t>
  </si>
  <si>
    <t>Private Sector Bank</t>
  </si>
  <si>
    <t>INR</t>
  </si>
  <si>
    <t>Banks</t>
  </si>
  <si>
    <t>LISTED</t>
  </si>
  <si>
    <t>Financial Services</t>
  </si>
  <si>
    <t>Clearing Corporation of India Ltd.</t>
  </si>
  <si>
    <t>Investment - TREPS</t>
  </si>
  <si>
    <t>Others</t>
  </si>
  <si>
    <t>UNL</t>
  </si>
  <si>
    <t>UNLISTED</t>
  </si>
  <si>
    <t>Other Net Assets</t>
  </si>
  <si>
    <t>MISCELLANEOUS</t>
  </si>
  <si>
    <t>Public Sector Bank</t>
  </si>
  <si>
    <t>Gas</t>
  </si>
  <si>
    <t>Oil, Gas &amp; Consumable Fuels</t>
  </si>
  <si>
    <t>Investment - Equities</t>
  </si>
  <si>
    <t>NIE</t>
  </si>
  <si>
    <t>Fast Moving Consumer Goods</t>
  </si>
  <si>
    <t>Computers - Software &amp; Consulting</t>
  </si>
  <si>
    <t>IT - Software</t>
  </si>
  <si>
    <t>Information Technology</t>
  </si>
  <si>
    <t>Automobile and Auto Components</t>
  </si>
  <si>
    <t>Specialty Chemicals</t>
  </si>
  <si>
    <t>Chemicals &amp; Petrochemicals</t>
  </si>
  <si>
    <t>Chemicals</t>
  </si>
  <si>
    <t>Healthcare Services</t>
  </si>
  <si>
    <t>Healthcare</t>
  </si>
  <si>
    <t>Consumer Durables</t>
  </si>
  <si>
    <t>Pharmaceuticals</t>
  </si>
  <si>
    <t>Pharmaceuticals &amp; Biotechnology</t>
  </si>
  <si>
    <t>Capital Goods</t>
  </si>
  <si>
    <t>Auto Components &amp; Equipments</t>
  </si>
  <si>
    <t>Auto Components</t>
  </si>
  <si>
    <t>Residential, Commercial Projects</t>
  </si>
  <si>
    <t>Realty</t>
  </si>
  <si>
    <t>Speciality Retail</t>
  </si>
  <si>
    <t>Retailing</t>
  </si>
  <si>
    <t>Consumer Services</t>
  </si>
  <si>
    <t>Iron &amp; Steel Products</t>
  </si>
  <si>
    <t>Industrial Products</t>
  </si>
  <si>
    <t>ARVIND FASHIONS LTD</t>
  </si>
  <si>
    <t>BBG00F33ZXQ7</t>
  </si>
  <si>
    <t>Household Appliances</t>
  </si>
  <si>
    <t>Cement &amp; Cement Products</t>
  </si>
  <si>
    <t>Construction Materials</t>
  </si>
  <si>
    <t>IDFC FIRST BANK LTD</t>
  </si>
  <si>
    <t>BBG007V9TWW3</t>
  </si>
  <si>
    <t>Fertilizers &amp; Agrochemicals</t>
  </si>
  <si>
    <t>IT Enabled Services</t>
  </si>
  <si>
    <t>IT - Services</t>
  </si>
  <si>
    <t>TEXMACO RAIL &amp; ENGINEERING LTD</t>
  </si>
  <si>
    <t>BBG000QF4JJ1</t>
  </si>
  <si>
    <t>Industrial Manufacturing</t>
  </si>
  <si>
    <t>Heavy Electrical Equipment</t>
  </si>
  <si>
    <t>Electrical Equipment</t>
  </si>
  <si>
    <t>BBG000NZY5R8</t>
  </si>
  <si>
    <t>GE T&amp;D INDIA LTD</t>
  </si>
  <si>
    <t>Leisure Services</t>
  </si>
  <si>
    <t>BBG001CS9208</t>
  </si>
  <si>
    <t>DCB BANK LTD</t>
  </si>
  <si>
    <t>BBG000PQ2TS8</t>
  </si>
  <si>
    <t>Fertilizers</t>
  </si>
  <si>
    <t>CYIENT LTD</t>
  </si>
  <si>
    <t>BBG000BV0G48</t>
  </si>
  <si>
    <t>DIVGI TORQTRANSFER SYSTEMS LTD</t>
  </si>
  <si>
    <t>BBG001BMZMM5</t>
  </si>
  <si>
    <t>KENNAMETAL INDIA LTD</t>
  </si>
  <si>
    <t>Kennametal India Ltd.</t>
  </si>
  <si>
    <t>BBG000D26L52</t>
  </si>
  <si>
    <t>BHARAT BIJLEE LIMITED</t>
  </si>
  <si>
    <t>Other Electrical Equipment</t>
  </si>
  <si>
    <t>BBG000CP3JY8</t>
  </si>
  <si>
    <t>Hotels &amp; Resorts</t>
  </si>
  <si>
    <t>Plastic Products - Industrial</t>
  </si>
  <si>
    <t>LIC MF Small Cap Fund</t>
  </si>
  <si>
    <t>AVALON TECHNOLOGIES LTD.</t>
  </si>
  <si>
    <t>BBG001BMZSY9</t>
  </si>
  <si>
    <t>BBG000CQGF52</t>
  </si>
  <si>
    <t>E.I.D. PARRY (INDIA) LTD</t>
  </si>
  <si>
    <t>BBG000CQR2R5</t>
  </si>
  <si>
    <t>Compressors, Pumps &amp; Diesel Engines</t>
  </si>
  <si>
    <t>BBG000CRKB27</t>
  </si>
  <si>
    <t>NAVIN FLUORINE INTERNATIONAL LTD</t>
  </si>
  <si>
    <t>Commodity Chemicals</t>
  </si>
  <si>
    <t>BBG000BSGBP6</t>
  </si>
  <si>
    <t>LEMIDF</t>
  </si>
  <si>
    <t>LIC MF Large &amp; Mid Cap Fund</t>
  </si>
  <si>
    <t>Average Volume</t>
  </si>
  <si>
    <t>Days to Liquidate</t>
  </si>
  <si>
    <t>Swan Energy Ltd.</t>
  </si>
  <si>
    <t>BBG000D0RBY3</t>
  </si>
  <si>
    <t>Stress Test</t>
  </si>
  <si>
    <t>Pro-rata liquidation after removing bottom 20% of portfolio based on scrip liquidity (considering 10% PV with 3x volumes)</t>
  </si>
  <si>
    <t>After removing 20% bottom liquid portfolio - Highlighted in red</t>
  </si>
  <si>
    <t>No. of days for 100% Pro-rata</t>
  </si>
  <si>
    <t>No. of days for 50% Pro-rata</t>
  </si>
  <si>
    <t>50% portfolio</t>
  </si>
  <si>
    <t>No. of days for 25% Pro-rata</t>
  </si>
  <si>
    <t>25% portfolio</t>
  </si>
  <si>
    <t>Cash</t>
  </si>
  <si>
    <t>3x Volume</t>
  </si>
  <si>
    <t>Holding</t>
  </si>
  <si>
    <t>Cumulative Holding</t>
  </si>
  <si>
    <t>ICICI BANK LTD</t>
  </si>
  <si>
    <t>STATE BANK OF INDIA</t>
  </si>
  <si>
    <t>HINDUSTAN UNILEVER LTD</t>
  </si>
  <si>
    <t>BAJAJ FINANCE LTD</t>
  </si>
  <si>
    <t>AXIS BANK LTD</t>
  </si>
  <si>
    <t>MAHINDRA &amp; MAHINDRA LTD</t>
  </si>
  <si>
    <t>LTIMINDTREE LTD</t>
  </si>
  <si>
    <t>SBI LIFE INSURANCE CO LTD</t>
  </si>
  <si>
    <t>BHARAT ELECTRONICS LTD</t>
  </si>
  <si>
    <t>GRASIM INDUSTRIES LTD</t>
  </si>
  <si>
    <t>PIDILITE INDUSTRIES LTD</t>
  </si>
  <si>
    <t>TRENT LTD</t>
  </si>
  <si>
    <t>REC LTD</t>
  </si>
  <si>
    <t>EICHER MOTORS LTD</t>
  </si>
  <si>
    <t>ZYDUS LIFESCIENCES LTD</t>
  </si>
  <si>
    <t>HERO MOTOCORP LTD</t>
  </si>
  <si>
    <t>CUMMINS INDIA LTD</t>
  </si>
  <si>
    <t>SRF LTD</t>
  </si>
  <si>
    <t>ABBOTT INDIA LTD</t>
  </si>
  <si>
    <t>PI INDUSTRIES LTD</t>
  </si>
  <si>
    <t>SCHAEFFLER INDIA LTD</t>
  </si>
  <si>
    <t>APL APOLLO TUBES LTD</t>
  </si>
  <si>
    <t>GUJARAT GAS LTD</t>
  </si>
  <si>
    <t>UNO MINDA LTD</t>
  </si>
  <si>
    <t>VOLTAS LTD</t>
  </si>
  <si>
    <t>FEDERAL BANK LTD</t>
  </si>
  <si>
    <t>MAX FINANCIAL SERVICES LTD</t>
  </si>
  <si>
    <t>COROMANDEL INTERNATIONAL LTD</t>
  </si>
  <si>
    <t>JUBILANT FOODWORKS LTD</t>
  </si>
  <si>
    <t>SYNGENE INTERNATIONAL LTD</t>
  </si>
  <si>
    <t>KANSAI NEROLAC PAINTS LTD</t>
  </si>
  <si>
    <t>IIFL FINANCE LTD</t>
  </si>
  <si>
    <t>SUNDRAM FASTENERS LTD</t>
  </si>
  <si>
    <t>HDFC Bank Ltd.</t>
  </si>
  <si>
    <t>INTREP010324</t>
  </si>
  <si>
    <t>TREPS_RED_01.03.2024</t>
  </si>
  <si>
    <t>BBG01LS57GP0</t>
  </si>
  <si>
    <t>ICICI Bank Ltd.</t>
  </si>
  <si>
    <t>Kotak Mahindra Bank Ltd.</t>
  </si>
  <si>
    <t>Bajaj Finance Ltd.</t>
  </si>
  <si>
    <t>Non Banking Financial Company (NBFC)</t>
  </si>
  <si>
    <t>Finance</t>
  </si>
  <si>
    <t>Financial Institution</t>
  </si>
  <si>
    <t>Gas Transmission/Marketing</t>
  </si>
  <si>
    <t>Refineries &amp; Marketing</t>
  </si>
  <si>
    <t>Petroleum Products</t>
  </si>
  <si>
    <t>Power Finance Corporation Ltd.</t>
  </si>
  <si>
    <t>REC Ltd.</t>
  </si>
  <si>
    <t>State Bank of India</t>
  </si>
  <si>
    <t>HDFC BANK LTD</t>
  </si>
  <si>
    <t>BBG000F8W9K8</t>
  </si>
  <si>
    <t>Hindustan Unilever Ltd.</t>
  </si>
  <si>
    <t>Diversified FMCG</t>
  </si>
  <si>
    <t>BBG000CSMG04</t>
  </si>
  <si>
    <t>BBG000BBL437</t>
  </si>
  <si>
    <t>Infosys Ltd.</t>
  </si>
  <si>
    <t>BBG000CT9HP8</t>
  </si>
  <si>
    <t>LTIMindtree Ltd.</t>
  </si>
  <si>
    <t>BBG001C7T6X7</t>
  </si>
  <si>
    <t>Mahindra &amp; Mahindra Ltd.</t>
  </si>
  <si>
    <t>Passenger Cars &amp; Utility Vehicles</t>
  </si>
  <si>
    <t>BBG000BKW6G6</t>
  </si>
  <si>
    <t>Automobiles</t>
  </si>
  <si>
    <t>Reliance Industries Ltd.</t>
  </si>
  <si>
    <t>BBG000BKVP93</t>
  </si>
  <si>
    <t>Axis Bank Ltd.</t>
  </si>
  <si>
    <t>Shriram Finance Ltd.</t>
  </si>
  <si>
    <t>Port &amp; Port services</t>
  </si>
  <si>
    <t>Transport Infrastructure</t>
  </si>
  <si>
    <t>Services</t>
  </si>
  <si>
    <t>Paints</t>
  </si>
  <si>
    <t>BBG000DBLZQ1</t>
  </si>
  <si>
    <t>Bharat Electronics Ltd.</t>
  </si>
  <si>
    <t>Aerospace &amp; Defense</t>
  </si>
  <si>
    <t>BBG000CP4T57</t>
  </si>
  <si>
    <t>Logistics Solution Provider</t>
  </si>
  <si>
    <t>Transport Services</t>
  </si>
  <si>
    <t>ITC Ltd.</t>
  </si>
  <si>
    <t>BBG000BMYVC9</t>
  </si>
  <si>
    <t>KOTAK MAHINDRA BANK LTD. - INR5</t>
  </si>
  <si>
    <t>BBG000CVD592</t>
  </si>
  <si>
    <t>Pidilite Industries Ltd.</t>
  </si>
  <si>
    <t>SAMVARDHANA MOTHERSON INTERNATIONAL LTD</t>
  </si>
  <si>
    <t>Samvardhana Motherson International Ltd.</t>
  </si>
  <si>
    <t>BBG000CWNKS5</t>
  </si>
  <si>
    <t>TATA CONSULTANCY SERVICES LTD</t>
  </si>
  <si>
    <t>Tata Consultancy Services Ltd.</t>
  </si>
  <si>
    <t>BBG000Q0WCK6</t>
  </si>
  <si>
    <t>The Federal Bank Ltd.</t>
  </si>
  <si>
    <t>BBG000CLJQK9</t>
  </si>
  <si>
    <t>TITAN COMPANY LTD - INR1</t>
  </si>
  <si>
    <t>Titan Company Ltd.</t>
  </si>
  <si>
    <t>Gems, Jewellery And Watches</t>
  </si>
  <si>
    <t>BBG000D17Q16</t>
  </si>
  <si>
    <t>Trent Ltd.</t>
  </si>
  <si>
    <t>BBG000CVJLS0</t>
  </si>
  <si>
    <t>APL Apollo Tubes Ltd.</t>
  </si>
  <si>
    <t>BBG000KFZ1K0</t>
  </si>
  <si>
    <t>BBG000BD5ZZ7</t>
  </si>
  <si>
    <t>Bank of India</t>
  </si>
  <si>
    <t>BBG000BVN921</t>
  </si>
  <si>
    <t>IN9047A01011</t>
  </si>
  <si>
    <t>GRASIM INDUS LTD PARTLY PAID UP FV 0.5</t>
  </si>
  <si>
    <t>Grasim Industries Ltd.</t>
  </si>
  <si>
    <t>BBG01KXM82F0</t>
  </si>
  <si>
    <t>BBG000BK6YB9</t>
  </si>
  <si>
    <t>Life Insurance</t>
  </si>
  <si>
    <t>Insurance</t>
  </si>
  <si>
    <t>Hero MotoCorp Ltd.</t>
  </si>
  <si>
    <t>2/3 Wheelers</t>
  </si>
  <si>
    <t>BBG000CSDVY4</t>
  </si>
  <si>
    <t>P I INDUSTRIES LIMITED</t>
  </si>
  <si>
    <t>Pesticides &amp; Agrochemicals</t>
  </si>
  <si>
    <t>BBG000CXGL90</t>
  </si>
  <si>
    <t>BBG000BXJH24</t>
  </si>
  <si>
    <t>SBI Life Insurance Company Ltd.</t>
  </si>
  <si>
    <t>BBG00GPZ5771</t>
  </si>
  <si>
    <t>SRF Ltd.</t>
  </si>
  <si>
    <t>BBG000CZ1MD4</t>
  </si>
  <si>
    <t>BBG000GQ5749</t>
  </si>
  <si>
    <t>Syngene International Ltd.</t>
  </si>
  <si>
    <t>Healthcare Research, Analytics &amp; Technology</t>
  </si>
  <si>
    <t>BBG001BT00L7</t>
  </si>
  <si>
    <t>Bharat Forge Ltd.</t>
  </si>
  <si>
    <t>Castings &amp; Forgings</t>
  </si>
  <si>
    <t>BBG000CP4ZP1</t>
  </si>
  <si>
    <t>INDIAN RAILWAY CATERING &amp; TOUR CORP LTD</t>
  </si>
  <si>
    <t>Indian Railway Catering &amp;Tou. Corp. Ltd.</t>
  </si>
  <si>
    <t>Tour, Travel Related Services</t>
  </si>
  <si>
    <t>BBG001HSFFN2</t>
  </si>
  <si>
    <t>Jubilant Foodworks Ltd.</t>
  </si>
  <si>
    <t>Restaurants</t>
  </si>
  <si>
    <t>BBG000PPXMG4</t>
  </si>
  <si>
    <t>Transport Corporation Of India Ltd.</t>
  </si>
  <si>
    <t>BBG000C1YRR7</t>
  </si>
  <si>
    <t xml:space="preserve"> ZOMATO LTD</t>
  </si>
  <si>
    <t>Zomato Ltd.</t>
  </si>
  <si>
    <t>E-Retail/ E-Commerce</t>
  </si>
  <si>
    <t>BBG003DKJ5C9</t>
  </si>
  <si>
    <t>IIFL Finance Ltd.</t>
  </si>
  <si>
    <t>BBG000BG42S2</t>
  </si>
  <si>
    <t>Max Financial Services Ltd.</t>
  </si>
  <si>
    <t>BBG000CW8248</t>
  </si>
  <si>
    <t>ADITYA BIRLA FASHION &amp; RETAIL LTD</t>
  </si>
  <si>
    <t>Aditya Birla Fashion and Retail Ltd.</t>
  </si>
  <si>
    <t>BBG001HSF3J4</t>
  </si>
  <si>
    <t>Coromandel International Ltd.</t>
  </si>
  <si>
    <t>BBG000CQ7F43</t>
  </si>
  <si>
    <t>Motherson Sumi Wiring India Ltd.</t>
  </si>
  <si>
    <t>BBG014GT0T05</t>
  </si>
  <si>
    <t>Abbott India Ltd.</t>
  </si>
  <si>
    <t>BBG000CPK597</t>
  </si>
  <si>
    <t>Zydus Lifesciences Ltd.</t>
  </si>
  <si>
    <t>BBG000CM2C44</t>
  </si>
  <si>
    <t>HONEYWELL AUTOMATION INDIA LTD</t>
  </si>
  <si>
    <t>Honeywell Automation India Ltd.</t>
  </si>
  <si>
    <t>BBG000D0Z9G9</t>
  </si>
  <si>
    <t>BBG000R5L5T2</t>
  </si>
  <si>
    <t>Schaeffler India Ltd.</t>
  </si>
  <si>
    <t>BBG000CR3H05</t>
  </si>
  <si>
    <t>Tata Elxsi Ltd.</t>
  </si>
  <si>
    <t>BBG000D0Y2P5</t>
  </si>
  <si>
    <t>The Indian Hotels Company Ltd.</t>
  </si>
  <si>
    <t>BBG000CT2FC3</t>
  </si>
  <si>
    <t>UNO Minda Ltd.</t>
  </si>
  <si>
    <t>BBG000BSTSN7</t>
  </si>
  <si>
    <t>Voltas Ltd.</t>
  </si>
  <si>
    <t>BBG000D211S6</t>
  </si>
  <si>
    <t>Eicher Motors Ltd.</t>
  </si>
  <si>
    <t>BBG000CQTR98</t>
  </si>
  <si>
    <t>Cummins India Ltd.</t>
  </si>
  <si>
    <t>BBG000CV9JV2</t>
  </si>
  <si>
    <t>SCHNEIDER ELECTRIC INFRASTRUCTURE LTD</t>
  </si>
  <si>
    <t>Schneider Electric Infrastructure Ltd.</t>
  </si>
  <si>
    <t>BBG0029TYYK8</t>
  </si>
  <si>
    <t>Gujarat Gas Ltd.</t>
  </si>
  <si>
    <t>BBG003NKBQX7</t>
  </si>
  <si>
    <t>LIC170</t>
  </si>
  <si>
    <t>JSW INFRASTRUCTURE LIMITED.</t>
  </si>
  <si>
    <t>JSW Infrastructure Ltd.</t>
  </si>
  <si>
    <t>BBG001BGY4Y6</t>
  </si>
  <si>
    <t>Kansai Nerolac Paints Ltd.</t>
  </si>
  <si>
    <t>BBG000CRR5L2</t>
  </si>
  <si>
    <t>BBG000CZS2F7</t>
  </si>
  <si>
    <t>STAR HEALTH &amp; ALLIED INSURANCE CO LTD</t>
  </si>
  <si>
    <t>Star Health &amp; Allied Insurance Co Ltd.</t>
  </si>
  <si>
    <t>General Insurance</t>
  </si>
  <si>
    <t>BBG001CBRJ26</t>
  </si>
  <si>
    <t>Sundram Fasteners Ltd.</t>
  </si>
  <si>
    <t>BBG000D0JFF4</t>
  </si>
  <si>
    <t>ZF COMMERCIAL VEHICLE CTRL SYS IND LTD.</t>
  </si>
  <si>
    <t>ZF Commercial Vehicle Ctrl Sys Ind Ltd.</t>
  </si>
  <si>
    <t>BBG000VF9L14</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</si>
  <si>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</si>
  <si>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</si>
  <si>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</si>
  <si>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</si>
  <si>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</si>
  <si>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</si>
  <si>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</si>
  <si>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</si>
  <si>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</si>
  <si>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</si>
  <si>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</si>
  <si>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</si>
  <si>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</si>
  <si>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</si>
  <si>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</si>
  <si>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</si>
  <si>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</si>
  <si>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</si>
  <si>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</si>
  <si>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</si>
  <si>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</si>
  <si>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</si>
  <si>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</si>
  <si>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</si>
  <si>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</si>
  <si>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</si>
  <si>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</si>
  <si>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</si>
  <si>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</si>
  <si>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</si>
  <si>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</si>
  <si>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</si>
  <si>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</si>
  <si>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</si>
  <si>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</si>
  <si>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</si>
  <si>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</si>
  <si>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</si>
  <si>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</si>
  <si>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</si>
  <si>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</si>
  <si>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</si>
  <si>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</si>
  <si>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</si>
  <si>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</si>
  <si>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</si>
  <si>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</si>
  <si>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</si>
  <si>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</si>
  <si>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</si>
  <si>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</si>
  <si>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</si>
  <si>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</si>
  <si>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Midcap</t>
  </si>
  <si>
    <t>Smallcap</t>
  </si>
  <si>
    <t>P/E Ratio</t>
  </si>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</sst>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 #,##0.00_ ;_ * \-#,##0.00_ ;_ * &quot;-&quot;??_ ;_ @_ "/>
    <numFmt numFmtId="164" formatCode="0.000%"/>
    <numFmt numFmtId="165" formatCode="#0.000"/>
    <numFmt numFmtId="166" formatCode="dd\/mm\/yyyy"/>
    <numFmt numFmtId="167" formatCode="##.00%"/>
    <numFmt numFmtId="168" formatCode="#,##0.0000"/>
    <numFmt numFmtId="169" formatCode="##,000.00"/>
    <numFmt numFmtId="170" formatCode="_ * #,##0.0_ ;_ * \-#,##0.0_ ;_ * &quot;-&quot;??_ ;_ @_ "/>
    <numFmt numFmtId="171" formatCode="_ * #,##0_ ;_ * \-#,##0_ ;_ * &quot;-&quot;??_ ;_ @_ "/>
    <numFmt numFmtId="172" formatCode="0.00000000"/>
    <numFmt numFmtId="173" formatCode="0.0000"/>
    <numFmt numFmtId="174" formatCode="#,##0.00%"/>
    <numFmt numFmtId="175" formatCode="##0"/>
    <numFmt numFmtId="176" formatCode="#,##0.##"/>
    <numFmt numFmtId="177" formatCode="#,##0.###"/>
    <numFmt numFmtId="178" formatCode="mm/dd/yyyy"/>
    <numFmt numFmtId="179" formatCode="0.0000%"/>
    <numFmt numFmtId="180" formatCode="_-* #,##0.00_-;\-* #,##0.00_-;_-* &quot;-&quot;??_-;_-@_-"/>
  </numFmts>
  <fonts count="68">
    <font>
      <sz val="11"/>
      <color theme="1"/>
      <name val="Calibri"/>
      <family val="2"/>
      <scheme val="minor"/>
    </font>
    <font>
      <sz val="11"/>
      <color theme="1"/>
      <name val="Calibri"/>
      <family val="2"/>
      <scheme val="minor"/>
    </font>
    <font>
      <sz val="14"/>
      <color theme="1"/>
      <name val="Angsana New"/>
      <family val="1"/>
      <charset val="222"/>
    </font>
    <font>
      <sz val="14"/>
      <color theme="1" tint="4.9989318521683403E-2"/>
      <name val="Angsana New"/>
      <family val="1"/>
      <charset val="222"/>
    </font>
    <font>
      <b/>
      <sz val="14"/>
      <name val="Angsana New"/>
      <family val="1"/>
      <charset val="222"/>
    </font>
    <font>
      <sz val="14"/>
      <name val="Angsana New"/>
      <family val="1"/>
      <charset val="222"/>
    </font>
    <font>
      <sz val="14"/>
      <color rgb="FFFF0000"/>
      <name val="Angsana New"/>
      <family val="1"/>
      <charset val="222"/>
    </font>
    <font>
      <b/>
      <sz val="14"/>
      <color theme="1" tint="4.9989318521683403E-2"/>
      <name val="Angsana New"/>
      <family val="1"/>
      <charset val="222"/>
    </font>
    <font>
      <sz val="14"/>
      <color theme="0"/>
      <name val="Angsana New"/>
      <family val="1"/>
      <charset val="222"/>
    </font>
    <font>
      <b/>
      <sz val="11"/>
      <color theme="1"/>
      <name val="Calibri"/>
      <family val="2"/>
      <scheme val="minor"/>
    </font>
    <font>
      <b/>
      <sz val="10"/>
      <color rgb="FF000000"/>
      <name val="Book Antiqua"/>
      <family val="1"/>
    </font>
    <font>
      <b/>
      <sz val="10"/>
      <color rgb="FFFFFFFF"/>
      <name val="Book Antiqua"/>
      <family val="1"/>
    </font>
    <font>
      <b/>
      <sz val="14"/>
      <color rgb="FFFFFFFF"/>
      <name val="Angsana New"/>
      <family val="1"/>
      <charset val="222"/>
    </font>
    <font>
      <b/>
      <sz val="14"/>
      <color rgb="FF000000"/>
      <name val="Angsana New"/>
      <family val="1"/>
      <charset val="222"/>
    </font>
    <font>
      <b/>
      <sz val="14"/>
      <color theme="1"/>
      <name val="Angsana New"/>
      <family val="1"/>
      <charset val="222"/>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C00000"/>
        <bgColor indexed="64"/>
      </patternFill>
    </fill>
    <fill>
      <patternFill patternType="solid">
        <fgColor rgb="FFEAEDF1"/>
        <bgColor indexed="64"/>
      </patternFill>
    </fill>
    <fill>
      <patternFill patternType="solid">
        <fgColor rgb="FFED7D3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9" fontId="1" fillId="0" borderId="0" applyFont="0" applyFill="0" applyBorder="0" applyAlignment="0" applyProtection="0"/>
    <xf numFmtId="0" fontId="16" fillId="0" borderId="0"/>
    <xf numFmtId="0" fontId="16" fillId="0" borderId="0"/>
    <xf numFmtId="0" fontId="18" fillId="8" borderId="0">
      <alignment horizontal="center"/>
    </xf>
    <xf numFmtId="0" fontId="19" fillId="0" borderId="0">
      <alignment vertical="top" wrapText="1"/>
    </xf>
    <xf numFmtId="0" fontId="34" fillId="0" borderId="0"/>
    <xf numFmtId="43" fontId="1" fillId="0" borderId="0" applyFont="0" applyFill="0" applyBorder="0" applyAlignment="0" applyProtection="0"/>
    <xf numFmtId="0" fontId="1" fillId="0" borderId="0"/>
    <xf numFmtId="0" fontId="1" fillId="0" borderId="0"/>
    <xf numFmtId="0" fontId="35" fillId="0" borderId="0"/>
    <xf numFmtId="43" fontId="1" fillId="0" borderId="0" applyFont="0" applyFill="0" applyBorder="0" applyAlignment="0" applyProtection="0"/>
    <xf numFmtId="0" fontId="38" fillId="0" borderId="0"/>
    <xf numFmtId="0" fontId="39" fillId="0" borderId="0"/>
    <xf numFmtId="0" fontId="40" fillId="0" borderId="0">
      <alignment horizontal="left"/>
    </xf>
    <xf numFmtId="0" fontId="40" fillId="0" borderId="0">
      <alignment horizontal="left"/>
    </xf>
    <xf numFmtId="0" fontId="41" fillId="16" borderId="0">
      <alignment horizontal="left"/>
    </xf>
    <xf numFmtId="0" fontId="43" fillId="8" borderId="0">
      <alignment horizontal="center"/>
    </xf>
    <xf numFmtId="174" fontId="42" fillId="0" borderId="0"/>
    <xf numFmtId="174" fontId="43" fillId="0" borderId="0"/>
    <xf numFmtId="175" fontId="42" fillId="0" borderId="0"/>
    <xf numFmtId="176" fontId="42" fillId="0" borderId="0"/>
    <xf numFmtId="177" fontId="42" fillId="0" borderId="0"/>
    <xf numFmtId="175" fontId="43" fillId="0" borderId="0"/>
    <xf numFmtId="176" fontId="43" fillId="0" borderId="0"/>
    <xf numFmtId="177" fontId="43" fillId="0" borderId="0"/>
    <xf numFmtId="0" fontId="42" fillId="0" borderId="0"/>
    <xf numFmtId="0" fontId="43" fillId="0" borderId="0"/>
    <xf numFmtId="0" fontId="42" fillId="0" borderId="0">
      <alignment horizontal="right"/>
    </xf>
    <xf numFmtId="0" fontId="43" fillId="0" borderId="0">
      <alignment horizontal="right"/>
    </xf>
    <xf numFmtId="0" fontId="42" fillId="0" borderId="0">
      <alignment horizontal="left"/>
    </xf>
    <xf numFmtId="0" fontId="42" fillId="0" borderId="0">
      <alignment horizontal="right"/>
    </xf>
    <xf numFmtId="0" fontId="43" fillId="0" borderId="0">
      <alignment horizontal="left"/>
    </xf>
    <xf numFmtId="0" fontId="43" fillId="0" borderId="0">
      <alignment horizontal="right"/>
    </xf>
    <xf numFmtId="0" fontId="44" fillId="0" borderId="0">
      <alignment vertical="top" wrapText="1"/>
    </xf>
    <xf numFmtId="178" fontId="42" fillId="0" borderId="0">
      <alignment horizontal="left"/>
    </xf>
    <xf numFmtId="178" fontId="42" fillId="0" borderId="0">
      <alignment horizontal="right"/>
    </xf>
    <xf numFmtId="178" fontId="42" fillId="0" borderId="0">
      <alignment horizontal="left"/>
    </xf>
    <xf numFmtId="178" fontId="43" fillId="0" borderId="0">
      <alignment horizontal="left"/>
    </xf>
    <xf numFmtId="178" fontId="43" fillId="0" borderId="0">
      <alignment horizontal="right"/>
    </xf>
    <xf numFmtId="178" fontId="43" fillId="0" borderId="0">
      <alignment horizontal="left"/>
    </xf>
    <xf numFmtId="0" fontId="42" fillId="0" borderId="0"/>
    <xf numFmtId="0" fontId="45" fillId="0" borderId="0">
      <alignment horizontal="left"/>
    </xf>
    <xf numFmtId="0" fontId="45" fillId="0" borderId="0">
      <alignment horizontal="left"/>
    </xf>
    <xf numFmtId="0" fontId="46" fillId="16" borderId="0">
      <alignment horizontal="left"/>
    </xf>
    <xf numFmtId="0" fontId="48" fillId="8" borderId="0">
      <alignment horizontal="center"/>
    </xf>
    <xf numFmtId="174" fontId="47" fillId="0" borderId="0"/>
    <xf numFmtId="174" fontId="48" fillId="0" borderId="0"/>
    <xf numFmtId="175" fontId="47" fillId="0" borderId="0"/>
    <xf numFmtId="176" fontId="47" fillId="0" borderId="0"/>
    <xf numFmtId="177" fontId="47" fillId="0" borderId="0"/>
    <xf numFmtId="175" fontId="48" fillId="0" borderId="0"/>
    <xf numFmtId="176" fontId="48" fillId="0" borderId="0"/>
    <xf numFmtId="177" fontId="48" fillId="0" borderId="0"/>
    <xf numFmtId="0" fontId="47" fillId="0" borderId="0"/>
    <xf numFmtId="0" fontId="48" fillId="0" borderId="0"/>
    <xf numFmtId="0" fontId="47" fillId="0" borderId="0">
      <alignment horizontal="right"/>
    </xf>
    <xf numFmtId="0" fontId="48" fillId="0" borderId="0">
      <alignment horizontal="right"/>
    </xf>
    <xf numFmtId="0" fontId="47" fillId="0" borderId="0">
      <alignment horizontal="left"/>
    </xf>
    <xf numFmtId="0" fontId="47" fillId="0" borderId="0">
      <alignment horizontal="right"/>
    </xf>
    <xf numFmtId="0" fontId="48" fillId="0" borderId="0">
      <alignment horizontal="left"/>
    </xf>
    <xf numFmtId="0" fontId="48" fillId="0" borderId="0">
      <alignment horizontal="right"/>
    </xf>
    <xf numFmtId="0" fontId="49" fillId="0" borderId="0">
      <alignment vertical="top" wrapText="1"/>
    </xf>
    <xf numFmtId="178" fontId="47" fillId="0" borderId="0">
      <alignment horizontal="left"/>
    </xf>
    <xf numFmtId="178" fontId="47" fillId="0" borderId="0">
      <alignment horizontal="right"/>
    </xf>
    <xf numFmtId="178" fontId="47" fillId="0" borderId="0">
      <alignment horizontal="left"/>
    </xf>
    <xf numFmtId="178" fontId="48" fillId="0" borderId="0">
      <alignment horizontal="left"/>
    </xf>
    <xf numFmtId="178" fontId="48" fillId="0" borderId="0">
      <alignment horizontal="right"/>
    </xf>
    <xf numFmtId="178" fontId="48" fillId="0" borderId="0">
      <alignment horizontal="left"/>
    </xf>
    <xf numFmtId="0" fontId="47" fillId="0" borderId="0"/>
    <xf numFmtId="0" fontId="50" fillId="0" borderId="0" applyNumberFormat="0" applyFill="0" applyBorder="0" applyAlignment="0" applyProtection="0"/>
    <xf numFmtId="0" fontId="51" fillId="0" borderId="12" applyNumberFormat="0" applyFill="0" applyAlignment="0" applyProtection="0"/>
    <xf numFmtId="0" fontId="52" fillId="0" borderId="13" applyNumberFormat="0" applyFill="0" applyAlignment="0" applyProtection="0"/>
    <xf numFmtId="0" fontId="53" fillId="0" borderId="14"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55" fillId="18" borderId="0" applyNumberFormat="0" applyBorder="0" applyAlignment="0" applyProtection="0"/>
    <xf numFmtId="0" fontId="56" fillId="19" borderId="0" applyNumberFormat="0" applyBorder="0" applyAlignment="0" applyProtection="0"/>
    <xf numFmtId="0" fontId="57" fillId="20" borderId="15" applyNumberFormat="0" applyAlignment="0" applyProtection="0"/>
    <xf numFmtId="0" fontId="58" fillId="21" borderId="16" applyNumberFormat="0" applyAlignment="0" applyProtection="0"/>
    <xf numFmtId="0" fontId="59" fillId="21" borderId="15" applyNumberFormat="0" applyAlignment="0" applyProtection="0"/>
    <xf numFmtId="0" fontId="60" fillId="0" borderId="17" applyNumberFormat="0" applyFill="0" applyAlignment="0" applyProtection="0"/>
    <xf numFmtId="0" fontId="61" fillId="22" borderId="18" applyNumberFormat="0" applyAlignment="0" applyProtection="0"/>
    <xf numFmtId="0" fontId="62" fillId="0" borderId="0" applyNumberFormat="0" applyFill="0" applyBorder="0" applyAlignment="0" applyProtection="0"/>
    <xf numFmtId="0" fontId="1" fillId="23" borderId="19" applyNumberFormat="0" applyFont="0" applyAlignment="0" applyProtection="0"/>
    <xf numFmtId="0" fontId="63" fillId="0" borderId="0" applyNumberFormat="0" applyFill="0" applyBorder="0" applyAlignment="0" applyProtection="0"/>
    <xf numFmtId="0" fontId="9" fillId="0" borderId="20" applyNumberFormat="0" applyFill="0" applyAlignment="0" applyProtection="0"/>
    <xf numFmtId="0" fontId="6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6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6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4"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64"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4"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6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65" fillId="0" borderId="0">
      <alignment vertical="top"/>
      <protection locked="0"/>
    </xf>
    <xf numFmtId="0" fontId="65" fillId="0" borderId="0">
      <alignment vertical="top"/>
      <protection locked="0"/>
    </xf>
    <xf numFmtId="0" fontId="65" fillId="0" borderId="0">
      <alignment vertical="top"/>
      <protection locked="0"/>
    </xf>
    <xf numFmtId="0" fontId="65" fillId="0" borderId="0">
      <alignment vertical="top"/>
      <protection locked="0"/>
    </xf>
    <xf numFmtId="0" fontId="65" fillId="0" borderId="0">
      <alignment vertical="top"/>
      <protection locked="0"/>
    </xf>
    <xf numFmtId="0" fontId="65" fillId="0" borderId="0">
      <alignment vertical="top"/>
      <protection locked="0"/>
    </xf>
    <xf numFmtId="0" fontId="65" fillId="0" borderId="0">
      <alignment vertical="top"/>
      <protection locked="0"/>
    </xf>
    <xf numFmtId="0" fontId="65" fillId="0" borderId="0">
      <alignment vertical="top"/>
      <protection locked="0"/>
    </xf>
    <xf numFmtId="0" fontId="64" fillId="27" borderId="0" applyNumberFormat="0" applyBorder="0" applyAlignment="0" applyProtection="0"/>
    <xf numFmtId="0" fontId="64" fillId="31" borderId="0" applyNumberFormat="0" applyBorder="0" applyAlignment="0" applyProtection="0"/>
    <xf numFmtId="0" fontId="64" fillId="35" borderId="0" applyNumberFormat="0" applyBorder="0" applyAlignment="0" applyProtection="0"/>
    <xf numFmtId="0" fontId="64" fillId="39" borderId="0" applyNumberFormat="0" applyBorder="0" applyAlignment="0" applyProtection="0"/>
    <xf numFmtId="0" fontId="64" fillId="43" borderId="0" applyNumberFormat="0" applyBorder="0" applyAlignment="0" applyProtection="0"/>
    <xf numFmtId="0" fontId="64" fillId="47" borderId="0" applyNumberFormat="0" applyBorder="0" applyAlignment="0" applyProtection="0"/>
    <xf numFmtId="0" fontId="66" fillId="19" borderId="0" applyNumberFormat="0" applyBorder="0" applyAlignment="0" applyProtection="0"/>
    <xf numFmtId="0" fontId="67" fillId="0" borderId="0">
      <alignment vertical="top"/>
      <protection locked="0"/>
    </xf>
    <xf numFmtId="0" fontId="67" fillId="0" borderId="0">
      <alignment vertical="top"/>
      <protection locked="0"/>
    </xf>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56" fillId="19" borderId="0" applyNumberFormat="0" applyBorder="0" applyAlignment="0" applyProtection="0"/>
    <xf numFmtId="0" fontId="37" fillId="0" borderId="0"/>
    <xf numFmtId="0" fontId="5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80" fontId="1" fillId="0" borderId="0" applyFont="0" applyFill="0" applyBorder="0" applyAlignment="0" applyProtection="0"/>
    <xf numFmtId="0" fontId="42" fillId="0" borderId="0"/>
    <xf numFmtId="0" fontId="42" fillId="0" borderId="0"/>
    <xf numFmtId="0" fontId="43" fillId="8" borderId="0">
      <alignment horizontal="center"/>
    </xf>
    <xf numFmtId="43" fontId="1" fillId="0" borderId="0" applyFont="0" applyFill="0" applyBorder="0" applyAlignment="0" applyProtection="0"/>
  </cellStyleXfs>
  <cellXfs count="113">
    <xf numFmtId="0" fontId="0" fillId="0" borderId="0" xfId="0"/>
    <xf numFmtId="0" fontId="2" fillId="0" borderId="0" xfId="0" applyFont="1"/>
    <xf numFmtId="2" fontId="2" fillId="0" borderId="0" xfId="0" applyNumberFormat="1" applyFont="1"/>
    <xf numFmtId="164" fontId="2" fillId="0" borderId="0" xfId="2" applyNumberFormat="1" applyFont="1"/>
    <xf numFmtId="0" fontId="4" fillId="0" borderId="0" xfId="0" applyFont="1"/>
    <xf numFmtId="166" fontId="4" fillId="0" borderId="0" xfId="0" applyNumberFormat="1" applyFont="1"/>
    <xf numFmtId="165" fontId="4" fillId="0" borderId="0" xfId="0" applyNumberFormat="1" applyFont="1"/>
    <xf numFmtId="167" fontId="4" fillId="0" borderId="0" xfId="0" applyNumberFormat="1" applyFont="1"/>
    <xf numFmtId="4" fontId="4" fillId="0" borderId="0" xfId="0" applyNumberFormat="1" applyFont="1"/>
    <xf numFmtId="0" fontId="4" fillId="3" borderId="0" xfId="0" applyFont="1" applyFill="1"/>
    <xf numFmtId="168" fontId="4" fillId="0" borderId="0" xfId="0" applyNumberFormat="1" applyFont="1"/>
    <xf numFmtId="169" fontId="4" fillId="0" borderId="0" xfId="0" applyNumberFormat="1" applyFont="1"/>
    <xf numFmtId="0" fontId="5" fillId="0" borderId="0" xfId="0" applyFont="1"/>
    <xf numFmtId="166" fontId="5" fillId="0" borderId="0" xfId="0" applyNumberFormat="1" applyFont="1"/>
    <xf numFmtId="165" fontId="5" fillId="0" borderId="0" xfId="0" applyNumberFormat="1" applyFont="1"/>
    <xf numFmtId="167" fontId="5" fillId="0" borderId="0" xfId="0" applyNumberFormat="1" applyFont="1"/>
    <xf numFmtId="4" fontId="5" fillId="0" borderId="0" xfId="0" applyNumberFormat="1" applyFont="1"/>
    <xf numFmtId="168" fontId="5" fillId="0" borderId="0" xfId="0" applyNumberFormat="1" applyFont="1"/>
    <xf numFmtId="169" fontId="5" fillId="0" borderId="0" xfId="0" applyNumberFormat="1" applyFont="1"/>
    <xf numFmtId="0" fontId="2" fillId="3" borderId="0" xfId="0" applyFont="1" applyFill="1"/>
    <xf numFmtId="0" fontId="6" fillId="0" borderId="0" xfId="0" applyFont="1"/>
    <xf numFmtId="43" fontId="6" fillId="0" borderId="0" xfId="1" applyFont="1" applyBorder="1"/>
    <xf numFmtId="2" fontId="4" fillId="0" borderId="0" xfId="0" applyNumberFormat="1" applyFont="1"/>
    <xf numFmtId="0" fontId="7" fillId="0" borderId="0" xfId="0" applyFont="1"/>
    <xf numFmtId="0" fontId="3" fillId="0" borderId="0" xfId="0" applyFont="1"/>
    <xf numFmtId="43" fontId="6" fillId="0" borderId="0" xfId="1" applyFont="1" applyFill="1" applyBorder="1"/>
    <xf numFmtId="43" fontId="6" fillId="2" borderId="0" xfId="1" applyFont="1" applyFill="1" applyBorder="1"/>
    <xf numFmtId="164" fontId="6" fillId="0" borderId="0" xfId="2" applyNumberFormat="1" applyFont="1"/>
    <xf numFmtId="172" fontId="6" fillId="0" borderId="0" xfId="0" applyNumberFormat="1" applyFont="1"/>
    <xf numFmtId="171" fontId="6" fillId="0" borderId="0" xfId="1" applyNumberFormat="1" applyFont="1"/>
    <xf numFmtId="0" fontId="8" fillId="4" borderId="0" xfId="0" applyFont="1" applyFill="1"/>
    <xf numFmtId="43" fontId="8" fillId="4" borderId="0" xfId="1" applyFont="1" applyFill="1" applyBorder="1"/>
    <xf numFmtId="172" fontId="8" fillId="4" borderId="0" xfId="0" applyNumberFormat="1" applyFont="1" applyFill="1"/>
    <xf numFmtId="0" fontId="0" fillId="0" borderId="1" xfId="0" applyBorder="1"/>
    <xf numFmtId="10" fontId="8" fillId="4" borderId="0" xfId="2" applyNumberFormat="1" applyFont="1" applyFill="1" applyBorder="1" applyAlignment="1">
      <alignment horizontal="center"/>
    </xf>
    <xf numFmtId="170" fontId="6" fillId="0" borderId="0" xfId="1" applyNumberFormat="1" applyFont="1"/>
    <xf numFmtId="0" fontId="2" fillId="2" borderId="0" xfId="0" applyFont="1" applyFill="1"/>
    <xf numFmtId="166" fontId="2" fillId="2" borderId="0" xfId="0" applyNumberFormat="1" applyFont="1" applyFill="1"/>
    <xf numFmtId="165" fontId="2" fillId="2" borderId="0" xfId="0" applyNumberFormat="1" applyFont="1" applyFill="1"/>
    <xf numFmtId="167" fontId="2" fillId="2" borderId="0" xfId="0" applyNumberFormat="1" applyFont="1" applyFill="1"/>
    <xf numFmtId="4" fontId="2" fillId="2" borderId="0" xfId="0" applyNumberFormat="1" applyFont="1" applyFill="1"/>
    <xf numFmtId="168" fontId="2" fillId="2" borderId="0" xfId="0" applyNumberFormat="1" applyFont="1" applyFill="1"/>
    <xf numFmtId="169" fontId="2" fillId="2" borderId="0" xfId="0" applyNumberFormat="1" applyFont="1" applyFill="1"/>
    <xf numFmtId="10" fontId="6" fillId="0" borderId="0" xfId="2" applyNumberFormat="1" applyFont="1"/>
    <xf numFmtId="170" fontId="6" fillId="2" borderId="0" xfId="1" applyNumberFormat="1" applyFont="1" applyFill="1"/>
    <xf numFmtId="0" fontId="14" fillId="0" borderId="0" xfId="0" applyFont="1"/>
    <xf numFmtId="0" fontId="2" fillId="0" borderId="1" xfId="0" applyFont="1" applyBorder="1"/>
    <xf numFmtId="171" fontId="2" fillId="0" borderId="0" xfId="0" applyNumberFormat="1" applyFont="1"/>
    <xf numFmtId="43" fontId="2" fillId="0" borderId="1" xfId="1" applyFont="1" applyBorder="1"/>
    <xf numFmtId="0" fontId="12" fillId="7" borderId="1" xfId="0" applyFont="1" applyFill="1" applyBorder="1" applyAlignment="1">
      <alignment horizontal="center" vertical="center" wrapText="1"/>
    </xf>
    <xf numFmtId="0" fontId="20" fillId="0" borderId="0" xfId="0" applyFont="1"/>
    <xf numFmtId="0" fontId="21" fillId="0" borderId="0" xfId="0" applyFont="1"/>
    <xf numFmtId="0" fontId="24" fillId="0" borderId="0" xfId="0" applyFont="1"/>
    <xf numFmtId="0" fontId="1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43" fontId="2" fillId="0" borderId="0" xfId="1" applyFont="1" applyFill="1"/>
    <xf numFmtId="0" fontId="2" fillId="2" borderId="1" xfId="0" applyFont="1" applyFill="1" applyBorder="1"/>
    <xf numFmtId="10" fontId="2" fillId="2" borderId="1" xfId="2" applyNumberFormat="1" applyFont="1" applyFill="1" applyBorder="1"/>
    <xf numFmtId="0" fontId="11" fillId="9" borderId="1"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10" fillId="13" borderId="1" xfId="0" applyFont="1" applyFill="1" applyBorder="1" applyAlignment="1">
      <alignment horizontal="center" vertical="top" wrapText="1"/>
    </xf>
    <xf numFmtId="0" fontId="10" fillId="6" borderId="1" xfId="0" applyFont="1" applyFill="1" applyBorder="1" applyAlignment="1">
      <alignment horizontal="center" vertical="top" wrapText="1"/>
    </xf>
    <xf numFmtId="0" fontId="10" fillId="6" borderId="1" xfId="0" applyFont="1" applyFill="1" applyBorder="1" applyAlignment="1">
      <alignment horizontal="center" vertical="center" wrapText="1"/>
    </xf>
    <xf numFmtId="0" fontId="10" fillId="14" borderId="10" xfId="0" applyFont="1" applyFill="1" applyBorder="1" applyAlignment="1">
      <alignment horizontal="center" vertical="center" wrapText="1"/>
    </xf>
    <xf numFmtId="0" fontId="10" fillId="14" borderId="10" xfId="0" applyFont="1" applyFill="1" applyBorder="1" applyAlignment="1">
      <alignment horizontal="center" vertical="center"/>
    </xf>
    <xf numFmtId="0" fontId="22" fillId="0" borderId="11" xfId="0" applyFont="1" applyBorder="1" applyAlignment="1">
      <alignment vertical="center"/>
    </xf>
    <xf numFmtId="0" fontId="21" fillId="0" borderId="11" xfId="0" applyFont="1" applyBorder="1" applyAlignment="1">
      <alignment vertical="center" wrapText="1"/>
    </xf>
    <xf numFmtId="0" fontId="21" fillId="0" borderId="11" xfId="0" applyFont="1" applyBorder="1" applyAlignment="1">
      <alignment vertical="center"/>
    </xf>
    <xf numFmtId="0" fontId="33" fillId="0" borderId="1" xfId="0" applyFont="1" applyBorder="1" applyAlignment="1">
      <alignment horizontal="left" vertical="top"/>
    </xf>
    <xf numFmtId="15" fontId="21" fillId="0" borderId="1" xfId="0" applyNumberFormat="1" applyFont="1" applyBorder="1" applyAlignment="1">
      <alignment horizontal="center" vertical="center"/>
    </xf>
    <xf numFmtId="0" fontId="36" fillId="0" borderId="0" xfId="0" applyFont="1"/>
    <xf numFmtId="43" fontId="21" fillId="0" borderId="1" xfId="1" applyFont="1" applyFill="1" applyBorder="1" applyAlignment="1">
      <alignment horizontal="center" vertical="center" wrapText="1"/>
    </xf>
    <xf numFmtId="43" fontId="21" fillId="0" borderId="1" xfId="1" applyFont="1" applyFill="1" applyBorder="1" applyAlignment="1">
      <alignment horizontal="center" vertical="center"/>
    </xf>
    <xf numFmtId="179" fontId="0" fillId="0" borderId="0" xfId="0" applyNumberFormat="1"/>
    <xf numFmtId="1" fontId="33" fillId="0" borderId="1" xfId="0" applyNumberFormat="1" applyFont="1" applyBorder="1" applyAlignment="1">
      <alignment horizontal="center" vertical="center"/>
    </xf>
    <xf numFmtId="1" fontId="21" fillId="0" borderId="1" xfId="0" applyNumberFormat="1" applyFont="1" applyBorder="1" applyAlignment="1">
      <alignment horizontal="center" vertical="center"/>
    </xf>
    <xf numFmtId="173" fontId="0" fillId="0" borderId="1" xfId="0" applyNumberFormat="1" applyBorder="1"/>
    <xf numFmtId="0" fontId="10" fillId="0" borderId="1" xfId="0" applyFont="1" applyBorder="1" applyAlignment="1">
      <alignment horizontal="center" vertical="top" wrapText="1"/>
    </xf>
    <xf numFmtId="0" fontId="10"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11" fillId="9" borderId="1"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0" fontId="10" fillId="13" borderId="1" xfId="0" applyFont="1" applyFill="1" applyBorder="1" applyAlignment="1">
      <alignment horizontal="center" vertical="top" wrapText="1"/>
    </xf>
    <xf numFmtId="0" fontId="10" fillId="13" borderId="1"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25" fillId="15" borderId="7" xfId="0" applyFont="1" applyFill="1" applyBorder="1" applyAlignment="1">
      <alignment vertical="top" wrapText="1"/>
    </xf>
    <xf numFmtId="0" fontId="27" fillId="15" borderId="8" xfId="0" applyFont="1" applyFill="1" applyBorder="1" applyAlignment="1">
      <alignment vertical="top" wrapText="1"/>
    </xf>
    <xf numFmtId="0" fontId="27" fillId="15" borderId="9" xfId="0" applyFont="1" applyFill="1" applyBorder="1" applyAlignment="1">
      <alignment vertical="top" wrapText="1"/>
    </xf>
    <xf numFmtId="0" fontId="21" fillId="0" borderId="11" xfId="0" applyFont="1" applyBorder="1" applyAlignment="1">
      <alignment vertical="center" wrapText="1"/>
    </xf>
    <xf numFmtId="0" fontId="23" fillId="0" borderId="2" xfId="0" applyFont="1" applyBorder="1" applyAlignment="1">
      <alignment vertical="center" wrapText="1"/>
    </xf>
    <xf numFmtId="0" fontId="23" fillId="0" borderId="0" xfId="0" applyFont="1" applyAlignment="1">
      <alignment vertical="center" wrapText="1"/>
    </xf>
    <xf numFmtId="0" fontId="23" fillId="0" borderId="4" xfId="0" applyFont="1" applyBorder="1" applyAlignment="1">
      <alignment vertical="center" wrapText="1"/>
    </xf>
    <xf numFmtId="0" fontId="21" fillId="0" borderId="2" xfId="0" applyFont="1" applyBorder="1" applyAlignment="1">
      <alignment vertical="center" wrapText="1"/>
    </xf>
    <xf numFmtId="0" fontId="21" fillId="0" borderId="0" xfId="0" applyFont="1" applyAlignment="1">
      <alignment vertical="center" wrapText="1"/>
    </xf>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3" xfId="0" applyFont="1" applyBorder="1" applyAlignment="1">
      <alignment vertical="center" wrapText="1"/>
    </xf>
    <xf numFmtId="0" fontId="21" fillId="0" borderId="6" xfId="0" applyFont="1" applyBorder="1" applyAlignment="1">
      <alignment vertical="center" wrapText="1"/>
    </xf>
    <xf numFmtId="0" fontId="26" fillId="15" borderId="7" xfId="0" applyFont="1" applyFill="1" applyBorder="1" applyAlignment="1">
      <alignment vertical="top" wrapText="1"/>
    </xf>
    <xf numFmtId="0" fontId="28" fillId="15" borderId="8" xfId="0" applyFont="1" applyFill="1" applyBorder="1" applyAlignment="1">
      <alignment vertical="top" wrapText="1"/>
    </xf>
    <xf numFmtId="0" fontId="28" fillId="15" borderId="9" xfId="0" applyFont="1" applyFill="1" applyBorder="1" applyAlignment="1">
      <alignment vertical="top" wrapText="1"/>
    </xf>
    <xf numFmtId="0" fontId="2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29" fillId="0" borderId="8" xfId="0" applyFont="1" applyBorder="1" applyAlignment="1">
      <alignment vertical="top" wrapText="1"/>
    </xf>
    <xf numFmtId="0" fontId="29" fillId="0" borderId="9" xfId="0" applyFont="1" applyBorder="1" applyAlignment="1">
      <alignment vertical="top" wrapText="1"/>
    </xf>
    <xf numFmtId="0" fontId="12" fillId="5" borderId="2" xfId="0" applyFont="1" applyFill="1" applyBorder="1" applyAlignment="1">
      <alignment horizontal="center" vertical="center" wrapText="1"/>
    </xf>
    <xf numFmtId="0" fontId="12" fillId="5" borderId="0" xfId="0" applyFont="1" applyFill="1" applyAlignment="1">
      <alignment horizontal="center" vertical="center" wrapText="1"/>
    </xf>
    <xf numFmtId="0" fontId="13" fillId="6" borderId="2" xfId="0" applyFont="1" applyFill="1" applyBorder="1" applyAlignment="1">
      <alignment horizontal="center" vertical="center" wrapText="1"/>
    </xf>
    <xf numFmtId="0" fontId="13" fillId="6" borderId="0" xfId="0" applyFont="1" applyFill="1" applyAlignment="1">
      <alignment horizontal="center" vertical="center" wrapText="1"/>
    </xf>
  </cellXfs>
  <cellStyles count="162">
    <cellStyle name="20% - Accent1" xfId="89" builtinId="30" customBuiltin="1"/>
    <cellStyle name="20% - Accent2" xfId="93" builtinId="34" customBuiltin="1"/>
    <cellStyle name="20% - Accent3" xfId="97" builtinId="38" customBuiltin="1"/>
    <cellStyle name="20% - Accent4" xfId="101" builtinId="42" customBuiltin="1"/>
    <cellStyle name="20% - Accent5" xfId="105" builtinId="46" customBuiltin="1"/>
    <cellStyle name="20% - Accent6" xfId="109" builtinId="50" customBuiltin="1"/>
    <cellStyle name="40% - Accent1" xfId="90" builtinId="31" customBuiltin="1"/>
    <cellStyle name="40% - Accent2" xfId="94" builtinId="35" customBuiltin="1"/>
    <cellStyle name="40% - Accent3" xfId="98" builtinId="39" customBuiltin="1"/>
    <cellStyle name="40% - Accent4" xfId="102" builtinId="43" customBuiltin="1"/>
    <cellStyle name="40% - Accent5" xfId="106" builtinId="47" customBuiltin="1"/>
    <cellStyle name="40% - Accent6" xfId="110" builtinId="51" customBuiltin="1"/>
    <cellStyle name="60% - Accent1" xfId="91" builtinId="32" customBuiltin="1"/>
    <cellStyle name="60% - Accent1 2" xfId="125" xr:uid="{B0BDC0E7-EB13-4C84-AE1E-EDF47B1C8F63}"/>
    <cellStyle name="60% - Accent1 2 2" xfId="134" xr:uid="{91EA4BFB-6B08-4C58-97AD-F88BFDC70118}"/>
    <cellStyle name="60% - Accent2" xfId="95" builtinId="36" customBuiltin="1"/>
    <cellStyle name="60% - Accent2 2" xfId="126" xr:uid="{EFD2DEB9-90B9-49C9-843F-435AF99ADC80}"/>
    <cellStyle name="60% - Accent2 2 2" xfId="135" xr:uid="{0586302E-4CD7-445A-969E-4F0EC4D358E8}"/>
    <cellStyle name="60% - Accent3" xfId="99" builtinId="40" customBuiltin="1"/>
    <cellStyle name="60% - Accent3 2" xfId="127" xr:uid="{A54C513B-7AA5-4AD4-8D6B-1F869F5D5A2E}"/>
    <cellStyle name="60% - Accent3 2 2" xfId="136" xr:uid="{B0CF8E3C-6EEE-4645-9B48-3D49538E80F8}"/>
    <cellStyle name="60% - Accent4" xfId="103" builtinId="44" customBuiltin="1"/>
    <cellStyle name="60% - Accent4 2" xfId="128" xr:uid="{320DCA9A-6CDA-4FFC-A8CF-67ED408FF796}"/>
    <cellStyle name="60% - Accent4 2 2" xfId="137" xr:uid="{D772CD09-D49D-4B0D-87DC-AA99CE25FFE8}"/>
    <cellStyle name="60% - Accent5" xfId="107" builtinId="48" customBuiltin="1"/>
    <cellStyle name="60% - Accent5 2" xfId="129" xr:uid="{68425EAB-9F97-47FB-B349-F1C014AB79ED}"/>
    <cellStyle name="60% - Accent5 2 2" xfId="138" xr:uid="{1C51B71C-5075-4AC6-83DD-62715B489525}"/>
    <cellStyle name="60% - Accent6" xfId="111" builtinId="52" customBuiltin="1"/>
    <cellStyle name="60% - Accent6 2" xfId="130" xr:uid="{B1FA1BC4-8BE8-49B6-A55A-298C25B7BE1B}"/>
    <cellStyle name="60% - Accent6 2 2" xfId="139" xr:uid="{241690C4-6768-46E2-ACDE-705CA22BF309}"/>
    <cellStyle name="Accent1" xfId="88" builtinId="29" customBuiltin="1"/>
    <cellStyle name="Accent2" xfId="92" builtinId="33" customBuiltin="1"/>
    <cellStyle name="Accent3" xfId="96" builtinId="37" customBuiltin="1"/>
    <cellStyle name="Accent4" xfId="100" builtinId="41" customBuiltin="1"/>
    <cellStyle name="Accent5" xfId="104" builtinId="45" customBuiltin="1"/>
    <cellStyle name="Accent6" xfId="108" builtinId="49" customBuiltin="1"/>
    <cellStyle name="Bad" xfId="77" builtinId="27" customBuiltin="1"/>
    <cellStyle name="bolddate" xfId="39" xr:uid="{FBC884D2-4B5B-43D8-8EF6-8FD3031CB27B}"/>
    <cellStyle name="bolddate 2" xfId="67" xr:uid="{671CC2D4-DDB2-4D2C-8537-EFEE34F81796}"/>
    <cellStyle name="boldleftdate" xfId="41" xr:uid="{9475F8AA-4E9B-4AC1-AE6F-0D18D6CD35DC}"/>
    <cellStyle name="boldleftdate 2" xfId="69" xr:uid="{DB5D19DC-44C2-4D0B-8263-2A07CEFDF355}"/>
    <cellStyle name="boldnoDecimalDigits" xfId="24" xr:uid="{EF3FFF19-C5AC-468F-973E-A532A0AFE670}"/>
    <cellStyle name="boldnoDecimalDigits 2" xfId="52" xr:uid="{68B75482-F41F-467F-9BD2-62001D0A0117}"/>
    <cellStyle name="boldpercentage" xfId="20" xr:uid="{41730A7B-FE39-4D1F-A6E5-BE49BFAAC096}"/>
    <cellStyle name="boldpercentage 2" xfId="48" xr:uid="{3C7F41D5-7C12-452B-A125-3C46E7DBF2C6}"/>
    <cellStyle name="boldrightdate" xfId="40" xr:uid="{AE2F5341-6695-46DF-A511-BD145E65E6C6}"/>
    <cellStyle name="boldrightdate 2" xfId="68" xr:uid="{4AACC325-4C37-4736-881C-ABD612FDE15F}"/>
    <cellStyle name="boldthreeDecimalDigits" xfId="26" xr:uid="{44BEE2DE-ADE0-4A15-889C-F6B482FB842C}"/>
    <cellStyle name="boldthreeDecimalDigits 2" xfId="54" xr:uid="{E7712687-96F3-4B5A-8150-69E87CDCF874}"/>
    <cellStyle name="boldtwoDecimalDigits" xfId="25" xr:uid="{ACB22A20-ACF4-4907-97F1-B797F8EC06CB}"/>
    <cellStyle name="boldtwoDecimalDigits 2" xfId="53" xr:uid="{FFED38EF-313F-480C-AA7E-CC9E283424AC}"/>
    <cellStyle name="Calculation" xfId="81" builtinId="22" customBuiltin="1"/>
    <cellStyle name="Check Cell" xfId="83" builtinId="23" customBuiltin="1"/>
    <cellStyle name="Comma" xfId="1" builtinId="3"/>
    <cellStyle name="Comma 2" xfId="8" xr:uid="{964EAE41-9E40-4DE6-AF8D-37F9530A5A24}"/>
    <cellStyle name="Comma 2 2" xfId="143" xr:uid="{EA880AA1-C626-4BDE-A1D1-2EC17BB0C2E1}"/>
    <cellStyle name="Comma 2 3" xfId="12" xr:uid="{D117B517-8191-416B-98B1-2902D82071C1}"/>
    <cellStyle name="Comma 2 3 2" xfId="161" xr:uid="{A60D8258-7AA5-4408-8989-9D40A5DD201D}"/>
    <cellStyle name="Comma 3" xfId="156" xr:uid="{C50DDAFB-0564-4F4A-8488-03C07542AF0D}"/>
    <cellStyle name="Comma 4" xfId="157" xr:uid="{8B7E70D7-5A1A-44BE-9603-6C7320AA0819}"/>
    <cellStyle name="date" xfId="36" xr:uid="{3310AD55-E428-423F-B7E5-8C6B0489E38A}"/>
    <cellStyle name="date 2" xfId="64" xr:uid="{BA07737F-7CA8-4D71-A994-7EC995E1430B}"/>
    <cellStyle name="defaultsheetstyle" xfId="4" xr:uid="{0DE3C0A9-DE9E-4D8F-968E-0E83BDAA9467}"/>
    <cellStyle name="defaultsheetstyle 2" xfId="70" xr:uid="{7EA9072E-B3CD-4067-9671-4F041FBDA557}"/>
    <cellStyle name="defaultsheetstyle 2 2" xfId="159" xr:uid="{2E5F06C1-63F8-4652-9165-423E0E140CF2}"/>
    <cellStyle name="defaultsheetstyle 3" xfId="42" xr:uid="{CFC99696-163E-4122-8823-387336650AB7}"/>
    <cellStyle name="disclaimer" xfId="6" xr:uid="{E2FE3C51-84A2-4353-B392-61A835DBDB49}"/>
    <cellStyle name="disclaimer 2" xfId="63" xr:uid="{420A0453-7FF7-400E-9CA3-F75719E1EB6E}"/>
    <cellStyle name="disclaimer 3" xfId="35" xr:uid="{7DE91C0C-94AF-4F45-9DD2-0C230956640A}"/>
    <cellStyle name="Explanatory Text" xfId="86" builtinId="53" customBuiltin="1"/>
    <cellStyle name="Good" xfId="7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79" builtinId="20" customBuiltin="1"/>
    <cellStyle name="leftdate" xfId="38" xr:uid="{557E27D0-3415-40B9-8E74-5B95AEA2336F}"/>
    <cellStyle name="leftdate 2" xfId="66" xr:uid="{BB98B593-BBB0-4FF8-960D-1886F4B07285}"/>
    <cellStyle name="leftplainBoldText" xfId="33" xr:uid="{FFF50670-9EC4-42DE-A8C3-E0F717C1A2FE}"/>
    <cellStyle name="leftplainBoldText 2" xfId="61" xr:uid="{8DE5010F-C08C-4994-8FCB-6551908C4D13}"/>
    <cellStyle name="leftplainText" xfId="31" xr:uid="{99E67CDE-C219-483C-9723-CBD77A18E88B}"/>
    <cellStyle name="leftplainText 2" xfId="59" xr:uid="{752DB0CD-6C81-4080-859D-CEED906DE2C9}"/>
    <cellStyle name="Linked Cell" xfId="82" builtinId="24" customBuiltin="1"/>
    <cellStyle name="Neutral" xfId="78" builtinId="28" customBuiltin="1"/>
    <cellStyle name="Neutral 2" xfId="131" xr:uid="{556E9465-51D0-4B82-A56E-03937844C54A}"/>
    <cellStyle name="Neutral 2 2" xfId="140" xr:uid="{80E78891-C0BD-4280-B2D9-97CC2A324945}"/>
    <cellStyle name="noDecimalDigits" xfId="21" xr:uid="{971D7DD0-C82D-444B-9416-FB8D2A0E52FB}"/>
    <cellStyle name="noDecimalDigits 2" xfId="49" xr:uid="{21D11570-913D-4222-8BFD-1C4E5C765A02}"/>
    <cellStyle name="Normal" xfId="0" builtinId="0"/>
    <cellStyle name="Normal 10" xfId="151" xr:uid="{F0ED2EE8-9B9C-4402-9901-E26AC1A84EB1}"/>
    <cellStyle name="Normal 11" xfId="152" xr:uid="{49AA2771-D9EA-4141-AB06-DCDD97BC8CE1}"/>
    <cellStyle name="Normal 12" xfId="148" xr:uid="{4C8526D2-5F70-4A45-BCAA-4CECA31FA21E}"/>
    <cellStyle name="Normal 12 2" xfId="153" xr:uid="{240850E2-20FE-412E-B4D1-7075DE413D9E}"/>
    <cellStyle name="Normal 13" xfId="155" xr:uid="{0756048B-6A18-4B61-ABD8-9F0E4D8D4102}"/>
    <cellStyle name="Normal 14" xfId="154" xr:uid="{C6677AB6-1D45-4CE9-B8E8-0A0788259872}"/>
    <cellStyle name="Normal 15" xfId="9" xr:uid="{E6E77372-8A64-4D80-93A4-424AFEFAE56B}"/>
    <cellStyle name="Normal 16" xfId="10" xr:uid="{2D4C9376-EC55-46F9-8658-D1C495BC2112}"/>
    <cellStyle name="Normal 2" xfId="7" xr:uid="{A400F279-5D1F-4EA3-9340-ADEDEF76C1CF}"/>
    <cellStyle name="Normal 2 2" xfId="133" xr:uid="{3696024B-1D9E-4071-AA6A-5A86B1ECFCA0}"/>
    <cellStyle name="Normal 2 2 2" xfId="141" xr:uid="{2A8C067F-F124-4853-9FD1-320A60ACA918}"/>
    <cellStyle name="Normal 2 3" xfId="113" xr:uid="{6640AA7D-C42A-4535-AF0C-4EA24394E38E}"/>
    <cellStyle name="Normal 3" xfId="13" xr:uid="{024F7438-3F9A-4D4E-8BBA-113BA52BB856}"/>
    <cellStyle name="Normal 3 2" xfId="11" xr:uid="{86566BBD-78AB-4235-AE44-CD8DFF0205BF}"/>
    <cellStyle name="Normal 3 2 2" xfId="121" xr:uid="{F327650C-6138-46D2-A5D9-598844DBDB9D}"/>
    <cellStyle name="Normal 3 2 3" xfId="117" xr:uid="{EFC3BB66-9362-4481-AA99-05E4568A8484}"/>
    <cellStyle name="Normal 3 3" xfId="112" xr:uid="{86488704-8923-42CF-8B3B-CD826B51AA53}"/>
    <cellStyle name="Normal 3 4" xfId="149" xr:uid="{E272BC08-C4F1-4CFA-AEC3-3C89E2A9C267}"/>
    <cellStyle name="Normal 4" xfId="14" xr:uid="{48017262-0316-4F78-81B7-86E27D20BE16}"/>
    <cellStyle name="Normal 4 2" xfId="115" xr:uid="{22DDB182-6693-447C-AD9E-F37FA50380A7}"/>
    <cellStyle name="Normal 5" xfId="118" xr:uid="{D52A7252-1B7D-4C94-95FD-34D9AD35DBDA}"/>
    <cellStyle name="Normal 5 2" xfId="122" xr:uid="{97641802-7A8D-46A4-8034-AA7E6CC15C33}"/>
    <cellStyle name="Normal 5 3" xfId="147" xr:uid="{759B3C1E-417E-4FDD-9D72-AA9CA7644B9F}"/>
    <cellStyle name="Normal 6" xfId="119" xr:uid="{28C1F014-FD66-4BD4-890E-8D3518BD166D}"/>
    <cellStyle name="Normal 6 2" xfId="123" xr:uid="{5F2BE753-3C32-4880-AC21-C1590F5BC22C}"/>
    <cellStyle name="Normal 6 3" xfId="145" xr:uid="{723404D6-9161-4326-A721-270E19AF0680}"/>
    <cellStyle name="Normal 7" xfId="120" xr:uid="{5E7D83B9-16C0-485C-A2AD-64DAE19A5E7C}"/>
    <cellStyle name="Normal 7 2" xfId="124" xr:uid="{BA22E05F-6223-483C-AF38-33E78B4259CB}"/>
    <cellStyle name="Normal 7 3" xfId="150" xr:uid="{D3BBD055-6AC1-42C7-BFA3-AFDE3CFFBE54}"/>
    <cellStyle name="Normal 8" xfId="132" xr:uid="{BA2A656C-2C9A-4513-BAC9-807BA0452D38}"/>
    <cellStyle name="Normal 8 2" xfId="144" xr:uid="{F0846701-21CB-4D7E-A1E8-BB0A17B26BB3}"/>
    <cellStyle name="Normal 9" xfId="146" xr:uid="{BF81FF0C-D055-4D0E-8431-9C488E0A5E6A}"/>
    <cellStyle name="Note" xfId="85" builtinId="10" customBuiltin="1"/>
    <cellStyle name="Output" xfId="80" builtinId="21" customBuiltin="1"/>
    <cellStyle name="Percent" xfId="2" builtinId="5"/>
    <cellStyle name="Percent 2" xfId="114" xr:uid="{CAB4EDCD-9E9B-49D8-8AC5-5AC6A82B62A5}"/>
    <cellStyle name="Percent 3" xfId="116" xr:uid="{C3D69337-4C88-400E-812C-67E8FBFBF4D3}"/>
    <cellStyle name="percentage" xfId="19" xr:uid="{A6E85F44-CED7-468F-9FA9-B7AF650D5AD3}"/>
    <cellStyle name="percentage 2" xfId="47" xr:uid="{7A8161A2-F67A-4895-B7EB-9EAA6F27D787}"/>
    <cellStyle name="plainBoldText" xfId="28" xr:uid="{8CAAF0C7-4744-48B5-B0A0-2105763F4799}"/>
    <cellStyle name="plainBoldText 2" xfId="56" xr:uid="{91D0DC4B-74BD-41B1-BF90-11BACB1A1C3F}"/>
    <cellStyle name="plainBoldValues" xfId="30" xr:uid="{D1AE2984-18D4-4ECD-848C-F4514481D133}"/>
    <cellStyle name="plainBoldValues 2" xfId="58" xr:uid="{B7CDF29D-0C92-4E06-A9E0-AECAFE7BAA89}"/>
    <cellStyle name="plainText" xfId="3" xr:uid="{C64CCC75-B27E-44EC-8AC7-E71D54F12B69}"/>
    <cellStyle name="plainText 2" xfId="55" xr:uid="{5717CE07-9221-4D42-BB74-E0079402CDCD}"/>
    <cellStyle name="plainText 2 2" xfId="158" xr:uid="{0A83D0B3-EFC7-4FB7-9407-AE0E1C7E450C}"/>
    <cellStyle name="plainText 3" xfId="27" xr:uid="{583A63D4-94B5-4F84-97D6-7F5325EBCBEF}"/>
    <cellStyle name="plainValues" xfId="29" xr:uid="{B0D91587-874F-492B-ABA6-4C9DDBF78A79}"/>
    <cellStyle name="plainValues 2" xfId="57" xr:uid="{15C45391-39F4-425F-B1E5-70A4F04CD802}"/>
    <cellStyle name="rightdate" xfId="37" xr:uid="{7495F529-8DAA-4A2D-B424-1E336A0B3B87}"/>
    <cellStyle name="rightdate 2" xfId="65" xr:uid="{8435ABCC-BDBC-4BC4-B87B-12C14C072A56}"/>
    <cellStyle name="rightplainBoldText" xfId="34" xr:uid="{7F02D341-5700-4E87-938D-345E97B7607A}"/>
    <cellStyle name="rightplainBoldText 2" xfId="62" xr:uid="{3EF27111-A8FF-44A7-B35D-00BA7A6DE910}"/>
    <cellStyle name="rightplainText" xfId="32" xr:uid="{988BFBBF-C707-4808-BFDB-99ABEB3D0996}"/>
    <cellStyle name="rightplainText 2" xfId="60" xr:uid="{7C9365A6-33EF-4F50-84D5-8CB54FAAFC18}"/>
    <cellStyle name="sheetReportTitle" xfId="16" xr:uid="{D3682591-8851-4161-A885-83DD4D6A7170}"/>
    <cellStyle name="sheetReportTitle 2" xfId="44" xr:uid="{0686474E-A5F2-4684-926A-0E97B0D00F10}"/>
    <cellStyle name="sheetTitle" xfId="15" xr:uid="{7C8800A8-ECCD-4E04-B921-09B209DB6733}"/>
    <cellStyle name="sheetTitle 2" xfId="43" xr:uid="{64DB0EB7-6524-4A7E-9D4E-27234B269618}"/>
    <cellStyle name="tableHeader" xfId="17" xr:uid="{C62F5394-72D7-406A-BAED-0C3428636C2D}"/>
    <cellStyle name="tableHeader 2" xfId="45" xr:uid="{4B7ECB49-39BB-4E4D-A2EE-D2786FFE874E}"/>
    <cellStyle name="tablesubHeader" xfId="5" xr:uid="{C2A544BB-A450-41CB-A3A1-B5FB4D5343AD}"/>
    <cellStyle name="tablesubHeader 2" xfId="46" xr:uid="{F8D19454-C96D-418B-9BB8-61CBF997EC9A}"/>
    <cellStyle name="tablesubHeader 2 2" xfId="160" xr:uid="{CF75D863-80C8-4C41-B697-A45790CCE847}"/>
    <cellStyle name="tablesubHeader 3" xfId="18" xr:uid="{A9B36EAE-A2D1-4074-86D3-2832935375AB}"/>
    <cellStyle name="threeDecimalDigits" xfId="23" xr:uid="{7BDDF903-5DCE-446B-9F94-93D3B6890FA2}"/>
    <cellStyle name="threeDecimalDigits 2" xfId="51" xr:uid="{58EB8E54-D58B-49BA-8EB5-96E8BC2408AC}"/>
    <cellStyle name="Title" xfId="71" builtinId="15" customBuiltin="1"/>
    <cellStyle name="Title 2" xfId="142" xr:uid="{BB13B545-BF10-4DAD-A369-CB6BC0A43F49}"/>
    <cellStyle name="Total" xfId="87" builtinId="25" customBuiltin="1"/>
    <cellStyle name="twoDecimalDigits" xfId="22" xr:uid="{724B7188-DE4D-4A0D-970B-E01AD8D07E57}"/>
    <cellStyle name="twoDecimalDigits 2" xfId="50" xr:uid="{9CF49DD8-8123-4090-A596-DBDC8452ED4E}"/>
    <cellStyle name="Warning Text" xfId="84"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50" t="s">
        <v>478</v>
      </c>
    </row>
    <row r="3" spans="1:19">
      <c r="A3" s="78" t="s">
        <v>479</v>
      </c>
      <c r="B3" s="78" t="s">
        <v>480</v>
      </c>
      <c r="C3" s="78" t="s">
        <v>481</v>
      </c>
      <c r="D3" s="78" t="s">
        <v>482</v>
      </c>
      <c r="E3" s="82" t="s">
        <v>273</v>
      </c>
      <c r="F3" s="82"/>
      <c r="G3" s="87" t="s">
        <v>483</v>
      </c>
      <c r="H3" s="87"/>
      <c r="I3" s="87"/>
      <c r="J3" s="87"/>
      <c r="K3" s="87"/>
      <c r="L3" s="83" t="s">
        <v>90</v>
      </c>
      <c r="M3" s="83"/>
      <c r="N3" s="83"/>
      <c r="O3" s="84" t="s">
        <v>484</v>
      </c>
      <c r="P3" s="84"/>
      <c r="Q3" s="84"/>
      <c r="R3" s="84"/>
      <c r="S3" s="84"/>
    </row>
    <row r="4" spans="1:19">
      <c r="A4" s="78"/>
      <c r="B4" s="78"/>
      <c r="C4" s="78"/>
      <c r="D4" s="80"/>
      <c r="E4" s="78" t="s">
        <v>274</v>
      </c>
      <c r="F4" s="78"/>
      <c r="G4" s="61" t="s">
        <v>485</v>
      </c>
      <c r="H4" s="85" t="s">
        <v>486</v>
      </c>
      <c r="I4" s="85"/>
      <c r="J4" s="85"/>
      <c r="K4" s="85"/>
      <c r="L4" s="85" t="s">
        <v>487</v>
      </c>
      <c r="M4" s="85" t="s">
        <v>488</v>
      </c>
      <c r="N4" s="85" t="s">
        <v>489</v>
      </c>
      <c r="O4" s="85" t="s">
        <v>490</v>
      </c>
      <c r="P4" s="86" t="s">
        <v>491</v>
      </c>
      <c r="Q4" s="86"/>
      <c r="R4" s="86"/>
      <c r="S4" s="85" t="s">
        <v>492</v>
      </c>
    </row>
    <row r="5" spans="1:19" ht="60">
      <c r="A5" s="78"/>
      <c r="B5" s="78"/>
      <c r="C5" s="78"/>
      <c r="D5" s="80"/>
      <c r="E5" s="59" t="s">
        <v>278</v>
      </c>
      <c r="F5" s="59" t="s">
        <v>280</v>
      </c>
      <c r="G5" s="60" t="s">
        <v>493</v>
      </c>
      <c r="H5" s="60" t="s">
        <v>494</v>
      </c>
      <c r="I5" s="60" t="s">
        <v>495</v>
      </c>
      <c r="J5" s="60" t="s">
        <v>496</v>
      </c>
      <c r="K5" s="60" t="s">
        <v>497</v>
      </c>
      <c r="L5" s="85"/>
      <c r="M5" s="85"/>
      <c r="N5" s="85"/>
      <c r="O5" s="85"/>
      <c r="P5" s="62" t="s">
        <v>498</v>
      </c>
      <c r="Q5" s="63" t="s">
        <v>499</v>
      </c>
      <c r="R5" s="63" t="s">
        <v>500</v>
      </c>
      <c r="S5" s="85"/>
    </row>
    <row r="6" spans="1:19">
      <c r="A6" s="79"/>
      <c r="B6" s="79"/>
      <c r="C6" s="79"/>
      <c r="D6" s="81"/>
      <c r="E6" s="64" t="s">
        <v>501</v>
      </c>
      <c r="F6" s="64" t="s">
        <v>502</v>
      </c>
      <c r="G6" s="65" t="s">
        <v>535</v>
      </c>
      <c r="H6" s="65" t="s">
        <v>503</v>
      </c>
      <c r="I6" s="65" t="s">
        <v>504</v>
      </c>
      <c r="J6" s="65" t="s">
        <v>505</v>
      </c>
      <c r="K6" s="64" t="s">
        <v>506</v>
      </c>
      <c r="L6" s="64" t="s">
        <v>507</v>
      </c>
      <c r="M6" s="65" t="s">
        <v>508</v>
      </c>
      <c r="N6" s="64" t="s">
        <v>509</v>
      </c>
      <c r="O6" s="65" t="s">
        <v>510</v>
      </c>
      <c r="P6" s="64" t="s">
        <v>511</v>
      </c>
      <c r="Q6" s="65" t="s">
        <v>512</v>
      </c>
      <c r="R6" s="65" t="s">
        <v>513</v>
      </c>
      <c r="S6" s="65" t="s">
        <v>514</v>
      </c>
    </row>
    <row r="7" spans="1:19" s="71" customFormat="1">
      <c r="A7" s="69">
        <v>13750</v>
      </c>
      <c r="B7" s="70">
        <v>45930</v>
      </c>
      <c r="C7" s="69" t="s">
        <v>534</v>
      </c>
      <c r="D7" s="76">
        <v>334.81097549999998</v>
      </c>
      <c r="E7" s="75">
        <v>1</v>
      </c>
      <c r="F7" s="75">
        <v>1</v>
      </c>
      <c r="G7" s="77">
        <v>4.4688026829634211</v>
      </c>
      <c r="H7" s="33">
        <v>12.584699999999998</v>
      </c>
      <c r="I7" s="33">
        <v>69.043700000000015</v>
      </c>
      <c r="J7" s="33">
        <v>15.2583</v>
      </c>
      <c r="K7" s="33">
        <v>3.1132999999999811</v>
      </c>
      <c r="L7" s="33">
        <v>16.271100000000001</v>
      </c>
      <c r="M7" s="33">
        <v>15.669</v>
      </c>
      <c r="N7" s="33">
        <v>0.97199999999999998</v>
      </c>
      <c r="O7" s="72">
        <v>33.941082565523359</v>
      </c>
      <c r="P7" s="72">
        <v>32.840000000000003</v>
      </c>
      <c r="Q7" s="72">
        <v>45.66</v>
      </c>
      <c r="R7" s="72">
        <v>26.77</v>
      </c>
      <c r="S7" s="72">
        <v>0.41161599999999998</v>
      </c>
    </row>
    <row r="8" spans="1:19" s="71" customFormat="1">
      <c r="A8" s="69">
        <v>13751</v>
      </c>
      <c r="B8" s="70">
        <v>45930</v>
      </c>
      <c r="C8" s="69" t="s">
        <v>256</v>
      </c>
      <c r="D8" s="76">
        <v>632.69688318999999</v>
      </c>
      <c r="E8" s="75">
        <v>2</v>
      </c>
      <c r="F8" s="75">
        <v>1</v>
      </c>
      <c r="G8" s="77">
        <v>8.5011366460055466</v>
      </c>
      <c r="H8" s="33">
        <v>5.3250999999999999</v>
      </c>
      <c r="I8" s="33">
        <v>9.3249999999999993</v>
      </c>
      <c r="J8" s="33">
        <v>82.448500000000024</v>
      </c>
      <c r="K8" s="33">
        <v>2.9013999999999811</v>
      </c>
      <c r="L8" s="33">
        <v>18.260100000000001</v>
      </c>
      <c r="M8" s="33">
        <v>19.397600000000001</v>
      </c>
      <c r="N8" s="33">
        <v>0.85260000000000002</v>
      </c>
      <c r="O8" s="73">
        <v>33.46316139269765</v>
      </c>
      <c r="P8" s="72">
        <v>29.96</v>
      </c>
      <c r="Q8" s="72">
        <v>33.49</v>
      </c>
      <c r="R8" s="72">
        <v>24.54</v>
      </c>
      <c r="S8" s="72">
        <v>0.78858099999999998</v>
      </c>
    </row>
    <row r="9" spans="1:19">
      <c r="A9" s="66"/>
      <c r="B9" s="66"/>
      <c r="C9" s="66"/>
      <c r="D9" s="66"/>
      <c r="E9" s="91"/>
      <c r="F9" s="91"/>
      <c r="G9" s="66"/>
      <c r="H9" s="66"/>
      <c r="I9" s="66"/>
      <c r="J9" s="66"/>
      <c r="K9" s="66"/>
      <c r="L9" s="67"/>
      <c r="M9" s="67"/>
      <c r="N9" s="66"/>
      <c r="O9" s="67"/>
      <c r="P9" s="66"/>
      <c r="Q9" s="67"/>
      <c r="R9" s="66"/>
      <c r="S9" s="68"/>
    </row>
    <row r="10" spans="1:19">
      <c r="A10" s="92" t="s">
        <v>515</v>
      </c>
      <c r="B10" s="93"/>
      <c r="C10" s="93"/>
      <c r="D10" s="93"/>
      <c r="E10" s="93"/>
      <c r="F10" s="93"/>
      <c r="G10" s="93"/>
      <c r="H10" s="93"/>
      <c r="I10" s="93"/>
      <c r="J10" s="93"/>
      <c r="K10" s="93"/>
      <c r="L10" s="93"/>
      <c r="M10" s="93"/>
      <c r="N10" s="93"/>
      <c r="O10" s="93"/>
      <c r="P10" s="93"/>
      <c r="Q10" s="93"/>
      <c r="R10" s="93"/>
      <c r="S10" s="94"/>
    </row>
    <row r="11" spans="1:19">
      <c r="A11" s="95" t="s">
        <v>516</v>
      </c>
      <c r="B11" s="96"/>
      <c r="C11" s="96"/>
      <c r="D11" s="96"/>
      <c r="E11" s="96"/>
      <c r="F11" s="96"/>
      <c r="G11" s="96"/>
      <c r="H11" s="96"/>
      <c r="I11" s="96"/>
      <c r="J11" s="96"/>
      <c r="K11" s="96"/>
      <c r="L11" s="96"/>
      <c r="M11" s="96"/>
      <c r="N11" s="96"/>
      <c r="O11" s="96"/>
      <c r="P11" s="96"/>
      <c r="Q11" s="96"/>
      <c r="R11" s="96"/>
      <c r="S11" s="97"/>
    </row>
    <row r="12" spans="1:19">
      <c r="A12" s="95" t="s">
        <v>517</v>
      </c>
      <c r="B12" s="96"/>
      <c r="C12" s="96"/>
      <c r="D12" s="96"/>
      <c r="E12" s="96"/>
      <c r="F12" s="96"/>
      <c r="G12" s="96"/>
      <c r="H12" s="96"/>
      <c r="I12" s="96"/>
      <c r="J12" s="96"/>
      <c r="K12" s="96"/>
      <c r="L12" s="96"/>
      <c r="M12" s="96"/>
      <c r="N12" s="96"/>
      <c r="O12" s="96"/>
      <c r="P12" s="96"/>
      <c r="Q12" s="96"/>
      <c r="R12" s="96"/>
      <c r="S12" s="97"/>
    </row>
    <row r="13" spans="1:19">
      <c r="A13" s="95" t="s">
        <v>518</v>
      </c>
      <c r="B13" s="96"/>
      <c r="C13" s="96"/>
      <c r="D13" s="96"/>
      <c r="E13" s="96"/>
      <c r="F13" s="96"/>
      <c r="G13" s="96"/>
      <c r="H13" s="96"/>
      <c r="I13" s="96"/>
      <c r="J13" s="96"/>
      <c r="K13" s="96"/>
      <c r="L13" s="96"/>
      <c r="M13" s="96"/>
      <c r="N13" s="96"/>
      <c r="O13" s="96"/>
      <c r="P13" s="96"/>
      <c r="Q13" s="96"/>
      <c r="R13" s="96"/>
      <c r="S13" s="97"/>
    </row>
    <row r="14" spans="1:19">
      <c r="A14" s="95" t="s">
        <v>519</v>
      </c>
      <c r="B14" s="96"/>
      <c r="C14" s="96"/>
      <c r="D14" s="96"/>
      <c r="E14" s="96"/>
      <c r="F14" s="96"/>
      <c r="G14" s="96"/>
      <c r="H14" s="96"/>
      <c r="I14" s="96"/>
      <c r="J14" s="96"/>
      <c r="K14" s="96"/>
      <c r="L14" s="96"/>
      <c r="M14" s="96"/>
      <c r="N14" s="96"/>
      <c r="O14" s="96"/>
      <c r="P14" s="96"/>
      <c r="Q14" s="96"/>
      <c r="R14" s="96"/>
      <c r="S14" s="97"/>
    </row>
    <row r="15" spans="1:19">
      <c r="A15" s="95" t="s">
        <v>520</v>
      </c>
      <c r="B15" s="96"/>
      <c r="C15" s="96"/>
      <c r="D15" s="96"/>
      <c r="E15" s="96"/>
      <c r="F15" s="96"/>
      <c r="G15" s="96"/>
      <c r="H15" s="96"/>
      <c r="I15" s="96"/>
      <c r="J15" s="96"/>
      <c r="K15" s="96"/>
      <c r="L15" s="96"/>
      <c r="M15" s="96"/>
      <c r="N15" s="96"/>
      <c r="O15" s="96"/>
      <c r="P15" s="96"/>
      <c r="Q15" s="96"/>
      <c r="R15" s="96"/>
      <c r="S15" s="97"/>
    </row>
    <row r="16" spans="1:19" ht="15.75" thickBot="1">
      <c r="A16" s="98" t="s">
        <v>521</v>
      </c>
      <c r="B16" s="99"/>
      <c r="C16" s="99"/>
      <c r="D16" s="99"/>
      <c r="E16" s="99"/>
      <c r="F16" s="99"/>
      <c r="G16" s="99"/>
      <c r="H16" s="99"/>
      <c r="I16" s="99"/>
      <c r="J16" s="99"/>
      <c r="K16" s="99"/>
      <c r="L16" s="99"/>
      <c r="M16" s="99"/>
      <c r="N16" s="99"/>
      <c r="O16" s="99"/>
      <c r="P16" s="99"/>
      <c r="Q16" s="99"/>
      <c r="R16" s="99"/>
      <c r="S16" s="100"/>
    </row>
    <row r="18" spans="1:19">
      <c r="E18" s="51"/>
    </row>
    <row r="19" spans="1:19" ht="18">
      <c r="A19" s="52" t="s">
        <v>522</v>
      </c>
      <c r="E19" s="51"/>
    </row>
    <row r="20" spans="1:19" ht="18.75">
      <c r="A20" s="88" t="s">
        <v>523</v>
      </c>
      <c r="B20" s="89"/>
      <c r="C20" s="89"/>
      <c r="D20" s="89"/>
      <c r="E20" s="89"/>
      <c r="F20" s="89"/>
      <c r="G20" s="89"/>
      <c r="H20" s="89"/>
      <c r="I20" s="89"/>
      <c r="J20" s="89"/>
      <c r="K20" s="89"/>
      <c r="L20" s="89"/>
      <c r="M20" s="89"/>
      <c r="N20" s="89"/>
      <c r="O20" s="89"/>
      <c r="P20" s="89"/>
      <c r="Q20" s="89"/>
      <c r="R20" s="89"/>
      <c r="S20" s="90"/>
    </row>
    <row r="21" spans="1:19" ht="18.75">
      <c r="A21" s="88" t="s">
        <v>524</v>
      </c>
      <c r="B21" s="89"/>
      <c r="C21" s="89"/>
      <c r="D21" s="89"/>
      <c r="E21" s="89"/>
      <c r="F21" s="89"/>
      <c r="G21" s="89"/>
      <c r="H21" s="89"/>
      <c r="I21" s="89"/>
      <c r="J21" s="89"/>
      <c r="K21" s="89"/>
      <c r="L21" s="89"/>
      <c r="M21" s="89"/>
      <c r="N21" s="89"/>
      <c r="O21" s="89"/>
      <c r="P21" s="89"/>
      <c r="Q21" s="89"/>
      <c r="R21" s="89"/>
      <c r="S21" s="90"/>
    </row>
    <row r="22" spans="1:19" ht="18.75">
      <c r="A22" s="88" t="s">
        <v>525</v>
      </c>
      <c r="B22" s="89"/>
      <c r="C22" s="89"/>
      <c r="D22" s="89"/>
      <c r="E22" s="89"/>
      <c r="F22" s="89"/>
      <c r="G22" s="89"/>
      <c r="H22" s="89"/>
      <c r="I22" s="89"/>
      <c r="J22" s="89"/>
      <c r="K22" s="89"/>
      <c r="L22" s="89"/>
      <c r="M22" s="89"/>
      <c r="N22" s="89"/>
      <c r="O22" s="89"/>
      <c r="P22" s="89"/>
      <c r="Q22" s="89"/>
      <c r="R22" s="89"/>
      <c r="S22" s="90"/>
    </row>
    <row r="23" spans="1:19" ht="22.5" customHeight="1">
      <c r="A23" s="53"/>
      <c r="B23" s="54"/>
      <c r="C23" s="54"/>
      <c r="D23" s="54"/>
      <c r="E23" s="54"/>
      <c r="F23" s="54"/>
      <c r="G23" s="54"/>
      <c r="H23" s="54"/>
      <c r="I23" s="54"/>
      <c r="J23" s="54"/>
      <c r="K23" s="54"/>
      <c r="L23" s="54"/>
      <c r="M23" s="54"/>
      <c r="N23" s="54"/>
      <c r="O23" s="54"/>
      <c r="P23" s="54"/>
      <c r="Q23" s="54"/>
      <c r="R23" s="54"/>
      <c r="S23" s="55"/>
    </row>
    <row r="24" spans="1:19" ht="22.5" customHeight="1">
      <c r="A24" s="53"/>
      <c r="B24" s="54"/>
      <c r="C24" s="54"/>
      <c r="D24" s="54"/>
      <c r="E24" s="54"/>
      <c r="F24" s="54"/>
      <c r="G24" s="54"/>
      <c r="H24" s="54"/>
      <c r="I24" s="54"/>
      <c r="J24" s="54"/>
      <c r="K24" s="54"/>
      <c r="L24" s="54"/>
      <c r="M24" s="54"/>
      <c r="N24" s="54"/>
      <c r="O24" s="54"/>
      <c r="P24" s="54"/>
      <c r="Q24" s="54"/>
      <c r="R24" s="54"/>
      <c r="S24" s="55"/>
    </row>
    <row r="25" spans="1:19" ht="18.75">
      <c r="A25" s="101" t="s">
        <v>526</v>
      </c>
      <c r="B25" s="102"/>
      <c r="C25" s="102"/>
      <c r="D25" s="102"/>
      <c r="E25" s="102"/>
      <c r="F25" s="102"/>
      <c r="G25" s="102"/>
      <c r="H25" s="102"/>
      <c r="I25" s="102"/>
      <c r="J25" s="102"/>
      <c r="K25" s="102"/>
      <c r="L25" s="102"/>
      <c r="M25" s="102"/>
      <c r="N25" s="102"/>
      <c r="O25" s="102"/>
      <c r="P25" s="102"/>
      <c r="Q25" s="102"/>
      <c r="R25" s="102"/>
      <c r="S25" s="103"/>
    </row>
    <row r="26" spans="1:19" ht="171" customHeight="1">
      <c r="A26" s="104" t="s">
        <v>527</v>
      </c>
      <c r="B26" s="105"/>
      <c r="C26" s="105"/>
      <c r="D26" s="105"/>
      <c r="E26" s="105"/>
      <c r="F26" s="105"/>
      <c r="G26" s="105"/>
      <c r="H26" s="105"/>
      <c r="I26" s="105"/>
      <c r="J26" s="105"/>
      <c r="K26" s="105"/>
      <c r="L26" s="105"/>
      <c r="M26" s="105"/>
      <c r="N26" s="105"/>
      <c r="O26" s="105"/>
      <c r="P26" s="105"/>
      <c r="Q26" s="105"/>
      <c r="R26" s="105"/>
      <c r="S26" s="106"/>
    </row>
    <row r="28" spans="1:19" ht="186.75" customHeight="1">
      <c r="A28" s="104" t="s">
        <v>528</v>
      </c>
      <c r="B28" s="107"/>
      <c r="C28" s="107"/>
      <c r="D28" s="107"/>
      <c r="E28" s="107"/>
      <c r="F28" s="107"/>
      <c r="G28" s="107"/>
      <c r="H28" s="107"/>
      <c r="I28" s="107"/>
      <c r="J28" s="107"/>
      <c r="K28" s="107"/>
      <c r="L28" s="107"/>
      <c r="M28" s="107"/>
      <c r="N28" s="107"/>
      <c r="O28" s="107"/>
      <c r="P28" s="107"/>
      <c r="Q28" s="107"/>
      <c r="R28" s="107"/>
      <c r="S28" s="108"/>
    </row>
    <row r="30" spans="1:19" ht="74.25" customHeight="1">
      <c r="A30" s="104" t="s">
        <v>529</v>
      </c>
      <c r="B30" s="107"/>
      <c r="C30" s="107"/>
      <c r="D30" s="107"/>
      <c r="E30" s="107"/>
      <c r="F30" s="107"/>
      <c r="G30" s="107"/>
      <c r="H30" s="107"/>
      <c r="I30" s="107"/>
      <c r="J30" s="107"/>
      <c r="K30" s="107"/>
      <c r="L30" s="107"/>
      <c r="M30" s="107"/>
      <c r="N30" s="107"/>
      <c r="O30" s="107"/>
      <c r="P30" s="107"/>
      <c r="Q30" s="107"/>
      <c r="R30" s="107"/>
      <c r="S30" s="108"/>
    </row>
    <row r="32" spans="1:19" ht="74.25" customHeight="1">
      <c r="A32" s="104" t="s">
        <v>530</v>
      </c>
      <c r="B32" s="107"/>
      <c r="C32" s="107"/>
      <c r="D32" s="107"/>
      <c r="E32" s="107"/>
      <c r="F32" s="107"/>
      <c r="G32" s="107"/>
      <c r="H32" s="107"/>
      <c r="I32" s="107"/>
      <c r="J32" s="107"/>
      <c r="K32" s="107"/>
      <c r="L32" s="107"/>
      <c r="M32" s="107"/>
      <c r="N32" s="107"/>
      <c r="O32" s="107"/>
      <c r="P32" s="107"/>
      <c r="Q32" s="107"/>
      <c r="R32" s="107"/>
      <c r="S32" s="108"/>
    </row>
    <row r="41" spans="7:11">
      <c r="G41" s="74"/>
      <c r="H41" s="74"/>
      <c r="I41" s="74"/>
      <c r="J41" s="74"/>
      <c r="K41" s="74"/>
    </row>
    <row r="42" spans="7:11">
      <c r="G42" s="74"/>
      <c r="H42" s="74"/>
      <c r="I42" s="74"/>
      <c r="J42" s="74"/>
      <c r="K42" s="74"/>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F598-5B9A-48A7-97B9-BF0A8C129EDB}">
  <dimension ref="A1:CB2142"/>
  <sheetViews>
    <sheetView workbookViewId="0">
      <selection activeCell="J7" sqref="J7"/>
    </sheetView>
  </sheetViews>
  <sheetFormatPr defaultColWidth="14.85546875" defaultRowHeight="21"/>
  <cols>
    <col min="1" max="1" width="23.28515625" style="1" customWidth="1"/>
    <col min="2" max="2" width="14.85546875" style="1"/>
    <col min="3" max="3" width="14.85546875" style="24"/>
    <col min="4" max="5" width="14.85546875" style="1" customWidth="1"/>
    <col min="6" max="6" width="14.85546875" style="1"/>
    <col min="7" max="7" width="15" style="1" customWidth="1"/>
    <col min="8" max="8" width="15" style="1" bestFit="1" customWidth="1"/>
    <col min="9" max="9" width="15" style="1" customWidth="1"/>
    <col min="10" max="10" width="15" style="1" bestFit="1" customWidth="1"/>
    <col min="11" max="11" width="15" style="1" customWidth="1"/>
    <col min="12" max="16" width="14.85546875" style="1" customWidth="1"/>
    <col min="17" max="19" width="15" style="1" customWidth="1"/>
    <col min="20" max="20" width="15" style="1" bestFit="1" customWidth="1"/>
    <col min="21" max="21" width="15" style="19" bestFit="1" customWidth="1"/>
    <col min="22" max="22" width="15" style="1" customWidth="1"/>
    <col min="23" max="23" width="14.85546875" style="1" customWidth="1"/>
    <col min="24" max="28" width="15" style="1" customWidth="1"/>
    <col min="29" max="29" width="15" style="1" bestFit="1" customWidth="1"/>
    <col min="30" max="34" width="15" style="1" hidden="1" customWidth="1"/>
    <col min="35" max="35" width="0" style="1" hidden="1" customWidth="1"/>
    <col min="36" max="36" width="15.7109375" style="1" bestFit="1" customWidth="1"/>
    <col min="37" max="37" width="15" style="1" hidden="1" customWidth="1"/>
    <col min="38" max="38" width="14.85546875" style="1"/>
    <col min="39" max="39" width="0" style="1" hidden="1" customWidth="1"/>
    <col min="40" max="40" width="15" style="1" hidden="1" customWidth="1"/>
    <col min="41" max="41" width="0" style="1" hidden="1" customWidth="1"/>
    <col min="42" max="45" width="15" style="1" hidden="1" customWidth="1"/>
    <col min="46" max="46" width="0" style="1" hidden="1" customWidth="1"/>
    <col min="47" max="47" width="15" style="1" bestFit="1" customWidth="1"/>
    <col min="48" max="48" width="0" style="1" hidden="1" customWidth="1"/>
    <col min="49" max="50" width="15" style="1" hidden="1" customWidth="1"/>
    <col min="51" max="51" width="0" style="1" hidden="1" customWidth="1"/>
    <col min="52" max="52" width="15" style="1" hidden="1" customWidth="1"/>
    <col min="53" max="54" width="0" style="1" hidden="1" customWidth="1"/>
    <col min="55" max="58" width="15" style="1" hidden="1" customWidth="1"/>
    <col min="59" max="60" width="0" style="1" hidden="1" customWidth="1"/>
    <col min="61" max="63" width="15" style="1" hidden="1" customWidth="1"/>
    <col min="64" max="64" width="15" style="1" bestFit="1" customWidth="1"/>
    <col min="65" max="65" width="15" style="2" bestFit="1" customWidth="1"/>
    <col min="66" max="66" width="16.85546875" style="1" customWidth="1"/>
    <col min="67" max="67" width="13.28515625" style="1" customWidth="1"/>
    <col min="68" max="68" width="15" style="1" customWidth="1"/>
    <col min="69" max="69" width="15.7109375" style="1" customWidth="1"/>
    <col min="70" max="70" width="15" style="1" customWidth="1"/>
    <col min="71" max="71" width="14.85546875" style="1" customWidth="1"/>
    <col min="72" max="72" width="15" style="1" customWidth="1"/>
    <col min="73" max="73" width="14.85546875" style="21"/>
    <col min="74" max="74" width="14.85546875" style="20"/>
    <col min="75" max="75" width="17.5703125" style="29" customWidth="1"/>
    <col min="76" max="76" width="17" style="25" customWidth="1"/>
    <col min="77" max="77" width="14.85546875" style="28"/>
    <col min="78" max="78" width="14.85546875" style="20"/>
    <col min="79" max="79" width="15.85546875" style="27" bestFit="1" customWidth="1"/>
    <col min="80" max="16384" width="14.85546875" style="1"/>
  </cols>
  <sheetData>
    <row r="1" spans="1:80">
      <c r="A1" s="109" t="s">
        <v>273</v>
      </c>
      <c r="B1" s="110"/>
      <c r="C1" s="110"/>
      <c r="D1" s="110"/>
      <c r="E1" s="110"/>
      <c r="F1" s="110"/>
      <c r="G1" s="110"/>
      <c r="H1" s="110"/>
      <c r="I1" s="110"/>
      <c r="J1" s="110"/>
      <c r="K1" s="110"/>
      <c r="L1" s="110"/>
      <c r="U1" s="1"/>
      <c r="BM1" s="1"/>
      <c r="BU1" s="1"/>
      <c r="BV1" s="1"/>
      <c r="BW1" s="1"/>
      <c r="BX1" s="1"/>
      <c r="BY1" s="1"/>
      <c r="BZ1" s="1"/>
      <c r="CA1" s="1"/>
    </row>
    <row r="2" spans="1:80" ht="15" customHeight="1">
      <c r="A2" s="111" t="s">
        <v>274</v>
      </c>
      <c r="B2" s="112"/>
      <c r="C2" s="112"/>
      <c r="D2" s="112"/>
      <c r="E2" s="112"/>
      <c r="F2" s="112"/>
      <c r="G2" s="112"/>
      <c r="H2" s="112"/>
      <c r="I2" s="112"/>
      <c r="J2" s="112"/>
      <c r="K2" s="112"/>
      <c r="L2" s="112"/>
      <c r="U2" s="1"/>
      <c r="BM2" s="1"/>
      <c r="BU2" s="1"/>
      <c r="BV2" s="1"/>
      <c r="BW2" s="1"/>
      <c r="BX2" s="1"/>
      <c r="BY2" s="1"/>
      <c r="BZ2" s="1"/>
      <c r="CA2" s="1"/>
    </row>
    <row r="3" spans="1:80" ht="15" customHeight="1">
      <c r="A3" s="45" t="s">
        <v>275</v>
      </c>
      <c r="C3" s="1"/>
      <c r="U3" s="1"/>
      <c r="BM3" s="1"/>
      <c r="BU3" s="1"/>
      <c r="BV3" s="1"/>
      <c r="BW3" s="1"/>
      <c r="BX3" s="1"/>
      <c r="BY3" s="1"/>
      <c r="BZ3" s="1"/>
      <c r="CA3" s="1"/>
    </row>
    <row r="4" spans="1:80" ht="15" customHeight="1">
      <c r="A4" s="45"/>
      <c r="C4" s="1"/>
      <c r="U4" s="1"/>
      <c r="BM4" s="1"/>
      <c r="BU4" s="1"/>
      <c r="BV4" s="1"/>
      <c r="BW4" s="1"/>
      <c r="BX4" s="1"/>
      <c r="BY4" s="1"/>
      <c r="BZ4" s="1"/>
      <c r="CA4" s="1"/>
    </row>
    <row r="5" spans="1:80">
      <c r="A5" s="46" t="s">
        <v>276</v>
      </c>
      <c r="B5" s="48" t="e">
        <f>_xlfn.XLOOKUP(20%,BZ:BZ,BX:BX,0,1)</f>
        <v>#REF!</v>
      </c>
      <c r="C5" s="46"/>
      <c r="E5" s="57" t="s">
        <v>92</v>
      </c>
      <c r="F5" s="57">
        <v>1</v>
      </c>
      <c r="G5" s="58">
        <f>SUMIFS(BY:BY,CA:CA,F5)</f>
        <v>0</v>
      </c>
      <c r="I5" s="30" t="s">
        <v>533</v>
      </c>
      <c r="J5" s="30" t="e">
        <f>SUMPRODUCT(CB12:CB121,BY12:BY121)</f>
        <v>#REF!</v>
      </c>
      <c r="U5" s="1"/>
      <c r="BM5" s="1"/>
      <c r="BU5" s="1"/>
      <c r="BV5" s="1"/>
      <c r="BW5" s="1"/>
      <c r="BX5" s="1"/>
      <c r="BY5" s="1"/>
      <c r="BZ5" s="1"/>
      <c r="CA5" s="1"/>
    </row>
    <row r="6" spans="1:80">
      <c r="A6" s="46" t="s">
        <v>277</v>
      </c>
      <c r="B6" s="48" t="e">
        <f>B5*50%</f>
        <v>#REF!</v>
      </c>
      <c r="C6" s="49" t="s">
        <v>278</v>
      </c>
      <c r="E6" s="57" t="s">
        <v>531</v>
      </c>
      <c r="F6" s="57">
        <v>2</v>
      </c>
      <c r="G6" s="58">
        <f>SUMIFS(BY:BY,CA:CA,F6)</f>
        <v>0</v>
      </c>
      <c r="U6" s="1"/>
      <c r="BM6" s="1"/>
      <c r="BU6" s="1"/>
      <c r="BV6" s="1"/>
      <c r="BW6" s="1"/>
      <c r="BX6" s="1"/>
      <c r="BY6" s="1"/>
      <c r="BZ6" s="1"/>
      <c r="CA6" s="1"/>
    </row>
    <row r="7" spans="1:80">
      <c r="A7" s="46" t="s">
        <v>279</v>
      </c>
      <c r="B7" s="48" t="e">
        <f>B5*25%</f>
        <v>#REF!</v>
      </c>
      <c r="C7" s="49" t="s">
        <v>280</v>
      </c>
      <c r="E7" s="57" t="s">
        <v>532</v>
      </c>
      <c r="F7" s="57">
        <v>3</v>
      </c>
      <c r="G7" s="58">
        <f>SUMIFS(BY:BY,CA:CA,F7)</f>
        <v>0</v>
      </c>
      <c r="H7" s="47"/>
      <c r="U7" s="1"/>
      <c r="BM7" s="1"/>
      <c r="BU7" s="1"/>
      <c r="BV7" s="1"/>
      <c r="BW7" s="1"/>
      <c r="BX7" s="1"/>
      <c r="BY7" s="1"/>
      <c r="BZ7" s="1"/>
      <c r="CA7" s="1"/>
    </row>
    <row r="8" spans="1:80">
      <c r="E8" s="57" t="s">
        <v>281</v>
      </c>
      <c r="F8" s="57">
        <v>247</v>
      </c>
      <c r="G8" s="58">
        <f>SUMIFS(BY:BY,U:U,F8)</f>
        <v>2.9508E-2</v>
      </c>
    </row>
    <row r="11" spans="1:80">
      <c r="A11" s="4" t="s">
        <v>111</v>
      </c>
      <c r="B11" s="4" t="s">
        <v>112</v>
      </c>
      <c r="C11" s="23" t="s">
        <v>0</v>
      </c>
      <c r="D11" s="4" t="s">
        <v>113</v>
      </c>
      <c r="E11" s="4" t="s">
        <v>114</v>
      </c>
      <c r="F11" s="4" t="s">
        <v>115</v>
      </c>
      <c r="G11" s="5" t="s">
        <v>116</v>
      </c>
      <c r="H11" s="6" t="s">
        <v>117</v>
      </c>
      <c r="I11" s="7" t="s">
        <v>118</v>
      </c>
      <c r="J11" s="4" t="s">
        <v>119</v>
      </c>
      <c r="K11" s="8" t="s">
        <v>120</v>
      </c>
      <c r="L11" s="4" t="s">
        <v>121</v>
      </c>
      <c r="M11" s="4" t="s">
        <v>122</v>
      </c>
      <c r="N11" s="4" t="s">
        <v>123</v>
      </c>
      <c r="O11" s="4" t="s">
        <v>124</v>
      </c>
      <c r="P11" s="4" t="s">
        <v>125</v>
      </c>
      <c r="Q11" s="8" t="s">
        <v>126</v>
      </c>
      <c r="R11" s="4" t="s">
        <v>127</v>
      </c>
      <c r="S11" s="8" t="s">
        <v>128</v>
      </c>
      <c r="T11" s="5" t="s">
        <v>129</v>
      </c>
      <c r="U11" s="9" t="s">
        <v>130</v>
      </c>
      <c r="V11" s="4" t="s">
        <v>131</v>
      </c>
      <c r="W11" s="4" t="s">
        <v>132</v>
      </c>
      <c r="X11" s="4" t="s">
        <v>133</v>
      </c>
      <c r="Y11" s="8" t="s">
        <v>134</v>
      </c>
      <c r="Z11" s="8" t="s">
        <v>135</v>
      </c>
      <c r="AA11" s="4" t="s">
        <v>136</v>
      </c>
      <c r="AB11" s="8" t="s">
        <v>137</v>
      </c>
      <c r="AC11" s="8" t="s">
        <v>138</v>
      </c>
      <c r="AD11" s="8" t="s">
        <v>139</v>
      </c>
      <c r="AE11" s="8" t="s">
        <v>140</v>
      </c>
      <c r="AF11" s="8" t="s">
        <v>141</v>
      </c>
      <c r="AG11" s="8" t="s">
        <v>142</v>
      </c>
      <c r="AH11" s="8" t="s">
        <v>143</v>
      </c>
      <c r="AI11" s="8" t="s">
        <v>144</v>
      </c>
      <c r="AJ11" s="8" t="s">
        <v>145</v>
      </c>
      <c r="AK11" s="4" t="s">
        <v>146</v>
      </c>
      <c r="AL11" s="4" t="s">
        <v>147</v>
      </c>
      <c r="AM11" s="4" t="s">
        <v>148</v>
      </c>
      <c r="AN11" s="4" t="s">
        <v>149</v>
      </c>
      <c r="AO11" s="4" t="s">
        <v>150</v>
      </c>
      <c r="AP11" s="4" t="s">
        <v>151</v>
      </c>
      <c r="AQ11" s="5" t="s">
        <v>152</v>
      </c>
      <c r="AR11" s="5" t="s">
        <v>153</v>
      </c>
      <c r="AS11" s="4" t="s">
        <v>154</v>
      </c>
      <c r="AT11" s="4" t="s">
        <v>155</v>
      </c>
      <c r="AU11" s="5" t="s">
        <v>156</v>
      </c>
      <c r="AV11" s="4" t="s">
        <v>157</v>
      </c>
      <c r="AW11" s="4" t="s">
        <v>158</v>
      </c>
      <c r="AX11" s="5" t="s">
        <v>159</v>
      </c>
      <c r="AY11" s="4" t="s">
        <v>160</v>
      </c>
      <c r="AZ11" s="4" t="s">
        <v>161</v>
      </c>
      <c r="BA11" s="4" t="s">
        <v>162</v>
      </c>
      <c r="BB11" s="4" t="s">
        <v>163</v>
      </c>
      <c r="BC11" s="10" t="s">
        <v>164</v>
      </c>
      <c r="BD11" s="10" t="s">
        <v>165</v>
      </c>
      <c r="BE11" s="10" t="s">
        <v>166</v>
      </c>
      <c r="BF11" s="10" t="s">
        <v>167</v>
      </c>
      <c r="BG11" s="4" t="s">
        <v>168</v>
      </c>
      <c r="BH11" s="4" t="s">
        <v>169</v>
      </c>
      <c r="BI11" s="4" t="s">
        <v>170</v>
      </c>
      <c r="BJ11" s="4" t="s">
        <v>171</v>
      </c>
      <c r="BK11" s="4" t="s">
        <v>172</v>
      </c>
      <c r="BL11" s="8" t="s">
        <v>173</v>
      </c>
      <c r="BM11" s="22" t="s">
        <v>174</v>
      </c>
      <c r="BN11" s="4" t="s">
        <v>175</v>
      </c>
      <c r="BO11" s="4" t="s">
        <v>176</v>
      </c>
      <c r="BP11" s="11" t="s">
        <v>177</v>
      </c>
      <c r="BQ11" s="11" t="s">
        <v>178</v>
      </c>
      <c r="BR11" s="11" t="s">
        <v>179</v>
      </c>
      <c r="BS11" s="4" t="s">
        <v>180</v>
      </c>
      <c r="BT11" s="7" t="s">
        <v>181</v>
      </c>
      <c r="BU11" s="31" t="s">
        <v>269</v>
      </c>
      <c r="BV11" s="30" t="s">
        <v>282</v>
      </c>
      <c r="BW11" s="34">
        <f>10%</f>
        <v>0.1</v>
      </c>
      <c r="BX11" s="34" t="s">
        <v>270</v>
      </c>
      <c r="BY11" s="32" t="s">
        <v>283</v>
      </c>
      <c r="BZ11" s="30" t="s">
        <v>284</v>
      </c>
      <c r="CA11" s="30" t="s">
        <v>109</v>
      </c>
      <c r="CB11" s="30" t="s">
        <v>533</v>
      </c>
    </row>
    <row r="12" spans="1:80">
      <c r="A12" s="12" t="s">
        <v>267</v>
      </c>
      <c r="B12" s="12" t="s">
        <v>268</v>
      </c>
      <c r="C12" s="24" t="s">
        <v>106</v>
      </c>
      <c r="D12" s="12" t="s">
        <v>248</v>
      </c>
      <c r="E12" s="12" t="s">
        <v>249</v>
      </c>
      <c r="F12" s="12" t="s">
        <v>197</v>
      </c>
      <c r="G12" s="13"/>
      <c r="H12" s="14">
        <v>131491</v>
      </c>
      <c r="I12" s="15"/>
      <c r="J12" s="12">
        <v>2314.8000000000002</v>
      </c>
      <c r="K12" s="16">
        <v>0</v>
      </c>
      <c r="L12" s="12"/>
      <c r="M12" s="12"/>
      <c r="N12" s="12"/>
      <c r="O12" s="12"/>
      <c r="P12" s="12" t="s">
        <v>221</v>
      </c>
      <c r="Q12" s="16"/>
      <c r="R12" s="12">
        <v>0</v>
      </c>
      <c r="S12" s="16">
        <v>1314910</v>
      </c>
      <c r="T12" s="13">
        <v>45351</v>
      </c>
      <c r="U12" s="12">
        <v>100</v>
      </c>
      <c r="V12" s="12">
        <v>148890</v>
      </c>
      <c r="W12" s="12" t="s">
        <v>183</v>
      </c>
      <c r="X12" s="12">
        <v>2502.9964</v>
      </c>
      <c r="Y12" s="16">
        <v>329121502.63</v>
      </c>
      <c r="Z12" s="16"/>
      <c r="AA12" s="12">
        <v>2273.35</v>
      </c>
      <c r="AB12" s="16">
        <v>1.82</v>
      </c>
      <c r="AC12" s="16">
        <v>304375366.80000001</v>
      </c>
      <c r="AD12" s="16">
        <v>304375366.80000001</v>
      </c>
      <c r="AE12" s="16">
        <v>0</v>
      </c>
      <c r="AF12" s="16">
        <v>-24746135.829999998</v>
      </c>
      <c r="AG12" s="16">
        <v>-30196437.780000001</v>
      </c>
      <c r="AH12" s="16">
        <v>5450301.9500000002</v>
      </c>
      <c r="AI12" s="16"/>
      <c r="AJ12" s="16">
        <v>25499577093.98</v>
      </c>
      <c r="AK12" s="12">
        <v>1.1936</v>
      </c>
      <c r="AL12" s="12" t="s">
        <v>250</v>
      </c>
      <c r="AM12" s="12" t="s">
        <v>12</v>
      </c>
      <c r="AN12" s="12">
        <v>7230</v>
      </c>
      <c r="AO12" s="12" t="s">
        <v>234</v>
      </c>
      <c r="AP12" s="12"/>
      <c r="AQ12" s="13">
        <v>45070</v>
      </c>
      <c r="AR12" s="13"/>
      <c r="AS12" s="12">
        <v>0</v>
      </c>
      <c r="AT12" s="12"/>
      <c r="AU12" s="13">
        <v>45351</v>
      </c>
      <c r="AV12" s="12" t="s">
        <v>198</v>
      </c>
      <c r="AW12" s="12">
        <v>10</v>
      </c>
      <c r="AX12" s="13"/>
      <c r="AY12" s="12" t="s">
        <v>185</v>
      </c>
      <c r="AZ12" s="12">
        <v>1</v>
      </c>
      <c r="BA12" s="12"/>
      <c r="BB12" s="12"/>
      <c r="BC12" s="17"/>
      <c r="BD12" s="17"/>
      <c r="BE12" s="17"/>
      <c r="BF12" s="17"/>
      <c r="BG12" s="12" t="s">
        <v>110</v>
      </c>
      <c r="BH12" s="12" t="s">
        <v>462</v>
      </c>
      <c r="BI12" s="12"/>
      <c r="BJ12" s="12"/>
      <c r="BK12" s="12"/>
      <c r="BL12" s="16">
        <v>304375366.80000001</v>
      </c>
      <c r="BM12" s="12">
        <v>1.1936</v>
      </c>
      <c r="BN12" s="12" t="s">
        <v>212</v>
      </c>
      <c r="BO12" s="12"/>
      <c r="BP12" s="18"/>
      <c r="BQ12" s="18"/>
      <c r="BR12" s="18"/>
      <c r="BS12" s="12"/>
      <c r="BT12" s="15"/>
      <c r="BU12" s="21" t="e">
        <f>IF(A12="","",_xlfn.XLOOKUP(C12,#REF!,#REF!,0,0))</f>
        <v>#REF!</v>
      </c>
      <c r="BV12" s="21" t="e">
        <f t="shared" ref="BV12:BV43" si="0">IF(A12="","",BU12*3)</f>
        <v>#REF!</v>
      </c>
      <c r="BW12" s="35" t="e">
        <f t="shared" ref="BW12:BW75" si="1">IF(A12="","",BV12*BW$11)</f>
        <v>#REF!</v>
      </c>
      <c r="BX12" s="26" t="e">
        <f t="shared" ref="BX12:BX43" si="2">IF(A12="","",IF(BU12=0,0,H12/BW12))</f>
        <v>#REF!</v>
      </c>
      <c r="BY12" s="43">
        <f t="shared" ref="BY12:BY43" si="3">IF(A12="","",BM12%)</f>
        <v>1.1936E-2</v>
      </c>
      <c r="BZ12" s="27">
        <f>IF(A12="","",SUM($BY$12:BY12))</f>
        <v>1.1936E-2</v>
      </c>
      <c r="CA12" s="56" t="e">
        <f>IF(A12="","",_xlfn.XLOOKUP(C12,#REF!,#REF!,0,0))</f>
        <v>#REF!</v>
      </c>
      <c r="CB12" s="1" t="e">
        <f>IF(A12="","",_xlfn.XLOOKUP(C12,#REF!,#REF!,0,0))</f>
        <v>#REF!</v>
      </c>
    </row>
    <row r="13" spans="1:80">
      <c r="A13" s="12" t="s">
        <v>267</v>
      </c>
      <c r="B13" s="12" t="s">
        <v>268</v>
      </c>
      <c r="C13" s="24" t="s">
        <v>25</v>
      </c>
      <c r="D13" s="12" t="s">
        <v>108</v>
      </c>
      <c r="E13" s="12" t="s">
        <v>84</v>
      </c>
      <c r="F13" s="12" t="s">
        <v>197</v>
      </c>
      <c r="G13" s="13"/>
      <c r="H13" s="14">
        <v>153435</v>
      </c>
      <c r="I13" s="15"/>
      <c r="J13" s="12">
        <v>1903.35</v>
      </c>
      <c r="K13" s="16">
        <v>0</v>
      </c>
      <c r="L13" s="12"/>
      <c r="M13" s="12"/>
      <c r="N13" s="12"/>
      <c r="O13" s="12"/>
      <c r="P13" s="12" t="s">
        <v>255</v>
      </c>
      <c r="Q13" s="16"/>
      <c r="R13" s="12">
        <v>0</v>
      </c>
      <c r="S13" s="16">
        <v>1534350</v>
      </c>
      <c r="T13" s="13">
        <v>45351</v>
      </c>
      <c r="U13" s="12">
        <v>100</v>
      </c>
      <c r="V13" s="12">
        <v>139277</v>
      </c>
      <c r="W13" s="12" t="s">
        <v>183</v>
      </c>
      <c r="X13" s="12">
        <v>1376.1974</v>
      </c>
      <c r="Y13" s="16">
        <v>211156854.96000001</v>
      </c>
      <c r="Z13" s="16"/>
      <c r="AA13" s="12">
        <v>1898.55</v>
      </c>
      <c r="AB13" s="16">
        <v>0.25</v>
      </c>
      <c r="AC13" s="16">
        <v>292040507.25</v>
      </c>
      <c r="AD13" s="16">
        <v>292040507.25</v>
      </c>
      <c r="AE13" s="16">
        <v>0</v>
      </c>
      <c r="AF13" s="16">
        <v>80883652.290000007</v>
      </c>
      <c r="AG13" s="16">
        <v>80147164.290000007</v>
      </c>
      <c r="AH13" s="16">
        <v>736488</v>
      </c>
      <c r="AI13" s="16"/>
      <c r="AJ13" s="16">
        <v>25499577093.98</v>
      </c>
      <c r="AK13" s="12">
        <v>1.1453</v>
      </c>
      <c r="AL13" s="12" t="s">
        <v>263</v>
      </c>
      <c r="AM13" s="12" t="s">
        <v>198</v>
      </c>
      <c r="AN13" s="12">
        <v>6724</v>
      </c>
      <c r="AO13" s="12" t="s">
        <v>221</v>
      </c>
      <c r="AP13" s="12"/>
      <c r="AQ13" s="13">
        <v>45188</v>
      </c>
      <c r="AR13" s="13"/>
      <c r="AS13" s="12">
        <v>0</v>
      </c>
      <c r="AT13" s="12"/>
      <c r="AU13" s="13">
        <v>45351</v>
      </c>
      <c r="AV13" s="12" t="s">
        <v>198</v>
      </c>
      <c r="AW13" s="12">
        <v>10</v>
      </c>
      <c r="AX13" s="13"/>
      <c r="AY13" s="12" t="s">
        <v>185</v>
      </c>
      <c r="AZ13" s="12">
        <v>1</v>
      </c>
      <c r="BA13" s="12"/>
      <c r="BB13" s="12"/>
      <c r="BC13" s="17"/>
      <c r="BD13" s="17"/>
      <c r="BE13" s="17"/>
      <c r="BF13" s="17"/>
      <c r="BG13" s="12" t="s">
        <v>110</v>
      </c>
      <c r="BH13" s="12" t="s">
        <v>462</v>
      </c>
      <c r="BI13" s="12"/>
      <c r="BJ13" s="12"/>
      <c r="BK13" s="12"/>
      <c r="BL13" s="16">
        <v>292040507.25</v>
      </c>
      <c r="BM13" s="12">
        <v>1.1453</v>
      </c>
      <c r="BN13" s="12" t="s">
        <v>212</v>
      </c>
      <c r="BO13" s="12"/>
      <c r="BP13" s="18"/>
      <c r="BQ13" s="18"/>
      <c r="BR13" s="18"/>
      <c r="BS13" s="12"/>
      <c r="BT13" s="15"/>
      <c r="BU13" s="21" t="e">
        <f>IF(A13="","",_xlfn.XLOOKUP(C13,#REF!,#REF!,0,0))</f>
        <v>#REF!</v>
      </c>
      <c r="BV13" s="21" t="e">
        <f t="shared" si="0"/>
        <v>#REF!</v>
      </c>
      <c r="BW13" s="35" t="e">
        <f t="shared" si="1"/>
        <v>#REF!</v>
      </c>
      <c r="BX13" s="26" t="e">
        <f t="shared" si="2"/>
        <v>#REF!</v>
      </c>
      <c r="BY13" s="43">
        <f t="shared" si="3"/>
        <v>1.1453E-2</v>
      </c>
      <c r="BZ13" s="27">
        <f>IF(A13="","",SUM($BY$12:BY13))</f>
        <v>2.3389E-2</v>
      </c>
      <c r="CA13" s="56" t="e">
        <f>IF(A13="","",_xlfn.XLOOKUP(C13,#REF!,#REF!,0,0))</f>
        <v>#REF!</v>
      </c>
      <c r="CB13" s="1" t="e">
        <f>IF(A13="","",_xlfn.XLOOKUP(C13,#REF!,#REF!,0,0))</f>
        <v>#REF!</v>
      </c>
    </row>
    <row r="14" spans="1:80">
      <c r="A14" s="12" t="s">
        <v>267</v>
      </c>
      <c r="B14" s="12" t="s">
        <v>268</v>
      </c>
      <c r="C14" s="24" t="s">
        <v>19</v>
      </c>
      <c r="D14" s="12" t="s">
        <v>246</v>
      </c>
      <c r="E14" s="12" t="s">
        <v>82</v>
      </c>
      <c r="F14" s="12" t="s">
        <v>197</v>
      </c>
      <c r="G14" s="13"/>
      <c r="H14" s="14">
        <v>122357</v>
      </c>
      <c r="I14" s="15"/>
      <c r="J14" s="12">
        <v>842.35</v>
      </c>
      <c r="K14" s="16">
        <v>0</v>
      </c>
      <c r="L14" s="12"/>
      <c r="M14" s="12"/>
      <c r="N14" s="12"/>
      <c r="O14" s="12"/>
      <c r="P14" s="12" t="s">
        <v>213</v>
      </c>
      <c r="Q14" s="16"/>
      <c r="R14" s="12">
        <v>0</v>
      </c>
      <c r="S14" s="16">
        <v>611785</v>
      </c>
      <c r="T14" s="13">
        <v>45351</v>
      </c>
      <c r="U14" s="12">
        <v>100</v>
      </c>
      <c r="V14" s="12">
        <v>155036</v>
      </c>
      <c r="W14" s="12" t="s">
        <v>183</v>
      </c>
      <c r="X14" s="12">
        <v>827.13109999999995</v>
      </c>
      <c r="Y14" s="16">
        <v>101205275.39</v>
      </c>
      <c r="Z14" s="16"/>
      <c r="AA14" s="12">
        <v>838.5</v>
      </c>
      <c r="AB14" s="16">
        <v>0.46</v>
      </c>
      <c r="AC14" s="16">
        <v>103067418.95</v>
      </c>
      <c r="AD14" s="16">
        <v>103067418.95</v>
      </c>
      <c r="AE14" s="16">
        <v>0</v>
      </c>
      <c r="AF14" s="16">
        <v>1862143.56</v>
      </c>
      <c r="AG14" s="16">
        <v>1391069.11</v>
      </c>
      <c r="AH14" s="16">
        <v>471074.45</v>
      </c>
      <c r="AI14" s="16"/>
      <c r="AJ14" s="16">
        <v>25499577093.98</v>
      </c>
      <c r="AK14" s="12">
        <v>0.4042</v>
      </c>
      <c r="AL14" s="12" t="s">
        <v>247</v>
      </c>
      <c r="AM14" s="12" t="s">
        <v>198</v>
      </c>
      <c r="AN14" s="12">
        <v>796305</v>
      </c>
      <c r="AO14" s="12" t="s">
        <v>214</v>
      </c>
      <c r="AP14" s="12"/>
      <c r="AQ14" s="13">
        <v>45128</v>
      </c>
      <c r="AR14" s="13"/>
      <c r="AS14" s="12">
        <v>0</v>
      </c>
      <c r="AT14" s="12"/>
      <c r="AU14" s="13">
        <v>45351</v>
      </c>
      <c r="AV14" s="12" t="s">
        <v>198</v>
      </c>
      <c r="AW14" s="12">
        <v>5</v>
      </c>
      <c r="AX14" s="13"/>
      <c r="AY14" s="12" t="s">
        <v>185</v>
      </c>
      <c r="AZ14" s="12">
        <v>1</v>
      </c>
      <c r="BA14" s="12"/>
      <c r="BB14" s="12"/>
      <c r="BC14" s="17"/>
      <c r="BD14" s="17"/>
      <c r="BE14" s="17"/>
      <c r="BF14" s="17"/>
      <c r="BG14" s="12" t="s">
        <v>110</v>
      </c>
      <c r="BH14" s="12" t="s">
        <v>462</v>
      </c>
      <c r="BI14" s="12"/>
      <c r="BJ14" s="12"/>
      <c r="BK14" s="12"/>
      <c r="BL14" s="16">
        <v>103067418.95</v>
      </c>
      <c r="BM14" s="12">
        <v>0.4042</v>
      </c>
      <c r="BN14" s="12" t="s">
        <v>203</v>
      </c>
      <c r="BO14" s="12"/>
      <c r="BP14" s="18"/>
      <c r="BQ14" s="18"/>
      <c r="BR14" s="18"/>
      <c r="BS14" s="12"/>
      <c r="BT14" s="15"/>
      <c r="BU14" s="21" t="e">
        <f>IF(A14="","",_xlfn.XLOOKUP(C14,#REF!,#REF!,0,0))</f>
        <v>#REF!</v>
      </c>
      <c r="BV14" s="21" t="e">
        <f t="shared" si="0"/>
        <v>#REF!</v>
      </c>
      <c r="BW14" s="35" t="e">
        <f t="shared" si="1"/>
        <v>#REF!</v>
      </c>
      <c r="BX14" s="26" t="e">
        <f t="shared" si="2"/>
        <v>#REF!</v>
      </c>
      <c r="BY14" s="43">
        <f t="shared" si="3"/>
        <v>4.0420000000000005E-3</v>
      </c>
      <c r="BZ14" s="27">
        <f>IF(A14="","",SUM($BY$12:BY14))</f>
        <v>2.7431000000000001E-2</v>
      </c>
      <c r="CA14" s="56" t="e">
        <f>IF(A14="","",_xlfn.XLOOKUP(C14,#REF!,#REF!,0,0))</f>
        <v>#REF!</v>
      </c>
      <c r="CB14" s="1" t="e">
        <f>IF(A14="","",_xlfn.XLOOKUP(C14,#REF!,#REF!,0,0))</f>
        <v>#REF!</v>
      </c>
    </row>
    <row r="15" spans="1:80">
      <c r="A15" s="12" t="s">
        <v>267</v>
      </c>
      <c r="B15" s="12" t="s">
        <v>268</v>
      </c>
      <c r="C15" s="24" t="s">
        <v>64</v>
      </c>
      <c r="D15" s="12" t="s">
        <v>105</v>
      </c>
      <c r="E15" s="12" t="s">
        <v>418</v>
      </c>
      <c r="F15" s="12" t="s">
        <v>197</v>
      </c>
      <c r="G15" s="13"/>
      <c r="H15" s="14">
        <v>326619</v>
      </c>
      <c r="I15" s="15"/>
      <c r="J15" s="12">
        <v>830.35</v>
      </c>
      <c r="K15" s="16">
        <v>0</v>
      </c>
      <c r="L15" s="12"/>
      <c r="M15" s="12"/>
      <c r="N15" s="12"/>
      <c r="O15" s="12"/>
      <c r="P15" s="12" t="s">
        <v>360</v>
      </c>
      <c r="Q15" s="16"/>
      <c r="R15" s="12">
        <v>0</v>
      </c>
      <c r="S15" s="16">
        <v>653238</v>
      </c>
      <c r="T15" s="13">
        <v>45351</v>
      </c>
      <c r="U15" s="12">
        <v>100</v>
      </c>
      <c r="V15" s="12">
        <v>16470</v>
      </c>
      <c r="W15" s="12" t="s">
        <v>183</v>
      </c>
      <c r="X15" s="12">
        <v>479.08390000000003</v>
      </c>
      <c r="Y15" s="16">
        <v>156477919.72999999</v>
      </c>
      <c r="Z15" s="16"/>
      <c r="AA15" s="12">
        <v>834.45</v>
      </c>
      <c r="AB15" s="16">
        <v>-0.49</v>
      </c>
      <c r="AC15" s="16">
        <v>271208086.64999998</v>
      </c>
      <c r="AD15" s="16">
        <v>271208086.64999998</v>
      </c>
      <c r="AE15" s="16">
        <v>0</v>
      </c>
      <c r="AF15" s="16">
        <v>114730166.92</v>
      </c>
      <c r="AG15" s="16">
        <v>116069304.81999999</v>
      </c>
      <c r="AH15" s="16">
        <v>-1339137.8999999999</v>
      </c>
      <c r="AI15" s="16"/>
      <c r="AJ15" s="16">
        <v>25499577093.98</v>
      </c>
      <c r="AK15" s="12">
        <v>1.0636000000000001</v>
      </c>
      <c r="AL15" s="12" t="s">
        <v>419</v>
      </c>
      <c r="AM15" s="12" t="s">
        <v>198</v>
      </c>
      <c r="AN15" s="12">
        <v>8333</v>
      </c>
      <c r="AO15" s="12" t="s">
        <v>361</v>
      </c>
      <c r="AP15" s="12"/>
      <c r="AQ15" s="13">
        <v>45330</v>
      </c>
      <c r="AR15" s="13"/>
      <c r="AS15" s="12">
        <v>0</v>
      </c>
      <c r="AT15" s="12"/>
      <c r="AU15" s="13">
        <v>45351</v>
      </c>
      <c r="AV15" s="12" t="s">
        <v>198</v>
      </c>
      <c r="AW15" s="12">
        <v>2</v>
      </c>
      <c r="AX15" s="13"/>
      <c r="AY15" s="12" t="s">
        <v>185</v>
      </c>
      <c r="AZ15" s="12">
        <v>1</v>
      </c>
      <c r="BA15" s="12"/>
      <c r="BB15" s="12"/>
      <c r="BC15" s="17"/>
      <c r="BD15" s="17"/>
      <c r="BE15" s="17"/>
      <c r="BF15" s="17"/>
      <c r="BG15" s="12" t="s">
        <v>110</v>
      </c>
      <c r="BH15" s="12" t="s">
        <v>462</v>
      </c>
      <c r="BI15" s="12"/>
      <c r="BJ15" s="12"/>
      <c r="BK15" s="12"/>
      <c r="BL15" s="16">
        <v>271208086.64999998</v>
      </c>
      <c r="BM15" s="12">
        <v>1.0636000000000001</v>
      </c>
      <c r="BN15" s="12" t="s">
        <v>354</v>
      </c>
      <c r="BO15" s="12"/>
      <c r="BP15" s="18"/>
      <c r="BQ15" s="18"/>
      <c r="BR15" s="18"/>
      <c r="BS15" s="12"/>
      <c r="BT15" s="15"/>
      <c r="BU15" s="21" t="e">
        <f>IF(A15="","",_xlfn.XLOOKUP(C15,#REF!,#REF!,0,0))</f>
        <v>#REF!</v>
      </c>
      <c r="BV15" s="21" t="e">
        <f t="shared" si="0"/>
        <v>#REF!</v>
      </c>
      <c r="BW15" s="35" t="e">
        <f t="shared" si="1"/>
        <v>#REF!</v>
      </c>
      <c r="BX15" s="26" t="e">
        <f t="shared" si="2"/>
        <v>#REF!</v>
      </c>
      <c r="BY15" s="43">
        <f t="shared" si="3"/>
        <v>1.0636000000000001E-2</v>
      </c>
      <c r="BZ15" s="27">
        <f>IF(A15="","",SUM($BY$12:BY15))</f>
        <v>3.8067000000000004E-2</v>
      </c>
      <c r="CA15" s="56" t="e">
        <f>IF(A15="","",_xlfn.XLOOKUP(C15,#REF!,#REF!,0,0))</f>
        <v>#REF!</v>
      </c>
      <c r="CB15" s="1" t="e">
        <f>IF(A15="","",_xlfn.XLOOKUP(C15,#REF!,#REF!,0,0))</f>
        <v>#REF!</v>
      </c>
    </row>
    <row r="16" spans="1:80">
      <c r="A16" s="12" t="s">
        <v>267</v>
      </c>
      <c r="B16" s="12" t="s">
        <v>268</v>
      </c>
      <c r="C16" s="24" t="s">
        <v>40</v>
      </c>
      <c r="D16" s="12" t="s">
        <v>315</v>
      </c>
      <c r="E16" s="12" t="s">
        <v>466</v>
      </c>
      <c r="F16" s="12" t="s">
        <v>197</v>
      </c>
      <c r="G16" s="13"/>
      <c r="H16" s="14">
        <v>1090949</v>
      </c>
      <c r="I16" s="15"/>
      <c r="J16" s="12">
        <v>289.60000000000002</v>
      </c>
      <c r="K16" s="16">
        <v>0</v>
      </c>
      <c r="L16" s="12"/>
      <c r="M16" s="12"/>
      <c r="N16" s="12"/>
      <c r="O16" s="12"/>
      <c r="P16" s="12" t="s">
        <v>355</v>
      </c>
      <c r="Q16" s="16"/>
      <c r="R16" s="12">
        <v>0</v>
      </c>
      <c r="S16" s="16">
        <v>1090949</v>
      </c>
      <c r="T16" s="13">
        <v>45351</v>
      </c>
      <c r="U16" s="12">
        <v>100</v>
      </c>
      <c r="V16" s="12">
        <v>6658</v>
      </c>
      <c r="W16" s="12" t="s">
        <v>183</v>
      </c>
      <c r="X16" s="12">
        <v>336.762</v>
      </c>
      <c r="Y16" s="16">
        <v>367390169.58999997</v>
      </c>
      <c r="Z16" s="16"/>
      <c r="AA16" s="12">
        <v>292</v>
      </c>
      <c r="AB16" s="16">
        <v>-0.82</v>
      </c>
      <c r="AC16" s="16">
        <v>315938830.39999998</v>
      </c>
      <c r="AD16" s="16">
        <v>315938830.39999998</v>
      </c>
      <c r="AE16" s="16">
        <v>0</v>
      </c>
      <c r="AF16" s="16">
        <v>-51451339.189999998</v>
      </c>
      <c r="AG16" s="16">
        <v>-48833061.590000004</v>
      </c>
      <c r="AH16" s="16">
        <v>-2618277.6</v>
      </c>
      <c r="AI16" s="16"/>
      <c r="AJ16" s="16">
        <v>25499577093.98</v>
      </c>
      <c r="AK16" s="12">
        <v>1.2390000000000001</v>
      </c>
      <c r="AL16" s="12" t="s">
        <v>467</v>
      </c>
      <c r="AM16" s="12" t="s">
        <v>198</v>
      </c>
      <c r="AN16" s="12">
        <v>7206</v>
      </c>
      <c r="AO16" s="12" t="s">
        <v>209</v>
      </c>
      <c r="AP16" s="12"/>
      <c r="AQ16" s="13">
        <v>45070</v>
      </c>
      <c r="AR16" s="13"/>
      <c r="AS16" s="12">
        <v>0</v>
      </c>
      <c r="AT16" s="12"/>
      <c r="AU16" s="13">
        <v>45351</v>
      </c>
      <c r="AV16" s="12" t="s">
        <v>198</v>
      </c>
      <c r="AW16" s="12">
        <v>1</v>
      </c>
      <c r="AX16" s="13"/>
      <c r="AY16" s="12" t="s">
        <v>185</v>
      </c>
      <c r="AZ16" s="12">
        <v>1</v>
      </c>
      <c r="BA16" s="12"/>
      <c r="BB16" s="12"/>
      <c r="BC16" s="17"/>
      <c r="BD16" s="17"/>
      <c r="BE16" s="17"/>
      <c r="BF16" s="17"/>
      <c r="BG16" s="12" t="s">
        <v>110</v>
      </c>
      <c r="BH16" s="12" t="s">
        <v>462</v>
      </c>
      <c r="BI16" s="12"/>
      <c r="BJ16" s="12"/>
      <c r="BK16" s="12"/>
      <c r="BL16" s="16">
        <v>315938830.39999998</v>
      </c>
      <c r="BM16" s="12">
        <v>1.2390000000000001</v>
      </c>
      <c r="BN16" s="12" t="s">
        <v>209</v>
      </c>
      <c r="BO16" s="12"/>
      <c r="BP16" s="18"/>
      <c r="BQ16" s="18"/>
      <c r="BR16" s="18"/>
      <c r="BS16" s="12"/>
      <c r="BT16" s="15"/>
      <c r="BU16" s="21" t="e">
        <f>IF(A16="","",_xlfn.XLOOKUP(C16,#REF!,#REF!,0,0))</f>
        <v>#REF!</v>
      </c>
      <c r="BV16" s="21" t="e">
        <f t="shared" si="0"/>
        <v>#REF!</v>
      </c>
      <c r="BW16" s="35" t="e">
        <f t="shared" si="1"/>
        <v>#REF!</v>
      </c>
      <c r="BX16" s="26" t="e">
        <f t="shared" si="2"/>
        <v>#REF!</v>
      </c>
      <c r="BY16" s="43">
        <f t="shared" si="3"/>
        <v>1.2390000000000002E-2</v>
      </c>
      <c r="BZ16" s="27">
        <f>IF(A16="","",SUM($BY$12:BY16))</f>
        <v>5.0457000000000002E-2</v>
      </c>
      <c r="CA16" s="56" t="e">
        <f>IF(A16="","",_xlfn.XLOOKUP(C16,#REF!,#REF!,0,0))</f>
        <v>#REF!</v>
      </c>
      <c r="CB16" s="1" t="e">
        <f>IF(A16="","",_xlfn.XLOOKUP(C16,#REF!,#REF!,0,0))</f>
        <v>#REF!</v>
      </c>
    </row>
    <row r="17" spans="1:80">
      <c r="A17" s="12" t="s">
        <v>267</v>
      </c>
      <c r="B17" s="12" t="s">
        <v>268</v>
      </c>
      <c r="C17" s="24" t="s">
        <v>66</v>
      </c>
      <c r="D17" s="12" t="s">
        <v>107</v>
      </c>
      <c r="E17" s="12" t="s">
        <v>88</v>
      </c>
      <c r="F17" s="12" t="s">
        <v>197</v>
      </c>
      <c r="G17" s="13"/>
      <c r="H17" s="14">
        <v>1286198</v>
      </c>
      <c r="I17" s="15"/>
      <c r="J17" s="12">
        <v>298.3</v>
      </c>
      <c r="K17" s="16">
        <v>0</v>
      </c>
      <c r="L17" s="12"/>
      <c r="M17" s="12"/>
      <c r="N17" s="12"/>
      <c r="O17" s="12"/>
      <c r="P17" s="12" t="s">
        <v>235</v>
      </c>
      <c r="Q17" s="16"/>
      <c r="R17" s="12">
        <v>0</v>
      </c>
      <c r="S17" s="16">
        <v>2572396</v>
      </c>
      <c r="T17" s="13">
        <v>45351</v>
      </c>
      <c r="U17" s="12">
        <v>100</v>
      </c>
      <c r="V17" s="12">
        <v>156816</v>
      </c>
      <c r="W17" s="12" t="s">
        <v>183</v>
      </c>
      <c r="X17" s="12">
        <v>206.19489999999999</v>
      </c>
      <c r="Y17" s="16">
        <v>265207452.06999999</v>
      </c>
      <c r="Z17" s="16"/>
      <c r="AA17" s="12">
        <v>293.7</v>
      </c>
      <c r="AB17" s="16">
        <v>1.57</v>
      </c>
      <c r="AC17" s="16">
        <v>383672863.39999998</v>
      </c>
      <c r="AD17" s="16">
        <v>383672863.39999998</v>
      </c>
      <c r="AE17" s="16">
        <v>0</v>
      </c>
      <c r="AF17" s="16">
        <v>118465411.33</v>
      </c>
      <c r="AG17" s="16">
        <v>112548900.53</v>
      </c>
      <c r="AH17" s="16">
        <v>5916510.7999999998</v>
      </c>
      <c r="AI17" s="16"/>
      <c r="AJ17" s="16">
        <v>25499577093.98</v>
      </c>
      <c r="AK17" s="12">
        <v>1.5045999999999999</v>
      </c>
      <c r="AL17" s="12" t="s">
        <v>240</v>
      </c>
      <c r="AM17" s="12" t="s">
        <v>198</v>
      </c>
      <c r="AN17" s="12">
        <v>796742</v>
      </c>
      <c r="AO17" s="12" t="s">
        <v>236</v>
      </c>
      <c r="AP17" s="12"/>
      <c r="AQ17" s="13">
        <v>45251</v>
      </c>
      <c r="AR17" s="13"/>
      <c r="AS17" s="12">
        <v>0</v>
      </c>
      <c r="AT17" s="12"/>
      <c r="AU17" s="13">
        <v>45351</v>
      </c>
      <c r="AV17" s="12" t="s">
        <v>198</v>
      </c>
      <c r="AW17" s="12">
        <v>2</v>
      </c>
      <c r="AX17" s="13"/>
      <c r="AY17" s="12" t="s">
        <v>185</v>
      </c>
      <c r="AZ17" s="12">
        <v>1</v>
      </c>
      <c r="BA17" s="12"/>
      <c r="BB17" s="12"/>
      <c r="BC17" s="17"/>
      <c r="BD17" s="17"/>
      <c r="BE17" s="17"/>
      <c r="BF17" s="17"/>
      <c r="BG17" s="12" t="s">
        <v>110</v>
      </c>
      <c r="BH17" s="12" t="s">
        <v>462</v>
      </c>
      <c r="BI17" s="12"/>
      <c r="BJ17" s="12"/>
      <c r="BK17" s="12"/>
      <c r="BL17" s="16">
        <v>383672863.39999998</v>
      </c>
      <c r="BM17" s="12">
        <v>1.5045999999999999</v>
      </c>
      <c r="BN17" s="12" t="s">
        <v>212</v>
      </c>
      <c r="BO17" s="12"/>
      <c r="BP17" s="18"/>
      <c r="BQ17" s="18"/>
      <c r="BR17" s="18"/>
      <c r="BS17" s="12"/>
      <c r="BT17" s="15"/>
      <c r="BU17" s="21" t="e">
        <f>IF(A17="","",_xlfn.XLOOKUP(C17,#REF!,#REF!,0,0))</f>
        <v>#REF!</v>
      </c>
      <c r="BV17" s="21" t="e">
        <f t="shared" si="0"/>
        <v>#REF!</v>
      </c>
      <c r="BW17" s="35" t="e">
        <f t="shared" si="1"/>
        <v>#REF!</v>
      </c>
      <c r="BX17" s="26" t="e">
        <f t="shared" si="2"/>
        <v>#REF!</v>
      </c>
      <c r="BY17" s="43">
        <f t="shared" si="3"/>
        <v>1.5045999999999999E-2</v>
      </c>
      <c r="BZ17" s="27">
        <f>IF(A17="","",SUM($BY$12:BY17))</f>
        <v>6.5503000000000006E-2</v>
      </c>
      <c r="CA17" s="56" t="e">
        <f>IF(A17="","",_xlfn.XLOOKUP(C17,#REF!,#REF!,0,0))</f>
        <v>#REF!</v>
      </c>
      <c r="CB17" s="1" t="e">
        <f>IF(A17="","",_xlfn.XLOOKUP(C17,#REF!,#REF!,0,0))</f>
        <v>#REF!</v>
      </c>
    </row>
    <row r="18" spans="1:80">
      <c r="A18" s="12" t="s">
        <v>267</v>
      </c>
      <c r="B18" s="12" t="s">
        <v>268</v>
      </c>
      <c r="C18" s="24" t="s">
        <v>60</v>
      </c>
      <c r="D18" s="12" t="s">
        <v>317</v>
      </c>
      <c r="E18" s="12" t="s">
        <v>473</v>
      </c>
      <c r="F18" s="12" t="s">
        <v>197</v>
      </c>
      <c r="G18" s="13"/>
      <c r="H18" s="14">
        <v>239925</v>
      </c>
      <c r="I18" s="15"/>
      <c r="J18" s="12">
        <v>1070.5</v>
      </c>
      <c r="K18" s="16">
        <v>0</v>
      </c>
      <c r="L18" s="12"/>
      <c r="M18" s="12"/>
      <c r="N18" s="12"/>
      <c r="O18" s="12"/>
      <c r="P18" s="12" t="s">
        <v>213</v>
      </c>
      <c r="Q18" s="16"/>
      <c r="R18" s="12">
        <v>0</v>
      </c>
      <c r="S18" s="16">
        <v>239925</v>
      </c>
      <c r="T18" s="13">
        <v>45351</v>
      </c>
      <c r="U18" s="12">
        <v>100</v>
      </c>
      <c r="V18" s="12">
        <v>6792</v>
      </c>
      <c r="W18" s="12" t="s">
        <v>183</v>
      </c>
      <c r="X18" s="12">
        <v>1224.5918999999999</v>
      </c>
      <c r="Y18" s="16">
        <v>293810216.85000002</v>
      </c>
      <c r="Z18" s="16"/>
      <c r="AA18" s="12">
        <v>1072.95</v>
      </c>
      <c r="AB18" s="16">
        <v>-0.23</v>
      </c>
      <c r="AC18" s="16">
        <v>256839712.5</v>
      </c>
      <c r="AD18" s="16">
        <v>256839712.5</v>
      </c>
      <c r="AE18" s="16">
        <v>0</v>
      </c>
      <c r="AF18" s="16">
        <v>-36970504.350000001</v>
      </c>
      <c r="AG18" s="16">
        <v>-36382688.100000001</v>
      </c>
      <c r="AH18" s="16">
        <v>-587816.25</v>
      </c>
      <c r="AI18" s="16"/>
      <c r="AJ18" s="16">
        <v>25499577093.98</v>
      </c>
      <c r="AK18" s="12">
        <v>1.0072000000000001</v>
      </c>
      <c r="AL18" s="12" t="s">
        <v>474</v>
      </c>
      <c r="AM18" s="12" t="s">
        <v>198</v>
      </c>
      <c r="AN18" s="12">
        <v>8189</v>
      </c>
      <c r="AO18" s="12" t="s">
        <v>214</v>
      </c>
      <c r="AP18" s="12"/>
      <c r="AQ18" s="13"/>
      <c r="AR18" s="13"/>
      <c r="AS18" s="12">
        <v>0</v>
      </c>
      <c r="AT18" s="12"/>
      <c r="AU18" s="13">
        <v>45351</v>
      </c>
      <c r="AV18" s="12" t="s">
        <v>198</v>
      </c>
      <c r="AW18" s="12">
        <v>1</v>
      </c>
      <c r="AX18" s="13"/>
      <c r="AY18" s="12" t="s">
        <v>185</v>
      </c>
      <c r="AZ18" s="12">
        <v>1</v>
      </c>
      <c r="BA18" s="12"/>
      <c r="BB18" s="12"/>
      <c r="BC18" s="17"/>
      <c r="BD18" s="17"/>
      <c r="BE18" s="17"/>
      <c r="BF18" s="17"/>
      <c r="BG18" s="12" t="s">
        <v>110</v>
      </c>
      <c r="BH18" s="12" t="s">
        <v>462</v>
      </c>
      <c r="BI18" s="12"/>
      <c r="BJ18" s="12"/>
      <c r="BK18" s="12"/>
      <c r="BL18" s="16">
        <v>256839712.5</v>
      </c>
      <c r="BM18" s="12">
        <v>1.0072000000000001</v>
      </c>
      <c r="BN18" s="12" t="s">
        <v>203</v>
      </c>
      <c r="BO18" s="12"/>
      <c r="BP18" s="18"/>
      <c r="BQ18" s="18"/>
      <c r="BR18" s="18"/>
      <c r="BS18" s="12"/>
      <c r="BT18" s="15"/>
      <c r="BU18" s="21" t="e">
        <f>IF(A18="","",_xlfn.XLOOKUP(C18,#REF!,#REF!,0,0))</f>
        <v>#REF!</v>
      </c>
      <c r="BV18" s="21" t="e">
        <f t="shared" si="0"/>
        <v>#REF!</v>
      </c>
      <c r="BW18" s="35" t="e">
        <f t="shared" si="1"/>
        <v>#REF!</v>
      </c>
      <c r="BX18" s="26" t="e">
        <f t="shared" si="2"/>
        <v>#REF!</v>
      </c>
      <c r="BY18" s="43">
        <f t="shared" si="3"/>
        <v>1.0072000000000001E-2</v>
      </c>
      <c r="BZ18" s="27">
        <f>IF(A18="","",SUM($BY$12:BY18))</f>
        <v>7.5575000000000003E-2</v>
      </c>
      <c r="CA18" s="56" t="e">
        <f>IF(A18="","",_xlfn.XLOOKUP(C18,#REF!,#REF!,0,0))</f>
        <v>#REF!</v>
      </c>
      <c r="CB18" s="1" t="e">
        <f>IF(A18="","",_xlfn.XLOOKUP(C18,#REF!,#REF!,0,0))</f>
        <v>#REF!</v>
      </c>
    </row>
    <row r="19" spans="1:80">
      <c r="A19" s="12" t="s">
        <v>267</v>
      </c>
      <c r="B19" s="12" t="s">
        <v>268</v>
      </c>
      <c r="C19" s="24" t="s">
        <v>55</v>
      </c>
      <c r="D19" s="12" t="s">
        <v>305</v>
      </c>
      <c r="E19" s="12" t="s">
        <v>443</v>
      </c>
      <c r="F19" s="12" t="s">
        <v>197</v>
      </c>
      <c r="G19" s="13"/>
      <c r="H19" s="14">
        <v>124186</v>
      </c>
      <c r="I19" s="15"/>
      <c r="J19" s="12">
        <v>2892.8</v>
      </c>
      <c r="K19" s="16">
        <v>0</v>
      </c>
      <c r="L19" s="12"/>
      <c r="M19" s="12"/>
      <c r="N19" s="12"/>
      <c r="O19" s="12"/>
      <c r="P19" s="12" t="s">
        <v>213</v>
      </c>
      <c r="Q19" s="16"/>
      <c r="R19" s="12">
        <v>0</v>
      </c>
      <c r="S19" s="16">
        <v>248372</v>
      </c>
      <c r="T19" s="13">
        <v>45351</v>
      </c>
      <c r="U19" s="12">
        <v>100</v>
      </c>
      <c r="V19" s="12">
        <v>6555</v>
      </c>
      <c r="W19" s="12" t="s">
        <v>183</v>
      </c>
      <c r="X19" s="12">
        <v>1971.2085</v>
      </c>
      <c r="Y19" s="16">
        <v>244796504.36000001</v>
      </c>
      <c r="Z19" s="16"/>
      <c r="AA19" s="12">
        <v>2888.4</v>
      </c>
      <c r="AB19" s="16">
        <v>0.15</v>
      </c>
      <c r="AC19" s="16">
        <v>359245260.80000001</v>
      </c>
      <c r="AD19" s="16">
        <v>359245260.80000001</v>
      </c>
      <c r="AE19" s="16">
        <v>0</v>
      </c>
      <c r="AF19" s="16">
        <v>114448756.44</v>
      </c>
      <c r="AG19" s="16">
        <v>113902338.04000001</v>
      </c>
      <c r="AH19" s="16">
        <v>546418.4</v>
      </c>
      <c r="AI19" s="16"/>
      <c r="AJ19" s="16">
        <v>25499577093.98</v>
      </c>
      <c r="AK19" s="12">
        <v>1.4088000000000001</v>
      </c>
      <c r="AL19" s="12" t="s">
        <v>444</v>
      </c>
      <c r="AM19" s="12" t="s">
        <v>198</v>
      </c>
      <c r="AN19" s="12">
        <v>6651</v>
      </c>
      <c r="AO19" s="12" t="s">
        <v>214</v>
      </c>
      <c r="AP19" s="12"/>
      <c r="AQ19" s="13">
        <v>45026</v>
      </c>
      <c r="AR19" s="13"/>
      <c r="AS19" s="12">
        <v>0</v>
      </c>
      <c r="AT19" s="12"/>
      <c r="AU19" s="13">
        <v>45351</v>
      </c>
      <c r="AV19" s="12" t="s">
        <v>198</v>
      </c>
      <c r="AW19" s="12">
        <v>2</v>
      </c>
      <c r="AX19" s="13"/>
      <c r="AY19" s="12" t="s">
        <v>185</v>
      </c>
      <c r="AZ19" s="12">
        <v>1</v>
      </c>
      <c r="BA19" s="12"/>
      <c r="BB19" s="12"/>
      <c r="BC19" s="17"/>
      <c r="BD19" s="17"/>
      <c r="BE19" s="17"/>
      <c r="BF19" s="17"/>
      <c r="BG19" s="12" t="s">
        <v>110</v>
      </c>
      <c r="BH19" s="12" t="s">
        <v>462</v>
      </c>
      <c r="BI19" s="12"/>
      <c r="BJ19" s="12"/>
      <c r="BK19" s="12"/>
      <c r="BL19" s="16">
        <v>359245260.80000001</v>
      </c>
      <c r="BM19" s="12">
        <v>1.4088000000000001</v>
      </c>
      <c r="BN19" s="12" t="s">
        <v>203</v>
      </c>
      <c r="BO19" s="12"/>
      <c r="BP19" s="18"/>
      <c r="BQ19" s="18"/>
      <c r="BR19" s="18"/>
      <c r="BS19" s="12"/>
      <c r="BT19" s="15"/>
      <c r="BU19" s="21" t="e">
        <f>IF(A19="","",_xlfn.XLOOKUP(C19,#REF!,#REF!,0,0))</f>
        <v>#REF!</v>
      </c>
      <c r="BV19" s="21" t="e">
        <f t="shared" si="0"/>
        <v>#REF!</v>
      </c>
      <c r="BW19" s="35" t="e">
        <f t="shared" si="1"/>
        <v>#REF!</v>
      </c>
      <c r="BX19" s="26" t="e">
        <f t="shared" si="2"/>
        <v>#REF!</v>
      </c>
      <c r="BY19" s="43">
        <f t="shared" si="3"/>
        <v>1.4088E-2</v>
      </c>
      <c r="BZ19" s="27">
        <f>IF(A19="","",SUM($BY$12:BY19))</f>
        <v>8.9663000000000007E-2</v>
      </c>
      <c r="CA19" s="56" t="e">
        <f>IF(A19="","",_xlfn.XLOOKUP(C19,#REF!,#REF!,0,0))</f>
        <v>#REF!</v>
      </c>
      <c r="CB19" s="1" t="e">
        <f>IF(A19="","",_xlfn.XLOOKUP(C19,#REF!,#REF!,0,0))</f>
        <v>#REF!</v>
      </c>
    </row>
    <row r="20" spans="1:80">
      <c r="A20" s="12" t="s">
        <v>267</v>
      </c>
      <c r="B20" s="12" t="s">
        <v>268</v>
      </c>
      <c r="C20" s="24" t="s">
        <v>30</v>
      </c>
      <c r="D20" s="12" t="s">
        <v>439</v>
      </c>
      <c r="E20" s="12" t="s">
        <v>440</v>
      </c>
      <c r="F20" s="12" t="s">
        <v>197</v>
      </c>
      <c r="G20" s="13"/>
      <c r="H20" s="14">
        <v>11542</v>
      </c>
      <c r="I20" s="15"/>
      <c r="J20" s="12">
        <v>37930.65</v>
      </c>
      <c r="K20" s="16">
        <v>0</v>
      </c>
      <c r="L20" s="12"/>
      <c r="M20" s="12"/>
      <c r="N20" s="12"/>
      <c r="O20" s="12"/>
      <c r="P20" s="12" t="s">
        <v>221</v>
      </c>
      <c r="Q20" s="16"/>
      <c r="R20" s="12">
        <v>0</v>
      </c>
      <c r="S20" s="16">
        <v>115420</v>
      </c>
      <c r="T20" s="13">
        <v>45351</v>
      </c>
      <c r="U20" s="12">
        <v>100</v>
      </c>
      <c r="V20" s="12">
        <v>6610</v>
      </c>
      <c r="W20" s="12" t="s">
        <v>183</v>
      </c>
      <c r="X20" s="12">
        <v>41343.7333</v>
      </c>
      <c r="Y20" s="16">
        <v>477189369.61000001</v>
      </c>
      <c r="Z20" s="16"/>
      <c r="AA20" s="12">
        <v>37961.949999999997</v>
      </c>
      <c r="AB20" s="16">
        <v>-0.08</v>
      </c>
      <c r="AC20" s="16">
        <v>437795562.30000001</v>
      </c>
      <c r="AD20" s="16">
        <v>437795562.30000001</v>
      </c>
      <c r="AE20" s="16">
        <v>0</v>
      </c>
      <c r="AF20" s="16">
        <v>-39393807.310000002</v>
      </c>
      <c r="AG20" s="16">
        <v>-39032542.710000001</v>
      </c>
      <c r="AH20" s="16">
        <v>-361264.6</v>
      </c>
      <c r="AI20" s="16"/>
      <c r="AJ20" s="16">
        <v>25499577093.98</v>
      </c>
      <c r="AK20" s="12">
        <v>1.7169000000000001</v>
      </c>
      <c r="AL20" s="12" t="s">
        <v>441</v>
      </c>
      <c r="AM20" s="12" t="s">
        <v>198</v>
      </c>
      <c r="AN20" s="12">
        <v>6936</v>
      </c>
      <c r="AO20" s="12" t="s">
        <v>234</v>
      </c>
      <c r="AP20" s="12"/>
      <c r="AQ20" s="13">
        <v>45140</v>
      </c>
      <c r="AR20" s="13"/>
      <c r="AS20" s="12">
        <v>0</v>
      </c>
      <c r="AT20" s="12"/>
      <c r="AU20" s="13">
        <v>45351</v>
      </c>
      <c r="AV20" s="12" t="s">
        <v>198</v>
      </c>
      <c r="AW20" s="12">
        <v>10</v>
      </c>
      <c r="AX20" s="13"/>
      <c r="AY20" s="12" t="s">
        <v>185</v>
      </c>
      <c r="AZ20" s="12">
        <v>1</v>
      </c>
      <c r="BA20" s="12"/>
      <c r="BB20" s="12"/>
      <c r="BC20" s="17"/>
      <c r="BD20" s="17"/>
      <c r="BE20" s="17"/>
      <c r="BF20" s="17"/>
      <c r="BG20" s="12" t="s">
        <v>110</v>
      </c>
      <c r="BH20" s="12" t="s">
        <v>462</v>
      </c>
      <c r="BI20" s="12"/>
      <c r="BJ20" s="12"/>
      <c r="BK20" s="12"/>
      <c r="BL20" s="16">
        <v>437795562.30000001</v>
      </c>
      <c r="BM20" s="12">
        <v>1.7169000000000001</v>
      </c>
      <c r="BN20" s="12" t="s">
        <v>212</v>
      </c>
      <c r="BO20" s="12"/>
      <c r="BP20" s="18"/>
      <c r="BQ20" s="18"/>
      <c r="BR20" s="18"/>
      <c r="BS20" s="12"/>
      <c r="BT20" s="15"/>
      <c r="BU20" s="21" t="e">
        <f>IF(A20="","",_xlfn.XLOOKUP(C20,#REF!,#REF!,0,0))</f>
        <v>#REF!</v>
      </c>
      <c r="BV20" s="21" t="e">
        <f t="shared" si="0"/>
        <v>#REF!</v>
      </c>
      <c r="BW20" s="35" t="e">
        <f t="shared" si="1"/>
        <v>#REF!</v>
      </c>
      <c r="BX20" s="26" t="e">
        <f t="shared" si="2"/>
        <v>#REF!</v>
      </c>
      <c r="BY20" s="43">
        <f t="shared" si="3"/>
        <v>1.7169E-2</v>
      </c>
      <c r="BZ20" s="27">
        <f>IF(A20="","",SUM($BY$12:BY20))</f>
        <v>0.10683200000000001</v>
      </c>
      <c r="CA20" s="56" t="e">
        <f>IF(A20="","",_xlfn.XLOOKUP(C20,#REF!,#REF!,0,0))</f>
        <v>#REF!</v>
      </c>
      <c r="CB20" s="1" t="e">
        <f>IF(A20="","",_xlfn.XLOOKUP(C20,#REF!,#REF!,0,0))</f>
        <v>#REF!</v>
      </c>
    </row>
    <row r="21" spans="1:80">
      <c r="A21" s="12" t="s">
        <v>267</v>
      </c>
      <c r="B21" s="12" t="s">
        <v>268</v>
      </c>
      <c r="C21" s="24" t="s">
        <v>72</v>
      </c>
      <c r="D21" s="12" t="s">
        <v>475</v>
      </c>
      <c r="E21" s="12" t="s">
        <v>476</v>
      </c>
      <c r="F21" s="12" t="s">
        <v>197</v>
      </c>
      <c r="G21" s="13"/>
      <c r="H21" s="14">
        <v>13256</v>
      </c>
      <c r="I21" s="15"/>
      <c r="J21" s="12">
        <v>14524.05</v>
      </c>
      <c r="K21" s="16">
        <v>0</v>
      </c>
      <c r="L21" s="12"/>
      <c r="M21" s="12"/>
      <c r="N21" s="12"/>
      <c r="O21" s="12"/>
      <c r="P21" s="12" t="s">
        <v>213</v>
      </c>
      <c r="Q21" s="16"/>
      <c r="R21" s="12">
        <v>0</v>
      </c>
      <c r="S21" s="16">
        <v>66280</v>
      </c>
      <c r="T21" s="13">
        <v>45351</v>
      </c>
      <c r="U21" s="12">
        <v>100</v>
      </c>
      <c r="V21" s="12">
        <v>24424</v>
      </c>
      <c r="W21" s="12" t="s">
        <v>183</v>
      </c>
      <c r="X21" s="12">
        <v>14752.0687</v>
      </c>
      <c r="Y21" s="16">
        <v>195553422.53</v>
      </c>
      <c r="Z21" s="16"/>
      <c r="AA21" s="12">
        <v>14575.55</v>
      </c>
      <c r="AB21" s="16">
        <v>-0.35</v>
      </c>
      <c r="AC21" s="16">
        <v>192530806.80000001</v>
      </c>
      <c r="AD21" s="16">
        <v>192530806.80000001</v>
      </c>
      <c r="AE21" s="16">
        <v>0</v>
      </c>
      <c r="AF21" s="16">
        <v>-3022615.73</v>
      </c>
      <c r="AG21" s="16">
        <v>-2339931.73</v>
      </c>
      <c r="AH21" s="16">
        <v>-682684</v>
      </c>
      <c r="AI21" s="16"/>
      <c r="AJ21" s="16">
        <v>25499577093.98</v>
      </c>
      <c r="AK21" s="12">
        <v>0.755</v>
      </c>
      <c r="AL21" s="12" t="s">
        <v>477</v>
      </c>
      <c r="AM21" s="12" t="s">
        <v>198</v>
      </c>
      <c r="AN21" s="12">
        <v>8479</v>
      </c>
      <c r="AO21" s="12" t="s">
        <v>214</v>
      </c>
      <c r="AP21" s="12"/>
      <c r="AQ21" s="13">
        <v>44748</v>
      </c>
      <c r="AR21" s="13"/>
      <c r="AS21" s="12">
        <v>0</v>
      </c>
      <c r="AT21" s="12"/>
      <c r="AU21" s="13">
        <v>45351</v>
      </c>
      <c r="AV21" s="12" t="s">
        <v>198</v>
      </c>
      <c r="AW21" s="12">
        <v>5</v>
      </c>
      <c r="AX21" s="13"/>
      <c r="AY21" s="12" t="s">
        <v>185</v>
      </c>
      <c r="AZ21" s="12">
        <v>1</v>
      </c>
      <c r="BA21" s="12"/>
      <c r="BB21" s="12"/>
      <c r="BC21" s="17"/>
      <c r="BD21" s="17"/>
      <c r="BE21" s="17"/>
      <c r="BF21" s="17"/>
      <c r="BG21" s="12" t="s">
        <v>110</v>
      </c>
      <c r="BH21" s="12" t="s">
        <v>462</v>
      </c>
      <c r="BI21" s="12"/>
      <c r="BJ21" s="12"/>
      <c r="BK21" s="12"/>
      <c r="BL21" s="16">
        <v>192530806.80000001</v>
      </c>
      <c r="BM21" s="12">
        <v>0.755</v>
      </c>
      <c r="BN21" s="12" t="s">
        <v>203</v>
      </c>
      <c r="BO21" s="12"/>
      <c r="BP21" s="18"/>
      <c r="BQ21" s="18"/>
      <c r="BR21" s="18"/>
      <c r="BS21" s="12"/>
      <c r="BT21" s="15"/>
      <c r="BU21" s="21" t="e">
        <f>IF(A21="","",_xlfn.XLOOKUP(C21,#REF!,#REF!,0,0))</f>
        <v>#REF!</v>
      </c>
      <c r="BV21" s="21" t="e">
        <f t="shared" si="0"/>
        <v>#REF!</v>
      </c>
      <c r="BW21" s="35" t="e">
        <f t="shared" si="1"/>
        <v>#REF!</v>
      </c>
      <c r="BX21" s="26" t="e">
        <f t="shared" si="2"/>
        <v>#REF!</v>
      </c>
      <c r="BY21" s="43">
        <f t="shared" si="3"/>
        <v>7.5500000000000003E-3</v>
      </c>
      <c r="BZ21" s="27">
        <f>IF(A21="","",SUM($BY$12:BY21))</f>
        <v>0.11438200000000001</v>
      </c>
      <c r="CA21" s="56" t="e">
        <f>IF(A21="","",_xlfn.XLOOKUP(C21,#REF!,#REF!,0,0))</f>
        <v>#REF!</v>
      </c>
      <c r="CB21" s="1" t="e">
        <f>IF(A21="","",_xlfn.XLOOKUP(C21,#REF!,#REF!,0,0))</f>
        <v>#REF!</v>
      </c>
    </row>
    <row r="22" spans="1:80">
      <c r="A22" s="12" t="s">
        <v>267</v>
      </c>
      <c r="B22" s="12" t="s">
        <v>268</v>
      </c>
      <c r="C22" s="24" t="s">
        <v>4</v>
      </c>
      <c r="D22" s="12" t="s">
        <v>222</v>
      </c>
      <c r="E22" s="12" t="s">
        <v>75</v>
      </c>
      <c r="F22" s="12" t="s">
        <v>197</v>
      </c>
      <c r="G22" s="13"/>
      <c r="H22" s="14">
        <v>482998</v>
      </c>
      <c r="I22" s="15"/>
      <c r="J22" s="12">
        <v>457.5</v>
      </c>
      <c r="K22" s="16">
        <v>0</v>
      </c>
      <c r="L22" s="12"/>
      <c r="M22" s="12"/>
      <c r="N22" s="12"/>
      <c r="O22" s="12"/>
      <c r="P22" s="12" t="s">
        <v>217</v>
      </c>
      <c r="Q22" s="16"/>
      <c r="R22" s="12">
        <v>0</v>
      </c>
      <c r="S22" s="16">
        <v>1931992</v>
      </c>
      <c r="T22" s="13">
        <v>45351</v>
      </c>
      <c r="U22" s="12">
        <v>100</v>
      </c>
      <c r="V22" s="12">
        <v>99994</v>
      </c>
      <c r="W22" s="12" t="s">
        <v>183</v>
      </c>
      <c r="X22" s="12">
        <v>421.07659999999998</v>
      </c>
      <c r="Y22" s="16">
        <v>203379134.43000001</v>
      </c>
      <c r="Z22" s="16"/>
      <c r="AA22" s="12">
        <v>460.1</v>
      </c>
      <c r="AB22" s="16">
        <v>-0.56999999999999995</v>
      </c>
      <c r="AC22" s="16">
        <v>220971585</v>
      </c>
      <c r="AD22" s="16">
        <v>220971585</v>
      </c>
      <c r="AE22" s="16">
        <v>0</v>
      </c>
      <c r="AF22" s="16">
        <v>17592450.57</v>
      </c>
      <c r="AG22" s="16">
        <v>18848245.370000001</v>
      </c>
      <c r="AH22" s="16">
        <v>-1255794.8</v>
      </c>
      <c r="AI22" s="16"/>
      <c r="AJ22" s="16">
        <v>25499577093.98</v>
      </c>
      <c r="AK22" s="12">
        <v>0.86660000000000004</v>
      </c>
      <c r="AL22" s="12" t="s">
        <v>223</v>
      </c>
      <c r="AM22" s="12" t="s">
        <v>198</v>
      </c>
      <c r="AN22" s="12">
        <v>786005</v>
      </c>
      <c r="AO22" s="12" t="s">
        <v>218</v>
      </c>
      <c r="AP22" s="12"/>
      <c r="AQ22" s="13"/>
      <c r="AR22" s="13"/>
      <c r="AS22" s="12">
        <v>0</v>
      </c>
      <c r="AT22" s="12"/>
      <c r="AU22" s="13">
        <v>45351</v>
      </c>
      <c r="AV22" s="12" t="s">
        <v>198</v>
      </c>
      <c r="AW22" s="12">
        <v>4</v>
      </c>
      <c r="AX22" s="13"/>
      <c r="AY22" s="12" t="s">
        <v>185</v>
      </c>
      <c r="AZ22" s="12">
        <v>1</v>
      </c>
      <c r="BA22" s="12"/>
      <c r="BB22" s="12"/>
      <c r="BC22" s="17"/>
      <c r="BD22" s="17"/>
      <c r="BE22" s="17"/>
      <c r="BF22" s="17"/>
      <c r="BG22" s="12" t="s">
        <v>110</v>
      </c>
      <c r="BH22" s="12" t="s">
        <v>462</v>
      </c>
      <c r="BI22" s="12"/>
      <c r="BJ22" s="12"/>
      <c r="BK22" s="12"/>
      <c r="BL22" s="16">
        <v>220971585</v>
      </c>
      <c r="BM22" s="12">
        <v>0.86660000000000004</v>
      </c>
      <c r="BN22" s="12" t="s">
        <v>219</v>
      </c>
      <c r="BO22" s="12"/>
      <c r="BP22" s="18"/>
      <c r="BQ22" s="18"/>
      <c r="BR22" s="18"/>
      <c r="BS22" s="12"/>
      <c r="BT22" s="15"/>
      <c r="BU22" s="21" t="e">
        <f>IF(A22="","",_xlfn.XLOOKUP(C22,#REF!,#REF!,0,0))</f>
        <v>#REF!</v>
      </c>
      <c r="BV22" s="21" t="e">
        <f t="shared" si="0"/>
        <v>#REF!</v>
      </c>
      <c r="BW22" s="35" t="e">
        <f t="shared" si="1"/>
        <v>#REF!</v>
      </c>
      <c r="BX22" s="26" t="e">
        <f t="shared" si="2"/>
        <v>#REF!</v>
      </c>
      <c r="BY22" s="43">
        <f t="shared" si="3"/>
        <v>8.6660000000000001E-3</v>
      </c>
      <c r="BZ22" s="27">
        <f>IF(A22="","",SUM($BY$12:BY22))</f>
        <v>0.12304800000000002</v>
      </c>
      <c r="CA22" s="56" t="e">
        <f>IF(A22="","",_xlfn.XLOOKUP(C22,#REF!,#REF!,0,0))</f>
        <v>#REF!</v>
      </c>
      <c r="CB22" s="1" t="e">
        <f>IF(A22="","",_xlfn.XLOOKUP(C22,#REF!,#REF!,0,0))</f>
        <v>#REF!</v>
      </c>
    </row>
    <row r="23" spans="1:80">
      <c r="A23" s="12" t="s">
        <v>267</v>
      </c>
      <c r="B23" s="12" t="s">
        <v>268</v>
      </c>
      <c r="C23" s="24" t="s">
        <v>9</v>
      </c>
      <c r="D23" s="12" t="s">
        <v>251</v>
      </c>
      <c r="E23" s="12" t="s">
        <v>77</v>
      </c>
      <c r="F23" s="12" t="s">
        <v>197</v>
      </c>
      <c r="G23" s="13"/>
      <c r="H23" s="14">
        <v>64475</v>
      </c>
      <c r="I23" s="15"/>
      <c r="J23" s="12">
        <v>5706.55</v>
      </c>
      <c r="K23" s="16">
        <v>0</v>
      </c>
      <c r="L23" s="12"/>
      <c r="M23" s="12"/>
      <c r="N23" s="12"/>
      <c r="O23" s="12"/>
      <c r="P23" s="12" t="s">
        <v>252</v>
      </c>
      <c r="Q23" s="16"/>
      <c r="R23" s="12">
        <v>0</v>
      </c>
      <c r="S23" s="16">
        <v>644750</v>
      </c>
      <c r="T23" s="13">
        <v>45351</v>
      </c>
      <c r="U23" s="12">
        <v>100</v>
      </c>
      <c r="V23" s="12">
        <v>16407</v>
      </c>
      <c r="W23" s="12" t="s">
        <v>183</v>
      </c>
      <c r="X23" s="12">
        <v>3500.6668</v>
      </c>
      <c r="Y23" s="16">
        <v>225705489.56</v>
      </c>
      <c r="Z23" s="16"/>
      <c r="AA23" s="12">
        <v>5739.7</v>
      </c>
      <c r="AB23" s="16">
        <v>-0.57999999999999996</v>
      </c>
      <c r="AC23" s="16">
        <v>367929811.25</v>
      </c>
      <c r="AD23" s="16">
        <v>367929811.25</v>
      </c>
      <c r="AE23" s="16">
        <v>0</v>
      </c>
      <c r="AF23" s="16">
        <v>142224321.69</v>
      </c>
      <c r="AG23" s="16">
        <v>144361667.94</v>
      </c>
      <c r="AH23" s="16">
        <v>-2137346.25</v>
      </c>
      <c r="AI23" s="16"/>
      <c r="AJ23" s="16">
        <v>25499577093.98</v>
      </c>
      <c r="AK23" s="12">
        <v>1.4429000000000001</v>
      </c>
      <c r="AL23" s="12" t="s">
        <v>253</v>
      </c>
      <c r="AM23" s="12" t="s">
        <v>198</v>
      </c>
      <c r="AN23" s="12">
        <v>6238</v>
      </c>
      <c r="AO23" s="12" t="s">
        <v>236</v>
      </c>
      <c r="AP23" s="12"/>
      <c r="AQ23" s="13">
        <v>45174</v>
      </c>
      <c r="AR23" s="13"/>
      <c r="AS23" s="12">
        <v>0</v>
      </c>
      <c r="AT23" s="12"/>
      <c r="AU23" s="13">
        <v>45351</v>
      </c>
      <c r="AV23" s="12" t="s">
        <v>198</v>
      </c>
      <c r="AW23" s="12">
        <v>10</v>
      </c>
      <c r="AX23" s="13"/>
      <c r="AY23" s="12" t="s">
        <v>185</v>
      </c>
      <c r="AZ23" s="12">
        <v>1</v>
      </c>
      <c r="BA23" s="12"/>
      <c r="BB23" s="12"/>
      <c r="BC23" s="17"/>
      <c r="BD23" s="17"/>
      <c r="BE23" s="17"/>
      <c r="BF23" s="17"/>
      <c r="BG23" s="12" t="s">
        <v>110</v>
      </c>
      <c r="BH23" s="12" t="s">
        <v>462</v>
      </c>
      <c r="BI23" s="12"/>
      <c r="BJ23" s="12"/>
      <c r="BK23" s="12"/>
      <c r="BL23" s="16">
        <v>367929811.25</v>
      </c>
      <c r="BM23" s="12">
        <v>1.4429000000000001</v>
      </c>
      <c r="BN23" s="12" t="s">
        <v>212</v>
      </c>
      <c r="BO23" s="12"/>
      <c r="BP23" s="18"/>
      <c r="BQ23" s="18"/>
      <c r="BR23" s="18"/>
      <c r="BS23" s="12"/>
      <c r="BT23" s="15"/>
      <c r="BU23" s="21" t="e">
        <f>IF(A23="","",_xlfn.XLOOKUP(C23,#REF!,#REF!,0,0))</f>
        <v>#REF!</v>
      </c>
      <c r="BV23" s="21" t="e">
        <f t="shared" si="0"/>
        <v>#REF!</v>
      </c>
      <c r="BW23" s="35" t="e">
        <f t="shared" si="1"/>
        <v>#REF!</v>
      </c>
      <c r="BX23" s="26" t="e">
        <f t="shared" si="2"/>
        <v>#REF!</v>
      </c>
      <c r="BY23" s="43">
        <f t="shared" si="3"/>
        <v>1.4429000000000001E-2</v>
      </c>
      <c r="BZ23" s="27">
        <f>IF(A23="","",SUM($BY$12:BY23))</f>
        <v>0.13747700000000002</v>
      </c>
      <c r="CA23" s="56" t="e">
        <f>IF(A23="","",_xlfn.XLOOKUP(C23,#REF!,#REF!,0,0))</f>
        <v>#REF!</v>
      </c>
      <c r="CB23" s="1" t="e">
        <f>IF(A23="","",_xlfn.XLOOKUP(C23,#REF!,#REF!,0,0))</f>
        <v>#REF!</v>
      </c>
    </row>
    <row r="24" spans="1:80">
      <c r="A24" s="12" t="s">
        <v>267</v>
      </c>
      <c r="B24" s="12" t="s">
        <v>268</v>
      </c>
      <c r="C24" s="24" t="s">
        <v>14</v>
      </c>
      <c r="D24" s="12" t="s">
        <v>312</v>
      </c>
      <c r="E24" s="12" t="s">
        <v>431</v>
      </c>
      <c r="F24" s="12" t="s">
        <v>197</v>
      </c>
      <c r="G24" s="13"/>
      <c r="H24" s="14">
        <v>361059</v>
      </c>
      <c r="I24" s="15"/>
      <c r="J24" s="12">
        <v>1076.25</v>
      </c>
      <c r="K24" s="16">
        <v>0</v>
      </c>
      <c r="L24" s="12"/>
      <c r="M24" s="12"/>
      <c r="N24" s="12"/>
      <c r="O24" s="12"/>
      <c r="P24" s="12" t="s">
        <v>243</v>
      </c>
      <c r="Q24" s="16"/>
      <c r="R24" s="12">
        <v>0</v>
      </c>
      <c r="S24" s="16">
        <v>361059</v>
      </c>
      <c r="T24" s="13">
        <v>45351</v>
      </c>
      <c r="U24" s="12">
        <v>100</v>
      </c>
      <c r="V24" s="12">
        <v>15316</v>
      </c>
      <c r="W24" s="12" t="s">
        <v>183</v>
      </c>
      <c r="X24" s="12">
        <v>869.42650000000003</v>
      </c>
      <c r="Y24" s="16">
        <v>313914264.00999999</v>
      </c>
      <c r="Z24" s="16"/>
      <c r="AA24" s="12">
        <v>1048.3</v>
      </c>
      <c r="AB24" s="16">
        <v>2.67</v>
      </c>
      <c r="AC24" s="16">
        <v>388589748.75</v>
      </c>
      <c r="AD24" s="16">
        <v>388589748.75</v>
      </c>
      <c r="AE24" s="16">
        <v>0</v>
      </c>
      <c r="AF24" s="16">
        <v>74675484.739999995</v>
      </c>
      <c r="AG24" s="16">
        <v>64583885.689999998</v>
      </c>
      <c r="AH24" s="16">
        <v>10091599.050000001</v>
      </c>
      <c r="AI24" s="16"/>
      <c r="AJ24" s="16">
        <v>25499577093.98</v>
      </c>
      <c r="AK24" s="12">
        <v>1.5239</v>
      </c>
      <c r="AL24" s="12" t="s">
        <v>432</v>
      </c>
      <c r="AM24" s="12" t="s">
        <v>198</v>
      </c>
      <c r="AN24" s="12">
        <v>73279</v>
      </c>
      <c r="AO24" s="12" t="s">
        <v>229</v>
      </c>
      <c r="AP24" s="12"/>
      <c r="AQ24" s="13">
        <v>45120</v>
      </c>
      <c r="AR24" s="13"/>
      <c r="AS24" s="12">
        <v>0</v>
      </c>
      <c r="AT24" s="12"/>
      <c r="AU24" s="13">
        <v>45351</v>
      </c>
      <c r="AV24" s="12" t="s">
        <v>198</v>
      </c>
      <c r="AW24" s="12">
        <v>1</v>
      </c>
      <c r="AX24" s="13"/>
      <c r="AY24" s="12" t="s">
        <v>185</v>
      </c>
      <c r="AZ24" s="12">
        <v>1</v>
      </c>
      <c r="BA24" s="12"/>
      <c r="BB24" s="12"/>
      <c r="BC24" s="17"/>
      <c r="BD24" s="17"/>
      <c r="BE24" s="17"/>
      <c r="BF24" s="17"/>
      <c r="BG24" s="12" t="s">
        <v>110</v>
      </c>
      <c r="BH24" s="12" t="s">
        <v>462</v>
      </c>
      <c r="BI24" s="12"/>
      <c r="BJ24" s="12"/>
      <c r="BK24" s="12"/>
      <c r="BL24" s="16">
        <v>388589748.75</v>
      </c>
      <c r="BM24" s="12">
        <v>1.5239</v>
      </c>
      <c r="BN24" s="12" t="s">
        <v>206</v>
      </c>
      <c r="BO24" s="12"/>
      <c r="BP24" s="18"/>
      <c r="BQ24" s="18"/>
      <c r="BR24" s="18"/>
      <c r="BS24" s="12"/>
      <c r="BT24" s="15"/>
      <c r="BU24" s="21" t="e">
        <f>IF(A24="","",_xlfn.XLOOKUP(C24,#REF!,#REF!,0,0))</f>
        <v>#REF!</v>
      </c>
      <c r="BV24" s="21" t="e">
        <f t="shared" si="0"/>
        <v>#REF!</v>
      </c>
      <c r="BW24" s="35" t="e">
        <f t="shared" si="1"/>
        <v>#REF!</v>
      </c>
      <c r="BX24" s="26" t="e">
        <f t="shared" si="2"/>
        <v>#REF!</v>
      </c>
      <c r="BY24" s="43">
        <f t="shared" si="3"/>
        <v>1.5239000000000001E-2</v>
      </c>
      <c r="BZ24" s="27">
        <f>IF(A24="","",SUM($BY$12:BY24))</f>
        <v>0.15271600000000002</v>
      </c>
      <c r="CA24" s="56" t="e">
        <f>IF(A24="","",_xlfn.XLOOKUP(C24,#REF!,#REF!,0,0))</f>
        <v>#REF!</v>
      </c>
      <c r="CB24" s="1" t="e">
        <f>IF(A24="","",_xlfn.XLOOKUP(C24,#REF!,#REF!,0,0))</f>
        <v>#REF!</v>
      </c>
    </row>
    <row r="25" spans="1:80">
      <c r="A25" s="36" t="s">
        <v>267</v>
      </c>
      <c r="B25" s="36" t="s">
        <v>268</v>
      </c>
      <c r="C25" s="36" t="s">
        <v>13</v>
      </c>
      <c r="D25" s="36" t="s">
        <v>103</v>
      </c>
      <c r="E25" s="36" t="s">
        <v>78</v>
      </c>
      <c r="F25" s="36" t="s">
        <v>197</v>
      </c>
      <c r="G25" s="37"/>
      <c r="H25" s="38">
        <v>551528</v>
      </c>
      <c r="I25" s="39"/>
      <c r="J25" s="36">
        <v>440.9</v>
      </c>
      <c r="K25" s="40">
        <v>0</v>
      </c>
      <c r="L25" s="36"/>
      <c r="M25" s="36"/>
      <c r="N25" s="36"/>
      <c r="O25" s="36"/>
      <c r="P25" s="36" t="s">
        <v>213</v>
      </c>
      <c r="Q25" s="40"/>
      <c r="R25" s="36">
        <v>0</v>
      </c>
      <c r="S25" s="40">
        <v>5515280</v>
      </c>
      <c r="T25" s="37">
        <v>45351</v>
      </c>
      <c r="U25" s="36">
        <v>100</v>
      </c>
      <c r="V25" s="36">
        <v>24630</v>
      </c>
      <c r="W25" s="36" t="s">
        <v>183</v>
      </c>
      <c r="X25" s="36">
        <v>479.83850000000001</v>
      </c>
      <c r="Y25" s="40">
        <v>264644364.18000001</v>
      </c>
      <c r="Z25" s="40"/>
      <c r="AA25" s="36">
        <v>453.65</v>
      </c>
      <c r="AB25" s="40">
        <v>-2.81</v>
      </c>
      <c r="AC25" s="40">
        <v>243168695.19999999</v>
      </c>
      <c r="AD25" s="40">
        <v>243168695.19999999</v>
      </c>
      <c r="AE25" s="40">
        <v>0</v>
      </c>
      <c r="AF25" s="40">
        <v>-21475668.98</v>
      </c>
      <c r="AG25" s="40">
        <v>-14443686.98</v>
      </c>
      <c r="AH25" s="40">
        <v>-7031982</v>
      </c>
      <c r="AI25" s="40"/>
      <c r="AJ25" s="40">
        <v>25499577093.98</v>
      </c>
      <c r="AK25" s="36">
        <v>0.9536</v>
      </c>
      <c r="AL25" s="36" t="s">
        <v>237</v>
      </c>
      <c r="AM25" s="36" t="s">
        <v>198</v>
      </c>
      <c r="AN25" s="36">
        <v>7364</v>
      </c>
      <c r="AO25" s="36" t="s">
        <v>214</v>
      </c>
      <c r="AP25" s="36"/>
      <c r="AQ25" s="37">
        <v>45078</v>
      </c>
      <c r="AR25" s="37"/>
      <c r="AS25" s="36">
        <v>0</v>
      </c>
      <c r="AT25" s="36"/>
      <c r="AU25" s="37">
        <v>45351</v>
      </c>
      <c r="AV25" s="36" t="s">
        <v>198</v>
      </c>
      <c r="AW25" s="36">
        <v>10</v>
      </c>
      <c r="AX25" s="37"/>
      <c r="AY25" s="36" t="s">
        <v>185</v>
      </c>
      <c r="AZ25" s="36">
        <v>1</v>
      </c>
      <c r="BA25" s="36"/>
      <c r="BB25" s="36"/>
      <c r="BC25" s="41"/>
      <c r="BD25" s="41"/>
      <c r="BE25" s="41"/>
      <c r="BF25" s="41"/>
      <c r="BG25" s="36" t="s">
        <v>110</v>
      </c>
      <c r="BH25" s="36" t="s">
        <v>462</v>
      </c>
      <c r="BI25" s="36"/>
      <c r="BJ25" s="36"/>
      <c r="BK25" s="36"/>
      <c r="BL25" s="40">
        <v>243168695.19999999</v>
      </c>
      <c r="BM25" s="36">
        <v>0.9536</v>
      </c>
      <c r="BN25" s="36" t="s">
        <v>203</v>
      </c>
      <c r="BO25" s="36"/>
      <c r="BP25" s="42"/>
      <c r="BQ25" s="42"/>
      <c r="BR25" s="42"/>
      <c r="BS25" s="36"/>
      <c r="BT25" s="39"/>
      <c r="BU25" s="21" t="e">
        <f>IF(A25="","",_xlfn.XLOOKUP(C25,#REF!,#REF!,0,0))</f>
        <v>#REF!</v>
      </c>
      <c r="BV25" s="26" t="e">
        <f t="shared" si="0"/>
        <v>#REF!</v>
      </c>
      <c r="BW25" s="44" t="e">
        <f t="shared" si="1"/>
        <v>#REF!</v>
      </c>
      <c r="BX25" s="26" t="e">
        <f t="shared" si="2"/>
        <v>#REF!</v>
      </c>
      <c r="BY25" s="43">
        <f t="shared" si="3"/>
        <v>9.5359999999999993E-3</v>
      </c>
      <c r="BZ25" s="27">
        <f>IF(A25="","",SUM($BY$12:BY25))</f>
        <v>0.16225200000000001</v>
      </c>
      <c r="CA25" s="56" t="e">
        <f>IF(A25="","",_xlfn.XLOOKUP(C25,#REF!,#REF!,0,0))</f>
        <v>#REF!</v>
      </c>
      <c r="CB25" s="1" t="e">
        <f>IF(A25="","",_xlfn.XLOOKUP(C25,#REF!,#REF!,0,0))</f>
        <v>#REF!</v>
      </c>
    </row>
    <row r="26" spans="1:80">
      <c r="A26" s="12" t="s">
        <v>267</v>
      </c>
      <c r="B26" s="12" t="s">
        <v>268</v>
      </c>
      <c r="C26" s="24" t="s">
        <v>1</v>
      </c>
      <c r="D26" s="12" t="s">
        <v>303</v>
      </c>
      <c r="E26" s="12" t="s">
        <v>435</v>
      </c>
      <c r="F26" s="12" t="s">
        <v>197</v>
      </c>
      <c r="G26" s="13"/>
      <c r="H26" s="14">
        <v>15353</v>
      </c>
      <c r="I26" s="15"/>
      <c r="J26" s="12">
        <v>28434.2</v>
      </c>
      <c r="K26" s="16">
        <v>0</v>
      </c>
      <c r="L26" s="12"/>
      <c r="M26" s="12"/>
      <c r="N26" s="12"/>
      <c r="O26" s="12"/>
      <c r="P26" s="12" t="s">
        <v>210</v>
      </c>
      <c r="Q26" s="16"/>
      <c r="R26" s="12">
        <v>0</v>
      </c>
      <c r="S26" s="16">
        <v>153530</v>
      </c>
      <c r="T26" s="13">
        <v>45351</v>
      </c>
      <c r="U26" s="12">
        <v>100</v>
      </c>
      <c r="V26" s="12">
        <v>16442</v>
      </c>
      <c r="W26" s="12" t="s">
        <v>183</v>
      </c>
      <c r="X26" s="12">
        <v>22891.502899999999</v>
      </c>
      <c r="Y26" s="16">
        <v>351453244.13</v>
      </c>
      <c r="Z26" s="16"/>
      <c r="AA26" s="12">
        <v>28610</v>
      </c>
      <c r="AB26" s="16">
        <v>-0.61</v>
      </c>
      <c r="AC26" s="16">
        <v>436550272.60000002</v>
      </c>
      <c r="AD26" s="16">
        <v>436550272.60000002</v>
      </c>
      <c r="AE26" s="16">
        <v>0</v>
      </c>
      <c r="AF26" s="16">
        <v>85097028.469999999</v>
      </c>
      <c r="AG26" s="16">
        <v>87796085.870000005</v>
      </c>
      <c r="AH26" s="16">
        <v>-2699057.4</v>
      </c>
      <c r="AI26" s="16"/>
      <c r="AJ26" s="16">
        <v>25499577093.98</v>
      </c>
      <c r="AK26" s="12">
        <v>1.712</v>
      </c>
      <c r="AL26" s="12" t="s">
        <v>436</v>
      </c>
      <c r="AM26" s="12" t="s">
        <v>198</v>
      </c>
      <c r="AN26" s="12">
        <v>5961</v>
      </c>
      <c r="AO26" s="12" t="s">
        <v>211</v>
      </c>
      <c r="AP26" s="12"/>
      <c r="AQ26" s="13"/>
      <c r="AR26" s="13"/>
      <c r="AS26" s="12">
        <v>0</v>
      </c>
      <c r="AT26" s="12"/>
      <c r="AU26" s="13">
        <v>45351</v>
      </c>
      <c r="AV26" s="12" t="s">
        <v>198</v>
      </c>
      <c r="AW26" s="12">
        <v>10</v>
      </c>
      <c r="AX26" s="13"/>
      <c r="AY26" s="12" t="s">
        <v>185</v>
      </c>
      <c r="AZ26" s="12">
        <v>1</v>
      </c>
      <c r="BA26" s="12"/>
      <c r="BB26" s="12"/>
      <c r="BC26" s="17"/>
      <c r="BD26" s="17"/>
      <c r="BE26" s="17"/>
      <c r="BF26" s="17"/>
      <c r="BG26" s="12" t="s">
        <v>110</v>
      </c>
      <c r="BH26" s="12" t="s">
        <v>462</v>
      </c>
      <c r="BI26" s="12"/>
      <c r="BJ26" s="12"/>
      <c r="BK26" s="12"/>
      <c r="BL26" s="16">
        <v>436550272.60000002</v>
      </c>
      <c r="BM26" s="12">
        <v>1.712</v>
      </c>
      <c r="BN26" s="12" t="s">
        <v>208</v>
      </c>
      <c r="BO26" s="12"/>
      <c r="BP26" s="18"/>
      <c r="BQ26" s="18"/>
      <c r="BR26" s="18"/>
      <c r="BS26" s="12"/>
      <c r="BT26" s="15"/>
      <c r="BU26" s="21" t="e">
        <f>IF(A26="","",_xlfn.XLOOKUP(C26,#REF!,#REF!,0,0))</f>
        <v>#REF!</v>
      </c>
      <c r="BV26" s="21" t="e">
        <f t="shared" si="0"/>
        <v>#REF!</v>
      </c>
      <c r="BW26" s="35" t="e">
        <f t="shared" si="1"/>
        <v>#REF!</v>
      </c>
      <c r="BX26" s="26" t="e">
        <f t="shared" si="2"/>
        <v>#REF!</v>
      </c>
      <c r="BY26" s="43">
        <f t="shared" si="3"/>
        <v>1.712E-2</v>
      </c>
      <c r="BZ26" s="27">
        <f>IF(A26="","",SUM($BY$12:BY26))</f>
        <v>0.179372</v>
      </c>
      <c r="CA26" s="56" t="e">
        <f>IF(A26="","",_xlfn.XLOOKUP(C26,#REF!,#REF!,0,0))</f>
        <v>#REF!</v>
      </c>
      <c r="CB26" s="1" t="e">
        <f>IF(A26="","",_xlfn.XLOOKUP(C26,#REF!,#REF!,0,0))</f>
        <v>#REF!</v>
      </c>
    </row>
    <row r="27" spans="1:80">
      <c r="A27" s="12" t="s">
        <v>267</v>
      </c>
      <c r="B27" s="12" t="s">
        <v>268</v>
      </c>
      <c r="C27" s="24" t="s">
        <v>59</v>
      </c>
      <c r="D27" s="12" t="s">
        <v>469</v>
      </c>
      <c r="E27" s="12" t="s">
        <v>470</v>
      </c>
      <c r="F27" s="12" t="s">
        <v>197</v>
      </c>
      <c r="G27" s="13"/>
      <c r="H27" s="14">
        <v>474236</v>
      </c>
      <c r="I27" s="15"/>
      <c r="J27" s="12">
        <v>561.5</v>
      </c>
      <c r="K27" s="16">
        <v>0</v>
      </c>
      <c r="L27" s="12"/>
      <c r="M27" s="12"/>
      <c r="N27" s="12"/>
      <c r="O27" s="12"/>
      <c r="P27" s="12" t="s">
        <v>471</v>
      </c>
      <c r="Q27" s="16"/>
      <c r="R27" s="12">
        <v>0</v>
      </c>
      <c r="S27" s="16">
        <v>4742360</v>
      </c>
      <c r="T27" s="13">
        <v>45351</v>
      </c>
      <c r="U27" s="12">
        <v>100</v>
      </c>
      <c r="V27" s="12">
        <v>138665</v>
      </c>
      <c r="W27" s="12" t="s">
        <v>183</v>
      </c>
      <c r="X27" s="12">
        <v>558.15279999999996</v>
      </c>
      <c r="Y27" s="16">
        <v>264696148.09</v>
      </c>
      <c r="Z27" s="16"/>
      <c r="AA27" s="12">
        <v>568.29999999999995</v>
      </c>
      <c r="AB27" s="16">
        <v>-1.2</v>
      </c>
      <c r="AC27" s="16">
        <v>266283514</v>
      </c>
      <c r="AD27" s="16">
        <v>266283514</v>
      </c>
      <c r="AE27" s="16">
        <v>0</v>
      </c>
      <c r="AF27" s="16">
        <v>1587365.91</v>
      </c>
      <c r="AG27" s="16">
        <v>4812170.71</v>
      </c>
      <c r="AH27" s="16">
        <v>-3224804.8</v>
      </c>
      <c r="AI27" s="16"/>
      <c r="AJ27" s="16">
        <v>25499577093.98</v>
      </c>
      <c r="AK27" s="12">
        <v>1.0443</v>
      </c>
      <c r="AL27" s="12" t="s">
        <v>472</v>
      </c>
      <c r="AM27" s="12" t="s">
        <v>198</v>
      </c>
      <c r="AN27" s="12">
        <v>794103</v>
      </c>
      <c r="AO27" s="12" t="s">
        <v>392</v>
      </c>
      <c r="AP27" s="12"/>
      <c r="AQ27" s="13"/>
      <c r="AR27" s="13"/>
      <c r="AS27" s="12">
        <v>0</v>
      </c>
      <c r="AT27" s="12"/>
      <c r="AU27" s="13">
        <v>45351</v>
      </c>
      <c r="AV27" s="12" t="s">
        <v>198</v>
      </c>
      <c r="AW27" s="12">
        <v>10</v>
      </c>
      <c r="AX27" s="13"/>
      <c r="AY27" s="12" t="s">
        <v>185</v>
      </c>
      <c r="AZ27" s="12">
        <v>1</v>
      </c>
      <c r="BA27" s="12"/>
      <c r="BB27" s="12"/>
      <c r="BC27" s="17"/>
      <c r="BD27" s="17"/>
      <c r="BE27" s="17"/>
      <c r="BF27" s="17"/>
      <c r="BG27" s="12" t="s">
        <v>110</v>
      </c>
      <c r="BH27" s="12" t="s">
        <v>462</v>
      </c>
      <c r="BI27" s="12"/>
      <c r="BJ27" s="12"/>
      <c r="BK27" s="12"/>
      <c r="BL27" s="16">
        <v>266283514</v>
      </c>
      <c r="BM27" s="12">
        <v>1.0443</v>
      </c>
      <c r="BN27" s="12" t="s">
        <v>186</v>
      </c>
      <c r="BO27" s="12"/>
      <c r="BP27" s="18"/>
      <c r="BQ27" s="18"/>
      <c r="BR27" s="18"/>
      <c r="BS27" s="12"/>
      <c r="BT27" s="15"/>
      <c r="BU27" s="21" t="e">
        <f>IF(A27="","",_xlfn.XLOOKUP(C27,#REF!,#REF!,0,0))</f>
        <v>#REF!</v>
      </c>
      <c r="BV27" s="21" t="e">
        <f t="shared" si="0"/>
        <v>#REF!</v>
      </c>
      <c r="BW27" s="35" t="e">
        <f t="shared" si="1"/>
        <v>#REF!</v>
      </c>
      <c r="BX27" s="26" t="e">
        <f t="shared" si="2"/>
        <v>#REF!</v>
      </c>
      <c r="BY27" s="43">
        <f t="shared" si="3"/>
        <v>1.0443000000000001E-2</v>
      </c>
      <c r="BZ27" s="27">
        <f>IF(A27="","",SUM($BY$12:BY27))</f>
        <v>0.18981500000000001</v>
      </c>
      <c r="CA27" s="56" t="e">
        <f>IF(A27="","",_xlfn.XLOOKUP(C27,#REF!,#REF!,0,0))</f>
        <v>#REF!</v>
      </c>
      <c r="CB27" s="1" t="e">
        <f>IF(A27="","",_xlfn.XLOOKUP(C27,#REF!,#REF!,0,0))</f>
        <v>#REF!</v>
      </c>
    </row>
    <row r="28" spans="1:80">
      <c r="A28" s="12" t="s">
        <v>267</v>
      </c>
      <c r="B28" s="12" t="s">
        <v>268</v>
      </c>
      <c r="C28" s="24" t="s">
        <v>46</v>
      </c>
      <c r="D28" s="12" t="s">
        <v>102</v>
      </c>
      <c r="E28" s="12" t="s">
        <v>433</v>
      </c>
      <c r="F28" s="12" t="s">
        <v>197</v>
      </c>
      <c r="G28" s="13"/>
      <c r="H28" s="14">
        <v>5447802</v>
      </c>
      <c r="I28" s="15"/>
      <c r="J28" s="12">
        <v>70.150000000000006</v>
      </c>
      <c r="K28" s="16">
        <v>0</v>
      </c>
      <c r="L28" s="12"/>
      <c r="M28" s="12"/>
      <c r="N28" s="12"/>
      <c r="O28" s="12"/>
      <c r="P28" s="12" t="s">
        <v>213</v>
      </c>
      <c r="Q28" s="16"/>
      <c r="R28" s="12">
        <v>0</v>
      </c>
      <c r="S28" s="16">
        <v>5447802</v>
      </c>
      <c r="T28" s="13">
        <v>45351</v>
      </c>
      <c r="U28" s="12">
        <v>100</v>
      </c>
      <c r="V28" s="12">
        <v>140647</v>
      </c>
      <c r="W28" s="12" t="s">
        <v>183</v>
      </c>
      <c r="X28" s="12">
        <v>54.773499999999999</v>
      </c>
      <c r="Y28" s="16">
        <v>298394948.29000002</v>
      </c>
      <c r="Z28" s="16"/>
      <c r="AA28" s="12">
        <v>71.05</v>
      </c>
      <c r="AB28" s="16">
        <v>-1.27</v>
      </c>
      <c r="AC28" s="16">
        <v>382163310.30000001</v>
      </c>
      <c r="AD28" s="16">
        <v>382163310.30000001</v>
      </c>
      <c r="AE28" s="16">
        <v>0</v>
      </c>
      <c r="AF28" s="16">
        <v>83768362.010000005</v>
      </c>
      <c r="AG28" s="16">
        <v>88671383.810000002</v>
      </c>
      <c r="AH28" s="16">
        <v>-4903021.8</v>
      </c>
      <c r="AI28" s="16"/>
      <c r="AJ28" s="16">
        <v>25499577093.98</v>
      </c>
      <c r="AK28" s="12">
        <v>1.4986999999999999</v>
      </c>
      <c r="AL28" s="12" t="s">
        <v>434</v>
      </c>
      <c r="AM28" s="12" t="s">
        <v>198</v>
      </c>
      <c r="AN28" s="12">
        <v>794284</v>
      </c>
      <c r="AO28" s="12" t="s">
        <v>214</v>
      </c>
      <c r="AP28" s="12"/>
      <c r="AQ28" s="13">
        <v>45146</v>
      </c>
      <c r="AR28" s="13"/>
      <c r="AS28" s="12">
        <v>0</v>
      </c>
      <c r="AT28" s="12"/>
      <c r="AU28" s="13">
        <v>45351</v>
      </c>
      <c r="AV28" s="12" t="s">
        <v>198</v>
      </c>
      <c r="AW28" s="12">
        <v>1</v>
      </c>
      <c r="AX28" s="13"/>
      <c r="AY28" s="12" t="s">
        <v>185</v>
      </c>
      <c r="AZ28" s="12">
        <v>1</v>
      </c>
      <c r="BA28" s="12"/>
      <c r="BB28" s="12"/>
      <c r="BC28" s="17"/>
      <c r="BD28" s="17"/>
      <c r="BE28" s="17"/>
      <c r="BF28" s="17"/>
      <c r="BG28" s="12" t="s">
        <v>110</v>
      </c>
      <c r="BH28" s="12" t="s">
        <v>462</v>
      </c>
      <c r="BI28" s="12"/>
      <c r="BJ28" s="12"/>
      <c r="BK28" s="12"/>
      <c r="BL28" s="16">
        <v>382163310.30000001</v>
      </c>
      <c r="BM28" s="12">
        <v>1.4986999999999999</v>
      </c>
      <c r="BN28" s="12" t="s">
        <v>203</v>
      </c>
      <c r="BO28" s="12"/>
      <c r="BP28" s="18"/>
      <c r="BQ28" s="18"/>
      <c r="BR28" s="18"/>
      <c r="BS28" s="12"/>
      <c r="BT28" s="15"/>
      <c r="BU28" s="21" t="e">
        <f>IF(A28="","",_xlfn.XLOOKUP(C28,#REF!,#REF!,0,0))</f>
        <v>#REF!</v>
      </c>
      <c r="BV28" s="21" t="e">
        <f t="shared" si="0"/>
        <v>#REF!</v>
      </c>
      <c r="BW28" s="35" t="e">
        <f t="shared" si="1"/>
        <v>#REF!</v>
      </c>
      <c r="BX28" s="26" t="e">
        <f t="shared" si="2"/>
        <v>#REF!</v>
      </c>
      <c r="BY28" s="43">
        <f t="shared" si="3"/>
        <v>1.4986999999999999E-2</v>
      </c>
      <c r="BZ28" s="27">
        <f>IF(A28="","",SUM($BY$12:BY28))</f>
        <v>0.20480200000000001</v>
      </c>
      <c r="CA28" s="56" t="e">
        <f>IF(A28="","",_xlfn.XLOOKUP(C28,#REF!,#REF!,0,0))</f>
        <v>#REF!</v>
      </c>
      <c r="CB28" s="1" t="e">
        <f>IF(A28="","",_xlfn.XLOOKUP(C28,#REF!,#REF!,0,0))</f>
        <v>#REF!</v>
      </c>
    </row>
    <row r="29" spans="1:80">
      <c r="A29" s="12" t="s">
        <v>267</v>
      </c>
      <c r="B29" s="12" t="s">
        <v>268</v>
      </c>
      <c r="C29" s="24" t="s">
        <v>5</v>
      </c>
      <c r="D29" s="12" t="s">
        <v>257</v>
      </c>
      <c r="E29" s="12" t="s">
        <v>76</v>
      </c>
      <c r="F29" s="12" t="s">
        <v>197</v>
      </c>
      <c r="G29" s="13"/>
      <c r="H29" s="14">
        <v>152794</v>
      </c>
      <c r="I29" s="15"/>
      <c r="J29" s="12">
        <v>530.95000000000005</v>
      </c>
      <c r="K29" s="16">
        <v>0</v>
      </c>
      <c r="L29" s="12"/>
      <c r="M29" s="12"/>
      <c r="N29" s="12"/>
      <c r="O29" s="12"/>
      <c r="P29" s="12" t="s">
        <v>252</v>
      </c>
      <c r="Q29" s="16"/>
      <c r="R29" s="12">
        <v>0</v>
      </c>
      <c r="S29" s="16">
        <v>305588</v>
      </c>
      <c r="T29" s="13">
        <v>45351</v>
      </c>
      <c r="U29" s="12">
        <v>100</v>
      </c>
      <c r="V29" s="12">
        <v>156556</v>
      </c>
      <c r="W29" s="12" t="s">
        <v>183</v>
      </c>
      <c r="X29" s="12">
        <v>500.92070000000001</v>
      </c>
      <c r="Y29" s="16">
        <v>76537678.140000001</v>
      </c>
      <c r="Z29" s="16"/>
      <c r="AA29" s="12">
        <v>521.95000000000005</v>
      </c>
      <c r="AB29" s="16">
        <v>1.72</v>
      </c>
      <c r="AC29" s="16">
        <v>81125974.299999997</v>
      </c>
      <c r="AD29" s="16">
        <v>81125974.299999997</v>
      </c>
      <c r="AE29" s="16">
        <v>0</v>
      </c>
      <c r="AF29" s="16">
        <v>4588296.16</v>
      </c>
      <c r="AG29" s="16">
        <v>3213150.16</v>
      </c>
      <c r="AH29" s="16">
        <v>1375146</v>
      </c>
      <c r="AI29" s="16"/>
      <c r="AJ29" s="16">
        <v>25499577093.98</v>
      </c>
      <c r="AK29" s="12">
        <v>0.31809999999999999</v>
      </c>
      <c r="AL29" s="12" t="s">
        <v>258</v>
      </c>
      <c r="AM29" s="12" t="s">
        <v>198</v>
      </c>
      <c r="AN29" s="12">
        <v>796697</v>
      </c>
      <c r="AO29" s="12" t="s">
        <v>236</v>
      </c>
      <c r="AP29" s="12"/>
      <c r="AQ29" s="13"/>
      <c r="AR29" s="13"/>
      <c r="AS29" s="12">
        <v>0</v>
      </c>
      <c r="AT29" s="12"/>
      <c r="AU29" s="13">
        <v>45351</v>
      </c>
      <c r="AV29" s="12" t="s">
        <v>198</v>
      </c>
      <c r="AW29" s="12">
        <v>2</v>
      </c>
      <c r="AX29" s="13"/>
      <c r="AY29" s="12" t="s">
        <v>185</v>
      </c>
      <c r="AZ29" s="12">
        <v>1</v>
      </c>
      <c r="BA29" s="12"/>
      <c r="BB29" s="12"/>
      <c r="BC29" s="17"/>
      <c r="BD29" s="17"/>
      <c r="BE29" s="17"/>
      <c r="BF29" s="17"/>
      <c r="BG29" s="12" t="s">
        <v>110</v>
      </c>
      <c r="BH29" s="12" t="s">
        <v>462</v>
      </c>
      <c r="BI29" s="12"/>
      <c r="BJ29" s="12"/>
      <c r="BK29" s="12"/>
      <c r="BL29" s="16">
        <v>81125974.299999997</v>
      </c>
      <c r="BM29" s="12">
        <v>0.31809999999999999</v>
      </c>
      <c r="BN29" s="12" t="s">
        <v>212</v>
      </c>
      <c r="BO29" s="12"/>
      <c r="BP29" s="18"/>
      <c r="BQ29" s="18"/>
      <c r="BR29" s="18"/>
      <c r="BS29" s="12"/>
      <c r="BT29" s="15"/>
      <c r="BU29" s="21" t="e">
        <f>IF(A29="","",_xlfn.XLOOKUP(C29,#REF!,#REF!,0,0))</f>
        <v>#REF!</v>
      </c>
      <c r="BV29" s="21" t="e">
        <f t="shared" si="0"/>
        <v>#REF!</v>
      </c>
      <c r="BW29" s="35" t="e">
        <f t="shared" si="1"/>
        <v>#REF!</v>
      </c>
      <c r="BX29" s="26" t="e">
        <f t="shared" si="2"/>
        <v>#REF!</v>
      </c>
      <c r="BY29" s="43">
        <f t="shared" si="3"/>
        <v>3.1809999999999998E-3</v>
      </c>
      <c r="BZ29" s="27">
        <f>IF(A29="","",SUM($BY$12:BY29))</f>
        <v>0.207983</v>
      </c>
      <c r="CA29" s="56" t="e">
        <f>IF(A29="","",_xlfn.XLOOKUP(C29,#REF!,#REF!,0,0))</f>
        <v>#REF!</v>
      </c>
      <c r="CB29" s="1" t="e">
        <f>IF(A29="","",_xlfn.XLOOKUP(C29,#REF!,#REF!,0,0))</f>
        <v>#REF!</v>
      </c>
    </row>
    <row r="30" spans="1:80">
      <c r="A30" s="12" t="s">
        <v>267</v>
      </c>
      <c r="B30" s="12" t="s">
        <v>268</v>
      </c>
      <c r="C30" s="24" t="s">
        <v>56</v>
      </c>
      <c r="D30" s="12" t="s">
        <v>457</v>
      </c>
      <c r="E30" s="12" t="s">
        <v>458</v>
      </c>
      <c r="F30" s="12" t="s">
        <v>197</v>
      </c>
      <c r="G30" s="13"/>
      <c r="H30" s="14">
        <v>368641</v>
      </c>
      <c r="I30" s="15"/>
      <c r="J30" s="12">
        <v>637.20000000000005</v>
      </c>
      <c r="K30" s="16">
        <v>0</v>
      </c>
      <c r="L30" s="12"/>
      <c r="M30" s="12"/>
      <c r="N30" s="12"/>
      <c r="O30" s="12"/>
      <c r="P30" s="12" t="s">
        <v>235</v>
      </c>
      <c r="Q30" s="16"/>
      <c r="R30" s="12">
        <v>0</v>
      </c>
      <c r="S30" s="16">
        <v>737282</v>
      </c>
      <c r="T30" s="13">
        <v>45351</v>
      </c>
      <c r="U30" s="12">
        <v>100</v>
      </c>
      <c r="V30" s="12">
        <v>164974</v>
      </c>
      <c r="W30" s="12" t="s">
        <v>183</v>
      </c>
      <c r="X30" s="12">
        <v>560.87890000000004</v>
      </c>
      <c r="Y30" s="16">
        <v>206762976.09</v>
      </c>
      <c r="Z30" s="16"/>
      <c r="AA30" s="12">
        <v>616.1</v>
      </c>
      <c r="AB30" s="16">
        <v>3.42</v>
      </c>
      <c r="AC30" s="16">
        <v>234898045.19999999</v>
      </c>
      <c r="AD30" s="16">
        <v>234898045.19999999</v>
      </c>
      <c r="AE30" s="16">
        <v>0</v>
      </c>
      <c r="AF30" s="16">
        <v>28135069.109999999</v>
      </c>
      <c r="AG30" s="16">
        <v>20356744.010000002</v>
      </c>
      <c r="AH30" s="16">
        <v>7778325.0999999996</v>
      </c>
      <c r="AI30" s="16"/>
      <c r="AJ30" s="16">
        <v>25499577093.98</v>
      </c>
      <c r="AK30" s="12">
        <v>0.92120000000000002</v>
      </c>
      <c r="AL30" s="12" t="s">
        <v>459</v>
      </c>
      <c r="AM30" s="12" t="s">
        <v>198</v>
      </c>
      <c r="AN30" s="12">
        <v>797930</v>
      </c>
      <c r="AO30" s="12" t="s">
        <v>236</v>
      </c>
      <c r="AP30" s="12"/>
      <c r="AQ30" s="13"/>
      <c r="AR30" s="13"/>
      <c r="AS30" s="12">
        <v>0</v>
      </c>
      <c r="AT30" s="12"/>
      <c r="AU30" s="13">
        <v>45351</v>
      </c>
      <c r="AV30" s="12" t="s">
        <v>198</v>
      </c>
      <c r="AW30" s="12">
        <v>2</v>
      </c>
      <c r="AX30" s="13"/>
      <c r="AY30" s="12" t="s">
        <v>185</v>
      </c>
      <c r="AZ30" s="12">
        <v>1</v>
      </c>
      <c r="BA30" s="12"/>
      <c r="BB30" s="12"/>
      <c r="BC30" s="17"/>
      <c r="BD30" s="17"/>
      <c r="BE30" s="17"/>
      <c r="BF30" s="17"/>
      <c r="BG30" s="12" t="s">
        <v>110</v>
      </c>
      <c r="BH30" s="12" t="s">
        <v>462</v>
      </c>
      <c r="BI30" s="12"/>
      <c r="BJ30" s="12"/>
      <c r="BK30" s="12"/>
      <c r="BL30" s="16">
        <v>234898045.19999999</v>
      </c>
      <c r="BM30" s="12">
        <v>0.92120000000000002</v>
      </c>
      <c r="BN30" s="12" t="s">
        <v>212</v>
      </c>
      <c r="BO30" s="12"/>
      <c r="BP30" s="18"/>
      <c r="BQ30" s="18"/>
      <c r="BR30" s="18"/>
      <c r="BS30" s="12"/>
      <c r="BT30" s="15"/>
      <c r="BU30" s="21" t="e">
        <f>IF(A30="","",_xlfn.XLOOKUP(C30,#REF!,#REF!,0,0))</f>
        <v>#REF!</v>
      </c>
      <c r="BV30" s="21" t="e">
        <f t="shared" si="0"/>
        <v>#REF!</v>
      </c>
      <c r="BW30" s="35" t="e">
        <f t="shared" si="1"/>
        <v>#REF!</v>
      </c>
      <c r="BX30" s="26" t="e">
        <f t="shared" si="2"/>
        <v>#REF!</v>
      </c>
      <c r="BY30" s="43">
        <f t="shared" si="3"/>
        <v>9.2119999999999997E-3</v>
      </c>
      <c r="BZ30" s="27">
        <f>IF(A30="","",SUM($BY$12:BY30))</f>
        <v>0.217195</v>
      </c>
      <c r="CA30" s="56" t="e">
        <f>IF(A30="","",_xlfn.XLOOKUP(C30,#REF!,#REF!,0,0))</f>
        <v>#REF!</v>
      </c>
      <c r="CB30" s="1" t="e">
        <f>IF(A30="","",_xlfn.XLOOKUP(C30,#REF!,#REF!,0,0))</f>
        <v>#REF!</v>
      </c>
    </row>
    <row r="31" spans="1:80">
      <c r="A31" s="12" t="s">
        <v>267</v>
      </c>
      <c r="B31" s="12" t="s">
        <v>268</v>
      </c>
      <c r="C31" s="24" t="s">
        <v>70</v>
      </c>
      <c r="D31" s="12" t="s">
        <v>308</v>
      </c>
      <c r="E31" s="12" t="s">
        <v>449</v>
      </c>
      <c r="F31" s="12" t="s">
        <v>197</v>
      </c>
      <c r="G31" s="13"/>
      <c r="H31" s="14">
        <v>248117</v>
      </c>
      <c r="I31" s="15"/>
      <c r="J31" s="12">
        <v>669.6</v>
      </c>
      <c r="K31" s="16">
        <v>0</v>
      </c>
      <c r="L31" s="12"/>
      <c r="M31" s="12"/>
      <c r="N31" s="12"/>
      <c r="O31" s="12"/>
      <c r="P31" s="12" t="s">
        <v>213</v>
      </c>
      <c r="Q31" s="16"/>
      <c r="R31" s="12">
        <v>0</v>
      </c>
      <c r="S31" s="16">
        <v>496234</v>
      </c>
      <c r="T31" s="13">
        <v>45351</v>
      </c>
      <c r="U31" s="12">
        <v>100</v>
      </c>
      <c r="V31" s="12">
        <v>81534</v>
      </c>
      <c r="W31" s="12" t="s">
        <v>183</v>
      </c>
      <c r="X31" s="12">
        <v>538.82600000000002</v>
      </c>
      <c r="Y31" s="16">
        <v>133691886.39</v>
      </c>
      <c r="Z31" s="16"/>
      <c r="AA31" s="12">
        <v>655.9</v>
      </c>
      <c r="AB31" s="16">
        <v>2.09</v>
      </c>
      <c r="AC31" s="16">
        <v>166139143.19999999</v>
      </c>
      <c r="AD31" s="16">
        <v>166139143.19999999</v>
      </c>
      <c r="AE31" s="16">
        <v>0</v>
      </c>
      <c r="AF31" s="16">
        <v>32447256.809999999</v>
      </c>
      <c r="AG31" s="16">
        <v>29048053.91</v>
      </c>
      <c r="AH31" s="16">
        <v>3399202.9</v>
      </c>
      <c r="AI31" s="16"/>
      <c r="AJ31" s="16">
        <v>25499577093.98</v>
      </c>
      <c r="AK31" s="12">
        <v>0.65149999999999997</v>
      </c>
      <c r="AL31" s="12" t="s">
        <v>450</v>
      </c>
      <c r="AM31" s="12" t="s">
        <v>198</v>
      </c>
      <c r="AN31" s="12">
        <v>782034</v>
      </c>
      <c r="AO31" s="12" t="s">
        <v>214</v>
      </c>
      <c r="AP31" s="12"/>
      <c r="AQ31" s="13">
        <v>45336</v>
      </c>
      <c r="AR31" s="13"/>
      <c r="AS31" s="12">
        <v>0</v>
      </c>
      <c r="AT31" s="12"/>
      <c r="AU31" s="13">
        <v>45351</v>
      </c>
      <c r="AV31" s="12" t="s">
        <v>198</v>
      </c>
      <c r="AW31" s="12">
        <v>2</v>
      </c>
      <c r="AX31" s="13"/>
      <c r="AY31" s="12" t="s">
        <v>185</v>
      </c>
      <c r="AZ31" s="12">
        <v>1</v>
      </c>
      <c r="BA31" s="12"/>
      <c r="BB31" s="12"/>
      <c r="BC31" s="17"/>
      <c r="BD31" s="17"/>
      <c r="BE31" s="17"/>
      <c r="BF31" s="17"/>
      <c r="BG31" s="12" t="s">
        <v>110</v>
      </c>
      <c r="BH31" s="12" t="s">
        <v>462</v>
      </c>
      <c r="BI31" s="12"/>
      <c r="BJ31" s="12"/>
      <c r="BK31" s="12"/>
      <c r="BL31" s="16">
        <v>166139143.19999999</v>
      </c>
      <c r="BM31" s="12">
        <v>0.65149999999999997</v>
      </c>
      <c r="BN31" s="12" t="s">
        <v>203</v>
      </c>
      <c r="BO31" s="12"/>
      <c r="BP31" s="18"/>
      <c r="BQ31" s="18"/>
      <c r="BR31" s="18"/>
      <c r="BS31" s="12"/>
      <c r="BT31" s="15"/>
      <c r="BU31" s="21" t="e">
        <f>IF(A31="","",_xlfn.XLOOKUP(C31,#REF!,#REF!,0,0))</f>
        <v>#REF!</v>
      </c>
      <c r="BV31" s="21" t="e">
        <f t="shared" si="0"/>
        <v>#REF!</v>
      </c>
      <c r="BW31" s="35" t="e">
        <f t="shared" si="1"/>
        <v>#REF!</v>
      </c>
      <c r="BX31" s="26" t="e">
        <f t="shared" si="2"/>
        <v>#REF!</v>
      </c>
      <c r="BY31" s="43">
        <f t="shared" si="3"/>
        <v>6.515E-3</v>
      </c>
      <c r="BZ31" s="27">
        <f>IF(A31="","",SUM($BY$12:BY31))</f>
        <v>0.22370999999999999</v>
      </c>
      <c r="CA31" s="56" t="e">
        <f>IF(A31="","",_xlfn.XLOOKUP(C31,#REF!,#REF!,0,0))</f>
        <v>#REF!</v>
      </c>
      <c r="CB31" s="1" t="e">
        <f>IF(A31="","",_xlfn.XLOOKUP(C31,#REF!,#REF!,0,0))</f>
        <v>#REF!</v>
      </c>
    </row>
    <row r="32" spans="1:80">
      <c r="A32" s="12" t="s">
        <v>267</v>
      </c>
      <c r="B32" s="12" t="s">
        <v>268</v>
      </c>
      <c r="C32" s="24" t="s">
        <v>47</v>
      </c>
      <c r="D32" s="12" t="s">
        <v>264</v>
      </c>
      <c r="E32" s="12" t="s">
        <v>87</v>
      </c>
      <c r="F32" s="12" t="s">
        <v>197</v>
      </c>
      <c r="G32" s="13"/>
      <c r="H32" s="14">
        <v>95671</v>
      </c>
      <c r="I32" s="15"/>
      <c r="J32" s="12">
        <v>3021.1</v>
      </c>
      <c r="K32" s="16">
        <v>0</v>
      </c>
      <c r="L32" s="12"/>
      <c r="M32" s="12"/>
      <c r="N32" s="12"/>
      <c r="O32" s="12"/>
      <c r="P32" s="12" t="s">
        <v>265</v>
      </c>
      <c r="Q32" s="16"/>
      <c r="R32" s="12">
        <v>0</v>
      </c>
      <c r="S32" s="16">
        <v>191342</v>
      </c>
      <c r="T32" s="13">
        <v>45351</v>
      </c>
      <c r="U32" s="12">
        <v>100</v>
      </c>
      <c r="V32" s="12">
        <v>51367</v>
      </c>
      <c r="W32" s="12" t="s">
        <v>183</v>
      </c>
      <c r="X32" s="12">
        <v>4094.5275000000001</v>
      </c>
      <c r="Y32" s="16">
        <v>391727538.74000001</v>
      </c>
      <c r="Z32" s="16"/>
      <c r="AA32" s="12">
        <v>3017.7</v>
      </c>
      <c r="AB32" s="16">
        <v>0.11</v>
      </c>
      <c r="AC32" s="16">
        <v>289031658.10000002</v>
      </c>
      <c r="AD32" s="16">
        <v>289031658.10000002</v>
      </c>
      <c r="AE32" s="16">
        <v>0</v>
      </c>
      <c r="AF32" s="16">
        <v>-102695880.64</v>
      </c>
      <c r="AG32" s="16">
        <v>-103021162.04000001</v>
      </c>
      <c r="AH32" s="16">
        <v>325281.40000000002</v>
      </c>
      <c r="AI32" s="16"/>
      <c r="AJ32" s="16">
        <v>25499577093.98</v>
      </c>
      <c r="AK32" s="12">
        <v>1.1335</v>
      </c>
      <c r="AL32" s="12" t="s">
        <v>266</v>
      </c>
      <c r="AM32" s="12" t="s">
        <v>198</v>
      </c>
      <c r="AN32" s="12">
        <v>772790</v>
      </c>
      <c r="AO32" s="12" t="s">
        <v>205</v>
      </c>
      <c r="AP32" s="12"/>
      <c r="AQ32" s="13">
        <v>45239</v>
      </c>
      <c r="AR32" s="13"/>
      <c r="AS32" s="12">
        <v>0</v>
      </c>
      <c r="AT32" s="12"/>
      <c r="AU32" s="13">
        <v>45351</v>
      </c>
      <c r="AV32" s="12" t="s">
        <v>198</v>
      </c>
      <c r="AW32" s="12">
        <v>2</v>
      </c>
      <c r="AX32" s="13"/>
      <c r="AY32" s="12" t="s">
        <v>185</v>
      </c>
      <c r="AZ32" s="12">
        <v>1</v>
      </c>
      <c r="BA32" s="12"/>
      <c r="BB32" s="12"/>
      <c r="BC32" s="17"/>
      <c r="BD32" s="17"/>
      <c r="BE32" s="17"/>
      <c r="BF32" s="17"/>
      <c r="BG32" s="12" t="s">
        <v>110</v>
      </c>
      <c r="BH32" s="12" t="s">
        <v>462</v>
      </c>
      <c r="BI32" s="12"/>
      <c r="BJ32" s="12"/>
      <c r="BK32" s="12"/>
      <c r="BL32" s="16">
        <v>289031658.10000002</v>
      </c>
      <c r="BM32" s="12">
        <v>1.1335</v>
      </c>
      <c r="BN32" s="12" t="s">
        <v>206</v>
      </c>
      <c r="BO32" s="12"/>
      <c r="BP32" s="18"/>
      <c r="BQ32" s="18"/>
      <c r="BR32" s="18"/>
      <c r="BS32" s="12"/>
      <c r="BT32" s="15"/>
      <c r="BU32" s="21" t="e">
        <f>IF(A32="","",_xlfn.XLOOKUP(C32,#REF!,#REF!,0,0))</f>
        <v>#REF!</v>
      </c>
      <c r="BV32" s="21" t="e">
        <f t="shared" si="0"/>
        <v>#REF!</v>
      </c>
      <c r="BW32" s="35" t="e">
        <f t="shared" si="1"/>
        <v>#REF!</v>
      </c>
      <c r="BX32" s="26" t="e">
        <f t="shared" si="2"/>
        <v>#REF!</v>
      </c>
      <c r="BY32" s="43">
        <f t="shared" si="3"/>
        <v>1.1335E-2</v>
      </c>
      <c r="BZ32" s="27">
        <f>IF(A32="","",SUM($BY$12:BY32))</f>
        <v>0.235045</v>
      </c>
      <c r="CA32" s="56" t="e">
        <f>IF(A32="","",_xlfn.XLOOKUP(C32,#REF!,#REF!,0,0))</f>
        <v>#REF!</v>
      </c>
      <c r="CB32" s="1" t="e">
        <f>IF(A32="","",_xlfn.XLOOKUP(C32,#REF!,#REF!,0,0))</f>
        <v>#REF!</v>
      </c>
    </row>
    <row r="33" spans="1:80">
      <c r="A33" s="12" t="s">
        <v>267</v>
      </c>
      <c r="B33" s="12" t="s">
        <v>268</v>
      </c>
      <c r="C33" s="24" t="s">
        <v>62</v>
      </c>
      <c r="D33" s="12" t="s">
        <v>314</v>
      </c>
      <c r="E33" s="12" t="s">
        <v>405</v>
      </c>
      <c r="F33" s="12" t="s">
        <v>197</v>
      </c>
      <c r="G33" s="13"/>
      <c r="H33" s="14">
        <v>403508</v>
      </c>
      <c r="I33" s="15"/>
      <c r="J33" s="12">
        <v>706.05</v>
      </c>
      <c r="K33" s="16">
        <v>0</v>
      </c>
      <c r="L33" s="12"/>
      <c r="M33" s="12"/>
      <c r="N33" s="12"/>
      <c r="O33" s="12"/>
      <c r="P33" s="12" t="s">
        <v>406</v>
      </c>
      <c r="Q33" s="16"/>
      <c r="R33" s="12">
        <v>0</v>
      </c>
      <c r="S33" s="16">
        <v>4035080</v>
      </c>
      <c r="T33" s="13">
        <v>45351</v>
      </c>
      <c r="U33" s="12">
        <v>100</v>
      </c>
      <c r="V33" s="12">
        <v>60748</v>
      </c>
      <c r="W33" s="12" t="s">
        <v>183</v>
      </c>
      <c r="X33" s="12">
        <v>720.03869999999995</v>
      </c>
      <c r="Y33" s="16">
        <v>290541357.56</v>
      </c>
      <c r="Z33" s="16"/>
      <c r="AA33" s="12">
        <v>708.9</v>
      </c>
      <c r="AB33" s="16">
        <v>-0.4</v>
      </c>
      <c r="AC33" s="16">
        <v>284896823.39999998</v>
      </c>
      <c r="AD33" s="16">
        <v>284896823.39999998</v>
      </c>
      <c r="AE33" s="16">
        <v>0</v>
      </c>
      <c r="AF33" s="16">
        <v>-5644534.1600000001</v>
      </c>
      <c r="AG33" s="16">
        <v>-4494536.3600000003</v>
      </c>
      <c r="AH33" s="16">
        <v>-1149997.8</v>
      </c>
      <c r="AI33" s="16"/>
      <c r="AJ33" s="16">
        <v>25499577093.98</v>
      </c>
      <c r="AK33" s="12">
        <v>1.1173</v>
      </c>
      <c r="AL33" s="12" t="s">
        <v>407</v>
      </c>
      <c r="AM33" s="12" t="s">
        <v>198</v>
      </c>
      <c r="AN33" s="12">
        <v>776309</v>
      </c>
      <c r="AO33" s="12" t="s">
        <v>207</v>
      </c>
      <c r="AP33" s="12"/>
      <c r="AQ33" s="13"/>
      <c r="AR33" s="13"/>
      <c r="AS33" s="12">
        <v>0</v>
      </c>
      <c r="AT33" s="12"/>
      <c r="AU33" s="13">
        <v>45351</v>
      </c>
      <c r="AV33" s="12" t="s">
        <v>198</v>
      </c>
      <c r="AW33" s="12">
        <v>10</v>
      </c>
      <c r="AX33" s="13"/>
      <c r="AY33" s="12" t="s">
        <v>185</v>
      </c>
      <c r="AZ33" s="12">
        <v>1</v>
      </c>
      <c r="BA33" s="12"/>
      <c r="BB33" s="12"/>
      <c r="BC33" s="17"/>
      <c r="BD33" s="17"/>
      <c r="BE33" s="17"/>
      <c r="BF33" s="17"/>
      <c r="BG33" s="12" t="s">
        <v>110</v>
      </c>
      <c r="BH33" s="12" t="s">
        <v>462</v>
      </c>
      <c r="BI33" s="12"/>
      <c r="BJ33" s="12"/>
      <c r="BK33" s="12"/>
      <c r="BL33" s="16">
        <v>284896823.39999998</v>
      </c>
      <c r="BM33" s="12">
        <v>1.1173</v>
      </c>
      <c r="BN33" s="12" t="s">
        <v>208</v>
      </c>
      <c r="BO33" s="12"/>
      <c r="BP33" s="18"/>
      <c r="BQ33" s="18"/>
      <c r="BR33" s="18"/>
      <c r="BS33" s="12"/>
      <c r="BT33" s="15"/>
      <c r="BU33" s="21" t="e">
        <f>IF(A33="","",_xlfn.XLOOKUP(C33,#REF!,#REF!,0,0))</f>
        <v>#REF!</v>
      </c>
      <c r="BV33" s="21" t="e">
        <f t="shared" si="0"/>
        <v>#REF!</v>
      </c>
      <c r="BW33" s="35" t="e">
        <f t="shared" si="1"/>
        <v>#REF!</v>
      </c>
      <c r="BX33" s="26" t="e">
        <f t="shared" si="2"/>
        <v>#REF!</v>
      </c>
      <c r="BY33" s="43">
        <f t="shared" si="3"/>
        <v>1.1172999999999999E-2</v>
      </c>
      <c r="BZ33" s="27">
        <f>IF(A33="","",SUM($BY$12:BY33))</f>
        <v>0.24621799999999999</v>
      </c>
      <c r="CA33" s="56" t="e">
        <f>IF(A33="","",_xlfn.XLOOKUP(C33,#REF!,#REF!,0,0))</f>
        <v>#REF!</v>
      </c>
      <c r="CB33" s="1" t="e">
        <f>IF(A33="","",_xlfn.XLOOKUP(C33,#REF!,#REF!,0,0))</f>
        <v>#REF!</v>
      </c>
    </row>
    <row r="34" spans="1:80">
      <c r="A34" s="12" t="s">
        <v>267</v>
      </c>
      <c r="B34" s="12" t="s">
        <v>268</v>
      </c>
      <c r="C34" s="24" t="s">
        <v>21</v>
      </c>
      <c r="D34" s="12" t="s">
        <v>260</v>
      </c>
      <c r="E34" s="12" t="s">
        <v>83</v>
      </c>
      <c r="F34" s="12" t="s">
        <v>197</v>
      </c>
      <c r="G34" s="13"/>
      <c r="H34" s="14">
        <v>355804</v>
      </c>
      <c r="I34" s="15"/>
      <c r="J34" s="12">
        <v>629.5</v>
      </c>
      <c r="K34" s="16">
        <v>0</v>
      </c>
      <c r="L34" s="12"/>
      <c r="M34" s="12"/>
      <c r="N34" s="12"/>
      <c r="O34" s="12"/>
      <c r="P34" s="12" t="s">
        <v>243</v>
      </c>
      <c r="Q34" s="16"/>
      <c r="R34" s="12">
        <v>0</v>
      </c>
      <c r="S34" s="16">
        <v>355804</v>
      </c>
      <c r="T34" s="13">
        <v>45351</v>
      </c>
      <c r="U34" s="12">
        <v>100</v>
      </c>
      <c r="V34" s="12">
        <v>6539</v>
      </c>
      <c r="W34" s="12" t="s">
        <v>183</v>
      </c>
      <c r="X34" s="12">
        <v>566.55679999999995</v>
      </c>
      <c r="Y34" s="16">
        <v>201583187.81</v>
      </c>
      <c r="Z34" s="16"/>
      <c r="AA34" s="12">
        <v>622.4</v>
      </c>
      <c r="AB34" s="16">
        <v>1.1399999999999999</v>
      </c>
      <c r="AC34" s="16">
        <v>223978618</v>
      </c>
      <c r="AD34" s="16">
        <v>223978618</v>
      </c>
      <c r="AE34" s="16">
        <v>0</v>
      </c>
      <c r="AF34" s="16">
        <v>22395430.190000001</v>
      </c>
      <c r="AG34" s="16">
        <v>19869221.789999999</v>
      </c>
      <c r="AH34" s="16">
        <v>2526208.4</v>
      </c>
      <c r="AI34" s="16"/>
      <c r="AJ34" s="16">
        <v>25499577093.98</v>
      </c>
      <c r="AK34" s="12">
        <v>0.87839999999999996</v>
      </c>
      <c r="AL34" s="12" t="s">
        <v>261</v>
      </c>
      <c r="AM34" s="12" t="s">
        <v>198</v>
      </c>
      <c r="AN34" s="12">
        <v>6590</v>
      </c>
      <c r="AO34" s="12" t="s">
        <v>229</v>
      </c>
      <c r="AP34" s="12"/>
      <c r="AQ34" s="13"/>
      <c r="AR34" s="13"/>
      <c r="AS34" s="12">
        <v>0</v>
      </c>
      <c r="AT34" s="12"/>
      <c r="AU34" s="13">
        <v>45351</v>
      </c>
      <c r="AV34" s="12" t="s">
        <v>198</v>
      </c>
      <c r="AW34" s="12">
        <v>1</v>
      </c>
      <c r="AX34" s="13"/>
      <c r="AY34" s="12" t="s">
        <v>185</v>
      </c>
      <c r="AZ34" s="12">
        <v>1</v>
      </c>
      <c r="BA34" s="12"/>
      <c r="BB34" s="12"/>
      <c r="BC34" s="17"/>
      <c r="BD34" s="17"/>
      <c r="BE34" s="17"/>
      <c r="BF34" s="17"/>
      <c r="BG34" s="12" t="s">
        <v>110</v>
      </c>
      <c r="BH34" s="12" t="s">
        <v>462</v>
      </c>
      <c r="BI34" s="12"/>
      <c r="BJ34" s="12"/>
      <c r="BK34" s="12"/>
      <c r="BL34" s="16">
        <v>223978618</v>
      </c>
      <c r="BM34" s="12">
        <v>0.87839999999999996</v>
      </c>
      <c r="BN34" s="12" t="s">
        <v>206</v>
      </c>
      <c r="BO34" s="12"/>
      <c r="BP34" s="18"/>
      <c r="BQ34" s="18"/>
      <c r="BR34" s="18"/>
      <c r="BS34" s="12"/>
      <c r="BT34" s="15"/>
      <c r="BU34" s="21" t="e">
        <f>IF(A34="","",_xlfn.XLOOKUP(C34,#REF!,#REF!,0,0))</f>
        <v>#REF!</v>
      </c>
      <c r="BV34" s="21" t="e">
        <f t="shared" si="0"/>
        <v>#REF!</v>
      </c>
      <c r="BW34" s="35" t="e">
        <f t="shared" si="1"/>
        <v>#REF!</v>
      </c>
      <c r="BX34" s="26" t="e">
        <f t="shared" si="2"/>
        <v>#REF!</v>
      </c>
      <c r="BY34" s="43">
        <f t="shared" si="3"/>
        <v>8.7840000000000001E-3</v>
      </c>
      <c r="BZ34" s="27">
        <f>IF(A34="","",SUM($BY$12:BY34))</f>
        <v>0.25500200000000001</v>
      </c>
      <c r="CA34" s="56" t="e">
        <f>IF(A34="","",_xlfn.XLOOKUP(C34,#REF!,#REF!,0,0))</f>
        <v>#REF!</v>
      </c>
      <c r="CB34" s="1" t="e">
        <f>IF(A34="","",_xlfn.XLOOKUP(C34,#REF!,#REF!,0,0))</f>
        <v>#REF!</v>
      </c>
    </row>
    <row r="35" spans="1:80">
      <c r="A35" s="12" t="s">
        <v>267</v>
      </c>
      <c r="B35" s="12" t="s">
        <v>268</v>
      </c>
      <c r="C35" s="24" t="s">
        <v>67</v>
      </c>
      <c r="D35" s="12" t="s">
        <v>232</v>
      </c>
      <c r="E35" s="12" t="s">
        <v>89</v>
      </c>
      <c r="F35" s="12" t="s">
        <v>197</v>
      </c>
      <c r="G35" s="13"/>
      <c r="H35" s="14">
        <v>1848228</v>
      </c>
      <c r="I35" s="15"/>
      <c r="J35" s="12">
        <v>190.35</v>
      </c>
      <c r="K35" s="16">
        <v>0</v>
      </c>
      <c r="L35" s="12"/>
      <c r="M35" s="12"/>
      <c r="N35" s="12"/>
      <c r="O35" s="12"/>
      <c r="P35" s="12" t="s">
        <v>221</v>
      </c>
      <c r="Q35" s="16"/>
      <c r="R35" s="12">
        <v>0</v>
      </c>
      <c r="S35" s="16">
        <v>1848228</v>
      </c>
      <c r="T35" s="13">
        <v>45351</v>
      </c>
      <c r="U35" s="12">
        <v>100</v>
      </c>
      <c r="V35" s="12">
        <v>24681</v>
      </c>
      <c r="W35" s="12" t="s">
        <v>183</v>
      </c>
      <c r="X35" s="12">
        <v>151.26130000000001</v>
      </c>
      <c r="Y35" s="16">
        <v>279565395.60000002</v>
      </c>
      <c r="Z35" s="16"/>
      <c r="AA35" s="12">
        <v>185.7</v>
      </c>
      <c r="AB35" s="16">
        <v>2.5</v>
      </c>
      <c r="AC35" s="16">
        <v>351810199.80000001</v>
      </c>
      <c r="AD35" s="16">
        <v>351810199.80000001</v>
      </c>
      <c r="AE35" s="16">
        <v>0</v>
      </c>
      <c r="AF35" s="16">
        <v>72244804.200000003</v>
      </c>
      <c r="AG35" s="16">
        <v>63657986.200000003</v>
      </c>
      <c r="AH35" s="16">
        <v>8586818</v>
      </c>
      <c r="AI35" s="16"/>
      <c r="AJ35" s="16">
        <v>25499577093.98</v>
      </c>
      <c r="AK35" s="12">
        <v>1.3796999999999999</v>
      </c>
      <c r="AL35" s="12" t="s">
        <v>233</v>
      </c>
      <c r="AM35" s="12" t="s">
        <v>198</v>
      </c>
      <c r="AN35" s="12">
        <v>75305</v>
      </c>
      <c r="AO35" s="12" t="s">
        <v>234</v>
      </c>
      <c r="AP35" s="12"/>
      <c r="AQ35" s="13"/>
      <c r="AR35" s="13"/>
      <c r="AS35" s="12">
        <v>0</v>
      </c>
      <c r="AT35" s="12"/>
      <c r="AU35" s="13">
        <v>45351</v>
      </c>
      <c r="AV35" s="12" t="s">
        <v>198</v>
      </c>
      <c r="AW35" s="12">
        <v>1</v>
      </c>
      <c r="AX35" s="13"/>
      <c r="AY35" s="12" t="s">
        <v>185</v>
      </c>
      <c r="AZ35" s="12">
        <v>1</v>
      </c>
      <c r="BA35" s="12"/>
      <c r="BB35" s="12"/>
      <c r="BC35" s="17"/>
      <c r="BD35" s="17"/>
      <c r="BE35" s="17"/>
      <c r="BF35" s="17"/>
      <c r="BG35" s="12" t="s">
        <v>110</v>
      </c>
      <c r="BH35" s="12" t="s">
        <v>462</v>
      </c>
      <c r="BI35" s="12"/>
      <c r="BJ35" s="12"/>
      <c r="BK35" s="12"/>
      <c r="BL35" s="16">
        <v>351810199.80000001</v>
      </c>
      <c r="BM35" s="12">
        <v>1.3796999999999999</v>
      </c>
      <c r="BN35" s="12" t="s">
        <v>212</v>
      </c>
      <c r="BO35" s="12"/>
      <c r="BP35" s="18"/>
      <c r="BQ35" s="18"/>
      <c r="BR35" s="18"/>
      <c r="BS35" s="12"/>
      <c r="BT35" s="15"/>
      <c r="BU35" s="21" t="e">
        <f>IF(A35="","",_xlfn.XLOOKUP(C35,#REF!,#REF!,0,0))</f>
        <v>#REF!</v>
      </c>
      <c r="BV35" s="21" t="e">
        <f t="shared" si="0"/>
        <v>#REF!</v>
      </c>
      <c r="BW35" s="35" t="e">
        <f t="shared" si="1"/>
        <v>#REF!</v>
      </c>
      <c r="BX35" s="26" t="e">
        <f t="shared" si="2"/>
        <v>#REF!</v>
      </c>
      <c r="BY35" s="43">
        <f t="shared" si="3"/>
        <v>1.3796999999999999E-2</v>
      </c>
      <c r="BZ35" s="27">
        <f>IF(A35="","",SUM($BY$12:BY35))</f>
        <v>0.26879900000000001</v>
      </c>
      <c r="CA35" s="56" t="e">
        <f>IF(A35="","",_xlfn.XLOOKUP(C35,#REF!,#REF!,0,0))</f>
        <v>#REF!</v>
      </c>
      <c r="CB35" s="1" t="e">
        <f>IF(A35="","",_xlfn.XLOOKUP(C35,#REF!,#REF!,0,0))</f>
        <v>#REF!</v>
      </c>
    </row>
    <row r="36" spans="1:80">
      <c r="A36" s="12" t="s">
        <v>267</v>
      </c>
      <c r="B36" s="12" t="s">
        <v>268</v>
      </c>
      <c r="C36" s="24" t="s">
        <v>44</v>
      </c>
      <c r="D36" s="12" t="s">
        <v>311</v>
      </c>
      <c r="E36" s="12" t="s">
        <v>426</v>
      </c>
      <c r="F36" s="12" t="s">
        <v>197</v>
      </c>
      <c r="G36" s="13"/>
      <c r="H36" s="14">
        <v>348358</v>
      </c>
      <c r="I36" s="15"/>
      <c r="J36" s="12">
        <v>969.7</v>
      </c>
      <c r="K36" s="16">
        <v>0</v>
      </c>
      <c r="L36" s="12"/>
      <c r="M36" s="12"/>
      <c r="N36" s="12"/>
      <c r="O36" s="12"/>
      <c r="P36" s="12" t="s">
        <v>391</v>
      </c>
      <c r="Q36" s="16"/>
      <c r="R36" s="12">
        <v>0</v>
      </c>
      <c r="S36" s="16">
        <v>696716</v>
      </c>
      <c r="T36" s="13">
        <v>45351</v>
      </c>
      <c r="U36" s="12">
        <v>100</v>
      </c>
      <c r="V36" s="12">
        <v>15324</v>
      </c>
      <c r="W36" s="12" t="s">
        <v>183</v>
      </c>
      <c r="X36" s="12">
        <v>918.29840000000002</v>
      </c>
      <c r="Y36" s="16">
        <v>319896590.31999999</v>
      </c>
      <c r="Z36" s="16"/>
      <c r="AA36" s="12">
        <v>964.35</v>
      </c>
      <c r="AB36" s="16">
        <v>0.55000000000000004</v>
      </c>
      <c r="AC36" s="16">
        <v>337802752.60000002</v>
      </c>
      <c r="AD36" s="16">
        <v>337802752.60000002</v>
      </c>
      <c r="AE36" s="16">
        <v>0</v>
      </c>
      <c r="AF36" s="16">
        <v>17906162.280000001</v>
      </c>
      <c r="AG36" s="16">
        <v>16042446.98</v>
      </c>
      <c r="AH36" s="16">
        <v>1863715.3</v>
      </c>
      <c r="AI36" s="16"/>
      <c r="AJ36" s="16">
        <v>25499577093.98</v>
      </c>
      <c r="AK36" s="12">
        <v>1.3247</v>
      </c>
      <c r="AL36" s="12" t="s">
        <v>427</v>
      </c>
      <c r="AM36" s="12" t="s">
        <v>198</v>
      </c>
      <c r="AN36" s="12">
        <v>73289</v>
      </c>
      <c r="AO36" s="12" t="s">
        <v>392</v>
      </c>
      <c r="AP36" s="12"/>
      <c r="AQ36" s="13"/>
      <c r="AR36" s="13"/>
      <c r="AS36" s="12">
        <v>0</v>
      </c>
      <c r="AT36" s="12"/>
      <c r="AU36" s="13">
        <v>45351</v>
      </c>
      <c r="AV36" s="12" t="s">
        <v>198</v>
      </c>
      <c r="AW36" s="12">
        <v>2</v>
      </c>
      <c r="AX36" s="13"/>
      <c r="AY36" s="12" t="s">
        <v>185</v>
      </c>
      <c r="AZ36" s="12">
        <v>1</v>
      </c>
      <c r="BA36" s="12"/>
      <c r="BB36" s="12"/>
      <c r="BC36" s="17"/>
      <c r="BD36" s="17"/>
      <c r="BE36" s="17"/>
      <c r="BF36" s="17"/>
      <c r="BG36" s="12" t="s">
        <v>110</v>
      </c>
      <c r="BH36" s="12" t="s">
        <v>462</v>
      </c>
      <c r="BI36" s="12"/>
      <c r="BJ36" s="12"/>
      <c r="BK36" s="12"/>
      <c r="BL36" s="16">
        <v>337802752.60000002</v>
      </c>
      <c r="BM36" s="12">
        <v>1.3247</v>
      </c>
      <c r="BN36" s="12" t="s">
        <v>186</v>
      </c>
      <c r="BO36" s="12"/>
      <c r="BP36" s="18"/>
      <c r="BQ36" s="18"/>
      <c r="BR36" s="18"/>
      <c r="BS36" s="12"/>
      <c r="BT36" s="15"/>
      <c r="BU36" s="21" t="e">
        <f>IF(A36="","",_xlfn.XLOOKUP(C36,#REF!,#REF!,0,0))</f>
        <v>#REF!</v>
      </c>
      <c r="BV36" s="21" t="e">
        <f t="shared" si="0"/>
        <v>#REF!</v>
      </c>
      <c r="BW36" s="35" t="e">
        <f t="shared" si="1"/>
        <v>#REF!</v>
      </c>
      <c r="BX36" s="26" t="e">
        <f t="shared" si="2"/>
        <v>#REF!</v>
      </c>
      <c r="BY36" s="43">
        <f t="shared" si="3"/>
        <v>1.3247E-2</v>
      </c>
      <c r="BZ36" s="27">
        <f>IF(A36="","",SUM($BY$12:BY36))</f>
        <v>0.28204600000000002</v>
      </c>
      <c r="CA36" s="56" t="e">
        <f>IF(A36="","",_xlfn.XLOOKUP(C36,#REF!,#REF!,0,0))</f>
        <v>#REF!</v>
      </c>
      <c r="CB36" s="1" t="e">
        <f>IF(A36="","",_xlfn.XLOOKUP(C36,#REF!,#REF!,0,0))</f>
        <v>#REF!</v>
      </c>
    </row>
    <row r="37" spans="1:80">
      <c r="A37" s="12" t="s">
        <v>267</v>
      </c>
      <c r="B37" s="12" t="s">
        <v>268</v>
      </c>
      <c r="C37" s="24" t="s">
        <v>33</v>
      </c>
      <c r="D37" s="12" t="s">
        <v>316</v>
      </c>
      <c r="E37" s="12" t="s">
        <v>424</v>
      </c>
      <c r="F37" s="12" t="s">
        <v>197</v>
      </c>
      <c r="G37" s="13"/>
      <c r="H37" s="14">
        <v>514076</v>
      </c>
      <c r="I37" s="15"/>
      <c r="J37" s="12">
        <v>590.35</v>
      </c>
      <c r="K37" s="16">
        <v>0</v>
      </c>
      <c r="L37" s="12"/>
      <c r="M37" s="12"/>
      <c r="N37" s="12"/>
      <c r="O37" s="12"/>
      <c r="P37" s="12" t="s">
        <v>325</v>
      </c>
      <c r="Q37" s="16"/>
      <c r="R37" s="12">
        <v>0</v>
      </c>
      <c r="S37" s="16">
        <v>1028152</v>
      </c>
      <c r="T37" s="13">
        <v>45351</v>
      </c>
      <c r="U37" s="12">
        <v>100</v>
      </c>
      <c r="V37" s="12">
        <v>6626</v>
      </c>
      <c r="W37" s="12" t="s">
        <v>183</v>
      </c>
      <c r="X37" s="12">
        <v>636.68730000000005</v>
      </c>
      <c r="Y37" s="16">
        <v>327305636.35000002</v>
      </c>
      <c r="Z37" s="16"/>
      <c r="AA37" s="12">
        <v>581.25</v>
      </c>
      <c r="AB37" s="16">
        <v>1.57</v>
      </c>
      <c r="AC37" s="16">
        <v>303484766.60000002</v>
      </c>
      <c r="AD37" s="16">
        <v>303484766.60000002</v>
      </c>
      <c r="AE37" s="16">
        <v>0</v>
      </c>
      <c r="AF37" s="16">
        <v>-23820869.75</v>
      </c>
      <c r="AG37" s="16">
        <v>-28498961.350000001</v>
      </c>
      <c r="AH37" s="16">
        <v>4678091.5999999996</v>
      </c>
      <c r="AI37" s="16"/>
      <c r="AJ37" s="16">
        <v>25499577093.98</v>
      </c>
      <c r="AK37" s="12">
        <v>1.1901999999999999</v>
      </c>
      <c r="AL37" s="12" t="s">
        <v>425</v>
      </c>
      <c r="AM37" s="12" t="s">
        <v>198</v>
      </c>
      <c r="AN37" s="12">
        <v>7013</v>
      </c>
      <c r="AO37" s="12" t="s">
        <v>326</v>
      </c>
      <c r="AP37" s="12"/>
      <c r="AQ37" s="13">
        <v>45315</v>
      </c>
      <c r="AR37" s="13"/>
      <c r="AS37" s="12">
        <v>0</v>
      </c>
      <c r="AT37" s="12"/>
      <c r="AU37" s="13">
        <v>45351</v>
      </c>
      <c r="AV37" s="12" t="s">
        <v>198</v>
      </c>
      <c r="AW37" s="12">
        <v>2</v>
      </c>
      <c r="AX37" s="13"/>
      <c r="AY37" s="12" t="s">
        <v>185</v>
      </c>
      <c r="AZ37" s="12">
        <v>1</v>
      </c>
      <c r="BA37" s="12"/>
      <c r="BB37" s="12"/>
      <c r="BC37" s="17"/>
      <c r="BD37" s="17"/>
      <c r="BE37" s="17"/>
      <c r="BF37" s="17"/>
      <c r="BG37" s="12" t="s">
        <v>110</v>
      </c>
      <c r="BH37" s="12" t="s">
        <v>462</v>
      </c>
      <c r="BI37" s="12"/>
      <c r="BJ37" s="12"/>
      <c r="BK37" s="12"/>
      <c r="BL37" s="16">
        <v>303484766.60000002</v>
      </c>
      <c r="BM37" s="12">
        <v>1.1901999999999999</v>
      </c>
      <c r="BN37" s="12" t="s">
        <v>186</v>
      </c>
      <c r="BO37" s="12"/>
      <c r="BP37" s="18"/>
      <c r="BQ37" s="18"/>
      <c r="BR37" s="18"/>
      <c r="BS37" s="12"/>
      <c r="BT37" s="15"/>
      <c r="BU37" s="21" t="e">
        <f>IF(A37="","",_xlfn.XLOOKUP(C37,#REF!,#REF!,0,0))</f>
        <v>#REF!</v>
      </c>
      <c r="BV37" s="21" t="e">
        <f t="shared" si="0"/>
        <v>#REF!</v>
      </c>
      <c r="BW37" s="35" t="e">
        <f t="shared" si="1"/>
        <v>#REF!</v>
      </c>
      <c r="BX37" s="26" t="e">
        <f t="shared" si="2"/>
        <v>#REF!</v>
      </c>
      <c r="BY37" s="43">
        <f t="shared" si="3"/>
        <v>1.1901999999999999E-2</v>
      </c>
      <c r="BZ37" s="27">
        <f>IF(A37="","",SUM($BY$12:BY37))</f>
        <v>0.29394800000000004</v>
      </c>
      <c r="CA37" s="56" t="e">
        <f>IF(A37="","",_xlfn.XLOOKUP(C37,#REF!,#REF!,0,0))</f>
        <v>#REF!</v>
      </c>
      <c r="CB37" s="1" t="e">
        <f>IF(A37="","",_xlfn.XLOOKUP(C37,#REF!,#REF!,0,0))</f>
        <v>#REF!</v>
      </c>
    </row>
    <row r="38" spans="1:80">
      <c r="A38" s="12" t="s">
        <v>267</v>
      </c>
      <c r="B38" s="12" t="s">
        <v>268</v>
      </c>
      <c r="C38" s="24" t="s">
        <v>2</v>
      </c>
      <c r="D38" s="12" t="s">
        <v>428</v>
      </c>
      <c r="E38" s="12" t="s">
        <v>429</v>
      </c>
      <c r="F38" s="12" t="s">
        <v>197</v>
      </c>
      <c r="G38" s="13"/>
      <c r="H38" s="14">
        <v>1478767</v>
      </c>
      <c r="I38" s="15"/>
      <c r="J38" s="12">
        <v>225.2</v>
      </c>
      <c r="K38" s="16">
        <v>0</v>
      </c>
      <c r="L38" s="12"/>
      <c r="M38" s="12"/>
      <c r="N38" s="12"/>
      <c r="O38" s="12"/>
      <c r="P38" s="12" t="s">
        <v>217</v>
      </c>
      <c r="Q38" s="16"/>
      <c r="R38" s="12">
        <v>0</v>
      </c>
      <c r="S38" s="16">
        <v>14787670</v>
      </c>
      <c r="T38" s="13">
        <v>45351</v>
      </c>
      <c r="U38" s="12">
        <v>100</v>
      </c>
      <c r="V38" s="12">
        <v>56602</v>
      </c>
      <c r="W38" s="12" t="s">
        <v>183</v>
      </c>
      <c r="X38" s="12">
        <v>237.47380000000001</v>
      </c>
      <c r="Y38" s="16">
        <v>351168488.51999998</v>
      </c>
      <c r="Z38" s="16"/>
      <c r="AA38" s="12">
        <v>230.9</v>
      </c>
      <c r="AB38" s="16">
        <v>-2.4700000000000002</v>
      </c>
      <c r="AC38" s="16">
        <v>333018328.39999998</v>
      </c>
      <c r="AD38" s="16">
        <v>333018328.39999998</v>
      </c>
      <c r="AE38" s="16">
        <v>0</v>
      </c>
      <c r="AF38" s="16">
        <v>-18150160.120000001</v>
      </c>
      <c r="AG38" s="16">
        <v>-9721188.2200000007</v>
      </c>
      <c r="AH38" s="16">
        <v>-8428971.9000000004</v>
      </c>
      <c r="AI38" s="16"/>
      <c r="AJ38" s="16">
        <v>25499577093.98</v>
      </c>
      <c r="AK38" s="12">
        <v>1.306</v>
      </c>
      <c r="AL38" s="12" t="s">
        <v>430</v>
      </c>
      <c r="AM38" s="12" t="s">
        <v>198</v>
      </c>
      <c r="AN38" s="12">
        <v>774764</v>
      </c>
      <c r="AO38" s="12" t="s">
        <v>218</v>
      </c>
      <c r="AP38" s="12"/>
      <c r="AQ38" s="13"/>
      <c r="AR38" s="13"/>
      <c r="AS38" s="12">
        <v>0</v>
      </c>
      <c r="AT38" s="12"/>
      <c r="AU38" s="13">
        <v>45351</v>
      </c>
      <c r="AV38" s="12" t="s">
        <v>198</v>
      </c>
      <c r="AW38" s="12">
        <v>10</v>
      </c>
      <c r="AX38" s="13"/>
      <c r="AY38" s="12" t="s">
        <v>185</v>
      </c>
      <c r="AZ38" s="12">
        <v>1</v>
      </c>
      <c r="BA38" s="12"/>
      <c r="BB38" s="12"/>
      <c r="BC38" s="17"/>
      <c r="BD38" s="17"/>
      <c r="BE38" s="17"/>
      <c r="BF38" s="17"/>
      <c r="BG38" s="12" t="s">
        <v>110</v>
      </c>
      <c r="BH38" s="12" t="s">
        <v>462</v>
      </c>
      <c r="BI38" s="12"/>
      <c r="BJ38" s="12"/>
      <c r="BK38" s="12"/>
      <c r="BL38" s="16">
        <v>333018328.39999998</v>
      </c>
      <c r="BM38" s="12">
        <v>1.306</v>
      </c>
      <c r="BN38" s="12" t="s">
        <v>219</v>
      </c>
      <c r="BO38" s="12"/>
      <c r="BP38" s="18"/>
      <c r="BQ38" s="18"/>
      <c r="BR38" s="18"/>
      <c r="BS38" s="12"/>
      <c r="BT38" s="15"/>
      <c r="BU38" s="21" t="e">
        <f>IF(A38="","",_xlfn.XLOOKUP(C38,#REF!,#REF!,0,0))</f>
        <v>#REF!</v>
      </c>
      <c r="BV38" s="21" t="e">
        <f t="shared" si="0"/>
        <v>#REF!</v>
      </c>
      <c r="BW38" s="35" t="e">
        <f t="shared" si="1"/>
        <v>#REF!</v>
      </c>
      <c r="BX38" s="26" t="e">
        <f t="shared" si="2"/>
        <v>#REF!</v>
      </c>
      <c r="BY38" s="43">
        <f t="shared" si="3"/>
        <v>1.306E-2</v>
      </c>
      <c r="BZ38" s="27">
        <f>IF(A38="","",SUM($BY$12:BY38))</f>
        <v>0.30700800000000006</v>
      </c>
      <c r="CA38" s="56" t="e">
        <f>IF(A38="","",_xlfn.XLOOKUP(C38,#REF!,#REF!,0,0))</f>
        <v>#REF!</v>
      </c>
      <c r="CB38" s="1" t="e">
        <f>IF(A38="","",_xlfn.XLOOKUP(C38,#REF!,#REF!,0,0))</f>
        <v>#REF!</v>
      </c>
    </row>
    <row r="39" spans="1:80">
      <c r="A39" s="12" t="s">
        <v>267</v>
      </c>
      <c r="B39" s="12" t="s">
        <v>268</v>
      </c>
      <c r="C39" s="24" t="s">
        <v>17</v>
      </c>
      <c r="D39" s="12" t="s">
        <v>241</v>
      </c>
      <c r="E39" s="12" t="s">
        <v>80</v>
      </c>
      <c r="F39" s="12" t="s">
        <v>197</v>
      </c>
      <c r="G39" s="13"/>
      <c r="H39" s="14">
        <v>1327729</v>
      </c>
      <c r="I39" s="15"/>
      <c r="J39" s="12">
        <v>127.95</v>
      </c>
      <c r="K39" s="16">
        <v>0</v>
      </c>
      <c r="L39" s="12"/>
      <c r="M39" s="12"/>
      <c r="N39" s="12"/>
      <c r="O39" s="12"/>
      <c r="P39" s="12" t="s">
        <v>182</v>
      </c>
      <c r="Q39" s="16"/>
      <c r="R39" s="12">
        <v>0</v>
      </c>
      <c r="S39" s="16">
        <v>13277290</v>
      </c>
      <c r="T39" s="13">
        <v>45351</v>
      </c>
      <c r="U39" s="12">
        <v>100</v>
      </c>
      <c r="V39" s="12">
        <v>16416</v>
      </c>
      <c r="W39" s="12" t="s">
        <v>183</v>
      </c>
      <c r="X39" s="12">
        <v>113.4457</v>
      </c>
      <c r="Y39" s="16">
        <v>150625186.11000001</v>
      </c>
      <c r="Z39" s="16"/>
      <c r="AA39" s="12">
        <v>128.85</v>
      </c>
      <c r="AB39" s="16">
        <v>-0.7</v>
      </c>
      <c r="AC39" s="16">
        <v>169882925.55000001</v>
      </c>
      <c r="AD39" s="16">
        <v>169882925.55000001</v>
      </c>
      <c r="AE39" s="16">
        <v>0</v>
      </c>
      <c r="AF39" s="16">
        <v>19257739.440000001</v>
      </c>
      <c r="AG39" s="16">
        <v>20452695.539999999</v>
      </c>
      <c r="AH39" s="16">
        <v>-1194956.1000000001</v>
      </c>
      <c r="AI39" s="16"/>
      <c r="AJ39" s="16">
        <v>25499577093.98</v>
      </c>
      <c r="AK39" s="12">
        <v>0.66620000000000001</v>
      </c>
      <c r="AL39" s="12" t="s">
        <v>242</v>
      </c>
      <c r="AM39" s="12" t="s">
        <v>198</v>
      </c>
      <c r="AN39" s="12">
        <v>6527</v>
      </c>
      <c r="AO39" s="12" t="s">
        <v>184</v>
      </c>
      <c r="AP39" s="12"/>
      <c r="AQ39" s="13">
        <v>45091</v>
      </c>
      <c r="AR39" s="13"/>
      <c r="AS39" s="12">
        <v>0</v>
      </c>
      <c r="AT39" s="12"/>
      <c r="AU39" s="13">
        <v>45351</v>
      </c>
      <c r="AV39" s="12" t="s">
        <v>198</v>
      </c>
      <c r="AW39" s="12">
        <v>10</v>
      </c>
      <c r="AX39" s="13"/>
      <c r="AY39" s="12" t="s">
        <v>185</v>
      </c>
      <c r="AZ39" s="12">
        <v>1</v>
      </c>
      <c r="BA39" s="12"/>
      <c r="BB39" s="12"/>
      <c r="BC39" s="17"/>
      <c r="BD39" s="17"/>
      <c r="BE39" s="17"/>
      <c r="BF39" s="17"/>
      <c r="BG39" s="12" t="s">
        <v>110</v>
      </c>
      <c r="BH39" s="12" t="s">
        <v>462</v>
      </c>
      <c r="BI39" s="12"/>
      <c r="BJ39" s="12"/>
      <c r="BK39" s="12"/>
      <c r="BL39" s="16">
        <v>169882925.55000001</v>
      </c>
      <c r="BM39" s="12">
        <v>0.66620000000000001</v>
      </c>
      <c r="BN39" s="12" t="s">
        <v>186</v>
      </c>
      <c r="BO39" s="12"/>
      <c r="BP39" s="18"/>
      <c r="BQ39" s="18"/>
      <c r="BR39" s="18"/>
      <c r="BS39" s="12"/>
      <c r="BT39" s="15"/>
      <c r="BU39" s="21" t="e">
        <f>IF(A39="","",_xlfn.XLOOKUP(C39,#REF!,#REF!,0,0))</f>
        <v>#REF!</v>
      </c>
      <c r="BV39" s="21" t="e">
        <f t="shared" si="0"/>
        <v>#REF!</v>
      </c>
      <c r="BW39" s="35" t="e">
        <f t="shared" si="1"/>
        <v>#REF!</v>
      </c>
      <c r="BX39" s="26" t="e">
        <f t="shared" si="2"/>
        <v>#REF!</v>
      </c>
      <c r="BY39" s="43">
        <f t="shared" si="3"/>
        <v>6.6620000000000004E-3</v>
      </c>
      <c r="BZ39" s="27">
        <f>IF(A39="","",SUM($BY$12:BY39))</f>
        <v>0.31367000000000006</v>
      </c>
      <c r="CA39" s="56" t="e">
        <f>IF(A39="","",_xlfn.XLOOKUP(C39,#REF!,#REF!,0,0))</f>
        <v>#REF!</v>
      </c>
      <c r="CB39" s="1" t="e">
        <f>IF(A39="","",_xlfn.XLOOKUP(C39,#REF!,#REF!,0,0))</f>
        <v>#REF!</v>
      </c>
    </row>
    <row r="40" spans="1:80">
      <c r="A40" s="12" t="s">
        <v>267</v>
      </c>
      <c r="B40" s="12" t="s">
        <v>268</v>
      </c>
      <c r="C40" s="24" t="s">
        <v>11</v>
      </c>
      <c r="D40" s="12" t="s">
        <v>98</v>
      </c>
      <c r="E40" s="12" t="s">
        <v>408</v>
      </c>
      <c r="F40" s="12" t="s">
        <v>197</v>
      </c>
      <c r="G40" s="13"/>
      <c r="H40" s="14">
        <v>327439</v>
      </c>
      <c r="I40" s="15"/>
      <c r="J40" s="12">
        <v>1151</v>
      </c>
      <c r="K40" s="16">
        <v>0</v>
      </c>
      <c r="L40" s="12"/>
      <c r="M40" s="12"/>
      <c r="N40" s="12"/>
      <c r="O40" s="12"/>
      <c r="P40" s="12" t="s">
        <v>409</v>
      </c>
      <c r="Q40" s="16"/>
      <c r="R40" s="12">
        <v>0</v>
      </c>
      <c r="S40" s="16">
        <v>654878</v>
      </c>
      <c r="T40" s="13">
        <v>45351</v>
      </c>
      <c r="U40" s="12">
        <v>100</v>
      </c>
      <c r="V40" s="12">
        <v>6491</v>
      </c>
      <c r="W40" s="12" t="s">
        <v>183</v>
      </c>
      <c r="X40" s="12">
        <v>706.1422</v>
      </c>
      <c r="Y40" s="16">
        <v>231218491.34</v>
      </c>
      <c r="Z40" s="16"/>
      <c r="AA40" s="12">
        <v>1152.25</v>
      </c>
      <c r="AB40" s="16">
        <v>-0.11</v>
      </c>
      <c r="AC40" s="16">
        <v>376882289</v>
      </c>
      <c r="AD40" s="16">
        <v>376882289</v>
      </c>
      <c r="AE40" s="16">
        <v>0</v>
      </c>
      <c r="AF40" s="16">
        <v>145663797.66</v>
      </c>
      <c r="AG40" s="16">
        <v>146073096.41</v>
      </c>
      <c r="AH40" s="16">
        <v>-409298.75</v>
      </c>
      <c r="AI40" s="16"/>
      <c r="AJ40" s="16">
        <v>25499577093.98</v>
      </c>
      <c r="AK40" s="12">
        <v>1.478</v>
      </c>
      <c r="AL40" s="12" t="s">
        <v>410</v>
      </c>
      <c r="AM40" s="12" t="s">
        <v>198</v>
      </c>
      <c r="AN40" s="12">
        <v>6242</v>
      </c>
      <c r="AO40" s="12" t="s">
        <v>221</v>
      </c>
      <c r="AP40" s="12"/>
      <c r="AQ40" s="13">
        <v>45344</v>
      </c>
      <c r="AR40" s="13"/>
      <c r="AS40" s="12">
        <v>0</v>
      </c>
      <c r="AT40" s="12"/>
      <c r="AU40" s="13">
        <v>45351</v>
      </c>
      <c r="AV40" s="12" t="s">
        <v>198</v>
      </c>
      <c r="AW40" s="12">
        <v>2</v>
      </c>
      <c r="AX40" s="13"/>
      <c r="AY40" s="12" t="s">
        <v>185</v>
      </c>
      <c r="AZ40" s="12">
        <v>1</v>
      </c>
      <c r="BA40" s="12"/>
      <c r="BB40" s="12"/>
      <c r="BC40" s="17"/>
      <c r="BD40" s="17"/>
      <c r="BE40" s="17"/>
      <c r="BF40" s="17"/>
      <c r="BG40" s="12" t="s">
        <v>110</v>
      </c>
      <c r="BH40" s="12" t="s">
        <v>462</v>
      </c>
      <c r="BI40" s="12"/>
      <c r="BJ40" s="12"/>
      <c r="BK40" s="12"/>
      <c r="BL40" s="16">
        <v>376882289</v>
      </c>
      <c r="BM40" s="12">
        <v>1.478</v>
      </c>
      <c r="BN40" s="12" t="s">
        <v>212</v>
      </c>
      <c r="BO40" s="12"/>
      <c r="BP40" s="18"/>
      <c r="BQ40" s="18"/>
      <c r="BR40" s="18"/>
      <c r="BS40" s="12"/>
      <c r="BT40" s="15"/>
      <c r="BU40" s="21" t="e">
        <f>IF(A40="","",_xlfn.XLOOKUP(C40,#REF!,#REF!,0,0))</f>
        <v>#REF!</v>
      </c>
      <c r="BV40" s="21" t="e">
        <f t="shared" si="0"/>
        <v>#REF!</v>
      </c>
      <c r="BW40" s="35" t="e">
        <f t="shared" si="1"/>
        <v>#REF!</v>
      </c>
      <c r="BX40" s="26" t="e">
        <f t="shared" si="2"/>
        <v>#REF!</v>
      </c>
      <c r="BY40" s="43">
        <f t="shared" si="3"/>
        <v>1.478E-2</v>
      </c>
      <c r="BZ40" s="27">
        <f>IF(A40="","",SUM($BY$12:BY40))</f>
        <v>0.32845000000000008</v>
      </c>
      <c r="CA40" s="56" t="e">
        <f>IF(A40="","",_xlfn.XLOOKUP(C40,#REF!,#REF!,0,0))</f>
        <v>#REF!</v>
      </c>
      <c r="CB40" s="1" t="e">
        <f>IF(A40="","",_xlfn.XLOOKUP(C40,#REF!,#REF!,0,0))</f>
        <v>#REF!</v>
      </c>
    </row>
    <row r="41" spans="1:80">
      <c r="A41" s="12" t="s">
        <v>267</v>
      </c>
      <c r="B41" s="12" t="s">
        <v>268</v>
      </c>
      <c r="C41" s="24" t="s">
        <v>63</v>
      </c>
      <c r="D41" s="12" t="s">
        <v>99</v>
      </c>
      <c r="E41" s="12" t="s">
        <v>445</v>
      </c>
      <c r="F41" s="12" t="s">
        <v>197</v>
      </c>
      <c r="G41" s="13"/>
      <c r="H41" s="14">
        <v>39263</v>
      </c>
      <c r="I41" s="15"/>
      <c r="J41" s="12">
        <v>7811.05</v>
      </c>
      <c r="K41" s="16">
        <v>0</v>
      </c>
      <c r="L41" s="12"/>
      <c r="M41" s="12"/>
      <c r="N41" s="12"/>
      <c r="O41" s="12"/>
      <c r="P41" s="12" t="s">
        <v>200</v>
      </c>
      <c r="Q41" s="16"/>
      <c r="R41" s="12">
        <v>0</v>
      </c>
      <c r="S41" s="16">
        <v>392630</v>
      </c>
      <c r="T41" s="13">
        <v>45351</v>
      </c>
      <c r="U41" s="12">
        <v>100</v>
      </c>
      <c r="V41" s="12">
        <v>6808</v>
      </c>
      <c r="W41" s="12" t="s">
        <v>183</v>
      </c>
      <c r="X41" s="12">
        <v>7673.6112999999996</v>
      </c>
      <c r="Y41" s="16">
        <v>301289001.81999999</v>
      </c>
      <c r="Z41" s="16"/>
      <c r="AA41" s="12">
        <v>7593.65</v>
      </c>
      <c r="AB41" s="16">
        <v>2.86</v>
      </c>
      <c r="AC41" s="16">
        <v>306685256.14999998</v>
      </c>
      <c r="AD41" s="16">
        <v>306685256.14999998</v>
      </c>
      <c r="AE41" s="16">
        <v>0</v>
      </c>
      <c r="AF41" s="16">
        <v>5396254.3300000001</v>
      </c>
      <c r="AG41" s="16">
        <v>-3139521.87</v>
      </c>
      <c r="AH41" s="16">
        <v>8535776.1999999993</v>
      </c>
      <c r="AI41" s="16"/>
      <c r="AJ41" s="16">
        <v>25499577093.98</v>
      </c>
      <c r="AK41" s="12">
        <v>1.2027000000000001</v>
      </c>
      <c r="AL41" s="12" t="s">
        <v>446</v>
      </c>
      <c r="AM41" s="12" t="s">
        <v>198</v>
      </c>
      <c r="AN41" s="12">
        <v>8255</v>
      </c>
      <c r="AO41" s="12" t="s">
        <v>201</v>
      </c>
      <c r="AP41" s="12"/>
      <c r="AQ41" s="13">
        <v>45098</v>
      </c>
      <c r="AR41" s="13"/>
      <c r="AS41" s="12">
        <v>0</v>
      </c>
      <c r="AT41" s="12"/>
      <c r="AU41" s="13">
        <v>45351</v>
      </c>
      <c r="AV41" s="12" t="s">
        <v>198</v>
      </c>
      <c r="AW41" s="12">
        <v>10</v>
      </c>
      <c r="AX41" s="13"/>
      <c r="AY41" s="12" t="s">
        <v>185</v>
      </c>
      <c r="AZ41" s="12">
        <v>1</v>
      </c>
      <c r="BA41" s="12"/>
      <c r="BB41" s="12"/>
      <c r="BC41" s="17"/>
      <c r="BD41" s="17"/>
      <c r="BE41" s="17"/>
      <c r="BF41" s="17"/>
      <c r="BG41" s="12" t="s">
        <v>110</v>
      </c>
      <c r="BH41" s="12" t="s">
        <v>462</v>
      </c>
      <c r="BI41" s="12"/>
      <c r="BJ41" s="12"/>
      <c r="BK41" s="12"/>
      <c r="BL41" s="16">
        <v>306685256.14999998</v>
      </c>
      <c r="BM41" s="12">
        <v>1.2027000000000001</v>
      </c>
      <c r="BN41" s="12" t="s">
        <v>202</v>
      </c>
      <c r="BO41" s="12"/>
      <c r="BP41" s="18"/>
      <c r="BQ41" s="18"/>
      <c r="BR41" s="18"/>
      <c r="BS41" s="12"/>
      <c r="BT41" s="15"/>
      <c r="BU41" s="21" t="e">
        <f>IF(A41="","",_xlfn.XLOOKUP(C41,#REF!,#REF!,0,0))</f>
        <v>#REF!</v>
      </c>
      <c r="BV41" s="21" t="e">
        <f t="shared" si="0"/>
        <v>#REF!</v>
      </c>
      <c r="BW41" s="35" t="e">
        <f t="shared" si="1"/>
        <v>#REF!</v>
      </c>
      <c r="BX41" s="26" t="e">
        <f t="shared" si="2"/>
        <v>#REF!</v>
      </c>
      <c r="BY41" s="43">
        <f t="shared" si="3"/>
        <v>1.2027000000000001E-2</v>
      </c>
      <c r="BZ41" s="27">
        <f>IF(A41="","",SUM($BY$12:BY41))</f>
        <v>0.34047700000000009</v>
      </c>
      <c r="CA41" s="56" t="e">
        <f>IF(A41="","",_xlfn.XLOOKUP(C41,#REF!,#REF!,0,0))</f>
        <v>#REF!</v>
      </c>
      <c r="CB41" s="1" t="e">
        <f>IF(A41="","",_xlfn.XLOOKUP(C41,#REF!,#REF!,0,0))</f>
        <v>#REF!</v>
      </c>
    </row>
    <row r="42" spans="1:80">
      <c r="A42" s="12" t="s">
        <v>267</v>
      </c>
      <c r="B42" s="12" t="s">
        <v>268</v>
      </c>
      <c r="C42" s="24" t="s">
        <v>34</v>
      </c>
      <c r="D42" s="12" t="s">
        <v>97</v>
      </c>
      <c r="E42" s="12" t="s">
        <v>447</v>
      </c>
      <c r="F42" s="12" t="s">
        <v>197</v>
      </c>
      <c r="G42" s="13"/>
      <c r="H42" s="14">
        <v>938700</v>
      </c>
      <c r="I42" s="15"/>
      <c r="J42" s="12">
        <v>586.70000000000005</v>
      </c>
      <c r="K42" s="16">
        <v>0</v>
      </c>
      <c r="L42" s="12"/>
      <c r="M42" s="12"/>
      <c r="N42" s="12"/>
      <c r="O42" s="12"/>
      <c r="P42" s="12" t="s">
        <v>254</v>
      </c>
      <c r="Q42" s="16"/>
      <c r="R42" s="12">
        <v>0</v>
      </c>
      <c r="S42" s="16">
        <v>938700</v>
      </c>
      <c r="T42" s="13">
        <v>45351</v>
      </c>
      <c r="U42" s="12">
        <v>100</v>
      </c>
      <c r="V42" s="12">
        <v>6629</v>
      </c>
      <c r="W42" s="12" t="s">
        <v>183</v>
      </c>
      <c r="X42" s="12">
        <v>177.09479999999999</v>
      </c>
      <c r="Y42" s="16">
        <v>166238843.72</v>
      </c>
      <c r="Z42" s="16"/>
      <c r="AA42" s="12">
        <v>570.9</v>
      </c>
      <c r="AB42" s="16">
        <v>2.77</v>
      </c>
      <c r="AC42" s="16">
        <v>550735290</v>
      </c>
      <c r="AD42" s="16">
        <v>550735290</v>
      </c>
      <c r="AE42" s="16">
        <v>0</v>
      </c>
      <c r="AF42" s="16">
        <v>384496446.27999997</v>
      </c>
      <c r="AG42" s="16">
        <v>369664986.27999997</v>
      </c>
      <c r="AH42" s="16">
        <v>14831460</v>
      </c>
      <c r="AI42" s="16"/>
      <c r="AJ42" s="16">
        <v>25499577093.98</v>
      </c>
      <c r="AK42" s="12">
        <v>2.1598000000000002</v>
      </c>
      <c r="AL42" s="12" t="s">
        <v>448</v>
      </c>
      <c r="AM42" s="12" t="s">
        <v>198</v>
      </c>
      <c r="AN42" s="12">
        <v>7036</v>
      </c>
      <c r="AO42" s="12" t="s">
        <v>239</v>
      </c>
      <c r="AP42" s="12"/>
      <c r="AQ42" s="13">
        <v>45085</v>
      </c>
      <c r="AR42" s="13"/>
      <c r="AS42" s="12">
        <v>0</v>
      </c>
      <c r="AT42" s="12"/>
      <c r="AU42" s="13">
        <v>45351</v>
      </c>
      <c r="AV42" s="12" t="s">
        <v>198</v>
      </c>
      <c r="AW42" s="12">
        <v>1</v>
      </c>
      <c r="AX42" s="13"/>
      <c r="AY42" s="12" t="s">
        <v>185</v>
      </c>
      <c r="AZ42" s="12">
        <v>1</v>
      </c>
      <c r="BA42" s="12"/>
      <c r="BB42" s="12"/>
      <c r="BC42" s="17"/>
      <c r="BD42" s="17"/>
      <c r="BE42" s="17"/>
      <c r="BF42" s="17"/>
      <c r="BG42" s="12" t="s">
        <v>110</v>
      </c>
      <c r="BH42" s="12" t="s">
        <v>462</v>
      </c>
      <c r="BI42" s="12"/>
      <c r="BJ42" s="12"/>
      <c r="BK42" s="12"/>
      <c r="BL42" s="16">
        <v>550735290</v>
      </c>
      <c r="BM42" s="12">
        <v>2.1598000000000002</v>
      </c>
      <c r="BN42" s="12" t="s">
        <v>219</v>
      </c>
      <c r="BO42" s="12"/>
      <c r="BP42" s="18"/>
      <c r="BQ42" s="18"/>
      <c r="BR42" s="18"/>
      <c r="BS42" s="12"/>
      <c r="BT42" s="15"/>
      <c r="BU42" s="21" t="e">
        <f>IF(A42="","",_xlfn.XLOOKUP(C42,#REF!,#REF!,0,0))</f>
        <v>#REF!</v>
      </c>
      <c r="BV42" s="21" t="e">
        <f t="shared" si="0"/>
        <v>#REF!</v>
      </c>
      <c r="BW42" s="35" t="e">
        <f t="shared" si="1"/>
        <v>#REF!</v>
      </c>
      <c r="BX42" s="26" t="e">
        <f t="shared" si="2"/>
        <v>#REF!</v>
      </c>
      <c r="BY42" s="43">
        <f t="shared" si="3"/>
        <v>2.1598000000000003E-2</v>
      </c>
      <c r="BZ42" s="27">
        <f>IF(A42="","",SUM($BY$12:BY42))</f>
        <v>0.36207500000000009</v>
      </c>
      <c r="CA42" s="56" t="e">
        <f>IF(A42="","",_xlfn.XLOOKUP(C42,#REF!,#REF!,0,0))</f>
        <v>#REF!</v>
      </c>
      <c r="CB42" s="1" t="e">
        <f>IF(A42="","",_xlfn.XLOOKUP(C42,#REF!,#REF!,0,0))</f>
        <v>#REF!</v>
      </c>
    </row>
    <row r="43" spans="1:80">
      <c r="A43" s="12" t="s">
        <v>267</v>
      </c>
      <c r="B43" s="12" t="s">
        <v>268</v>
      </c>
      <c r="C43" s="24" t="s">
        <v>18</v>
      </c>
      <c r="D43" s="12" t="s">
        <v>101</v>
      </c>
      <c r="E43" s="12" t="s">
        <v>81</v>
      </c>
      <c r="F43" s="12" t="s">
        <v>197</v>
      </c>
      <c r="G43" s="13"/>
      <c r="H43" s="14">
        <v>104828</v>
      </c>
      <c r="I43" s="15"/>
      <c r="J43" s="12">
        <v>2212.85</v>
      </c>
      <c r="K43" s="16">
        <v>0</v>
      </c>
      <c r="L43" s="12"/>
      <c r="M43" s="12"/>
      <c r="N43" s="12"/>
      <c r="O43" s="12"/>
      <c r="P43" s="12" t="s">
        <v>204</v>
      </c>
      <c r="Q43" s="16"/>
      <c r="R43" s="12">
        <v>0</v>
      </c>
      <c r="S43" s="16">
        <v>209656</v>
      </c>
      <c r="T43" s="13">
        <v>45351</v>
      </c>
      <c r="U43" s="12">
        <v>100</v>
      </c>
      <c r="V43" s="12">
        <v>104864</v>
      </c>
      <c r="W43" s="12" t="s">
        <v>183</v>
      </c>
      <c r="X43" s="12">
        <v>2171.6415000000002</v>
      </c>
      <c r="Y43" s="16">
        <v>227648838.68000001</v>
      </c>
      <c r="Z43" s="16"/>
      <c r="AA43" s="12">
        <v>2190.5500000000002</v>
      </c>
      <c r="AB43" s="16">
        <v>1.02</v>
      </c>
      <c r="AC43" s="16">
        <v>231968639.80000001</v>
      </c>
      <c r="AD43" s="16">
        <v>231968639.80000001</v>
      </c>
      <c r="AE43" s="16">
        <v>0</v>
      </c>
      <c r="AF43" s="16">
        <v>4319801.12</v>
      </c>
      <c r="AG43" s="16">
        <v>1982136.72</v>
      </c>
      <c r="AH43" s="16">
        <v>2337664.4</v>
      </c>
      <c r="AI43" s="16"/>
      <c r="AJ43" s="16">
        <v>25499577093.98</v>
      </c>
      <c r="AK43" s="12">
        <v>0.90969999999999995</v>
      </c>
      <c r="AL43" s="12" t="s">
        <v>259</v>
      </c>
      <c r="AM43" s="12" t="s">
        <v>198</v>
      </c>
      <c r="AN43" s="12">
        <v>6509</v>
      </c>
      <c r="AO43" s="12" t="s">
        <v>205</v>
      </c>
      <c r="AP43" s="12"/>
      <c r="AQ43" s="13"/>
      <c r="AR43" s="13"/>
      <c r="AS43" s="12">
        <v>0</v>
      </c>
      <c r="AT43" s="12"/>
      <c r="AU43" s="13">
        <v>45351</v>
      </c>
      <c r="AV43" s="12" t="s">
        <v>198</v>
      </c>
      <c r="AW43" s="12">
        <v>2</v>
      </c>
      <c r="AX43" s="13"/>
      <c r="AY43" s="12" t="s">
        <v>185</v>
      </c>
      <c r="AZ43" s="12">
        <v>1</v>
      </c>
      <c r="BA43" s="12"/>
      <c r="BB43" s="12"/>
      <c r="BC43" s="17"/>
      <c r="BD43" s="17"/>
      <c r="BE43" s="17"/>
      <c r="BF43" s="17"/>
      <c r="BG43" s="12" t="s">
        <v>110</v>
      </c>
      <c r="BH43" s="12" t="s">
        <v>462</v>
      </c>
      <c r="BI43" s="12"/>
      <c r="BJ43" s="12"/>
      <c r="BK43" s="12"/>
      <c r="BL43" s="16">
        <v>231968639.80000001</v>
      </c>
      <c r="BM43" s="12">
        <v>0.90969999999999995</v>
      </c>
      <c r="BN43" s="12" t="s">
        <v>206</v>
      </c>
      <c r="BO43" s="12"/>
      <c r="BP43" s="18"/>
      <c r="BQ43" s="18"/>
      <c r="BR43" s="18"/>
      <c r="BS43" s="12"/>
      <c r="BT43" s="15"/>
      <c r="BU43" s="21" t="e">
        <f>IF(A43="","",_xlfn.XLOOKUP(C43,#REF!,#REF!,0,0))</f>
        <v>#REF!</v>
      </c>
      <c r="BV43" s="21" t="e">
        <f t="shared" si="0"/>
        <v>#REF!</v>
      </c>
      <c r="BW43" s="35" t="e">
        <f t="shared" si="1"/>
        <v>#REF!</v>
      </c>
      <c r="BX43" s="26" t="e">
        <f t="shared" si="2"/>
        <v>#REF!</v>
      </c>
      <c r="BY43" s="43">
        <f t="shared" si="3"/>
        <v>9.0969999999999992E-3</v>
      </c>
      <c r="BZ43" s="27">
        <f>IF(A43="","",SUM($BY$12:BY43))</f>
        <v>0.37117200000000011</v>
      </c>
      <c r="CA43" s="56" t="e">
        <f>IF(A43="","",_xlfn.XLOOKUP(C43,#REF!,#REF!,0,0))</f>
        <v>#REF!</v>
      </c>
      <c r="CB43" s="1" t="e">
        <f>IF(A43="","",_xlfn.XLOOKUP(C43,#REF!,#REF!,0,0))</f>
        <v>#REF!</v>
      </c>
    </row>
    <row r="44" spans="1:80">
      <c r="A44" s="12" t="s">
        <v>267</v>
      </c>
      <c r="B44" s="12" t="s">
        <v>268</v>
      </c>
      <c r="C44" s="24" t="s">
        <v>3</v>
      </c>
      <c r="D44" s="12" t="s">
        <v>306</v>
      </c>
      <c r="E44" s="12" t="s">
        <v>381</v>
      </c>
      <c r="F44" s="12" t="s">
        <v>197</v>
      </c>
      <c r="G44" s="13"/>
      <c r="H44" s="14">
        <v>279625</v>
      </c>
      <c r="I44" s="15"/>
      <c r="J44" s="12">
        <v>1547.55</v>
      </c>
      <c r="K44" s="16">
        <v>0</v>
      </c>
      <c r="L44" s="12"/>
      <c r="M44" s="12"/>
      <c r="N44" s="12"/>
      <c r="O44" s="12"/>
      <c r="P44" s="12" t="s">
        <v>220</v>
      </c>
      <c r="Q44" s="16"/>
      <c r="R44" s="12">
        <v>0</v>
      </c>
      <c r="S44" s="16">
        <v>559250</v>
      </c>
      <c r="T44" s="13">
        <v>45351</v>
      </c>
      <c r="U44" s="12">
        <v>100</v>
      </c>
      <c r="V44" s="12">
        <v>68827</v>
      </c>
      <c r="W44" s="12" t="s">
        <v>183</v>
      </c>
      <c r="X44" s="12">
        <v>1449.3261</v>
      </c>
      <c r="Y44" s="16">
        <v>405267797.62</v>
      </c>
      <c r="Z44" s="16"/>
      <c r="AA44" s="12">
        <v>1462.8</v>
      </c>
      <c r="AB44" s="16">
        <v>5.79</v>
      </c>
      <c r="AC44" s="16">
        <v>432733668.75</v>
      </c>
      <c r="AD44" s="16">
        <v>432733668.75</v>
      </c>
      <c r="AE44" s="16">
        <v>0</v>
      </c>
      <c r="AF44" s="16">
        <v>27465871.129999999</v>
      </c>
      <c r="AG44" s="16">
        <v>3767652.38</v>
      </c>
      <c r="AH44" s="16">
        <v>23698218.75</v>
      </c>
      <c r="AI44" s="16"/>
      <c r="AJ44" s="16">
        <v>25499577093.98</v>
      </c>
      <c r="AK44" s="12">
        <v>1.6970000000000001</v>
      </c>
      <c r="AL44" s="12" t="s">
        <v>382</v>
      </c>
      <c r="AM44" s="12" t="s">
        <v>198</v>
      </c>
      <c r="AN44" s="12">
        <v>777722</v>
      </c>
      <c r="AO44" s="12" t="s">
        <v>221</v>
      </c>
      <c r="AP44" s="12"/>
      <c r="AQ44" s="13">
        <v>45169</v>
      </c>
      <c r="AR44" s="13"/>
      <c r="AS44" s="12">
        <v>0</v>
      </c>
      <c r="AT44" s="12"/>
      <c r="AU44" s="13">
        <v>45351</v>
      </c>
      <c r="AV44" s="12" t="s">
        <v>198</v>
      </c>
      <c r="AW44" s="12">
        <v>2</v>
      </c>
      <c r="AX44" s="13"/>
      <c r="AY44" s="12" t="s">
        <v>185</v>
      </c>
      <c r="AZ44" s="12">
        <v>1</v>
      </c>
      <c r="BA44" s="12"/>
      <c r="BB44" s="12"/>
      <c r="BC44" s="17"/>
      <c r="BD44" s="17"/>
      <c r="BE44" s="17"/>
      <c r="BF44" s="17"/>
      <c r="BG44" s="12" t="s">
        <v>110</v>
      </c>
      <c r="BH44" s="12" t="s">
        <v>462</v>
      </c>
      <c r="BI44" s="12"/>
      <c r="BJ44" s="12"/>
      <c r="BK44" s="12"/>
      <c r="BL44" s="16">
        <v>432733668.75</v>
      </c>
      <c r="BM44" s="12">
        <v>1.6970000000000001</v>
      </c>
      <c r="BN44" s="12" t="s">
        <v>212</v>
      </c>
      <c r="BO44" s="12"/>
      <c r="BP44" s="18"/>
      <c r="BQ44" s="18"/>
      <c r="BR44" s="18"/>
      <c r="BS44" s="12"/>
      <c r="BT44" s="15"/>
      <c r="BU44" s="21" t="e">
        <f>IF(A44="","",_xlfn.XLOOKUP(C44,#REF!,#REF!,0,0))</f>
        <v>#REF!</v>
      </c>
      <c r="BV44" s="21" t="e">
        <f t="shared" ref="BV44:BV75" si="4">IF(A44="","",BU44*3)</f>
        <v>#REF!</v>
      </c>
      <c r="BW44" s="35" t="e">
        <f t="shared" si="1"/>
        <v>#REF!</v>
      </c>
      <c r="BX44" s="26" t="e">
        <f t="shared" ref="BX44:BX75" si="5">IF(A44="","",IF(BU44=0,0,H44/BW44))</f>
        <v>#REF!</v>
      </c>
      <c r="BY44" s="43">
        <f t="shared" ref="BY44:BY75" si="6">IF(A44="","",BM44%)</f>
        <v>1.6969999999999999E-2</v>
      </c>
      <c r="BZ44" s="27">
        <f>IF(A44="","",SUM($BY$12:BY44))</f>
        <v>0.3881420000000001</v>
      </c>
      <c r="CA44" s="56" t="e">
        <f>IF(A44="","",_xlfn.XLOOKUP(C44,#REF!,#REF!,0,0))</f>
        <v>#REF!</v>
      </c>
      <c r="CB44" s="1" t="e">
        <f>IF(A44="","",_xlfn.XLOOKUP(C44,#REF!,#REF!,0,0))</f>
        <v>#REF!</v>
      </c>
    </row>
    <row r="45" spans="1:80">
      <c r="A45" s="12" t="s">
        <v>267</v>
      </c>
      <c r="B45" s="12" t="s">
        <v>268</v>
      </c>
      <c r="C45" s="24" t="s">
        <v>39</v>
      </c>
      <c r="D45" s="12" t="s">
        <v>313</v>
      </c>
      <c r="E45" s="12" t="s">
        <v>415</v>
      </c>
      <c r="F45" s="12" t="s">
        <v>197</v>
      </c>
      <c r="G45" s="13"/>
      <c r="H45" s="14">
        <v>598566</v>
      </c>
      <c r="I45" s="15"/>
      <c r="J45" s="12">
        <v>463.9</v>
      </c>
      <c r="K45" s="16">
        <v>0</v>
      </c>
      <c r="L45" s="12"/>
      <c r="M45" s="12"/>
      <c r="N45" s="12"/>
      <c r="O45" s="12"/>
      <c r="P45" s="12" t="s">
        <v>416</v>
      </c>
      <c r="Q45" s="16"/>
      <c r="R45" s="12">
        <v>0</v>
      </c>
      <c r="S45" s="16">
        <v>1197132</v>
      </c>
      <c r="T45" s="13">
        <v>45351</v>
      </c>
      <c r="U45" s="12">
        <v>100</v>
      </c>
      <c r="V45" s="12">
        <v>143815</v>
      </c>
      <c r="W45" s="12" t="s">
        <v>183</v>
      </c>
      <c r="X45" s="12">
        <v>506.84519999999998</v>
      </c>
      <c r="Y45" s="16">
        <v>303380318.69999999</v>
      </c>
      <c r="Z45" s="16"/>
      <c r="AA45" s="12">
        <v>469.7</v>
      </c>
      <c r="AB45" s="16">
        <v>-1.23</v>
      </c>
      <c r="AC45" s="16">
        <v>277674767.39999998</v>
      </c>
      <c r="AD45" s="16">
        <v>277674767.39999998</v>
      </c>
      <c r="AE45" s="16">
        <v>0</v>
      </c>
      <c r="AF45" s="16">
        <v>-25705551.300000001</v>
      </c>
      <c r="AG45" s="16">
        <v>-22233868.5</v>
      </c>
      <c r="AH45" s="16">
        <v>-3471682.8</v>
      </c>
      <c r="AI45" s="16"/>
      <c r="AJ45" s="16">
        <v>25499577093.98</v>
      </c>
      <c r="AK45" s="12">
        <v>1.0889</v>
      </c>
      <c r="AL45" s="12" t="s">
        <v>417</v>
      </c>
      <c r="AM45" s="12" t="s">
        <v>198</v>
      </c>
      <c r="AN45" s="12">
        <v>72039</v>
      </c>
      <c r="AO45" s="12" t="s">
        <v>239</v>
      </c>
      <c r="AP45" s="12"/>
      <c r="AQ45" s="13">
        <v>45118</v>
      </c>
      <c r="AR45" s="13"/>
      <c r="AS45" s="12">
        <v>0</v>
      </c>
      <c r="AT45" s="12"/>
      <c r="AU45" s="13">
        <v>45351</v>
      </c>
      <c r="AV45" s="12" t="s">
        <v>198</v>
      </c>
      <c r="AW45" s="12">
        <v>2</v>
      </c>
      <c r="AX45" s="13"/>
      <c r="AY45" s="12" t="s">
        <v>185</v>
      </c>
      <c r="AZ45" s="12">
        <v>1</v>
      </c>
      <c r="BA45" s="12"/>
      <c r="BB45" s="12"/>
      <c r="BC45" s="17"/>
      <c r="BD45" s="17"/>
      <c r="BE45" s="17"/>
      <c r="BF45" s="17"/>
      <c r="BG45" s="12" t="s">
        <v>110</v>
      </c>
      <c r="BH45" s="12" t="s">
        <v>462</v>
      </c>
      <c r="BI45" s="12"/>
      <c r="BJ45" s="12"/>
      <c r="BK45" s="12"/>
      <c r="BL45" s="16">
        <v>277674767.39999998</v>
      </c>
      <c r="BM45" s="12">
        <v>1.0889</v>
      </c>
      <c r="BN45" s="12" t="s">
        <v>219</v>
      </c>
      <c r="BO45" s="12"/>
      <c r="BP45" s="18"/>
      <c r="BQ45" s="18"/>
      <c r="BR45" s="18"/>
      <c r="BS45" s="12"/>
      <c r="BT45" s="15"/>
      <c r="BU45" s="21" t="e">
        <f>IF(A45="","",_xlfn.XLOOKUP(C45,#REF!,#REF!,0,0))</f>
        <v>#REF!</v>
      </c>
      <c r="BV45" s="21" t="e">
        <f t="shared" si="4"/>
        <v>#REF!</v>
      </c>
      <c r="BW45" s="35" t="e">
        <f t="shared" si="1"/>
        <v>#REF!</v>
      </c>
      <c r="BX45" s="26" t="e">
        <f t="shared" si="5"/>
        <v>#REF!</v>
      </c>
      <c r="BY45" s="43">
        <f t="shared" si="6"/>
        <v>1.0888999999999999E-2</v>
      </c>
      <c r="BZ45" s="27">
        <f>IF(A45="","",SUM($BY$12:BY45))</f>
        <v>0.39903100000000008</v>
      </c>
      <c r="CA45" s="56" t="e">
        <f>IF(A45="","",_xlfn.XLOOKUP(C45,#REF!,#REF!,0,0))</f>
        <v>#REF!</v>
      </c>
      <c r="CB45" s="1" t="e">
        <f>IF(A45="","",_xlfn.XLOOKUP(C45,#REF!,#REF!,0,0))</f>
        <v>#REF!</v>
      </c>
    </row>
    <row r="46" spans="1:80">
      <c r="A46" s="12" t="s">
        <v>267</v>
      </c>
      <c r="B46" s="12" t="s">
        <v>268</v>
      </c>
      <c r="C46" s="24" t="s">
        <v>58</v>
      </c>
      <c r="D46" s="12" t="s">
        <v>302</v>
      </c>
      <c r="E46" s="12" t="s">
        <v>402</v>
      </c>
      <c r="F46" s="12" t="s">
        <v>197</v>
      </c>
      <c r="G46" s="13"/>
      <c r="H46" s="14">
        <v>109009</v>
      </c>
      <c r="I46" s="15"/>
      <c r="J46" s="12">
        <v>2389.65</v>
      </c>
      <c r="K46" s="16">
        <v>0</v>
      </c>
      <c r="L46" s="12"/>
      <c r="M46" s="12"/>
      <c r="N46" s="12"/>
      <c r="O46" s="12"/>
      <c r="P46" s="12" t="s">
        <v>204</v>
      </c>
      <c r="Q46" s="16"/>
      <c r="R46" s="12">
        <v>0</v>
      </c>
      <c r="S46" s="16">
        <v>1090090</v>
      </c>
      <c r="T46" s="13">
        <v>45351</v>
      </c>
      <c r="U46" s="12">
        <v>100</v>
      </c>
      <c r="V46" s="12">
        <v>6763</v>
      </c>
      <c r="W46" s="12" t="s">
        <v>183</v>
      </c>
      <c r="X46" s="12">
        <v>1634.5847000000001</v>
      </c>
      <c r="Y46" s="16">
        <v>178184448.86000001</v>
      </c>
      <c r="Z46" s="16"/>
      <c r="AA46" s="12">
        <v>2371</v>
      </c>
      <c r="AB46" s="16">
        <v>0.79</v>
      </c>
      <c r="AC46" s="16">
        <v>260493356.84999999</v>
      </c>
      <c r="AD46" s="16">
        <v>260493356.84999999</v>
      </c>
      <c r="AE46" s="16">
        <v>0</v>
      </c>
      <c r="AF46" s="16">
        <v>82308907.989999995</v>
      </c>
      <c r="AG46" s="16">
        <v>92177833.430000007</v>
      </c>
      <c r="AH46" s="16">
        <v>-9868925.4399999995</v>
      </c>
      <c r="AI46" s="16">
        <v>11656235.640000001</v>
      </c>
      <c r="AJ46" s="16">
        <v>25499577093.98</v>
      </c>
      <c r="AK46" s="12">
        <v>1.0216000000000001</v>
      </c>
      <c r="AL46" s="12" t="s">
        <v>403</v>
      </c>
      <c r="AM46" s="12" t="s">
        <v>198</v>
      </c>
      <c r="AN46" s="12">
        <v>8092</v>
      </c>
      <c r="AO46" s="12" t="s">
        <v>205</v>
      </c>
      <c r="AP46" s="12"/>
      <c r="AQ46" s="13">
        <v>45328</v>
      </c>
      <c r="AR46" s="13"/>
      <c r="AS46" s="12">
        <v>0</v>
      </c>
      <c r="AT46" s="12"/>
      <c r="AU46" s="13">
        <v>45351</v>
      </c>
      <c r="AV46" s="12" t="s">
        <v>198</v>
      </c>
      <c r="AW46" s="12">
        <v>10</v>
      </c>
      <c r="AX46" s="13"/>
      <c r="AY46" s="12" t="s">
        <v>185</v>
      </c>
      <c r="AZ46" s="12">
        <v>1</v>
      </c>
      <c r="BA46" s="12"/>
      <c r="BB46" s="12"/>
      <c r="BC46" s="17"/>
      <c r="BD46" s="17"/>
      <c r="BE46" s="17"/>
      <c r="BF46" s="17"/>
      <c r="BG46" s="12" t="s">
        <v>110</v>
      </c>
      <c r="BH46" s="12" t="s">
        <v>462</v>
      </c>
      <c r="BI46" s="12"/>
      <c r="BJ46" s="12"/>
      <c r="BK46" s="12"/>
      <c r="BL46" s="16">
        <v>260493356.84999999</v>
      </c>
      <c r="BM46" s="12">
        <v>1.0216000000000001</v>
      </c>
      <c r="BN46" s="12" t="s">
        <v>206</v>
      </c>
      <c r="BO46" s="12"/>
      <c r="BP46" s="18"/>
      <c r="BQ46" s="18"/>
      <c r="BR46" s="18"/>
      <c r="BS46" s="12"/>
      <c r="BT46" s="15"/>
      <c r="BU46" s="21" t="e">
        <f>IF(A46="","",_xlfn.XLOOKUP(C46,#REF!,#REF!,0,0))</f>
        <v>#REF!</v>
      </c>
      <c r="BV46" s="21" t="e">
        <f t="shared" si="4"/>
        <v>#REF!</v>
      </c>
      <c r="BW46" s="35" t="e">
        <f t="shared" si="1"/>
        <v>#REF!</v>
      </c>
      <c r="BX46" s="26" t="e">
        <f t="shared" si="5"/>
        <v>#REF!</v>
      </c>
      <c r="BY46" s="43">
        <f t="shared" si="6"/>
        <v>1.0216000000000001E-2</v>
      </c>
      <c r="BZ46" s="27">
        <f>IF(A46="","",SUM($BY$12:BY46))</f>
        <v>0.40924700000000008</v>
      </c>
      <c r="CA46" s="56" t="e">
        <f>IF(A46="","",_xlfn.XLOOKUP(C46,#REF!,#REF!,0,0))</f>
        <v>#REF!</v>
      </c>
      <c r="CB46" s="1" t="e">
        <f>IF(A46="","",_xlfn.XLOOKUP(C46,#REF!,#REF!,0,0))</f>
        <v>#REF!</v>
      </c>
    </row>
    <row r="47" spans="1:80">
      <c r="A47" s="12" t="s">
        <v>267</v>
      </c>
      <c r="B47" s="12" t="s">
        <v>268</v>
      </c>
      <c r="C47" s="24" t="s">
        <v>15</v>
      </c>
      <c r="D47" s="12" t="s">
        <v>301</v>
      </c>
      <c r="E47" s="12" t="s">
        <v>455</v>
      </c>
      <c r="F47" s="12" t="s">
        <v>197</v>
      </c>
      <c r="G47" s="13"/>
      <c r="H47" s="14">
        <v>129703</v>
      </c>
      <c r="I47" s="15"/>
      <c r="J47" s="12">
        <v>2738.65</v>
      </c>
      <c r="K47" s="16">
        <v>0</v>
      </c>
      <c r="L47" s="12"/>
      <c r="M47" s="12"/>
      <c r="N47" s="12"/>
      <c r="O47" s="12"/>
      <c r="P47" s="12" t="s">
        <v>262</v>
      </c>
      <c r="Q47" s="16"/>
      <c r="R47" s="12">
        <v>0</v>
      </c>
      <c r="S47" s="16">
        <v>259406</v>
      </c>
      <c r="T47" s="13">
        <v>45351</v>
      </c>
      <c r="U47" s="12">
        <v>100</v>
      </c>
      <c r="V47" s="12">
        <v>6523</v>
      </c>
      <c r="W47" s="12" t="s">
        <v>183</v>
      </c>
      <c r="X47" s="12">
        <v>1018.2711</v>
      </c>
      <c r="Y47" s="16">
        <v>132072814.13</v>
      </c>
      <c r="Z47" s="16"/>
      <c r="AA47" s="12">
        <v>2714.6</v>
      </c>
      <c r="AB47" s="16">
        <v>0.89</v>
      </c>
      <c r="AC47" s="16">
        <v>355211120.94999999</v>
      </c>
      <c r="AD47" s="16">
        <v>355211120.94999999</v>
      </c>
      <c r="AE47" s="16">
        <v>0</v>
      </c>
      <c r="AF47" s="16">
        <v>223138306.81999999</v>
      </c>
      <c r="AG47" s="16">
        <v>220018949.66999999</v>
      </c>
      <c r="AH47" s="16">
        <v>3119357.15</v>
      </c>
      <c r="AI47" s="16"/>
      <c r="AJ47" s="16">
        <v>25499577093.98</v>
      </c>
      <c r="AK47" s="12">
        <v>1.393</v>
      </c>
      <c r="AL47" s="12" t="s">
        <v>456</v>
      </c>
      <c r="AM47" s="12" t="s">
        <v>198</v>
      </c>
      <c r="AN47" s="12">
        <v>6471</v>
      </c>
      <c r="AO47" s="12" t="s">
        <v>221</v>
      </c>
      <c r="AP47" s="12"/>
      <c r="AQ47" s="13">
        <v>45342</v>
      </c>
      <c r="AR47" s="13"/>
      <c r="AS47" s="12">
        <v>0</v>
      </c>
      <c r="AT47" s="12"/>
      <c r="AU47" s="13">
        <v>45351</v>
      </c>
      <c r="AV47" s="12" t="s">
        <v>198</v>
      </c>
      <c r="AW47" s="12">
        <v>2</v>
      </c>
      <c r="AX47" s="13"/>
      <c r="AY47" s="12" t="s">
        <v>185</v>
      </c>
      <c r="AZ47" s="12">
        <v>1</v>
      </c>
      <c r="BA47" s="12"/>
      <c r="BB47" s="12"/>
      <c r="BC47" s="17"/>
      <c r="BD47" s="17"/>
      <c r="BE47" s="17"/>
      <c r="BF47" s="17"/>
      <c r="BG47" s="12" t="s">
        <v>110</v>
      </c>
      <c r="BH47" s="12" t="s">
        <v>462</v>
      </c>
      <c r="BI47" s="12"/>
      <c r="BJ47" s="12"/>
      <c r="BK47" s="12"/>
      <c r="BL47" s="16">
        <v>355211120.94999999</v>
      </c>
      <c r="BM47" s="12">
        <v>1.393</v>
      </c>
      <c r="BN47" s="12" t="s">
        <v>212</v>
      </c>
      <c r="BO47" s="12"/>
      <c r="BP47" s="18"/>
      <c r="BQ47" s="18"/>
      <c r="BR47" s="18"/>
      <c r="BS47" s="12"/>
      <c r="BT47" s="15"/>
      <c r="BU47" s="21" t="e">
        <f>IF(A47="","",_xlfn.XLOOKUP(C47,#REF!,#REF!,0,0))</f>
        <v>#REF!</v>
      </c>
      <c r="BV47" s="21" t="e">
        <f t="shared" si="4"/>
        <v>#REF!</v>
      </c>
      <c r="BW47" s="35" t="e">
        <f t="shared" si="1"/>
        <v>#REF!</v>
      </c>
      <c r="BX47" s="26" t="e">
        <f t="shared" si="5"/>
        <v>#REF!</v>
      </c>
      <c r="BY47" s="43">
        <f t="shared" si="6"/>
        <v>1.393E-2</v>
      </c>
      <c r="BZ47" s="27">
        <f>IF(A47="","",SUM($BY$12:BY47))</f>
        <v>0.42317700000000008</v>
      </c>
      <c r="CA47" s="56" t="e">
        <f>IF(A47="","",_xlfn.XLOOKUP(C47,#REF!,#REF!,0,0))</f>
        <v>#REF!</v>
      </c>
      <c r="CB47" s="1" t="e">
        <f>IF(A47="","",_xlfn.XLOOKUP(C47,#REF!,#REF!,0,0))</f>
        <v>#REF!</v>
      </c>
    </row>
    <row r="48" spans="1:80">
      <c r="A48" s="12" t="s">
        <v>267</v>
      </c>
      <c r="B48" s="12" t="s">
        <v>268</v>
      </c>
      <c r="C48" s="24" t="s">
        <v>69</v>
      </c>
      <c r="D48" s="12" t="s">
        <v>296</v>
      </c>
      <c r="E48" s="12" t="s">
        <v>379</v>
      </c>
      <c r="F48" s="12" t="s">
        <v>197</v>
      </c>
      <c r="G48" s="13"/>
      <c r="H48" s="14">
        <v>162102</v>
      </c>
      <c r="I48" s="15"/>
      <c r="J48" s="12">
        <v>3881.8</v>
      </c>
      <c r="K48" s="16">
        <v>0</v>
      </c>
      <c r="L48" s="12"/>
      <c r="M48" s="12"/>
      <c r="N48" s="12"/>
      <c r="O48" s="12"/>
      <c r="P48" s="12" t="s">
        <v>217</v>
      </c>
      <c r="Q48" s="16"/>
      <c r="R48" s="12">
        <v>0</v>
      </c>
      <c r="S48" s="16">
        <v>162102</v>
      </c>
      <c r="T48" s="13">
        <v>45351</v>
      </c>
      <c r="U48" s="12">
        <v>100</v>
      </c>
      <c r="V48" s="12">
        <v>6823</v>
      </c>
      <c r="W48" s="12" t="s">
        <v>183</v>
      </c>
      <c r="X48" s="12">
        <v>649.62919999999997</v>
      </c>
      <c r="Y48" s="16">
        <v>105306188.31</v>
      </c>
      <c r="Z48" s="16"/>
      <c r="AA48" s="12">
        <v>3924.8</v>
      </c>
      <c r="AB48" s="16">
        <v>-1.1000000000000001</v>
      </c>
      <c r="AC48" s="16">
        <v>629247543.60000002</v>
      </c>
      <c r="AD48" s="16">
        <v>629247543.60000002</v>
      </c>
      <c r="AE48" s="16">
        <v>0</v>
      </c>
      <c r="AF48" s="16">
        <v>523941355.29000002</v>
      </c>
      <c r="AG48" s="16">
        <v>530911741.29000002</v>
      </c>
      <c r="AH48" s="16">
        <v>-6970386</v>
      </c>
      <c r="AI48" s="16"/>
      <c r="AJ48" s="16">
        <v>25499577093.98</v>
      </c>
      <c r="AK48" s="12">
        <v>2.4676999999999998</v>
      </c>
      <c r="AL48" s="12" t="s">
        <v>380</v>
      </c>
      <c r="AM48" s="12" t="s">
        <v>198</v>
      </c>
      <c r="AN48" s="12">
        <v>8336</v>
      </c>
      <c r="AO48" s="12" t="s">
        <v>218</v>
      </c>
      <c r="AP48" s="12"/>
      <c r="AQ48" s="13">
        <v>45070</v>
      </c>
      <c r="AR48" s="13"/>
      <c r="AS48" s="12">
        <v>0</v>
      </c>
      <c r="AT48" s="12"/>
      <c r="AU48" s="13">
        <v>45351</v>
      </c>
      <c r="AV48" s="12" t="s">
        <v>198</v>
      </c>
      <c r="AW48" s="12">
        <v>1</v>
      </c>
      <c r="AX48" s="13"/>
      <c r="AY48" s="12" t="s">
        <v>185</v>
      </c>
      <c r="AZ48" s="12">
        <v>1</v>
      </c>
      <c r="BA48" s="12"/>
      <c r="BB48" s="12"/>
      <c r="BC48" s="17"/>
      <c r="BD48" s="17"/>
      <c r="BE48" s="17"/>
      <c r="BF48" s="17"/>
      <c r="BG48" s="12" t="s">
        <v>110</v>
      </c>
      <c r="BH48" s="12" t="s">
        <v>462</v>
      </c>
      <c r="BI48" s="12"/>
      <c r="BJ48" s="12"/>
      <c r="BK48" s="12"/>
      <c r="BL48" s="16">
        <v>629247543.60000002</v>
      </c>
      <c r="BM48" s="12">
        <v>2.4676999999999998</v>
      </c>
      <c r="BN48" s="12" t="s">
        <v>219</v>
      </c>
      <c r="BO48" s="12"/>
      <c r="BP48" s="18"/>
      <c r="BQ48" s="18"/>
      <c r="BR48" s="18"/>
      <c r="BS48" s="12"/>
      <c r="BT48" s="15"/>
      <c r="BU48" s="21" t="e">
        <f>IF(A48="","",_xlfn.XLOOKUP(C48,#REF!,#REF!,0,0))</f>
        <v>#REF!</v>
      </c>
      <c r="BV48" s="21" t="e">
        <f t="shared" si="4"/>
        <v>#REF!</v>
      </c>
      <c r="BW48" s="35" t="e">
        <f t="shared" si="1"/>
        <v>#REF!</v>
      </c>
      <c r="BX48" s="26" t="e">
        <f t="shared" si="5"/>
        <v>#REF!</v>
      </c>
      <c r="BY48" s="43">
        <f t="shared" si="6"/>
        <v>2.4676999999999998E-2</v>
      </c>
      <c r="BZ48" s="27">
        <f>IF(A48="","",SUM($BY$12:BY48))</f>
        <v>0.44785400000000009</v>
      </c>
      <c r="CA48" s="56" t="e">
        <f>IF(A48="","",_xlfn.XLOOKUP(C48,#REF!,#REF!,0,0))</f>
        <v>#REF!</v>
      </c>
      <c r="CB48" s="1" t="e">
        <f>IF(A48="","",_xlfn.XLOOKUP(C48,#REF!,#REF!,0,0))</f>
        <v>#REF!</v>
      </c>
    </row>
    <row r="49" spans="1:80">
      <c r="A49" s="12" t="s">
        <v>267</v>
      </c>
      <c r="B49" s="12" t="s">
        <v>268</v>
      </c>
      <c r="C49" s="24" t="s">
        <v>16</v>
      </c>
      <c r="D49" s="12" t="s">
        <v>244</v>
      </c>
      <c r="E49" s="12" t="s">
        <v>79</v>
      </c>
      <c r="F49" s="12" t="s">
        <v>197</v>
      </c>
      <c r="G49" s="13"/>
      <c r="H49" s="14">
        <v>82049</v>
      </c>
      <c r="I49" s="15"/>
      <c r="J49" s="12">
        <v>2025.4</v>
      </c>
      <c r="K49" s="16">
        <v>0</v>
      </c>
      <c r="L49" s="12"/>
      <c r="M49" s="12"/>
      <c r="N49" s="12"/>
      <c r="O49" s="12"/>
      <c r="P49" s="12" t="s">
        <v>230</v>
      </c>
      <c r="Q49" s="16"/>
      <c r="R49" s="12">
        <v>0</v>
      </c>
      <c r="S49" s="16">
        <v>410245</v>
      </c>
      <c r="T49" s="13">
        <v>45351</v>
      </c>
      <c r="U49" s="12">
        <v>100</v>
      </c>
      <c r="V49" s="12">
        <v>6638</v>
      </c>
      <c r="W49" s="12" t="s">
        <v>183</v>
      </c>
      <c r="X49" s="12">
        <v>1445.9807000000001</v>
      </c>
      <c r="Y49" s="16">
        <v>118641268.98</v>
      </c>
      <c r="Z49" s="16"/>
      <c r="AA49" s="12">
        <v>2028.25</v>
      </c>
      <c r="AB49" s="16">
        <v>-0.14000000000000001</v>
      </c>
      <c r="AC49" s="16">
        <v>166182044.59999999</v>
      </c>
      <c r="AD49" s="16">
        <v>166182044.59999999</v>
      </c>
      <c r="AE49" s="16">
        <v>0</v>
      </c>
      <c r="AF49" s="16">
        <v>47540775.619999997</v>
      </c>
      <c r="AG49" s="16">
        <v>47774615.270000003</v>
      </c>
      <c r="AH49" s="16">
        <v>-233839.65</v>
      </c>
      <c r="AI49" s="16"/>
      <c r="AJ49" s="16">
        <v>25499577093.98</v>
      </c>
      <c r="AK49" s="12">
        <v>0.65169999999999995</v>
      </c>
      <c r="AL49" s="12" t="s">
        <v>245</v>
      </c>
      <c r="AM49" s="12" t="s">
        <v>198</v>
      </c>
      <c r="AN49" s="12">
        <v>7080</v>
      </c>
      <c r="AO49" s="12" t="s">
        <v>231</v>
      </c>
      <c r="AP49" s="12"/>
      <c r="AQ49" s="13">
        <v>45230</v>
      </c>
      <c r="AR49" s="13"/>
      <c r="AS49" s="12">
        <v>0</v>
      </c>
      <c r="AT49" s="12"/>
      <c r="AU49" s="13">
        <v>45351</v>
      </c>
      <c r="AV49" s="12" t="s">
        <v>198</v>
      </c>
      <c r="AW49" s="12">
        <v>5</v>
      </c>
      <c r="AX49" s="13"/>
      <c r="AY49" s="12" t="s">
        <v>185</v>
      </c>
      <c r="AZ49" s="12">
        <v>1</v>
      </c>
      <c r="BA49" s="12"/>
      <c r="BB49" s="12"/>
      <c r="BC49" s="17"/>
      <c r="BD49" s="17"/>
      <c r="BE49" s="17"/>
      <c r="BF49" s="17"/>
      <c r="BG49" s="12" t="s">
        <v>110</v>
      </c>
      <c r="BH49" s="12" t="s">
        <v>462</v>
      </c>
      <c r="BI49" s="12"/>
      <c r="BJ49" s="12"/>
      <c r="BK49" s="12"/>
      <c r="BL49" s="16">
        <v>166182044.59999999</v>
      </c>
      <c r="BM49" s="12">
        <v>0.65169999999999995</v>
      </c>
      <c r="BN49" s="12" t="s">
        <v>202</v>
      </c>
      <c r="BO49" s="12"/>
      <c r="BP49" s="18"/>
      <c r="BQ49" s="18"/>
      <c r="BR49" s="18"/>
      <c r="BS49" s="12"/>
      <c r="BT49" s="15"/>
      <c r="BU49" s="21" t="e">
        <f>IF(A49="","",_xlfn.XLOOKUP(C49,#REF!,#REF!,0,0))</f>
        <v>#REF!</v>
      </c>
      <c r="BV49" s="21" t="e">
        <f t="shared" si="4"/>
        <v>#REF!</v>
      </c>
      <c r="BW49" s="35" t="e">
        <f t="shared" si="1"/>
        <v>#REF!</v>
      </c>
      <c r="BX49" s="26" t="e">
        <f t="shared" si="5"/>
        <v>#REF!</v>
      </c>
      <c r="BY49" s="43">
        <f t="shared" si="6"/>
        <v>6.5169999999999994E-3</v>
      </c>
      <c r="BZ49" s="27">
        <f>IF(A49="","",SUM($BY$12:BY49))</f>
        <v>0.45437100000000008</v>
      </c>
      <c r="CA49" s="56" t="e">
        <f>IF(A49="","",_xlfn.XLOOKUP(C49,#REF!,#REF!,0,0))</f>
        <v>#REF!</v>
      </c>
      <c r="CB49" s="1" t="e">
        <f>IF(A49="","",_xlfn.XLOOKUP(C49,#REF!,#REF!,0,0))</f>
        <v>#REF!</v>
      </c>
    </row>
    <row r="50" spans="1:80">
      <c r="A50" s="12" t="s">
        <v>267</v>
      </c>
      <c r="B50" s="12" t="s">
        <v>268</v>
      </c>
      <c r="C50" s="24" t="s">
        <v>24</v>
      </c>
      <c r="D50" s="12" t="s">
        <v>294</v>
      </c>
      <c r="E50" s="12" t="s">
        <v>388</v>
      </c>
      <c r="F50" s="12" t="s">
        <v>197</v>
      </c>
      <c r="G50" s="13"/>
      <c r="H50" s="14">
        <v>152132</v>
      </c>
      <c r="I50" s="15"/>
      <c r="J50" s="12">
        <v>2191.4</v>
      </c>
      <c r="K50" s="16">
        <v>0</v>
      </c>
      <c r="L50" s="12"/>
      <c r="M50" s="12"/>
      <c r="N50" s="12"/>
      <c r="O50" s="12"/>
      <c r="P50" s="12" t="s">
        <v>225</v>
      </c>
      <c r="Q50" s="16"/>
      <c r="R50" s="12">
        <v>0</v>
      </c>
      <c r="S50" s="16">
        <v>304264</v>
      </c>
      <c r="T50" s="13">
        <v>45351</v>
      </c>
      <c r="U50" s="12">
        <v>100</v>
      </c>
      <c r="V50" s="12">
        <v>6581</v>
      </c>
      <c r="W50" s="12" t="s">
        <v>183</v>
      </c>
      <c r="X50" s="12">
        <v>1986.1371999999999</v>
      </c>
      <c r="Y50" s="16">
        <v>302155031.97000003</v>
      </c>
      <c r="Z50" s="16"/>
      <c r="AA50" s="12">
        <v>2186</v>
      </c>
      <c r="AB50" s="16">
        <v>0.25</v>
      </c>
      <c r="AC50" s="16">
        <v>333382064.80000001</v>
      </c>
      <c r="AD50" s="16">
        <v>333382064.80000001</v>
      </c>
      <c r="AE50" s="16">
        <v>0</v>
      </c>
      <c r="AF50" s="16">
        <v>31227032.829999998</v>
      </c>
      <c r="AG50" s="16">
        <v>30405520.030000001</v>
      </c>
      <c r="AH50" s="16">
        <v>821512.8</v>
      </c>
      <c r="AI50" s="16"/>
      <c r="AJ50" s="16">
        <v>25499577093.98</v>
      </c>
      <c r="AK50" s="12">
        <v>1.3073999999999999</v>
      </c>
      <c r="AL50" s="12" t="s">
        <v>390</v>
      </c>
      <c r="AM50" s="12" t="s">
        <v>198</v>
      </c>
      <c r="AN50" s="12">
        <v>6808</v>
      </c>
      <c r="AO50" s="12" t="s">
        <v>225</v>
      </c>
      <c r="AP50" s="12"/>
      <c r="AQ50" s="13"/>
      <c r="AR50" s="13"/>
      <c r="AS50" s="12">
        <v>0</v>
      </c>
      <c r="AT50" s="12"/>
      <c r="AU50" s="13">
        <v>45351</v>
      </c>
      <c r="AV50" s="12" t="s">
        <v>198</v>
      </c>
      <c r="AW50" s="12">
        <v>2</v>
      </c>
      <c r="AX50" s="13"/>
      <c r="AY50" s="12" t="s">
        <v>185</v>
      </c>
      <c r="AZ50" s="12">
        <v>1</v>
      </c>
      <c r="BA50" s="12"/>
      <c r="BB50" s="12"/>
      <c r="BC50" s="17"/>
      <c r="BD50" s="17"/>
      <c r="BE50" s="17"/>
      <c r="BF50" s="17"/>
      <c r="BG50" s="12" t="s">
        <v>110</v>
      </c>
      <c r="BH50" s="12" t="s">
        <v>462</v>
      </c>
      <c r="BI50" s="12"/>
      <c r="BJ50" s="12"/>
      <c r="BK50" s="12"/>
      <c r="BL50" s="16">
        <v>333382064.80000001</v>
      </c>
      <c r="BM50" s="12">
        <v>1.3073999999999999</v>
      </c>
      <c r="BN50" s="12" t="s">
        <v>226</v>
      </c>
      <c r="BO50" s="12"/>
      <c r="BP50" s="18"/>
      <c r="BQ50" s="18"/>
      <c r="BR50" s="18"/>
      <c r="BS50" s="12"/>
      <c r="BT50" s="15"/>
      <c r="BU50" s="21" t="e">
        <f>IF(A50="","",_xlfn.XLOOKUP(C50,#REF!,#REF!,0,0))</f>
        <v>#REF!</v>
      </c>
      <c r="BV50" s="21" t="e">
        <f t="shared" si="4"/>
        <v>#REF!</v>
      </c>
      <c r="BW50" s="35" t="e">
        <f t="shared" si="1"/>
        <v>#REF!</v>
      </c>
      <c r="BX50" s="26" t="e">
        <f t="shared" si="5"/>
        <v>#REF!</v>
      </c>
      <c r="BY50" s="43">
        <f t="shared" si="6"/>
        <v>1.3073999999999999E-2</v>
      </c>
      <c r="BZ50" s="27">
        <f>IF(A50="","",SUM($BY$12:BY50))</f>
        <v>0.46744500000000005</v>
      </c>
      <c r="CA50" s="56" t="e">
        <f>IF(A50="","",_xlfn.XLOOKUP(C50,#REF!,#REF!,0,0))</f>
        <v>#REF!</v>
      </c>
      <c r="CB50" s="1" t="e">
        <f>IF(A50="","",_xlfn.XLOOKUP(C50,#REF!,#REF!,0,0))</f>
        <v>#REF!</v>
      </c>
    </row>
    <row r="51" spans="1:80">
      <c r="A51" s="12" t="s">
        <v>267</v>
      </c>
      <c r="B51" s="12" t="s">
        <v>268</v>
      </c>
      <c r="C51" s="24" t="s">
        <v>57</v>
      </c>
      <c r="D51" s="12" t="s">
        <v>96</v>
      </c>
      <c r="E51" s="12" t="s">
        <v>351</v>
      </c>
      <c r="F51" s="12" t="s">
        <v>197</v>
      </c>
      <c r="G51" s="13"/>
      <c r="H51" s="14">
        <v>207557</v>
      </c>
      <c r="I51" s="15"/>
      <c r="J51" s="12">
        <v>2438.6</v>
      </c>
      <c r="K51" s="16">
        <v>0</v>
      </c>
      <c r="L51" s="12"/>
      <c r="M51" s="12"/>
      <c r="N51" s="12"/>
      <c r="O51" s="12"/>
      <c r="P51" s="12" t="s">
        <v>325</v>
      </c>
      <c r="Q51" s="16"/>
      <c r="R51" s="12">
        <v>0</v>
      </c>
      <c r="S51" s="16">
        <v>2075570</v>
      </c>
      <c r="T51" s="13">
        <v>45351</v>
      </c>
      <c r="U51" s="12">
        <v>100</v>
      </c>
      <c r="V51" s="12">
        <v>6776</v>
      </c>
      <c r="W51" s="12" t="s">
        <v>183</v>
      </c>
      <c r="X51" s="12">
        <v>1585.5595000000001</v>
      </c>
      <c r="Y51" s="16">
        <v>329093973.93000001</v>
      </c>
      <c r="Z51" s="16"/>
      <c r="AA51" s="12">
        <v>2348.8000000000002</v>
      </c>
      <c r="AB51" s="16">
        <v>3.82</v>
      </c>
      <c r="AC51" s="16">
        <v>506148500.19999999</v>
      </c>
      <c r="AD51" s="16">
        <v>506148500.19999999</v>
      </c>
      <c r="AE51" s="16">
        <v>0</v>
      </c>
      <c r="AF51" s="16">
        <v>177054526.27000001</v>
      </c>
      <c r="AG51" s="16">
        <v>158415907.66999999</v>
      </c>
      <c r="AH51" s="16">
        <v>18638618.600000001</v>
      </c>
      <c r="AI51" s="16"/>
      <c r="AJ51" s="16">
        <v>25499577093.98</v>
      </c>
      <c r="AK51" s="12">
        <v>1.9849000000000001</v>
      </c>
      <c r="AL51" s="12" t="s">
        <v>468</v>
      </c>
      <c r="AM51" s="12" t="s">
        <v>198</v>
      </c>
      <c r="AN51" s="12">
        <v>8001</v>
      </c>
      <c r="AO51" s="12" t="s">
        <v>326</v>
      </c>
      <c r="AP51" s="12"/>
      <c r="AQ51" s="13">
        <v>45327</v>
      </c>
      <c r="AR51" s="13"/>
      <c r="AS51" s="12">
        <v>0</v>
      </c>
      <c r="AT51" s="12"/>
      <c r="AU51" s="13">
        <v>45351</v>
      </c>
      <c r="AV51" s="12" t="s">
        <v>198</v>
      </c>
      <c r="AW51" s="12">
        <v>10</v>
      </c>
      <c r="AX51" s="13"/>
      <c r="AY51" s="12" t="s">
        <v>185</v>
      </c>
      <c r="AZ51" s="12">
        <v>1</v>
      </c>
      <c r="BA51" s="12"/>
      <c r="BB51" s="12"/>
      <c r="BC51" s="17"/>
      <c r="BD51" s="17"/>
      <c r="BE51" s="17"/>
      <c r="BF51" s="17"/>
      <c r="BG51" s="12" t="s">
        <v>110</v>
      </c>
      <c r="BH51" s="12" t="s">
        <v>462</v>
      </c>
      <c r="BI51" s="12"/>
      <c r="BJ51" s="12"/>
      <c r="BK51" s="12"/>
      <c r="BL51" s="16">
        <v>506148500.19999999</v>
      </c>
      <c r="BM51" s="12">
        <v>1.9849000000000001</v>
      </c>
      <c r="BN51" s="12" t="s">
        <v>186</v>
      </c>
      <c r="BO51" s="12"/>
      <c r="BP51" s="18"/>
      <c r="BQ51" s="18"/>
      <c r="BR51" s="18"/>
      <c r="BS51" s="12"/>
      <c r="BT51" s="15"/>
      <c r="BU51" s="21" t="e">
        <f>IF(A51="","",_xlfn.XLOOKUP(C51,#REF!,#REF!,0,0))</f>
        <v>#REF!</v>
      </c>
      <c r="BV51" s="21" t="e">
        <f t="shared" si="4"/>
        <v>#REF!</v>
      </c>
      <c r="BW51" s="35" t="e">
        <f t="shared" si="1"/>
        <v>#REF!</v>
      </c>
      <c r="BX51" s="26" t="e">
        <f t="shared" si="5"/>
        <v>#REF!</v>
      </c>
      <c r="BY51" s="43">
        <f t="shared" si="6"/>
        <v>1.9849000000000002E-2</v>
      </c>
      <c r="BZ51" s="27">
        <f>IF(A51="","",SUM($BY$12:BY51))</f>
        <v>0.48729400000000006</v>
      </c>
      <c r="CA51" s="56" t="e">
        <f>IF(A51="","",_xlfn.XLOOKUP(C51,#REF!,#REF!,0,0))</f>
        <v>#REF!</v>
      </c>
      <c r="CB51" s="1" t="e">
        <f>IF(A51="","",_xlfn.XLOOKUP(C51,#REF!,#REF!,0,0))</f>
        <v>#REF!</v>
      </c>
    </row>
    <row r="52" spans="1:80">
      <c r="A52" s="1" t="s">
        <v>267</v>
      </c>
      <c r="B52" s="1" t="s">
        <v>268</v>
      </c>
      <c r="C52" s="24" t="s">
        <v>74</v>
      </c>
      <c r="D52" s="1" t="s">
        <v>299</v>
      </c>
      <c r="E52" s="1" t="s">
        <v>437</v>
      </c>
      <c r="F52" s="1" t="s">
        <v>197</v>
      </c>
      <c r="H52" s="1">
        <v>206920</v>
      </c>
      <c r="J52" s="1">
        <v>941.9</v>
      </c>
      <c r="K52" s="1">
        <v>0</v>
      </c>
      <c r="P52" s="1" t="s">
        <v>210</v>
      </c>
      <c r="R52" s="1">
        <v>0</v>
      </c>
      <c r="S52" s="1">
        <v>206920</v>
      </c>
      <c r="T52" s="1">
        <v>45351</v>
      </c>
      <c r="U52" s="19">
        <v>100</v>
      </c>
      <c r="V52" s="1">
        <v>6861</v>
      </c>
      <c r="W52" s="1" t="s">
        <v>183</v>
      </c>
      <c r="X52" s="1">
        <v>633.35170000000005</v>
      </c>
      <c r="Y52" s="1">
        <v>131053143.90000001</v>
      </c>
      <c r="AA52" s="1">
        <v>932.6</v>
      </c>
      <c r="AB52" s="1">
        <v>1</v>
      </c>
      <c r="AC52" s="1">
        <v>194897948</v>
      </c>
      <c r="AD52" s="1">
        <v>194897948</v>
      </c>
      <c r="AE52" s="1">
        <v>0</v>
      </c>
      <c r="AF52" s="1">
        <v>63844804.100000001</v>
      </c>
      <c r="AG52" s="1">
        <v>61920448.100000001</v>
      </c>
      <c r="AH52" s="1">
        <v>1924356</v>
      </c>
      <c r="AJ52" s="1">
        <v>25499577093.98</v>
      </c>
      <c r="AK52" s="1">
        <v>0.76429999999999998</v>
      </c>
      <c r="AL52" s="1" t="s">
        <v>438</v>
      </c>
      <c r="AM52" s="1" t="s">
        <v>198</v>
      </c>
      <c r="AN52" s="1">
        <v>8548</v>
      </c>
      <c r="AO52" s="1" t="s">
        <v>211</v>
      </c>
      <c r="AS52" s="1">
        <v>0</v>
      </c>
      <c r="AU52" s="1">
        <v>45351</v>
      </c>
      <c r="AV52" s="1" t="s">
        <v>198</v>
      </c>
      <c r="AW52" s="1">
        <v>1</v>
      </c>
      <c r="AY52" s="1" t="s">
        <v>185</v>
      </c>
      <c r="AZ52" s="1">
        <v>1</v>
      </c>
      <c r="BG52" s="1" t="s">
        <v>110</v>
      </c>
      <c r="BH52" s="1" t="s">
        <v>462</v>
      </c>
      <c r="BL52" s="1">
        <v>194897948</v>
      </c>
      <c r="BM52" s="1">
        <v>0.76429999999999998</v>
      </c>
      <c r="BN52" s="1" t="s">
        <v>208</v>
      </c>
      <c r="BU52" s="21" t="e">
        <f>IF(A52="","",_xlfn.XLOOKUP(C52,#REF!,#REF!,0,0))</f>
        <v>#REF!</v>
      </c>
      <c r="BV52" s="21" t="e">
        <f t="shared" si="4"/>
        <v>#REF!</v>
      </c>
      <c r="BW52" s="35" t="e">
        <f t="shared" si="1"/>
        <v>#REF!</v>
      </c>
      <c r="BX52" s="26" t="e">
        <f t="shared" si="5"/>
        <v>#REF!</v>
      </c>
      <c r="BY52" s="43">
        <f t="shared" si="6"/>
        <v>7.6429999999999996E-3</v>
      </c>
      <c r="BZ52" s="27">
        <f>IF(A52="","",SUM($BY$12:BY52))</f>
        <v>0.49493700000000007</v>
      </c>
      <c r="CA52" s="56" t="e">
        <f>IF(A52="","",_xlfn.XLOOKUP(C52,#REF!,#REF!,0,0))</f>
        <v>#REF!</v>
      </c>
      <c r="CB52" s="1" t="e">
        <f>IF(A52="","",_xlfn.XLOOKUP(C52,#REF!,#REF!,0,0))</f>
        <v>#REF!</v>
      </c>
    </row>
    <row r="53" spans="1:80" s="36" customFormat="1">
      <c r="A53" s="12" t="s">
        <v>267</v>
      </c>
      <c r="B53" s="12" t="s">
        <v>268</v>
      </c>
      <c r="C53" s="24" t="s">
        <v>26</v>
      </c>
      <c r="D53" s="12" t="s">
        <v>307</v>
      </c>
      <c r="E53" s="12" t="s">
        <v>460</v>
      </c>
      <c r="F53" s="12" t="s">
        <v>197</v>
      </c>
      <c r="G53" s="13"/>
      <c r="H53" s="14">
        <v>247216</v>
      </c>
      <c r="I53" s="15"/>
      <c r="J53" s="12">
        <v>565.35</v>
      </c>
      <c r="K53" s="16">
        <v>0</v>
      </c>
      <c r="L53" s="12"/>
      <c r="M53" s="12"/>
      <c r="N53" s="12"/>
      <c r="O53" s="12"/>
      <c r="P53" s="12" t="s">
        <v>328</v>
      </c>
      <c r="Q53" s="16"/>
      <c r="R53" s="12">
        <v>0</v>
      </c>
      <c r="S53" s="16">
        <v>494432</v>
      </c>
      <c r="T53" s="13">
        <v>45351</v>
      </c>
      <c r="U53" s="12">
        <v>100</v>
      </c>
      <c r="V53" s="12">
        <v>24446</v>
      </c>
      <c r="W53" s="12" t="s">
        <v>183</v>
      </c>
      <c r="X53" s="12">
        <v>475.32859999999999</v>
      </c>
      <c r="Y53" s="16">
        <v>117508844.98</v>
      </c>
      <c r="Z53" s="16"/>
      <c r="AA53" s="12">
        <v>548.29999999999995</v>
      </c>
      <c r="AB53" s="16">
        <v>3.11</v>
      </c>
      <c r="AC53" s="16">
        <v>139763565.59999999</v>
      </c>
      <c r="AD53" s="16">
        <v>139763565.59999999</v>
      </c>
      <c r="AE53" s="16">
        <v>0</v>
      </c>
      <c r="AF53" s="16">
        <v>22254720.620000001</v>
      </c>
      <c r="AG53" s="16">
        <v>18039687.82</v>
      </c>
      <c r="AH53" s="16">
        <v>4215032.8</v>
      </c>
      <c r="AI53" s="16"/>
      <c r="AJ53" s="16">
        <v>25499577093.98</v>
      </c>
      <c r="AK53" s="12">
        <v>0.54810000000000003</v>
      </c>
      <c r="AL53" s="12" t="s">
        <v>461</v>
      </c>
      <c r="AM53" s="12" t="s">
        <v>198</v>
      </c>
      <c r="AN53" s="12">
        <v>6830</v>
      </c>
      <c r="AO53" s="12" t="s">
        <v>195</v>
      </c>
      <c r="AP53" s="12"/>
      <c r="AQ53" s="13">
        <v>44791</v>
      </c>
      <c r="AR53" s="13"/>
      <c r="AS53" s="12">
        <v>0</v>
      </c>
      <c r="AT53" s="12"/>
      <c r="AU53" s="13">
        <v>45351</v>
      </c>
      <c r="AV53" s="12" t="s">
        <v>198</v>
      </c>
      <c r="AW53" s="12">
        <v>2</v>
      </c>
      <c r="AX53" s="13"/>
      <c r="AY53" s="12" t="s">
        <v>185</v>
      </c>
      <c r="AZ53" s="12">
        <v>1</v>
      </c>
      <c r="BA53" s="12"/>
      <c r="BB53" s="12"/>
      <c r="BC53" s="17"/>
      <c r="BD53" s="17"/>
      <c r="BE53" s="17"/>
      <c r="BF53" s="17"/>
      <c r="BG53" s="12" t="s">
        <v>110</v>
      </c>
      <c r="BH53" s="12" t="s">
        <v>462</v>
      </c>
      <c r="BI53" s="12"/>
      <c r="BJ53" s="12"/>
      <c r="BK53" s="12"/>
      <c r="BL53" s="16">
        <v>139763565.59999999</v>
      </c>
      <c r="BM53" s="12">
        <v>0.54810000000000003</v>
      </c>
      <c r="BN53" s="12" t="s">
        <v>196</v>
      </c>
      <c r="BO53" s="12"/>
      <c r="BP53" s="18"/>
      <c r="BQ53" s="18"/>
      <c r="BR53" s="18"/>
      <c r="BS53" s="12"/>
      <c r="BT53" s="15"/>
      <c r="BU53" s="21" t="e">
        <f>IF(A53="","",_xlfn.XLOOKUP(C53,#REF!,#REF!,0,0))</f>
        <v>#REF!</v>
      </c>
      <c r="BV53" s="21" t="e">
        <f t="shared" si="4"/>
        <v>#REF!</v>
      </c>
      <c r="BW53" s="35" t="e">
        <f t="shared" si="1"/>
        <v>#REF!</v>
      </c>
      <c r="BX53" s="26" t="e">
        <f t="shared" si="5"/>
        <v>#REF!</v>
      </c>
      <c r="BY53" s="43">
        <f t="shared" si="6"/>
        <v>5.4810000000000006E-3</v>
      </c>
      <c r="BZ53" s="27">
        <f>IF(A53="","",SUM($BY$12:BY53))</f>
        <v>0.50041800000000003</v>
      </c>
      <c r="CA53" s="56" t="e">
        <f>IF(A53="","",_xlfn.XLOOKUP(C53,#REF!,#REF!,0,0))</f>
        <v>#REF!</v>
      </c>
      <c r="CB53" s="1" t="e">
        <f>IF(A53="","",_xlfn.XLOOKUP(C53,#REF!,#REF!,0,0))</f>
        <v>#REF!</v>
      </c>
    </row>
    <row r="54" spans="1:80">
      <c r="A54" s="12" t="s">
        <v>267</v>
      </c>
      <c r="B54" s="12" t="s">
        <v>268</v>
      </c>
      <c r="C54" s="24" t="s">
        <v>22</v>
      </c>
      <c r="D54" s="12" t="s">
        <v>310</v>
      </c>
      <c r="E54" s="12" t="s">
        <v>373</v>
      </c>
      <c r="F54" s="12" t="s">
        <v>197</v>
      </c>
      <c r="G54" s="13"/>
      <c r="H54" s="14">
        <v>2012342</v>
      </c>
      <c r="I54" s="15"/>
      <c r="J54" s="12">
        <v>150.4</v>
      </c>
      <c r="K54" s="16">
        <v>0</v>
      </c>
      <c r="L54" s="12"/>
      <c r="M54" s="12"/>
      <c r="N54" s="12"/>
      <c r="O54" s="12"/>
      <c r="P54" s="12" t="s">
        <v>182</v>
      </c>
      <c r="Q54" s="16"/>
      <c r="R54" s="12">
        <v>0</v>
      </c>
      <c r="S54" s="16">
        <v>4024684</v>
      </c>
      <c r="T54" s="13">
        <v>45351</v>
      </c>
      <c r="U54" s="12">
        <v>100</v>
      </c>
      <c r="V54" s="12">
        <v>6556</v>
      </c>
      <c r="W54" s="12" t="s">
        <v>183</v>
      </c>
      <c r="X54" s="12">
        <v>114.77370000000001</v>
      </c>
      <c r="Y54" s="16">
        <v>230963971.56</v>
      </c>
      <c r="Z54" s="16"/>
      <c r="AA54" s="12">
        <v>150.30000000000001</v>
      </c>
      <c r="AB54" s="16">
        <v>7.0000000000000007E-2</v>
      </c>
      <c r="AC54" s="16">
        <v>302656236.80000001</v>
      </c>
      <c r="AD54" s="16">
        <v>302656236.80000001</v>
      </c>
      <c r="AE54" s="16">
        <v>0</v>
      </c>
      <c r="AF54" s="16">
        <v>71692265.239999995</v>
      </c>
      <c r="AG54" s="16">
        <v>71491031.040000007</v>
      </c>
      <c r="AH54" s="16">
        <v>201234.2</v>
      </c>
      <c r="AI54" s="16"/>
      <c r="AJ54" s="16">
        <v>25499577093.98</v>
      </c>
      <c r="AK54" s="12">
        <v>1.1869000000000001</v>
      </c>
      <c r="AL54" s="12" t="s">
        <v>374</v>
      </c>
      <c r="AM54" s="12" t="s">
        <v>198</v>
      </c>
      <c r="AN54" s="12">
        <v>6661</v>
      </c>
      <c r="AO54" s="12" t="s">
        <v>184</v>
      </c>
      <c r="AP54" s="12"/>
      <c r="AQ54" s="13">
        <v>45148</v>
      </c>
      <c r="AR54" s="13"/>
      <c r="AS54" s="12">
        <v>0</v>
      </c>
      <c r="AT54" s="12"/>
      <c r="AU54" s="13">
        <v>45351</v>
      </c>
      <c r="AV54" s="12" t="s">
        <v>198</v>
      </c>
      <c r="AW54" s="12">
        <v>2</v>
      </c>
      <c r="AX54" s="13"/>
      <c r="AY54" s="12" t="s">
        <v>185</v>
      </c>
      <c r="AZ54" s="12">
        <v>1</v>
      </c>
      <c r="BA54" s="12"/>
      <c r="BB54" s="12"/>
      <c r="BC54" s="17"/>
      <c r="BD54" s="17"/>
      <c r="BE54" s="17"/>
      <c r="BF54" s="17"/>
      <c r="BG54" s="12" t="s">
        <v>110</v>
      </c>
      <c r="BH54" s="12" t="s">
        <v>462</v>
      </c>
      <c r="BI54" s="12"/>
      <c r="BJ54" s="12"/>
      <c r="BK54" s="12"/>
      <c r="BL54" s="16">
        <v>302656236.80000001</v>
      </c>
      <c r="BM54" s="12">
        <v>1.1869000000000001</v>
      </c>
      <c r="BN54" s="12" t="s">
        <v>186</v>
      </c>
      <c r="BO54" s="12"/>
      <c r="BP54" s="18"/>
      <c r="BQ54" s="18"/>
      <c r="BR54" s="18"/>
      <c r="BS54" s="12"/>
      <c r="BT54" s="15"/>
      <c r="BU54" s="21" t="e">
        <f>IF(A54="","",_xlfn.XLOOKUP(C54,#REF!,#REF!,0,0))</f>
        <v>#REF!</v>
      </c>
      <c r="BV54" s="21" t="e">
        <f t="shared" si="4"/>
        <v>#REF!</v>
      </c>
      <c r="BW54" s="35" t="e">
        <f t="shared" si="1"/>
        <v>#REF!</v>
      </c>
      <c r="BX54" s="26" t="e">
        <f t="shared" si="5"/>
        <v>#REF!</v>
      </c>
      <c r="BY54" s="43">
        <f t="shared" si="6"/>
        <v>1.1869000000000001E-2</v>
      </c>
      <c r="BZ54" s="27">
        <f>IF(A54="","",SUM($BY$12:BY54))</f>
        <v>0.51228700000000005</v>
      </c>
      <c r="CA54" s="56" t="e">
        <f>IF(A54="","",_xlfn.XLOOKUP(C54,#REF!,#REF!,0,0))</f>
        <v>#REF!</v>
      </c>
      <c r="CB54" s="1" t="e">
        <f>IF(A54="","",_xlfn.XLOOKUP(C54,#REF!,#REF!,0,0))</f>
        <v>#REF!</v>
      </c>
    </row>
    <row r="55" spans="1:80">
      <c r="A55" s="12" t="s">
        <v>267</v>
      </c>
      <c r="B55" s="12" t="s">
        <v>268</v>
      </c>
      <c r="C55" s="24" t="s">
        <v>42</v>
      </c>
      <c r="D55" s="12" t="s">
        <v>291</v>
      </c>
      <c r="E55" s="12" t="s">
        <v>342</v>
      </c>
      <c r="F55" s="12" t="s">
        <v>197</v>
      </c>
      <c r="G55" s="13"/>
      <c r="H55" s="14">
        <v>67463</v>
      </c>
      <c r="I55" s="15"/>
      <c r="J55" s="12">
        <v>5300.85</v>
      </c>
      <c r="K55" s="16">
        <v>0</v>
      </c>
      <c r="L55" s="12"/>
      <c r="M55" s="12"/>
      <c r="N55" s="12"/>
      <c r="O55" s="12"/>
      <c r="P55" s="12" t="s">
        <v>200</v>
      </c>
      <c r="Q55" s="16"/>
      <c r="R55" s="12">
        <v>0</v>
      </c>
      <c r="S55" s="16">
        <v>67463</v>
      </c>
      <c r="T55" s="13">
        <v>45351</v>
      </c>
      <c r="U55" s="12">
        <v>100</v>
      </c>
      <c r="V55" s="12">
        <v>68333</v>
      </c>
      <c r="W55" s="12" t="s">
        <v>183</v>
      </c>
      <c r="X55" s="12">
        <v>5150.3508000000002</v>
      </c>
      <c r="Y55" s="16">
        <v>347458116.76999998</v>
      </c>
      <c r="Z55" s="16"/>
      <c r="AA55" s="12">
        <v>5409.95</v>
      </c>
      <c r="AB55" s="16">
        <v>-2.02</v>
      </c>
      <c r="AC55" s="16">
        <v>357611243.55000001</v>
      </c>
      <c r="AD55" s="16">
        <v>357611243.55000001</v>
      </c>
      <c r="AE55" s="16">
        <v>0</v>
      </c>
      <c r="AF55" s="16">
        <v>10153126.779999999</v>
      </c>
      <c r="AG55" s="16">
        <v>17513340.079999998</v>
      </c>
      <c r="AH55" s="16">
        <v>-7360213.2999999998</v>
      </c>
      <c r="AI55" s="16"/>
      <c r="AJ55" s="16">
        <v>25499577093.98</v>
      </c>
      <c r="AK55" s="12">
        <v>1.4024000000000001</v>
      </c>
      <c r="AL55" s="12" t="s">
        <v>343</v>
      </c>
      <c r="AM55" s="12" t="s">
        <v>198</v>
      </c>
      <c r="AN55" s="12">
        <v>778239</v>
      </c>
      <c r="AO55" s="12" t="s">
        <v>201</v>
      </c>
      <c r="AP55" s="12"/>
      <c r="AQ55" s="13">
        <v>45225</v>
      </c>
      <c r="AR55" s="13"/>
      <c r="AS55" s="12">
        <v>0</v>
      </c>
      <c r="AT55" s="12"/>
      <c r="AU55" s="13">
        <v>45351</v>
      </c>
      <c r="AV55" s="12" t="s">
        <v>198</v>
      </c>
      <c r="AW55" s="12">
        <v>1</v>
      </c>
      <c r="AX55" s="13"/>
      <c r="AY55" s="12" t="s">
        <v>185</v>
      </c>
      <c r="AZ55" s="12">
        <v>1</v>
      </c>
      <c r="BA55" s="12"/>
      <c r="BB55" s="12"/>
      <c r="BC55" s="17"/>
      <c r="BD55" s="17"/>
      <c r="BE55" s="17"/>
      <c r="BF55" s="17"/>
      <c r="BG55" s="12" t="s">
        <v>110</v>
      </c>
      <c r="BH55" s="12" t="s">
        <v>462</v>
      </c>
      <c r="BI55" s="12"/>
      <c r="BJ55" s="12"/>
      <c r="BK55" s="12"/>
      <c r="BL55" s="16">
        <v>357611243.55000001</v>
      </c>
      <c r="BM55" s="12">
        <v>1.4024000000000001</v>
      </c>
      <c r="BN55" s="12" t="s">
        <v>202</v>
      </c>
      <c r="BO55" s="12"/>
      <c r="BP55" s="18"/>
      <c r="BQ55" s="18"/>
      <c r="BR55" s="18"/>
      <c r="BS55" s="12"/>
      <c r="BT55" s="15"/>
      <c r="BU55" s="21" t="e">
        <f>IF(A55="","",_xlfn.XLOOKUP(C55,#REF!,#REF!,0,0))</f>
        <v>#REF!</v>
      </c>
      <c r="BV55" s="21" t="e">
        <f t="shared" si="4"/>
        <v>#REF!</v>
      </c>
      <c r="BW55" s="35" t="e">
        <f t="shared" si="1"/>
        <v>#REF!</v>
      </c>
      <c r="BX55" s="26" t="e">
        <f t="shared" si="5"/>
        <v>#REF!</v>
      </c>
      <c r="BY55" s="43">
        <f t="shared" si="6"/>
        <v>1.4024000000000002E-2</v>
      </c>
      <c r="BZ55" s="27">
        <f>IF(A55="","",SUM($BY$12:BY55))</f>
        <v>0.52631100000000008</v>
      </c>
      <c r="CA55" s="56" t="e">
        <f>IF(A55="","",_xlfn.XLOOKUP(C55,#REF!,#REF!,0,0))</f>
        <v>#REF!</v>
      </c>
      <c r="CB55" s="1" t="e">
        <f>IF(A55="","",_xlfn.XLOOKUP(C55,#REF!,#REF!,0,0))</f>
        <v>#REF!</v>
      </c>
    </row>
    <row r="56" spans="1:80">
      <c r="A56" s="12" t="s">
        <v>267</v>
      </c>
      <c r="B56" s="12" t="s">
        <v>268</v>
      </c>
      <c r="C56" s="24" t="s">
        <v>38</v>
      </c>
      <c r="D56" s="12" t="s">
        <v>463</v>
      </c>
      <c r="E56" s="12" t="s">
        <v>464</v>
      </c>
      <c r="F56" s="12" t="s">
        <v>197</v>
      </c>
      <c r="G56" s="13"/>
      <c r="H56" s="14">
        <v>744358</v>
      </c>
      <c r="I56" s="15"/>
      <c r="J56" s="12">
        <v>256.5</v>
      </c>
      <c r="K56" s="16">
        <v>0</v>
      </c>
      <c r="L56" s="12"/>
      <c r="M56" s="12"/>
      <c r="N56" s="12"/>
      <c r="O56" s="12"/>
      <c r="P56" s="12" t="s">
        <v>352</v>
      </c>
      <c r="Q56" s="16"/>
      <c r="R56" s="12">
        <v>0</v>
      </c>
      <c r="S56" s="16">
        <v>1488716</v>
      </c>
      <c r="T56" s="13">
        <v>45351</v>
      </c>
      <c r="U56" s="12">
        <v>100</v>
      </c>
      <c r="V56" s="12">
        <v>161854</v>
      </c>
      <c r="W56" s="12" t="s">
        <v>183</v>
      </c>
      <c r="X56" s="12">
        <v>159.136</v>
      </c>
      <c r="Y56" s="16">
        <v>118454140.97</v>
      </c>
      <c r="Z56" s="16"/>
      <c r="AA56" s="12">
        <v>246.9</v>
      </c>
      <c r="AB56" s="16">
        <v>3.89</v>
      </c>
      <c r="AC56" s="16">
        <v>190927827</v>
      </c>
      <c r="AD56" s="16">
        <v>190927827</v>
      </c>
      <c r="AE56" s="16">
        <v>0</v>
      </c>
      <c r="AF56" s="16">
        <v>72473686.030000001</v>
      </c>
      <c r="AG56" s="16">
        <v>65327849.229999997</v>
      </c>
      <c r="AH56" s="16">
        <v>7145836.7999999998</v>
      </c>
      <c r="AI56" s="16"/>
      <c r="AJ56" s="16">
        <v>25499577093.98</v>
      </c>
      <c r="AK56" s="12">
        <v>0.74870000000000003</v>
      </c>
      <c r="AL56" s="12" t="s">
        <v>465</v>
      </c>
      <c r="AM56" s="12" t="s">
        <v>198</v>
      </c>
      <c r="AN56" s="12">
        <v>797548</v>
      </c>
      <c r="AO56" s="12" t="s">
        <v>353</v>
      </c>
      <c r="AP56" s="12"/>
      <c r="AQ56" s="13"/>
      <c r="AR56" s="13"/>
      <c r="AS56" s="12">
        <v>0</v>
      </c>
      <c r="AT56" s="12"/>
      <c r="AU56" s="13">
        <v>45351</v>
      </c>
      <c r="AV56" s="12" t="s">
        <v>198</v>
      </c>
      <c r="AW56" s="12">
        <v>2</v>
      </c>
      <c r="AX56" s="13"/>
      <c r="AY56" s="12" t="s">
        <v>185</v>
      </c>
      <c r="AZ56" s="12">
        <v>1</v>
      </c>
      <c r="BA56" s="12"/>
      <c r="BB56" s="12"/>
      <c r="BC56" s="17"/>
      <c r="BD56" s="17"/>
      <c r="BE56" s="17"/>
      <c r="BF56" s="17"/>
      <c r="BG56" s="12" t="s">
        <v>110</v>
      </c>
      <c r="BH56" s="12" t="s">
        <v>462</v>
      </c>
      <c r="BI56" s="12"/>
      <c r="BJ56" s="12"/>
      <c r="BK56" s="12"/>
      <c r="BL56" s="16">
        <v>190927827</v>
      </c>
      <c r="BM56" s="12">
        <v>0.74870000000000003</v>
      </c>
      <c r="BN56" s="12" t="s">
        <v>354</v>
      </c>
      <c r="BO56" s="12"/>
      <c r="BP56" s="18"/>
      <c r="BQ56" s="18"/>
      <c r="BR56" s="18"/>
      <c r="BS56" s="12"/>
      <c r="BT56" s="15"/>
      <c r="BU56" s="21" t="e">
        <f>IF(A56="","",_xlfn.XLOOKUP(C56,#REF!,#REF!,0,0))</f>
        <v>#REF!</v>
      </c>
      <c r="BV56" s="21" t="e">
        <f t="shared" si="4"/>
        <v>#REF!</v>
      </c>
      <c r="BW56" s="35" t="e">
        <f t="shared" si="1"/>
        <v>#REF!</v>
      </c>
      <c r="BX56" s="26" t="e">
        <f t="shared" si="5"/>
        <v>#REF!</v>
      </c>
      <c r="BY56" s="43">
        <f t="shared" si="6"/>
        <v>7.4870000000000006E-3</v>
      </c>
      <c r="BZ56" s="27">
        <f>IF(A56="","",SUM($BY$12:BY56))</f>
        <v>0.53379800000000011</v>
      </c>
      <c r="CA56" s="56" t="e">
        <f>IF(A56="","",_xlfn.XLOOKUP(C56,#REF!,#REF!,0,0))</f>
        <v>#REF!</v>
      </c>
      <c r="CB56" s="1" t="e">
        <f>IF(A56="","",_xlfn.XLOOKUP(C56,#REF!,#REF!,0,0))</f>
        <v>#REF!</v>
      </c>
    </row>
    <row r="57" spans="1:80">
      <c r="A57" s="12" t="s">
        <v>267</v>
      </c>
      <c r="B57" s="12" t="s">
        <v>268</v>
      </c>
      <c r="C57" s="24" t="s">
        <v>45</v>
      </c>
      <c r="D57" s="12" t="s">
        <v>367</v>
      </c>
      <c r="E57" s="12" t="s">
        <v>368</v>
      </c>
      <c r="F57" s="12" t="s">
        <v>197</v>
      </c>
      <c r="G57" s="13"/>
      <c r="H57" s="14">
        <v>2416456</v>
      </c>
      <c r="I57" s="15"/>
      <c r="J57" s="12">
        <v>119.2</v>
      </c>
      <c r="K57" s="16">
        <v>0</v>
      </c>
      <c r="L57" s="12"/>
      <c r="M57" s="12"/>
      <c r="N57" s="12"/>
      <c r="O57" s="12"/>
      <c r="P57" s="12" t="s">
        <v>213</v>
      </c>
      <c r="Q57" s="16"/>
      <c r="R57" s="12">
        <v>0</v>
      </c>
      <c r="S57" s="16">
        <v>2416456</v>
      </c>
      <c r="T57" s="13">
        <v>45351</v>
      </c>
      <c r="U57" s="12">
        <v>100</v>
      </c>
      <c r="V57" s="12">
        <v>15325</v>
      </c>
      <c r="W57" s="12" t="s">
        <v>183</v>
      </c>
      <c r="X57" s="12">
        <v>102.7615</v>
      </c>
      <c r="Y57" s="16">
        <v>248318722.78999999</v>
      </c>
      <c r="Z57" s="16"/>
      <c r="AA57" s="12">
        <v>118.55</v>
      </c>
      <c r="AB57" s="16">
        <v>0.55000000000000004</v>
      </c>
      <c r="AC57" s="16">
        <v>288041555.19999999</v>
      </c>
      <c r="AD57" s="16">
        <v>288041555.19999999</v>
      </c>
      <c r="AE57" s="16">
        <v>0</v>
      </c>
      <c r="AF57" s="16">
        <v>39722832.409999996</v>
      </c>
      <c r="AG57" s="16">
        <v>38152136.009999998</v>
      </c>
      <c r="AH57" s="16">
        <v>1570696.4</v>
      </c>
      <c r="AI57" s="16"/>
      <c r="AJ57" s="16">
        <v>25499577093.98</v>
      </c>
      <c r="AK57" s="12">
        <v>1.1295999999999999</v>
      </c>
      <c r="AL57" s="12" t="s">
        <v>369</v>
      </c>
      <c r="AM57" s="12" t="s">
        <v>198</v>
      </c>
      <c r="AN57" s="12">
        <v>73290</v>
      </c>
      <c r="AO57" s="12" t="s">
        <v>214</v>
      </c>
      <c r="AP57" s="12"/>
      <c r="AQ57" s="13">
        <v>43684</v>
      </c>
      <c r="AR57" s="13"/>
      <c r="AS57" s="12">
        <v>0</v>
      </c>
      <c r="AT57" s="12"/>
      <c r="AU57" s="13">
        <v>45351</v>
      </c>
      <c r="AV57" s="12" t="s">
        <v>198</v>
      </c>
      <c r="AW57" s="12">
        <v>1</v>
      </c>
      <c r="AX57" s="13"/>
      <c r="AY57" s="12" t="s">
        <v>185</v>
      </c>
      <c r="AZ57" s="12">
        <v>1</v>
      </c>
      <c r="BA57" s="12"/>
      <c r="BB57" s="12"/>
      <c r="BC57" s="17"/>
      <c r="BD57" s="17"/>
      <c r="BE57" s="17"/>
      <c r="BF57" s="17"/>
      <c r="BG57" s="12" t="s">
        <v>110</v>
      </c>
      <c r="BH57" s="12" t="s">
        <v>462</v>
      </c>
      <c r="BI57" s="12"/>
      <c r="BJ57" s="12"/>
      <c r="BK57" s="12"/>
      <c r="BL57" s="16">
        <v>288041555.19999999</v>
      </c>
      <c r="BM57" s="12">
        <v>1.1295999999999999</v>
      </c>
      <c r="BN57" s="12" t="s">
        <v>203</v>
      </c>
      <c r="BO57" s="12"/>
      <c r="BP57" s="18"/>
      <c r="BQ57" s="18"/>
      <c r="BR57" s="18"/>
      <c r="BS57" s="12"/>
      <c r="BT57" s="15"/>
      <c r="BU57" s="21" t="e">
        <f>IF(A57="","",_xlfn.XLOOKUP(C57,#REF!,#REF!,0,0))</f>
        <v>#REF!</v>
      </c>
      <c r="BV57" s="21" t="e">
        <f t="shared" si="4"/>
        <v>#REF!</v>
      </c>
      <c r="BW57" s="35" t="e">
        <f t="shared" si="1"/>
        <v>#REF!</v>
      </c>
      <c r="BX57" s="26" t="e">
        <f t="shared" si="5"/>
        <v>#REF!</v>
      </c>
      <c r="BY57" s="43">
        <f t="shared" si="6"/>
        <v>1.1295999999999999E-2</v>
      </c>
      <c r="BZ57" s="27">
        <f>IF(A57="","",SUM($BY$12:BY57))</f>
        <v>0.54509400000000008</v>
      </c>
      <c r="CA57" s="56" t="e">
        <f>IF(A57="","",_xlfn.XLOOKUP(C57,#REF!,#REF!,0,0))</f>
        <v>#REF!</v>
      </c>
      <c r="CB57" s="1" t="e">
        <f>IF(A57="","",_xlfn.XLOOKUP(C57,#REF!,#REF!,0,0))</f>
        <v>#REF!</v>
      </c>
    </row>
    <row r="58" spans="1:80">
      <c r="A58" s="12" t="s">
        <v>267</v>
      </c>
      <c r="B58" s="12" t="s">
        <v>268</v>
      </c>
      <c r="C58" s="24" t="s">
        <v>71</v>
      </c>
      <c r="D58" s="12" t="s">
        <v>309</v>
      </c>
      <c r="E58" s="12" t="s">
        <v>451</v>
      </c>
      <c r="F58" s="12" t="s">
        <v>197</v>
      </c>
      <c r="G58" s="13"/>
      <c r="H58" s="14">
        <v>244582</v>
      </c>
      <c r="I58" s="15"/>
      <c r="J58" s="12">
        <v>1109.0999999999999</v>
      </c>
      <c r="K58" s="16">
        <v>0</v>
      </c>
      <c r="L58" s="12"/>
      <c r="M58" s="12"/>
      <c r="N58" s="12"/>
      <c r="O58" s="12"/>
      <c r="P58" s="12" t="s">
        <v>224</v>
      </c>
      <c r="Q58" s="16"/>
      <c r="R58" s="12">
        <v>0</v>
      </c>
      <c r="S58" s="16">
        <v>244582</v>
      </c>
      <c r="T58" s="13">
        <v>45351</v>
      </c>
      <c r="U58" s="12">
        <v>100</v>
      </c>
      <c r="V58" s="12">
        <v>6847</v>
      </c>
      <c r="W58" s="12" t="s">
        <v>183</v>
      </c>
      <c r="X58" s="12">
        <v>906.48310000000004</v>
      </c>
      <c r="Y58" s="16">
        <v>221709437.28999999</v>
      </c>
      <c r="Z58" s="16"/>
      <c r="AA58" s="12">
        <v>1110.6500000000001</v>
      </c>
      <c r="AB58" s="16">
        <v>-0.14000000000000001</v>
      </c>
      <c r="AC58" s="16">
        <v>271265896.19999999</v>
      </c>
      <c r="AD58" s="16">
        <v>271265896.19999999</v>
      </c>
      <c r="AE58" s="16">
        <v>0</v>
      </c>
      <c r="AF58" s="16">
        <v>49556458.909999996</v>
      </c>
      <c r="AG58" s="16">
        <v>49935561.009999998</v>
      </c>
      <c r="AH58" s="16">
        <v>-379102.1</v>
      </c>
      <c r="AI58" s="16"/>
      <c r="AJ58" s="16">
        <v>25499577093.98</v>
      </c>
      <c r="AK58" s="12">
        <v>1.0638000000000001</v>
      </c>
      <c r="AL58" s="12" t="s">
        <v>452</v>
      </c>
      <c r="AM58" s="12" t="s">
        <v>198</v>
      </c>
      <c r="AN58" s="12">
        <v>8473</v>
      </c>
      <c r="AO58" s="12" t="s">
        <v>209</v>
      </c>
      <c r="AP58" s="12"/>
      <c r="AQ58" s="13">
        <v>45085</v>
      </c>
      <c r="AR58" s="13"/>
      <c r="AS58" s="12">
        <v>0</v>
      </c>
      <c r="AT58" s="12"/>
      <c r="AU58" s="13">
        <v>45351</v>
      </c>
      <c r="AV58" s="12" t="s">
        <v>198</v>
      </c>
      <c r="AW58" s="12">
        <v>1</v>
      </c>
      <c r="AX58" s="13"/>
      <c r="AY58" s="12" t="s">
        <v>185</v>
      </c>
      <c r="AZ58" s="12">
        <v>1</v>
      </c>
      <c r="BA58" s="12"/>
      <c r="BB58" s="12"/>
      <c r="BC58" s="17"/>
      <c r="BD58" s="17"/>
      <c r="BE58" s="17"/>
      <c r="BF58" s="17"/>
      <c r="BG58" s="12" t="s">
        <v>110</v>
      </c>
      <c r="BH58" s="12" t="s">
        <v>462</v>
      </c>
      <c r="BI58" s="12"/>
      <c r="BJ58" s="12"/>
      <c r="BK58" s="12"/>
      <c r="BL58" s="16">
        <v>271265896.19999999</v>
      </c>
      <c r="BM58" s="12">
        <v>1.0638000000000001</v>
      </c>
      <c r="BN58" s="12" t="s">
        <v>209</v>
      </c>
      <c r="BO58" s="12"/>
      <c r="BP58" s="18"/>
      <c r="BQ58" s="18"/>
      <c r="BR58" s="18"/>
      <c r="BS58" s="12"/>
      <c r="BT58" s="15"/>
      <c r="BU58" s="21" t="e">
        <f>IF(A58="","",_xlfn.XLOOKUP(C58,#REF!,#REF!,0,0))</f>
        <v>#REF!</v>
      </c>
      <c r="BV58" s="21" t="e">
        <f t="shared" si="4"/>
        <v>#REF!</v>
      </c>
      <c r="BW58" s="35" t="e">
        <f t="shared" si="1"/>
        <v>#REF!</v>
      </c>
      <c r="BX58" s="26" t="e">
        <f t="shared" si="5"/>
        <v>#REF!</v>
      </c>
      <c r="BY58" s="43">
        <f t="shared" si="6"/>
        <v>1.0638000000000002E-2</v>
      </c>
      <c r="BZ58" s="27">
        <f>IF(A58="","",SUM($BY$12:BY58))</f>
        <v>0.55573200000000011</v>
      </c>
      <c r="CA58" s="56" t="e">
        <f>IF(A58="","",_xlfn.XLOOKUP(C58,#REF!,#REF!,0,0))</f>
        <v>#REF!</v>
      </c>
      <c r="CB58" s="1" t="e">
        <f>IF(A58="","",_xlfn.XLOOKUP(C58,#REF!,#REF!,0,0))</f>
        <v>#REF!</v>
      </c>
    </row>
    <row r="59" spans="1:80">
      <c r="A59" s="12" t="s">
        <v>267</v>
      </c>
      <c r="B59" s="12" t="s">
        <v>268</v>
      </c>
      <c r="C59" s="24" t="s">
        <v>51</v>
      </c>
      <c r="D59" s="12" t="s">
        <v>297</v>
      </c>
      <c r="E59" s="12" t="s">
        <v>332</v>
      </c>
      <c r="F59" s="12" t="s">
        <v>197</v>
      </c>
      <c r="G59" s="13"/>
      <c r="H59" s="14">
        <v>1749963</v>
      </c>
      <c r="I59" s="15"/>
      <c r="J59" s="12">
        <v>442.05</v>
      </c>
      <c r="K59" s="16">
        <v>0</v>
      </c>
      <c r="L59" s="12"/>
      <c r="M59" s="12"/>
      <c r="N59" s="12"/>
      <c r="O59" s="12"/>
      <c r="P59" s="12" t="s">
        <v>327</v>
      </c>
      <c r="Q59" s="16"/>
      <c r="R59" s="12">
        <v>0</v>
      </c>
      <c r="S59" s="16">
        <v>17499630</v>
      </c>
      <c r="T59" s="13">
        <v>45351</v>
      </c>
      <c r="U59" s="12">
        <v>100</v>
      </c>
      <c r="V59" s="12">
        <v>6758</v>
      </c>
      <c r="W59" s="12" t="s">
        <v>183</v>
      </c>
      <c r="X59" s="12">
        <v>232.03550000000001</v>
      </c>
      <c r="Y59" s="16">
        <v>406053501.55000001</v>
      </c>
      <c r="Z59" s="16"/>
      <c r="AA59" s="12">
        <v>426.6</v>
      </c>
      <c r="AB59" s="16">
        <v>3.62</v>
      </c>
      <c r="AC59" s="16">
        <v>773571144.14999998</v>
      </c>
      <c r="AD59" s="16">
        <v>773571144.14999998</v>
      </c>
      <c r="AE59" s="16">
        <v>0</v>
      </c>
      <c r="AF59" s="16">
        <v>367517642.60000002</v>
      </c>
      <c r="AG59" s="16">
        <v>340480714.25</v>
      </c>
      <c r="AH59" s="16">
        <v>27036928.350000001</v>
      </c>
      <c r="AI59" s="16"/>
      <c r="AJ59" s="16">
        <v>25499577093.98</v>
      </c>
      <c r="AK59" s="12">
        <v>3.0337000000000001</v>
      </c>
      <c r="AL59" s="12" t="s">
        <v>442</v>
      </c>
      <c r="AM59" s="12" t="s">
        <v>198</v>
      </c>
      <c r="AN59" s="12">
        <v>7881</v>
      </c>
      <c r="AO59" s="12" t="s">
        <v>326</v>
      </c>
      <c r="AP59" s="12"/>
      <c r="AQ59" s="13">
        <v>45240</v>
      </c>
      <c r="AR59" s="13"/>
      <c r="AS59" s="12">
        <v>0</v>
      </c>
      <c r="AT59" s="12"/>
      <c r="AU59" s="13">
        <v>45351</v>
      </c>
      <c r="AV59" s="12" t="s">
        <v>198</v>
      </c>
      <c r="AW59" s="12">
        <v>10</v>
      </c>
      <c r="AX59" s="13"/>
      <c r="AY59" s="12" t="s">
        <v>185</v>
      </c>
      <c r="AZ59" s="12">
        <v>1</v>
      </c>
      <c r="BA59" s="12"/>
      <c r="BB59" s="12"/>
      <c r="BC59" s="17"/>
      <c r="BD59" s="17"/>
      <c r="BE59" s="17"/>
      <c r="BF59" s="17"/>
      <c r="BG59" s="12" t="s">
        <v>110</v>
      </c>
      <c r="BH59" s="12" t="s">
        <v>462</v>
      </c>
      <c r="BI59" s="12"/>
      <c r="BJ59" s="12"/>
      <c r="BK59" s="12"/>
      <c r="BL59" s="16">
        <v>773571144.14999998</v>
      </c>
      <c r="BM59" s="12">
        <v>3.0337000000000001</v>
      </c>
      <c r="BN59" s="12" t="s">
        <v>186</v>
      </c>
      <c r="BO59" s="12"/>
      <c r="BP59" s="18"/>
      <c r="BQ59" s="18"/>
      <c r="BR59" s="18"/>
      <c r="BS59" s="12"/>
      <c r="BT59" s="15"/>
      <c r="BU59" s="21" t="e">
        <f>IF(A59="","",_xlfn.XLOOKUP(C59,#REF!,#REF!,0,0))</f>
        <v>#REF!</v>
      </c>
      <c r="BV59" s="21" t="e">
        <f t="shared" si="4"/>
        <v>#REF!</v>
      </c>
      <c r="BW59" s="35" t="e">
        <f t="shared" si="1"/>
        <v>#REF!</v>
      </c>
      <c r="BX59" s="26" t="e">
        <f t="shared" si="5"/>
        <v>#REF!</v>
      </c>
      <c r="BY59" s="43">
        <f t="shared" si="6"/>
        <v>3.0336999999999999E-2</v>
      </c>
      <c r="BZ59" s="27">
        <f>IF(A59="","",SUM($BY$12:BY59))</f>
        <v>0.58606900000000006</v>
      </c>
      <c r="CA59" s="56" t="e">
        <f>IF(A59="","",_xlfn.XLOOKUP(C59,#REF!,#REF!,0,0))</f>
        <v>#REF!</v>
      </c>
      <c r="CB59" s="1" t="e">
        <f>IF(A59="","",_xlfn.XLOOKUP(C59,#REF!,#REF!,0,0))</f>
        <v>#REF!</v>
      </c>
    </row>
    <row r="60" spans="1:80">
      <c r="A60" s="12" t="s">
        <v>267</v>
      </c>
      <c r="B60" s="12" t="s">
        <v>268</v>
      </c>
      <c r="C60" s="24" t="s">
        <v>53</v>
      </c>
      <c r="D60" s="12" t="s">
        <v>292</v>
      </c>
      <c r="E60" s="12" t="s">
        <v>400</v>
      </c>
      <c r="F60" s="12" t="s">
        <v>197</v>
      </c>
      <c r="G60" s="13"/>
      <c r="H60" s="14">
        <v>160481</v>
      </c>
      <c r="I60" s="15"/>
      <c r="J60" s="12">
        <v>1552.55</v>
      </c>
      <c r="K60" s="16">
        <v>0</v>
      </c>
      <c r="L60" s="12"/>
      <c r="M60" s="12"/>
      <c r="N60" s="12"/>
      <c r="O60" s="12"/>
      <c r="P60" s="12" t="s">
        <v>391</v>
      </c>
      <c r="Q60" s="16"/>
      <c r="R60" s="12">
        <v>0</v>
      </c>
      <c r="S60" s="16">
        <v>1604810</v>
      </c>
      <c r="T60" s="13">
        <v>45351</v>
      </c>
      <c r="U60" s="12">
        <v>100</v>
      </c>
      <c r="V60" s="12">
        <v>83095</v>
      </c>
      <c r="W60" s="12" t="s">
        <v>183</v>
      </c>
      <c r="X60" s="12">
        <v>1416.1344999999999</v>
      </c>
      <c r="Y60" s="16">
        <v>227262687.93000001</v>
      </c>
      <c r="Z60" s="16"/>
      <c r="AA60" s="12">
        <v>1540.2</v>
      </c>
      <c r="AB60" s="16">
        <v>0.8</v>
      </c>
      <c r="AC60" s="16">
        <v>249154776.55000001</v>
      </c>
      <c r="AD60" s="16">
        <v>249154776.55000001</v>
      </c>
      <c r="AE60" s="16">
        <v>0</v>
      </c>
      <c r="AF60" s="16">
        <v>21892088.620000001</v>
      </c>
      <c r="AG60" s="16">
        <v>19910148.27</v>
      </c>
      <c r="AH60" s="16">
        <v>1981940.35</v>
      </c>
      <c r="AI60" s="16"/>
      <c r="AJ60" s="16">
        <v>25499577093.98</v>
      </c>
      <c r="AK60" s="12">
        <v>0.97709999999999997</v>
      </c>
      <c r="AL60" s="12" t="s">
        <v>401</v>
      </c>
      <c r="AM60" s="12" t="s">
        <v>198</v>
      </c>
      <c r="AN60" s="12">
        <v>7940</v>
      </c>
      <c r="AO60" s="12" t="s">
        <v>392</v>
      </c>
      <c r="AP60" s="12"/>
      <c r="AQ60" s="13">
        <v>44288</v>
      </c>
      <c r="AR60" s="13"/>
      <c r="AS60" s="12">
        <v>0</v>
      </c>
      <c r="AT60" s="12"/>
      <c r="AU60" s="13">
        <v>45351</v>
      </c>
      <c r="AV60" s="12" t="s">
        <v>198</v>
      </c>
      <c r="AW60" s="12">
        <v>10</v>
      </c>
      <c r="AX60" s="13"/>
      <c r="AY60" s="12" t="s">
        <v>185</v>
      </c>
      <c r="AZ60" s="12">
        <v>1</v>
      </c>
      <c r="BA60" s="12"/>
      <c r="BB60" s="12"/>
      <c r="BC60" s="17"/>
      <c r="BD60" s="17"/>
      <c r="BE60" s="17"/>
      <c r="BF60" s="17"/>
      <c r="BG60" s="12" t="s">
        <v>110</v>
      </c>
      <c r="BH60" s="12" t="s">
        <v>462</v>
      </c>
      <c r="BI60" s="12"/>
      <c r="BJ60" s="12"/>
      <c r="BK60" s="12"/>
      <c r="BL60" s="16">
        <v>249154776.55000001</v>
      </c>
      <c r="BM60" s="12">
        <v>0.97709999999999997</v>
      </c>
      <c r="BN60" s="12" t="s">
        <v>186</v>
      </c>
      <c r="BO60" s="12"/>
      <c r="BP60" s="18"/>
      <c r="BQ60" s="18"/>
      <c r="BR60" s="18"/>
      <c r="BS60" s="12"/>
      <c r="BT60" s="15"/>
      <c r="BU60" s="21" t="e">
        <f>IF(A60="","",_xlfn.XLOOKUP(C60,#REF!,#REF!,0,0))</f>
        <v>#REF!</v>
      </c>
      <c r="BV60" s="21" t="e">
        <f t="shared" si="4"/>
        <v>#REF!</v>
      </c>
      <c r="BW60" s="35" t="e">
        <f t="shared" si="1"/>
        <v>#REF!</v>
      </c>
      <c r="BX60" s="26" t="e">
        <f t="shared" si="5"/>
        <v>#REF!</v>
      </c>
      <c r="BY60" s="43">
        <f t="shared" si="6"/>
        <v>9.7710000000000002E-3</v>
      </c>
      <c r="BZ60" s="27">
        <f>IF(A60="","",SUM($BY$12:BY60))</f>
        <v>0.59584000000000004</v>
      </c>
      <c r="CA60" s="56" t="e">
        <f>IF(A60="","",_xlfn.XLOOKUP(C60,#REF!,#REF!,0,0))</f>
        <v>#REF!</v>
      </c>
      <c r="CB60" s="1" t="e">
        <f>IF(A60="","",_xlfn.XLOOKUP(C60,#REF!,#REF!,0,0))</f>
        <v>#REF!</v>
      </c>
    </row>
    <row r="61" spans="1:80" s="36" customFormat="1">
      <c r="A61" s="12" t="s">
        <v>267</v>
      </c>
      <c r="B61" s="12" t="s">
        <v>268</v>
      </c>
      <c r="C61" s="24" t="s">
        <v>68</v>
      </c>
      <c r="D61" s="12" t="s">
        <v>375</v>
      </c>
      <c r="E61" s="12" t="s">
        <v>376</v>
      </c>
      <c r="F61" s="12" t="s">
        <v>197</v>
      </c>
      <c r="G61" s="13"/>
      <c r="H61" s="14">
        <v>96571</v>
      </c>
      <c r="I61" s="15"/>
      <c r="J61" s="12">
        <v>3624.4</v>
      </c>
      <c r="K61" s="16">
        <v>0</v>
      </c>
      <c r="L61" s="12"/>
      <c r="M61" s="12"/>
      <c r="N61" s="12"/>
      <c r="O61" s="12"/>
      <c r="P61" s="12" t="s">
        <v>377</v>
      </c>
      <c r="Q61" s="16"/>
      <c r="R61" s="12">
        <v>0</v>
      </c>
      <c r="S61" s="16">
        <v>96571</v>
      </c>
      <c r="T61" s="13">
        <v>45351</v>
      </c>
      <c r="U61" s="12">
        <v>100</v>
      </c>
      <c r="V61" s="12">
        <v>6820</v>
      </c>
      <c r="W61" s="12" t="s">
        <v>183</v>
      </c>
      <c r="X61" s="12">
        <v>3273.1134999999999</v>
      </c>
      <c r="Y61" s="16">
        <v>316087844.52999997</v>
      </c>
      <c r="Z61" s="16"/>
      <c r="AA61" s="12">
        <v>3594.7</v>
      </c>
      <c r="AB61" s="16">
        <v>0.83</v>
      </c>
      <c r="AC61" s="16">
        <v>350011932.39999998</v>
      </c>
      <c r="AD61" s="16">
        <v>350011932.39999998</v>
      </c>
      <c r="AE61" s="16">
        <v>0</v>
      </c>
      <c r="AF61" s="16">
        <v>33924087.869999997</v>
      </c>
      <c r="AG61" s="16">
        <v>31055929.170000002</v>
      </c>
      <c r="AH61" s="16">
        <v>2868158.7</v>
      </c>
      <c r="AI61" s="16"/>
      <c r="AJ61" s="16">
        <v>25499577093.98</v>
      </c>
      <c r="AK61" s="12">
        <v>1.3726</v>
      </c>
      <c r="AL61" s="12" t="s">
        <v>378</v>
      </c>
      <c r="AM61" s="12" t="s">
        <v>198</v>
      </c>
      <c r="AN61" s="12">
        <v>8315</v>
      </c>
      <c r="AO61" s="12" t="s">
        <v>209</v>
      </c>
      <c r="AP61" s="12"/>
      <c r="AQ61" s="13">
        <v>44043</v>
      </c>
      <c r="AR61" s="13"/>
      <c r="AS61" s="12">
        <v>0</v>
      </c>
      <c r="AT61" s="12"/>
      <c r="AU61" s="13">
        <v>45351</v>
      </c>
      <c r="AV61" s="12" t="s">
        <v>198</v>
      </c>
      <c r="AW61" s="12">
        <v>1</v>
      </c>
      <c r="AX61" s="13"/>
      <c r="AY61" s="12" t="s">
        <v>185</v>
      </c>
      <c r="AZ61" s="12">
        <v>1</v>
      </c>
      <c r="BA61" s="12"/>
      <c r="BB61" s="12"/>
      <c r="BC61" s="17"/>
      <c r="BD61" s="17"/>
      <c r="BE61" s="17"/>
      <c r="BF61" s="17"/>
      <c r="BG61" s="12" t="s">
        <v>110</v>
      </c>
      <c r="BH61" s="12" t="s">
        <v>462</v>
      </c>
      <c r="BI61" s="12"/>
      <c r="BJ61" s="12"/>
      <c r="BK61" s="12"/>
      <c r="BL61" s="16">
        <v>350011932.39999998</v>
      </c>
      <c r="BM61" s="12">
        <v>1.3726</v>
      </c>
      <c r="BN61" s="12" t="s">
        <v>209</v>
      </c>
      <c r="BO61" s="12"/>
      <c r="BP61" s="18"/>
      <c r="BQ61" s="18"/>
      <c r="BR61" s="18"/>
      <c r="BS61" s="12"/>
      <c r="BT61" s="15"/>
      <c r="BU61" s="21" t="e">
        <f>IF(A61="","",_xlfn.XLOOKUP(C61,#REF!,#REF!,0,0))</f>
        <v>#REF!</v>
      </c>
      <c r="BV61" s="21" t="e">
        <f t="shared" si="4"/>
        <v>#REF!</v>
      </c>
      <c r="BW61" s="35" t="e">
        <f t="shared" si="1"/>
        <v>#REF!</v>
      </c>
      <c r="BX61" s="26" t="e">
        <f t="shared" si="5"/>
        <v>#REF!</v>
      </c>
      <c r="BY61" s="43">
        <f t="shared" si="6"/>
        <v>1.3726E-2</v>
      </c>
      <c r="BZ61" s="27">
        <f>IF(A61="","",SUM($BY$12:BY61))</f>
        <v>0.60956600000000005</v>
      </c>
      <c r="CA61" s="56" t="e">
        <f>IF(A61="","",_xlfn.XLOOKUP(C61,#REF!,#REF!,0,0))</f>
        <v>#REF!</v>
      </c>
      <c r="CB61" s="1" t="e">
        <f>IF(A61="","",_xlfn.XLOOKUP(C61,#REF!,#REF!,0,0))</f>
        <v>#REF!</v>
      </c>
    </row>
    <row r="62" spans="1:80">
      <c r="A62" s="36" t="s">
        <v>267</v>
      </c>
      <c r="B62" s="36" t="s">
        <v>268</v>
      </c>
      <c r="C62" s="36" t="s">
        <v>48</v>
      </c>
      <c r="D62" s="36" t="s">
        <v>95</v>
      </c>
      <c r="E62" s="36" t="s">
        <v>331</v>
      </c>
      <c r="F62" s="36" t="s">
        <v>197</v>
      </c>
      <c r="G62" s="37"/>
      <c r="H62" s="38">
        <v>1575264</v>
      </c>
      <c r="I62" s="39"/>
      <c r="J62" s="36">
        <v>400.7</v>
      </c>
      <c r="K62" s="40">
        <v>0</v>
      </c>
      <c r="L62" s="36"/>
      <c r="M62" s="36"/>
      <c r="N62" s="36"/>
      <c r="O62" s="36"/>
      <c r="P62" s="36" t="s">
        <v>327</v>
      </c>
      <c r="Q62" s="40"/>
      <c r="R62" s="36">
        <v>0</v>
      </c>
      <c r="S62" s="40">
        <v>15752640</v>
      </c>
      <c r="T62" s="37">
        <v>45351</v>
      </c>
      <c r="U62" s="36">
        <v>100</v>
      </c>
      <c r="V62" s="36">
        <v>6732</v>
      </c>
      <c r="W62" s="36" t="s">
        <v>183</v>
      </c>
      <c r="X62" s="36">
        <v>187.15280000000001</v>
      </c>
      <c r="Y62" s="40">
        <v>294815094.11000001</v>
      </c>
      <c r="Z62" s="40"/>
      <c r="AA62" s="36">
        <v>389.5</v>
      </c>
      <c r="AB62" s="40">
        <v>2.88</v>
      </c>
      <c r="AC62" s="40">
        <v>631208284.79999995</v>
      </c>
      <c r="AD62" s="40">
        <v>631208284.79999995</v>
      </c>
      <c r="AE62" s="40">
        <v>0</v>
      </c>
      <c r="AF62" s="40">
        <v>336393190.69</v>
      </c>
      <c r="AG62" s="40">
        <v>318750233.88999999</v>
      </c>
      <c r="AH62" s="40">
        <v>17642956.800000001</v>
      </c>
      <c r="AI62" s="40"/>
      <c r="AJ62" s="40">
        <v>25499577093.98</v>
      </c>
      <c r="AK62" s="36">
        <v>2.4754</v>
      </c>
      <c r="AL62" s="36" t="s">
        <v>399</v>
      </c>
      <c r="AM62" s="36" t="s">
        <v>198</v>
      </c>
      <c r="AN62" s="36">
        <v>7708</v>
      </c>
      <c r="AO62" s="36" t="s">
        <v>326</v>
      </c>
      <c r="AP62" s="36"/>
      <c r="AQ62" s="37">
        <v>45341</v>
      </c>
      <c r="AR62" s="37"/>
      <c r="AS62" s="36">
        <v>0</v>
      </c>
      <c r="AT62" s="36"/>
      <c r="AU62" s="37">
        <v>45351</v>
      </c>
      <c r="AV62" s="36" t="s">
        <v>198</v>
      </c>
      <c r="AW62" s="36">
        <v>10</v>
      </c>
      <c r="AX62" s="37"/>
      <c r="AY62" s="36" t="s">
        <v>185</v>
      </c>
      <c r="AZ62" s="36">
        <v>1</v>
      </c>
      <c r="BA62" s="36"/>
      <c r="BB62" s="36"/>
      <c r="BC62" s="41"/>
      <c r="BD62" s="41"/>
      <c r="BE62" s="41"/>
      <c r="BF62" s="41"/>
      <c r="BG62" s="36" t="s">
        <v>110</v>
      </c>
      <c r="BH62" s="36" t="s">
        <v>462</v>
      </c>
      <c r="BI62" s="36"/>
      <c r="BJ62" s="36"/>
      <c r="BK62" s="36"/>
      <c r="BL62" s="40">
        <v>631208284.79999995</v>
      </c>
      <c r="BM62" s="36">
        <v>2.4754</v>
      </c>
      <c r="BN62" s="36" t="s">
        <v>186</v>
      </c>
      <c r="BO62" s="36"/>
      <c r="BP62" s="42"/>
      <c r="BQ62" s="42"/>
      <c r="BR62" s="42"/>
      <c r="BS62" s="36"/>
      <c r="BT62" s="39"/>
      <c r="BU62" s="21" t="e">
        <f>IF(A62="","",_xlfn.XLOOKUP(C62,#REF!,#REF!,0,0))</f>
        <v>#REF!</v>
      </c>
      <c r="BV62" s="26" t="e">
        <f t="shared" si="4"/>
        <v>#REF!</v>
      </c>
      <c r="BW62" s="44" t="e">
        <f t="shared" si="1"/>
        <v>#REF!</v>
      </c>
      <c r="BX62" s="26" t="e">
        <f t="shared" si="5"/>
        <v>#REF!</v>
      </c>
      <c r="BY62" s="43">
        <f t="shared" si="6"/>
        <v>2.4754000000000002E-2</v>
      </c>
      <c r="BZ62" s="27">
        <f>IF(A62="","",SUM($BY$12:BY62))</f>
        <v>0.63432000000000011</v>
      </c>
      <c r="CA62" s="56" t="e">
        <f>IF(A62="","",_xlfn.XLOOKUP(C62,#REF!,#REF!,0,0))</f>
        <v>#REF!</v>
      </c>
      <c r="CB62" s="1" t="e">
        <f>IF(A62="","",_xlfn.XLOOKUP(C62,#REF!,#REF!,0,0))</f>
        <v>#REF!</v>
      </c>
    </row>
    <row r="63" spans="1:80">
      <c r="A63" s="12" t="s">
        <v>267</v>
      </c>
      <c r="B63" s="12" t="s">
        <v>268</v>
      </c>
      <c r="C63" s="24" t="s">
        <v>29</v>
      </c>
      <c r="D63" s="12" t="s">
        <v>287</v>
      </c>
      <c r="E63" s="12" t="s">
        <v>336</v>
      </c>
      <c r="F63" s="12" t="s">
        <v>197</v>
      </c>
      <c r="G63" s="13"/>
      <c r="H63" s="14">
        <v>145859</v>
      </c>
      <c r="I63" s="15"/>
      <c r="J63" s="12">
        <v>2412.3000000000002</v>
      </c>
      <c r="K63" s="16">
        <v>0</v>
      </c>
      <c r="L63" s="12"/>
      <c r="M63" s="12"/>
      <c r="N63" s="12"/>
      <c r="O63" s="12"/>
      <c r="P63" s="12" t="s">
        <v>337</v>
      </c>
      <c r="Q63" s="16"/>
      <c r="R63" s="12">
        <v>0</v>
      </c>
      <c r="S63" s="16">
        <v>145859</v>
      </c>
      <c r="T63" s="13">
        <v>45351</v>
      </c>
      <c r="U63" s="12">
        <v>100</v>
      </c>
      <c r="V63" s="12">
        <v>6607</v>
      </c>
      <c r="W63" s="12" t="s">
        <v>183</v>
      </c>
      <c r="X63" s="12">
        <v>2287.0169000000001</v>
      </c>
      <c r="Y63" s="16">
        <v>333581994.66000003</v>
      </c>
      <c r="Z63" s="16"/>
      <c r="AA63" s="12">
        <v>2421.5500000000002</v>
      </c>
      <c r="AB63" s="16">
        <v>-0.38</v>
      </c>
      <c r="AC63" s="16">
        <v>351855665.69999999</v>
      </c>
      <c r="AD63" s="16">
        <v>351855665.69999999</v>
      </c>
      <c r="AE63" s="16">
        <v>0</v>
      </c>
      <c r="AF63" s="16">
        <v>18273671.039999999</v>
      </c>
      <c r="AG63" s="16">
        <v>19622866.789999999</v>
      </c>
      <c r="AH63" s="16">
        <v>-1349195.75</v>
      </c>
      <c r="AI63" s="16"/>
      <c r="AJ63" s="16">
        <v>25499577093.98</v>
      </c>
      <c r="AK63" s="12">
        <v>1.3797999999999999</v>
      </c>
      <c r="AL63" s="12" t="s">
        <v>338</v>
      </c>
      <c r="AM63" s="12" t="s">
        <v>198</v>
      </c>
      <c r="AN63" s="12">
        <v>6926</v>
      </c>
      <c r="AO63" s="12" t="s">
        <v>337</v>
      </c>
      <c r="AP63" s="12"/>
      <c r="AQ63" s="13">
        <v>45231</v>
      </c>
      <c r="AR63" s="13"/>
      <c r="AS63" s="12">
        <v>0</v>
      </c>
      <c r="AT63" s="12"/>
      <c r="AU63" s="13">
        <v>45351</v>
      </c>
      <c r="AV63" s="12" t="s">
        <v>198</v>
      </c>
      <c r="AW63" s="12">
        <v>1</v>
      </c>
      <c r="AX63" s="13"/>
      <c r="AY63" s="12" t="s">
        <v>185</v>
      </c>
      <c r="AZ63" s="12">
        <v>1</v>
      </c>
      <c r="BA63" s="12"/>
      <c r="BB63" s="12"/>
      <c r="BC63" s="17"/>
      <c r="BD63" s="17"/>
      <c r="BE63" s="17"/>
      <c r="BF63" s="17"/>
      <c r="BG63" s="12" t="s">
        <v>110</v>
      </c>
      <c r="BH63" s="12" t="s">
        <v>462</v>
      </c>
      <c r="BI63" s="12"/>
      <c r="BJ63" s="12"/>
      <c r="BK63" s="12"/>
      <c r="BL63" s="16">
        <v>351855665.69999999</v>
      </c>
      <c r="BM63" s="12">
        <v>1.3797999999999999</v>
      </c>
      <c r="BN63" s="12" t="s">
        <v>199</v>
      </c>
      <c r="BO63" s="12"/>
      <c r="BP63" s="18"/>
      <c r="BQ63" s="18"/>
      <c r="BR63" s="18"/>
      <c r="BS63" s="12"/>
      <c r="BT63" s="15"/>
      <c r="BU63" s="21" t="e">
        <f>IF(A63="","",_xlfn.XLOOKUP(C63,#REF!,#REF!,0,0))</f>
        <v>#REF!</v>
      </c>
      <c r="BV63" s="21" t="e">
        <f t="shared" si="4"/>
        <v>#REF!</v>
      </c>
      <c r="BW63" s="35" t="e">
        <f t="shared" si="1"/>
        <v>#REF!</v>
      </c>
      <c r="BX63" s="26" t="e">
        <f t="shared" si="5"/>
        <v>#REF!</v>
      </c>
      <c r="BY63" s="43">
        <f t="shared" si="6"/>
        <v>1.3798E-2</v>
      </c>
      <c r="BZ63" s="27">
        <f>IF(A63="","",SUM($BY$12:BY63))</f>
        <v>0.64811800000000008</v>
      </c>
      <c r="CA63" s="56" t="e">
        <f>IF(A63="","",_xlfn.XLOOKUP(C63,#REF!,#REF!,0,0))</f>
        <v>#REF!</v>
      </c>
      <c r="CB63" s="1" t="e">
        <f>IF(A63="","",_xlfn.XLOOKUP(C63,#REF!,#REF!,0,0))</f>
        <v>#REF!</v>
      </c>
    </row>
    <row r="64" spans="1:80">
      <c r="A64" s="12" t="s">
        <v>267</v>
      </c>
      <c r="B64" s="12" t="s">
        <v>268</v>
      </c>
      <c r="C64" s="24" t="s">
        <v>8</v>
      </c>
      <c r="D64" s="12" t="s">
        <v>100</v>
      </c>
      <c r="E64" s="12" t="s">
        <v>384</v>
      </c>
      <c r="F64" s="12" t="s">
        <v>197</v>
      </c>
      <c r="G64" s="13"/>
      <c r="H64" s="14">
        <v>2389701</v>
      </c>
      <c r="I64" s="15"/>
      <c r="J64" s="12">
        <v>131.44999999999999</v>
      </c>
      <c r="K64" s="16">
        <v>0</v>
      </c>
      <c r="L64" s="12"/>
      <c r="M64" s="12"/>
      <c r="N64" s="12"/>
      <c r="O64" s="12"/>
      <c r="P64" s="12" t="s">
        <v>194</v>
      </c>
      <c r="Q64" s="16"/>
      <c r="R64" s="12">
        <v>0</v>
      </c>
      <c r="S64" s="16">
        <v>23897010</v>
      </c>
      <c r="T64" s="13">
        <v>45351</v>
      </c>
      <c r="U64" s="12">
        <v>100</v>
      </c>
      <c r="V64" s="12">
        <v>6487</v>
      </c>
      <c r="W64" s="12" t="s">
        <v>183</v>
      </c>
      <c r="X64" s="12">
        <v>114.7141</v>
      </c>
      <c r="Y64" s="16">
        <v>274132386.36000001</v>
      </c>
      <c r="Z64" s="16"/>
      <c r="AA64" s="12">
        <v>132.6</v>
      </c>
      <c r="AB64" s="16">
        <v>-0.87</v>
      </c>
      <c r="AC64" s="16">
        <v>314126196.44999999</v>
      </c>
      <c r="AD64" s="16">
        <v>314126196.44999999</v>
      </c>
      <c r="AE64" s="16">
        <v>0</v>
      </c>
      <c r="AF64" s="16">
        <v>39993810.090000004</v>
      </c>
      <c r="AG64" s="16">
        <v>42741966.240000002</v>
      </c>
      <c r="AH64" s="16">
        <v>-2748156.15</v>
      </c>
      <c r="AI64" s="16"/>
      <c r="AJ64" s="16">
        <v>25499577093.98</v>
      </c>
      <c r="AK64" s="12">
        <v>1.2319</v>
      </c>
      <c r="AL64" s="12" t="s">
        <v>385</v>
      </c>
      <c r="AM64" s="12" t="s">
        <v>198</v>
      </c>
      <c r="AN64" s="12">
        <v>6195</v>
      </c>
      <c r="AO64" s="12" t="s">
        <v>184</v>
      </c>
      <c r="AP64" s="12"/>
      <c r="AQ64" s="13"/>
      <c r="AR64" s="13"/>
      <c r="AS64" s="12">
        <v>0</v>
      </c>
      <c r="AT64" s="12"/>
      <c r="AU64" s="13">
        <v>45351</v>
      </c>
      <c r="AV64" s="12" t="s">
        <v>198</v>
      </c>
      <c r="AW64" s="12">
        <v>10</v>
      </c>
      <c r="AX64" s="13"/>
      <c r="AY64" s="12" t="s">
        <v>185</v>
      </c>
      <c r="AZ64" s="12">
        <v>1</v>
      </c>
      <c r="BA64" s="12"/>
      <c r="BB64" s="12"/>
      <c r="BC64" s="17"/>
      <c r="BD64" s="17"/>
      <c r="BE64" s="17"/>
      <c r="BF64" s="17"/>
      <c r="BG64" s="12" t="s">
        <v>110</v>
      </c>
      <c r="BH64" s="12" t="s">
        <v>462</v>
      </c>
      <c r="BI64" s="12"/>
      <c r="BJ64" s="12"/>
      <c r="BK64" s="12"/>
      <c r="BL64" s="16">
        <v>314126196.44999999</v>
      </c>
      <c r="BM64" s="12">
        <v>1.2319</v>
      </c>
      <c r="BN64" s="12" t="s">
        <v>186</v>
      </c>
      <c r="BO64" s="12"/>
      <c r="BP64" s="18"/>
      <c r="BQ64" s="18"/>
      <c r="BR64" s="18"/>
      <c r="BS64" s="12"/>
      <c r="BT64" s="15"/>
      <c r="BU64" s="21" t="e">
        <f>IF(A64="","",_xlfn.XLOOKUP(C64,#REF!,#REF!,0,0))</f>
        <v>#REF!</v>
      </c>
      <c r="BV64" s="21" t="e">
        <f t="shared" si="4"/>
        <v>#REF!</v>
      </c>
      <c r="BW64" s="35" t="e">
        <f t="shared" si="1"/>
        <v>#REF!</v>
      </c>
      <c r="BX64" s="26" t="e">
        <f t="shared" si="5"/>
        <v>#REF!</v>
      </c>
      <c r="BY64" s="43">
        <f t="shared" si="6"/>
        <v>1.2319E-2</v>
      </c>
      <c r="BZ64" s="27">
        <f>IF(A64="","",SUM($BY$12:BY64))</f>
        <v>0.66043700000000005</v>
      </c>
      <c r="CA64" s="56" t="e">
        <f>IF(A64="","",_xlfn.XLOOKUP(C64,#REF!,#REF!,0,0))</f>
        <v>#REF!</v>
      </c>
      <c r="CB64" s="1" t="e">
        <f>IF(A64="","",_xlfn.XLOOKUP(C64,#REF!,#REF!,0,0))</f>
        <v>#REF!</v>
      </c>
    </row>
    <row r="65" spans="1:80">
      <c r="A65" s="12" t="s">
        <v>267</v>
      </c>
      <c r="B65" s="12" t="s">
        <v>268</v>
      </c>
      <c r="C65" s="24" t="s">
        <v>10</v>
      </c>
      <c r="D65" s="12" t="s">
        <v>293</v>
      </c>
      <c r="E65" s="12" t="s">
        <v>357</v>
      </c>
      <c r="F65" s="12" t="s">
        <v>197</v>
      </c>
      <c r="G65" s="13"/>
      <c r="H65" s="14">
        <v>1848137</v>
      </c>
      <c r="I65" s="15"/>
      <c r="J65" s="12">
        <v>205.1</v>
      </c>
      <c r="K65" s="16">
        <v>0</v>
      </c>
      <c r="L65" s="12"/>
      <c r="M65" s="12"/>
      <c r="N65" s="12"/>
      <c r="O65" s="12"/>
      <c r="P65" s="12" t="s">
        <v>358</v>
      </c>
      <c r="Q65" s="16"/>
      <c r="R65" s="12">
        <v>0</v>
      </c>
      <c r="S65" s="16">
        <v>1848137</v>
      </c>
      <c r="T65" s="13">
        <v>45351</v>
      </c>
      <c r="U65" s="12">
        <v>100</v>
      </c>
      <c r="V65" s="12">
        <v>6490</v>
      </c>
      <c r="W65" s="12" t="s">
        <v>183</v>
      </c>
      <c r="X65" s="12">
        <v>101.4383</v>
      </c>
      <c r="Y65" s="16">
        <v>187471930.72</v>
      </c>
      <c r="Z65" s="16"/>
      <c r="AA65" s="12">
        <v>205.65</v>
      </c>
      <c r="AB65" s="16">
        <v>-0.27</v>
      </c>
      <c r="AC65" s="16">
        <v>379052898.69999999</v>
      </c>
      <c r="AD65" s="16">
        <v>379052898.69999999</v>
      </c>
      <c r="AE65" s="16">
        <v>0</v>
      </c>
      <c r="AF65" s="16">
        <v>191580967.97999999</v>
      </c>
      <c r="AG65" s="16">
        <v>192597443.33000001</v>
      </c>
      <c r="AH65" s="16">
        <v>-1016475.35</v>
      </c>
      <c r="AI65" s="16"/>
      <c r="AJ65" s="16">
        <v>25499577093.98</v>
      </c>
      <c r="AK65" s="12">
        <v>1.4864999999999999</v>
      </c>
      <c r="AL65" s="12" t="s">
        <v>359</v>
      </c>
      <c r="AM65" s="12" t="s">
        <v>198</v>
      </c>
      <c r="AN65" s="12">
        <v>6241</v>
      </c>
      <c r="AO65" s="12" t="s">
        <v>358</v>
      </c>
      <c r="AP65" s="12"/>
      <c r="AQ65" s="13">
        <v>45330</v>
      </c>
      <c r="AR65" s="13"/>
      <c r="AS65" s="12">
        <v>0</v>
      </c>
      <c r="AT65" s="12"/>
      <c r="AU65" s="13">
        <v>45351</v>
      </c>
      <c r="AV65" s="12" t="s">
        <v>198</v>
      </c>
      <c r="AW65" s="12">
        <v>1</v>
      </c>
      <c r="AX65" s="13"/>
      <c r="AY65" s="12" t="s">
        <v>185</v>
      </c>
      <c r="AZ65" s="12">
        <v>1</v>
      </c>
      <c r="BA65" s="12"/>
      <c r="BB65" s="12"/>
      <c r="BC65" s="17"/>
      <c r="BD65" s="17"/>
      <c r="BE65" s="17"/>
      <c r="BF65" s="17"/>
      <c r="BG65" s="12" t="s">
        <v>110</v>
      </c>
      <c r="BH65" s="12" t="s">
        <v>462</v>
      </c>
      <c r="BI65" s="12"/>
      <c r="BJ65" s="12"/>
      <c r="BK65" s="12"/>
      <c r="BL65" s="16">
        <v>379052898.69999999</v>
      </c>
      <c r="BM65" s="12">
        <v>1.4864999999999999</v>
      </c>
      <c r="BN65" s="12" t="s">
        <v>212</v>
      </c>
      <c r="BO65" s="12"/>
      <c r="BP65" s="18"/>
      <c r="BQ65" s="18"/>
      <c r="BR65" s="18"/>
      <c r="BS65" s="12"/>
      <c r="BT65" s="15"/>
      <c r="BU65" s="21" t="e">
        <f>IF(A65="","",_xlfn.XLOOKUP(C65,#REF!,#REF!,0,0))</f>
        <v>#REF!</v>
      </c>
      <c r="BV65" s="21" t="e">
        <f t="shared" si="4"/>
        <v>#REF!</v>
      </c>
      <c r="BW65" s="35" t="e">
        <f t="shared" si="1"/>
        <v>#REF!</v>
      </c>
      <c r="BX65" s="26" t="e">
        <f t="shared" si="5"/>
        <v>#REF!</v>
      </c>
      <c r="BY65" s="43">
        <f t="shared" si="6"/>
        <v>1.4865E-2</v>
      </c>
      <c r="BZ65" s="27">
        <f>IF(A65="","",SUM($BY$12:BY65))</f>
        <v>0.67530200000000007</v>
      </c>
      <c r="CA65" s="56" t="e">
        <f>IF(A65="","",_xlfn.XLOOKUP(C65,#REF!,#REF!,0,0))</f>
        <v>#REF!</v>
      </c>
      <c r="CB65" s="1" t="e">
        <f>IF(A65="","",_xlfn.XLOOKUP(C65,#REF!,#REF!,0,0))</f>
        <v>#REF!</v>
      </c>
    </row>
    <row r="66" spans="1:80">
      <c r="A66" s="12" t="s">
        <v>267</v>
      </c>
      <c r="B66" s="12" t="s">
        <v>268</v>
      </c>
      <c r="C66" s="24" t="s">
        <v>50</v>
      </c>
      <c r="D66" s="12" t="s">
        <v>304</v>
      </c>
      <c r="E66" s="12" t="s">
        <v>396</v>
      </c>
      <c r="F66" s="12" t="s">
        <v>197</v>
      </c>
      <c r="G66" s="13"/>
      <c r="H66" s="14">
        <v>36440</v>
      </c>
      <c r="I66" s="15"/>
      <c r="J66" s="12">
        <v>3672.7</v>
      </c>
      <c r="K66" s="16">
        <v>0</v>
      </c>
      <c r="L66" s="12"/>
      <c r="M66" s="12"/>
      <c r="N66" s="12"/>
      <c r="O66" s="12"/>
      <c r="P66" s="12" t="s">
        <v>397</v>
      </c>
      <c r="Q66" s="16"/>
      <c r="R66" s="12">
        <v>0</v>
      </c>
      <c r="S66" s="16">
        <v>36440</v>
      </c>
      <c r="T66" s="13">
        <v>45351</v>
      </c>
      <c r="U66" s="12">
        <v>100</v>
      </c>
      <c r="V66" s="12">
        <v>26675</v>
      </c>
      <c r="W66" s="12" t="s">
        <v>183</v>
      </c>
      <c r="X66" s="12">
        <v>3431.7946000000002</v>
      </c>
      <c r="Y66" s="16">
        <v>125054595.2</v>
      </c>
      <c r="Z66" s="16"/>
      <c r="AA66" s="12">
        <v>3634.15</v>
      </c>
      <c r="AB66" s="16">
        <v>1.06</v>
      </c>
      <c r="AC66" s="16">
        <v>133833188</v>
      </c>
      <c r="AD66" s="16">
        <v>133833188</v>
      </c>
      <c r="AE66" s="16">
        <v>0</v>
      </c>
      <c r="AF66" s="16">
        <v>8778592.8000000007</v>
      </c>
      <c r="AG66" s="16">
        <v>7373830.7999999998</v>
      </c>
      <c r="AH66" s="16">
        <v>1404762</v>
      </c>
      <c r="AI66" s="16"/>
      <c r="AJ66" s="16">
        <v>25499577093.98</v>
      </c>
      <c r="AK66" s="12">
        <v>0.52480000000000004</v>
      </c>
      <c r="AL66" s="12" t="s">
        <v>398</v>
      </c>
      <c r="AM66" s="12" t="s">
        <v>198</v>
      </c>
      <c r="AN66" s="12">
        <v>7683</v>
      </c>
      <c r="AO66" s="12" t="s">
        <v>229</v>
      </c>
      <c r="AP66" s="12"/>
      <c r="AQ66" s="13">
        <v>45342</v>
      </c>
      <c r="AR66" s="13"/>
      <c r="AS66" s="12">
        <v>0</v>
      </c>
      <c r="AT66" s="12"/>
      <c r="AU66" s="13">
        <v>45351</v>
      </c>
      <c r="AV66" s="12" t="s">
        <v>198</v>
      </c>
      <c r="AW66" s="12">
        <v>1</v>
      </c>
      <c r="AX66" s="13"/>
      <c r="AY66" s="12" t="s">
        <v>185</v>
      </c>
      <c r="AZ66" s="12">
        <v>1</v>
      </c>
      <c r="BA66" s="12"/>
      <c r="BB66" s="12"/>
      <c r="BC66" s="17"/>
      <c r="BD66" s="17"/>
      <c r="BE66" s="17"/>
      <c r="BF66" s="17"/>
      <c r="BG66" s="12" t="s">
        <v>110</v>
      </c>
      <c r="BH66" s="12" t="s">
        <v>462</v>
      </c>
      <c r="BI66" s="12"/>
      <c r="BJ66" s="12"/>
      <c r="BK66" s="12"/>
      <c r="BL66" s="16">
        <v>133833188</v>
      </c>
      <c r="BM66" s="12">
        <v>0.52480000000000004</v>
      </c>
      <c r="BN66" s="12" t="s">
        <v>206</v>
      </c>
      <c r="BO66" s="12"/>
      <c r="BP66" s="18"/>
      <c r="BQ66" s="18"/>
      <c r="BR66" s="18"/>
      <c r="BS66" s="12"/>
      <c r="BT66" s="15"/>
      <c r="BU66" s="21" t="e">
        <f>IF(A66="","",_xlfn.XLOOKUP(C66,#REF!,#REF!,0,0))</f>
        <v>#REF!</v>
      </c>
      <c r="BV66" s="21" t="e">
        <f t="shared" si="4"/>
        <v>#REF!</v>
      </c>
      <c r="BW66" s="35" t="e">
        <f t="shared" si="1"/>
        <v>#REF!</v>
      </c>
      <c r="BX66" s="26" t="e">
        <f t="shared" si="5"/>
        <v>#REF!</v>
      </c>
      <c r="BY66" s="43">
        <f t="shared" si="6"/>
        <v>5.2480000000000001E-3</v>
      </c>
      <c r="BZ66" s="27">
        <f>IF(A66="","",SUM($BY$12:BY66))</f>
        <v>0.6805500000000001</v>
      </c>
      <c r="CA66" s="56" t="e">
        <f>IF(A66="","",_xlfn.XLOOKUP(C66,#REF!,#REF!,0,0))</f>
        <v>#REF!</v>
      </c>
      <c r="CB66" s="1" t="e">
        <f>IF(A66="","",_xlfn.XLOOKUP(C66,#REF!,#REF!,0,0))</f>
        <v>#REF!</v>
      </c>
    </row>
    <row r="67" spans="1:80">
      <c r="A67" s="12" t="s">
        <v>267</v>
      </c>
      <c r="B67" s="12" t="s">
        <v>268</v>
      </c>
      <c r="C67" s="24" t="s">
        <v>20</v>
      </c>
      <c r="D67" s="12" t="s">
        <v>298</v>
      </c>
      <c r="E67" s="12" t="s">
        <v>453</v>
      </c>
      <c r="F67" s="12" t="s">
        <v>197</v>
      </c>
      <c r="G67" s="13"/>
      <c r="H67" s="14">
        <v>48536</v>
      </c>
      <c r="I67" s="15"/>
      <c r="J67" s="12">
        <v>3792.4</v>
      </c>
      <c r="K67" s="16">
        <v>0</v>
      </c>
      <c r="L67" s="12"/>
      <c r="M67" s="12"/>
      <c r="N67" s="12"/>
      <c r="O67" s="12"/>
      <c r="P67" s="12" t="s">
        <v>394</v>
      </c>
      <c r="Q67" s="16"/>
      <c r="R67" s="12">
        <v>0</v>
      </c>
      <c r="S67" s="16">
        <v>48536</v>
      </c>
      <c r="T67" s="13">
        <v>45351</v>
      </c>
      <c r="U67" s="12">
        <v>100</v>
      </c>
      <c r="V67" s="12">
        <v>6544</v>
      </c>
      <c r="W67" s="12" t="s">
        <v>183</v>
      </c>
      <c r="X67" s="12">
        <v>3220.6527999999998</v>
      </c>
      <c r="Y67" s="16">
        <v>156317604.40000001</v>
      </c>
      <c r="Z67" s="16"/>
      <c r="AA67" s="12">
        <v>3863.75</v>
      </c>
      <c r="AB67" s="16">
        <v>-1.85</v>
      </c>
      <c r="AC67" s="16">
        <v>184067926.40000001</v>
      </c>
      <c r="AD67" s="16">
        <v>184067926.40000001</v>
      </c>
      <c r="AE67" s="16">
        <v>0</v>
      </c>
      <c r="AF67" s="16">
        <v>27750322</v>
      </c>
      <c r="AG67" s="16">
        <v>31213365.600000001</v>
      </c>
      <c r="AH67" s="16">
        <v>-3463043.6</v>
      </c>
      <c r="AI67" s="16"/>
      <c r="AJ67" s="16">
        <v>25499577093.98</v>
      </c>
      <c r="AK67" s="12">
        <v>0.7218</v>
      </c>
      <c r="AL67" s="12" t="s">
        <v>454</v>
      </c>
      <c r="AM67" s="12" t="s">
        <v>198</v>
      </c>
      <c r="AN67" s="12">
        <v>6589</v>
      </c>
      <c r="AO67" s="12" t="s">
        <v>347</v>
      </c>
      <c r="AP67" s="12"/>
      <c r="AQ67" s="13">
        <v>45149</v>
      </c>
      <c r="AR67" s="13"/>
      <c r="AS67" s="12">
        <v>0</v>
      </c>
      <c r="AT67" s="12"/>
      <c r="AU67" s="13">
        <v>45351</v>
      </c>
      <c r="AV67" s="12" t="s">
        <v>198</v>
      </c>
      <c r="AW67" s="12">
        <v>1</v>
      </c>
      <c r="AX67" s="13"/>
      <c r="AY67" s="12" t="s">
        <v>185</v>
      </c>
      <c r="AZ67" s="12">
        <v>1</v>
      </c>
      <c r="BA67" s="12"/>
      <c r="BB67" s="12"/>
      <c r="BC67" s="17"/>
      <c r="BD67" s="17"/>
      <c r="BE67" s="17"/>
      <c r="BF67" s="17"/>
      <c r="BG67" s="12" t="s">
        <v>110</v>
      </c>
      <c r="BH67" s="12" t="s">
        <v>462</v>
      </c>
      <c r="BI67" s="12"/>
      <c r="BJ67" s="12"/>
      <c r="BK67" s="12"/>
      <c r="BL67" s="16">
        <v>184067926.40000001</v>
      </c>
      <c r="BM67" s="12">
        <v>0.7218</v>
      </c>
      <c r="BN67" s="12" t="s">
        <v>203</v>
      </c>
      <c r="BO67" s="12"/>
      <c r="BP67" s="18"/>
      <c r="BQ67" s="18"/>
      <c r="BR67" s="18"/>
      <c r="BS67" s="12"/>
      <c r="BT67" s="15"/>
      <c r="BU67" s="21" t="e">
        <f>IF(A67="","",_xlfn.XLOOKUP(C67,#REF!,#REF!,0,0))</f>
        <v>#REF!</v>
      </c>
      <c r="BV67" s="21" t="e">
        <f t="shared" si="4"/>
        <v>#REF!</v>
      </c>
      <c r="BW67" s="35" t="e">
        <f t="shared" si="1"/>
        <v>#REF!</v>
      </c>
      <c r="BX67" s="26" t="e">
        <f t="shared" si="5"/>
        <v>#REF!</v>
      </c>
      <c r="BY67" s="43">
        <f t="shared" si="6"/>
        <v>7.2179999999999996E-3</v>
      </c>
      <c r="BZ67" s="27">
        <f>IF(A67="","",SUM($BY$12:BY67))</f>
        <v>0.68776800000000005</v>
      </c>
      <c r="CA67" s="56" t="e">
        <f>IF(A67="","",_xlfn.XLOOKUP(C67,#REF!,#REF!,0,0))</f>
        <v>#REF!</v>
      </c>
      <c r="CB67" s="1" t="e">
        <f>IF(A67="","",_xlfn.XLOOKUP(C67,#REF!,#REF!,0,0))</f>
        <v>#REF!</v>
      </c>
    </row>
    <row r="68" spans="1:80">
      <c r="A68" s="12" t="s">
        <v>267</v>
      </c>
      <c r="B68" s="12" t="s">
        <v>268</v>
      </c>
      <c r="C68" s="24" t="s">
        <v>31</v>
      </c>
      <c r="D68" s="12" t="s">
        <v>285</v>
      </c>
      <c r="E68" s="12" t="s">
        <v>322</v>
      </c>
      <c r="F68" s="12" t="s">
        <v>197</v>
      </c>
      <c r="G68" s="13"/>
      <c r="H68" s="14">
        <v>1146090</v>
      </c>
      <c r="I68" s="15"/>
      <c r="J68" s="12">
        <v>1052.2</v>
      </c>
      <c r="K68" s="16">
        <v>0</v>
      </c>
      <c r="L68" s="12"/>
      <c r="M68" s="12"/>
      <c r="N68" s="12"/>
      <c r="O68" s="12"/>
      <c r="P68" s="12" t="s">
        <v>182</v>
      </c>
      <c r="Q68" s="16"/>
      <c r="R68" s="12">
        <v>0</v>
      </c>
      <c r="S68" s="16">
        <v>2292180</v>
      </c>
      <c r="T68" s="13">
        <v>45351</v>
      </c>
      <c r="U68" s="12">
        <v>100</v>
      </c>
      <c r="V68" s="12">
        <v>6616</v>
      </c>
      <c r="W68" s="12" t="s">
        <v>183</v>
      </c>
      <c r="X68" s="12">
        <v>424.2697</v>
      </c>
      <c r="Y68" s="16">
        <v>486251217.37</v>
      </c>
      <c r="Z68" s="16"/>
      <c r="AA68" s="12">
        <v>1046.2</v>
      </c>
      <c r="AB68" s="16">
        <v>0.56999999999999995</v>
      </c>
      <c r="AC68" s="16">
        <v>1205915898</v>
      </c>
      <c r="AD68" s="16">
        <v>1205915898</v>
      </c>
      <c r="AE68" s="16">
        <v>0</v>
      </c>
      <c r="AF68" s="16">
        <v>719664680.63</v>
      </c>
      <c r="AG68" s="16">
        <v>712788140.63</v>
      </c>
      <c r="AH68" s="16">
        <v>6876540</v>
      </c>
      <c r="AI68" s="16"/>
      <c r="AJ68" s="16">
        <v>25499577093.98</v>
      </c>
      <c r="AK68" s="12">
        <v>4.7291999999999996</v>
      </c>
      <c r="AL68" s="12" t="s">
        <v>339</v>
      </c>
      <c r="AM68" s="12" t="s">
        <v>198</v>
      </c>
      <c r="AN68" s="12">
        <v>6960</v>
      </c>
      <c r="AO68" s="12" t="s">
        <v>184</v>
      </c>
      <c r="AP68" s="12"/>
      <c r="AQ68" s="13">
        <v>45146</v>
      </c>
      <c r="AR68" s="13"/>
      <c r="AS68" s="12">
        <v>0</v>
      </c>
      <c r="AT68" s="12"/>
      <c r="AU68" s="13">
        <v>45351</v>
      </c>
      <c r="AV68" s="12" t="s">
        <v>198</v>
      </c>
      <c r="AW68" s="12">
        <v>2</v>
      </c>
      <c r="AX68" s="13"/>
      <c r="AY68" s="12" t="s">
        <v>185</v>
      </c>
      <c r="AZ68" s="12">
        <v>1</v>
      </c>
      <c r="BA68" s="12"/>
      <c r="BB68" s="12"/>
      <c r="BC68" s="17"/>
      <c r="BD68" s="17"/>
      <c r="BE68" s="17"/>
      <c r="BF68" s="17"/>
      <c r="BG68" s="12" t="s">
        <v>110</v>
      </c>
      <c r="BH68" s="12" t="s">
        <v>462</v>
      </c>
      <c r="BI68" s="12"/>
      <c r="BJ68" s="12"/>
      <c r="BK68" s="12"/>
      <c r="BL68" s="16">
        <v>1205915898</v>
      </c>
      <c r="BM68" s="12">
        <v>4.7291999999999996</v>
      </c>
      <c r="BN68" s="12" t="s">
        <v>186</v>
      </c>
      <c r="BO68" s="12"/>
      <c r="BP68" s="18"/>
      <c r="BQ68" s="18"/>
      <c r="BR68" s="18"/>
      <c r="BS68" s="12"/>
      <c r="BT68" s="15"/>
      <c r="BU68" s="21" t="e">
        <f>IF(A68="","",_xlfn.XLOOKUP(C68,#REF!,#REF!,0,0))</f>
        <v>#REF!</v>
      </c>
      <c r="BV68" s="21" t="e">
        <f t="shared" si="4"/>
        <v>#REF!</v>
      </c>
      <c r="BW68" s="35" t="e">
        <f t="shared" si="1"/>
        <v>#REF!</v>
      </c>
      <c r="BX68" s="26" t="e">
        <f t="shared" si="5"/>
        <v>#REF!</v>
      </c>
      <c r="BY68" s="43">
        <f t="shared" si="6"/>
        <v>4.7291999999999994E-2</v>
      </c>
      <c r="BZ68" s="27">
        <f>IF(A68="","",SUM($BY$12:BY68))</f>
        <v>0.73506000000000005</v>
      </c>
      <c r="CA68" s="56" t="e">
        <f>IF(A68="","",_xlfn.XLOOKUP(C68,#REF!,#REF!,0,0))</f>
        <v>#REF!</v>
      </c>
      <c r="CB68" s="1" t="e">
        <f>IF(A68="","",_xlfn.XLOOKUP(C68,#REF!,#REF!,0,0))</f>
        <v>#REF!</v>
      </c>
    </row>
    <row r="69" spans="1:80">
      <c r="A69" s="12" t="s">
        <v>267</v>
      </c>
      <c r="B69" s="12" t="s">
        <v>268</v>
      </c>
      <c r="C69" s="24" t="s">
        <v>28</v>
      </c>
      <c r="D69" s="12" t="s">
        <v>300</v>
      </c>
      <c r="E69" s="12" t="s">
        <v>393</v>
      </c>
      <c r="F69" s="12" t="s">
        <v>197</v>
      </c>
      <c r="G69" s="13"/>
      <c r="H69" s="14">
        <v>43661</v>
      </c>
      <c r="I69" s="15"/>
      <c r="J69" s="12">
        <v>4426.5</v>
      </c>
      <c r="K69" s="16">
        <v>0</v>
      </c>
      <c r="L69" s="12"/>
      <c r="M69" s="12"/>
      <c r="N69" s="12"/>
      <c r="O69" s="12"/>
      <c r="P69" s="12" t="s">
        <v>394</v>
      </c>
      <c r="Q69" s="16"/>
      <c r="R69" s="12">
        <v>0</v>
      </c>
      <c r="S69" s="16">
        <v>87322</v>
      </c>
      <c r="T69" s="13">
        <v>45351</v>
      </c>
      <c r="U69" s="12">
        <v>100</v>
      </c>
      <c r="V69" s="12">
        <v>6598</v>
      </c>
      <c r="W69" s="12" t="s">
        <v>183</v>
      </c>
      <c r="X69" s="12">
        <v>2952.4465</v>
      </c>
      <c r="Y69" s="16">
        <v>128906764.93000001</v>
      </c>
      <c r="Z69" s="16"/>
      <c r="AA69" s="12">
        <v>4375.05</v>
      </c>
      <c r="AB69" s="16">
        <v>1.18</v>
      </c>
      <c r="AC69" s="16">
        <v>193265416.5</v>
      </c>
      <c r="AD69" s="16">
        <v>193265416.5</v>
      </c>
      <c r="AE69" s="16">
        <v>0</v>
      </c>
      <c r="AF69" s="16">
        <v>64358651.57</v>
      </c>
      <c r="AG69" s="16">
        <v>62112293.119999997</v>
      </c>
      <c r="AH69" s="16">
        <v>2246358.4500000002</v>
      </c>
      <c r="AI69" s="16"/>
      <c r="AJ69" s="16">
        <v>25499577093.98</v>
      </c>
      <c r="AK69" s="12">
        <v>0.75790000000000002</v>
      </c>
      <c r="AL69" s="12" t="s">
        <v>395</v>
      </c>
      <c r="AM69" s="12" t="s">
        <v>198</v>
      </c>
      <c r="AN69" s="12">
        <v>6894</v>
      </c>
      <c r="AO69" s="12" t="s">
        <v>347</v>
      </c>
      <c r="AP69" s="12"/>
      <c r="AQ69" s="13">
        <v>45342</v>
      </c>
      <c r="AR69" s="13"/>
      <c r="AS69" s="12">
        <v>0</v>
      </c>
      <c r="AT69" s="12"/>
      <c r="AU69" s="13">
        <v>45351</v>
      </c>
      <c r="AV69" s="12" t="s">
        <v>198</v>
      </c>
      <c r="AW69" s="12">
        <v>2</v>
      </c>
      <c r="AX69" s="13"/>
      <c r="AY69" s="12" t="s">
        <v>185</v>
      </c>
      <c r="AZ69" s="12">
        <v>1</v>
      </c>
      <c r="BA69" s="12"/>
      <c r="BB69" s="12"/>
      <c r="BC69" s="17"/>
      <c r="BD69" s="17"/>
      <c r="BE69" s="17"/>
      <c r="BF69" s="17"/>
      <c r="BG69" s="12" t="s">
        <v>110</v>
      </c>
      <c r="BH69" s="12" t="s">
        <v>462</v>
      </c>
      <c r="BI69" s="12"/>
      <c r="BJ69" s="12"/>
      <c r="BK69" s="12"/>
      <c r="BL69" s="16">
        <v>193265416.5</v>
      </c>
      <c r="BM69" s="12">
        <v>0.75790000000000002</v>
      </c>
      <c r="BN69" s="12" t="s">
        <v>203</v>
      </c>
      <c r="BO69" s="12"/>
      <c r="BP69" s="18"/>
      <c r="BQ69" s="18"/>
      <c r="BR69" s="18"/>
      <c r="BS69" s="12"/>
      <c r="BT69" s="15"/>
      <c r="BU69" s="21" t="e">
        <f>IF(A69="","",_xlfn.XLOOKUP(C69,#REF!,#REF!,0,0))</f>
        <v>#REF!</v>
      </c>
      <c r="BV69" s="21" t="e">
        <f t="shared" si="4"/>
        <v>#REF!</v>
      </c>
      <c r="BW69" s="35" t="e">
        <f t="shared" si="1"/>
        <v>#REF!</v>
      </c>
      <c r="BX69" s="26" t="e">
        <f t="shared" si="5"/>
        <v>#REF!</v>
      </c>
      <c r="BY69" s="43">
        <f t="shared" si="6"/>
        <v>7.5789999999999998E-3</v>
      </c>
      <c r="BZ69" s="27">
        <f>IF(A69="","",SUM($BY$12:BY69))</f>
        <v>0.74263900000000005</v>
      </c>
      <c r="CA69" s="56" t="e">
        <f>IF(A69="","",_xlfn.XLOOKUP(C69,#REF!,#REF!,0,0))</f>
        <v>#REF!</v>
      </c>
      <c r="CB69" s="1" t="e">
        <f>IF(A69="","",_xlfn.XLOOKUP(C69,#REF!,#REF!,0,0))</f>
        <v>#REF!</v>
      </c>
    </row>
    <row r="70" spans="1:80">
      <c r="A70" s="12" t="s">
        <v>267</v>
      </c>
      <c r="B70" s="12" t="s">
        <v>268</v>
      </c>
      <c r="C70" s="24" t="s">
        <v>37</v>
      </c>
      <c r="D70" s="12" t="s">
        <v>94</v>
      </c>
      <c r="E70" s="12" t="s">
        <v>362</v>
      </c>
      <c r="F70" s="12" t="s">
        <v>197</v>
      </c>
      <c r="G70" s="13"/>
      <c r="H70" s="14">
        <v>803018</v>
      </c>
      <c r="I70" s="15"/>
      <c r="J70" s="12">
        <v>406.3</v>
      </c>
      <c r="K70" s="16">
        <v>0</v>
      </c>
      <c r="L70" s="12"/>
      <c r="M70" s="12"/>
      <c r="N70" s="12"/>
      <c r="O70" s="12"/>
      <c r="P70" s="12" t="s">
        <v>337</v>
      </c>
      <c r="Q70" s="16"/>
      <c r="R70" s="12">
        <v>0</v>
      </c>
      <c r="S70" s="16">
        <v>803018</v>
      </c>
      <c r="T70" s="13">
        <v>45351</v>
      </c>
      <c r="U70" s="12">
        <v>100</v>
      </c>
      <c r="V70" s="12">
        <v>6614</v>
      </c>
      <c r="W70" s="12" t="s">
        <v>183</v>
      </c>
      <c r="X70" s="12">
        <v>444.24669999999998</v>
      </c>
      <c r="Y70" s="16">
        <v>356738092.25</v>
      </c>
      <c r="Z70" s="16"/>
      <c r="AA70" s="12">
        <v>408.3</v>
      </c>
      <c r="AB70" s="16">
        <v>-0.49</v>
      </c>
      <c r="AC70" s="16">
        <v>326266213.39999998</v>
      </c>
      <c r="AD70" s="16">
        <v>326266213.39999998</v>
      </c>
      <c r="AE70" s="16">
        <v>0</v>
      </c>
      <c r="AF70" s="16">
        <v>-30471878.850000001</v>
      </c>
      <c r="AG70" s="16">
        <v>-28865842.850000001</v>
      </c>
      <c r="AH70" s="16">
        <v>-1606036</v>
      </c>
      <c r="AI70" s="16"/>
      <c r="AJ70" s="16">
        <v>25499577093.98</v>
      </c>
      <c r="AK70" s="12">
        <v>1.2795000000000001</v>
      </c>
      <c r="AL70" s="12" t="s">
        <v>363</v>
      </c>
      <c r="AM70" s="12" t="s">
        <v>198</v>
      </c>
      <c r="AN70" s="12">
        <v>7110</v>
      </c>
      <c r="AO70" s="12" t="s">
        <v>337</v>
      </c>
      <c r="AP70" s="12"/>
      <c r="AQ70" s="13">
        <v>45329</v>
      </c>
      <c r="AR70" s="13"/>
      <c r="AS70" s="12">
        <v>0</v>
      </c>
      <c r="AT70" s="12"/>
      <c r="AU70" s="13">
        <v>45351</v>
      </c>
      <c r="AV70" s="12" t="s">
        <v>198</v>
      </c>
      <c r="AW70" s="12">
        <v>1</v>
      </c>
      <c r="AX70" s="13"/>
      <c r="AY70" s="12" t="s">
        <v>185</v>
      </c>
      <c r="AZ70" s="12">
        <v>1</v>
      </c>
      <c r="BA70" s="12"/>
      <c r="BB70" s="12"/>
      <c r="BC70" s="17"/>
      <c r="BD70" s="17"/>
      <c r="BE70" s="17"/>
      <c r="BF70" s="17"/>
      <c r="BG70" s="12" t="s">
        <v>110</v>
      </c>
      <c r="BH70" s="12" t="s">
        <v>462</v>
      </c>
      <c r="BI70" s="12"/>
      <c r="BJ70" s="12"/>
      <c r="BK70" s="12"/>
      <c r="BL70" s="16">
        <v>326266213.39999998</v>
      </c>
      <c r="BM70" s="12">
        <v>1.2795000000000001</v>
      </c>
      <c r="BN70" s="12" t="s">
        <v>199</v>
      </c>
      <c r="BO70" s="12"/>
      <c r="BP70" s="18"/>
      <c r="BQ70" s="18"/>
      <c r="BR70" s="18"/>
      <c r="BS70" s="12"/>
      <c r="BT70" s="15"/>
      <c r="BU70" s="21" t="e">
        <f>IF(A70="","",_xlfn.XLOOKUP(C70,#REF!,#REF!,0,0))</f>
        <v>#REF!</v>
      </c>
      <c r="BV70" s="21" t="e">
        <f t="shared" si="4"/>
        <v>#REF!</v>
      </c>
      <c r="BW70" s="35" t="e">
        <f t="shared" si="1"/>
        <v>#REF!</v>
      </c>
      <c r="BX70" s="26" t="e">
        <f t="shared" si="5"/>
        <v>#REF!</v>
      </c>
      <c r="BY70" s="43">
        <f t="shared" si="6"/>
        <v>1.2795000000000001E-2</v>
      </c>
      <c r="BZ70" s="27">
        <f>IF(A70="","",SUM($BY$12:BY70))</f>
        <v>0.75543400000000005</v>
      </c>
      <c r="CA70" s="56" t="e">
        <f>IF(A70="","",_xlfn.XLOOKUP(C70,#REF!,#REF!,0,0))</f>
        <v>#REF!</v>
      </c>
      <c r="CB70" s="1" t="e">
        <f>IF(A70="","",_xlfn.XLOOKUP(C70,#REF!,#REF!,0,0))</f>
        <v>#REF!</v>
      </c>
    </row>
    <row r="71" spans="1:80">
      <c r="A71" s="12" t="s">
        <v>267</v>
      </c>
      <c r="B71" s="12" t="s">
        <v>268</v>
      </c>
      <c r="C71" s="24" t="s">
        <v>41</v>
      </c>
      <c r="D71" s="12" t="s">
        <v>364</v>
      </c>
      <c r="E71" s="12" t="s">
        <v>323</v>
      </c>
      <c r="F71" s="12" t="s">
        <v>197</v>
      </c>
      <c r="G71" s="13"/>
      <c r="H71" s="14">
        <v>249108</v>
      </c>
      <c r="I71" s="15"/>
      <c r="J71" s="12">
        <v>1689.45</v>
      </c>
      <c r="K71" s="16">
        <v>0</v>
      </c>
      <c r="L71" s="12"/>
      <c r="M71" s="12"/>
      <c r="N71" s="12"/>
      <c r="O71" s="12"/>
      <c r="P71" s="12" t="s">
        <v>182</v>
      </c>
      <c r="Q71" s="16"/>
      <c r="R71" s="12">
        <v>0</v>
      </c>
      <c r="S71" s="16">
        <v>1245540</v>
      </c>
      <c r="T71" s="13">
        <v>45351</v>
      </c>
      <c r="U71" s="12">
        <v>100</v>
      </c>
      <c r="V71" s="12">
        <v>6665</v>
      </c>
      <c r="W71" s="12" t="s">
        <v>183</v>
      </c>
      <c r="X71" s="12">
        <v>1872.414</v>
      </c>
      <c r="Y71" s="16">
        <v>466433296.66000003</v>
      </c>
      <c r="Z71" s="16"/>
      <c r="AA71" s="12">
        <v>1683.6</v>
      </c>
      <c r="AB71" s="16">
        <v>0.35</v>
      </c>
      <c r="AC71" s="16">
        <v>420855510.60000002</v>
      </c>
      <c r="AD71" s="16">
        <v>420855510.60000002</v>
      </c>
      <c r="AE71" s="16">
        <v>0</v>
      </c>
      <c r="AF71" s="16">
        <v>-45577786.060000002</v>
      </c>
      <c r="AG71" s="16">
        <v>-47035067.859999999</v>
      </c>
      <c r="AH71" s="16">
        <v>1457281.8</v>
      </c>
      <c r="AI71" s="16"/>
      <c r="AJ71" s="16">
        <v>25499577093.98</v>
      </c>
      <c r="AK71" s="12">
        <v>1.6504000000000001</v>
      </c>
      <c r="AL71" s="12" t="s">
        <v>365</v>
      </c>
      <c r="AM71" s="12" t="s">
        <v>198</v>
      </c>
      <c r="AN71" s="12">
        <v>7263</v>
      </c>
      <c r="AO71" s="12" t="s">
        <v>184</v>
      </c>
      <c r="AP71" s="12"/>
      <c r="AQ71" s="13">
        <v>45141</v>
      </c>
      <c r="AR71" s="13"/>
      <c r="AS71" s="12">
        <v>0</v>
      </c>
      <c r="AT71" s="12"/>
      <c r="AU71" s="13">
        <v>45351</v>
      </c>
      <c r="AV71" s="12" t="s">
        <v>198</v>
      </c>
      <c r="AW71" s="12">
        <v>5</v>
      </c>
      <c r="AX71" s="13"/>
      <c r="AY71" s="12" t="s">
        <v>185</v>
      </c>
      <c r="AZ71" s="12">
        <v>1</v>
      </c>
      <c r="BA71" s="12"/>
      <c r="BB71" s="12"/>
      <c r="BC71" s="17"/>
      <c r="BD71" s="17"/>
      <c r="BE71" s="17"/>
      <c r="BF71" s="17"/>
      <c r="BG71" s="12" t="s">
        <v>110</v>
      </c>
      <c r="BH71" s="12" t="s">
        <v>462</v>
      </c>
      <c r="BI71" s="12"/>
      <c r="BJ71" s="12"/>
      <c r="BK71" s="12"/>
      <c r="BL71" s="16">
        <v>420855510.60000002</v>
      </c>
      <c r="BM71" s="12">
        <v>1.6504000000000001</v>
      </c>
      <c r="BN71" s="12" t="s">
        <v>186</v>
      </c>
      <c r="BO71" s="12"/>
      <c r="BP71" s="18"/>
      <c r="BQ71" s="18"/>
      <c r="BR71" s="18"/>
      <c r="BS71" s="12"/>
      <c r="BT71" s="15"/>
      <c r="BU71" s="21" t="e">
        <f>IF(A71="","",_xlfn.XLOOKUP(C71,#REF!,#REF!,0,0))</f>
        <v>#REF!</v>
      </c>
      <c r="BV71" s="21" t="e">
        <f t="shared" si="4"/>
        <v>#REF!</v>
      </c>
      <c r="BW71" s="35" t="e">
        <f t="shared" si="1"/>
        <v>#REF!</v>
      </c>
      <c r="BX71" s="26" t="e">
        <f t="shared" si="5"/>
        <v>#REF!</v>
      </c>
      <c r="BY71" s="43">
        <f t="shared" si="6"/>
        <v>1.6504000000000001E-2</v>
      </c>
      <c r="BZ71" s="27">
        <f>IF(A71="","",SUM($BY$12:BY71))</f>
        <v>0.77193800000000001</v>
      </c>
      <c r="CA71" s="56" t="e">
        <f>IF(A71="","",_xlfn.XLOOKUP(C71,#REF!,#REF!,0,0))</f>
        <v>#REF!</v>
      </c>
      <c r="CB71" s="1" t="e">
        <f>IF(A71="","",_xlfn.XLOOKUP(C71,#REF!,#REF!,0,0))</f>
        <v>#REF!</v>
      </c>
    </row>
    <row r="72" spans="1:80">
      <c r="A72" s="12" t="s">
        <v>267</v>
      </c>
      <c r="B72" s="12" t="s">
        <v>268</v>
      </c>
      <c r="C72" s="24" t="s">
        <v>32</v>
      </c>
      <c r="D72" s="12" t="s">
        <v>227</v>
      </c>
      <c r="E72" s="12" t="s">
        <v>86</v>
      </c>
      <c r="F72" s="12" t="s">
        <v>197</v>
      </c>
      <c r="G72" s="13"/>
      <c r="H72" s="14">
        <v>2330912</v>
      </c>
      <c r="I72" s="15"/>
      <c r="J72" s="12">
        <v>81.05</v>
      </c>
      <c r="K72" s="16">
        <v>0</v>
      </c>
      <c r="L72" s="12"/>
      <c r="M72" s="12"/>
      <c r="N72" s="12"/>
      <c r="O72" s="12"/>
      <c r="P72" s="12" t="s">
        <v>182</v>
      </c>
      <c r="Q72" s="16"/>
      <c r="R72" s="12">
        <v>0</v>
      </c>
      <c r="S72" s="16">
        <v>23309120</v>
      </c>
      <c r="T72" s="13">
        <v>45351</v>
      </c>
      <c r="U72" s="12">
        <v>100</v>
      </c>
      <c r="V72" s="12">
        <v>51871</v>
      </c>
      <c r="W72" s="12" t="s">
        <v>183</v>
      </c>
      <c r="X72" s="12">
        <v>85.827200000000005</v>
      </c>
      <c r="Y72" s="16">
        <v>200055587.33000001</v>
      </c>
      <c r="Z72" s="16"/>
      <c r="AA72" s="12">
        <v>80.55</v>
      </c>
      <c r="AB72" s="16">
        <v>0.62</v>
      </c>
      <c r="AC72" s="16">
        <v>188920417.59999999</v>
      </c>
      <c r="AD72" s="16">
        <v>188920417.59999999</v>
      </c>
      <c r="AE72" s="16">
        <v>0</v>
      </c>
      <c r="AF72" s="16">
        <v>-11135169.73</v>
      </c>
      <c r="AG72" s="16">
        <v>-12300625.73</v>
      </c>
      <c r="AH72" s="16">
        <v>1165456</v>
      </c>
      <c r="AI72" s="16"/>
      <c r="AJ72" s="16">
        <v>25499577093.98</v>
      </c>
      <c r="AK72" s="12">
        <v>0.7409</v>
      </c>
      <c r="AL72" s="12" t="s">
        <v>228</v>
      </c>
      <c r="AM72" s="12" t="s">
        <v>198</v>
      </c>
      <c r="AN72" s="12">
        <v>774218</v>
      </c>
      <c r="AO72" s="12" t="s">
        <v>184</v>
      </c>
      <c r="AP72" s="12"/>
      <c r="AQ72" s="13"/>
      <c r="AR72" s="13"/>
      <c r="AS72" s="12">
        <v>0</v>
      </c>
      <c r="AT72" s="12"/>
      <c r="AU72" s="13">
        <v>45351</v>
      </c>
      <c r="AV72" s="12" t="s">
        <v>198</v>
      </c>
      <c r="AW72" s="12">
        <v>10</v>
      </c>
      <c r="AX72" s="13"/>
      <c r="AY72" s="12" t="s">
        <v>185</v>
      </c>
      <c r="AZ72" s="12">
        <v>1</v>
      </c>
      <c r="BA72" s="12"/>
      <c r="BB72" s="12"/>
      <c r="BC72" s="17"/>
      <c r="BD72" s="17"/>
      <c r="BE72" s="17"/>
      <c r="BF72" s="17"/>
      <c r="BG72" s="12" t="s">
        <v>110</v>
      </c>
      <c r="BH72" s="12" t="s">
        <v>462</v>
      </c>
      <c r="BI72" s="12"/>
      <c r="BJ72" s="12"/>
      <c r="BK72" s="12"/>
      <c r="BL72" s="16">
        <v>188920417.59999999</v>
      </c>
      <c r="BM72" s="12">
        <v>0.7409</v>
      </c>
      <c r="BN72" s="12" t="s">
        <v>186</v>
      </c>
      <c r="BO72" s="12"/>
      <c r="BP72" s="18"/>
      <c r="BQ72" s="18"/>
      <c r="BR72" s="18"/>
      <c r="BS72" s="12"/>
      <c r="BT72" s="15"/>
      <c r="BU72" s="21" t="e">
        <f>IF(A72="","",_xlfn.XLOOKUP(C72,#REF!,#REF!,0,0))</f>
        <v>#REF!</v>
      </c>
      <c r="BV72" s="21" t="e">
        <f t="shared" si="4"/>
        <v>#REF!</v>
      </c>
      <c r="BW72" s="35" t="e">
        <f t="shared" si="1"/>
        <v>#REF!</v>
      </c>
      <c r="BX72" s="26" t="e">
        <f t="shared" si="5"/>
        <v>#REF!</v>
      </c>
      <c r="BY72" s="43">
        <f t="shared" si="6"/>
        <v>7.4089999999999998E-3</v>
      </c>
      <c r="BZ72" s="27">
        <f>IF(A72="","",SUM($BY$12:BY72))</f>
        <v>0.77934700000000001</v>
      </c>
      <c r="CA72" s="56" t="e">
        <f>IF(A72="","",_xlfn.XLOOKUP(C72,#REF!,#REF!,0,0))</f>
        <v>#REF!</v>
      </c>
      <c r="CB72" s="1" t="e">
        <f>IF(A72="","",_xlfn.XLOOKUP(C72,#REF!,#REF!,0,0))</f>
        <v>#REF!</v>
      </c>
    </row>
    <row r="73" spans="1:80">
      <c r="A73" s="12" t="s">
        <v>267</v>
      </c>
      <c r="B73" s="12" t="s">
        <v>268</v>
      </c>
      <c r="C73" s="24" t="s">
        <v>65</v>
      </c>
      <c r="D73" s="12" t="s">
        <v>370</v>
      </c>
      <c r="E73" s="12" t="s">
        <v>371</v>
      </c>
      <c r="F73" s="12" t="s">
        <v>197</v>
      </c>
      <c r="G73" s="13"/>
      <c r="H73" s="14">
        <v>116363</v>
      </c>
      <c r="I73" s="15"/>
      <c r="J73" s="12">
        <v>4095.1</v>
      </c>
      <c r="K73" s="16">
        <v>0</v>
      </c>
      <c r="L73" s="12"/>
      <c r="M73" s="12"/>
      <c r="N73" s="12"/>
      <c r="O73" s="12"/>
      <c r="P73" s="12" t="s">
        <v>200</v>
      </c>
      <c r="Q73" s="16"/>
      <c r="R73" s="12">
        <v>0</v>
      </c>
      <c r="S73" s="16">
        <v>116363</v>
      </c>
      <c r="T73" s="13">
        <v>45351</v>
      </c>
      <c r="U73" s="12">
        <v>100</v>
      </c>
      <c r="V73" s="12">
        <v>6807</v>
      </c>
      <c r="W73" s="12" t="s">
        <v>183</v>
      </c>
      <c r="X73" s="12">
        <v>2569.9933000000001</v>
      </c>
      <c r="Y73" s="16">
        <v>299052128.43000001</v>
      </c>
      <c r="Z73" s="16"/>
      <c r="AA73" s="12">
        <v>4118.95</v>
      </c>
      <c r="AB73" s="16">
        <v>-0.57999999999999996</v>
      </c>
      <c r="AC73" s="16">
        <v>476518121.30000001</v>
      </c>
      <c r="AD73" s="16">
        <v>476518121.30000001</v>
      </c>
      <c r="AE73" s="16">
        <v>0</v>
      </c>
      <c r="AF73" s="16">
        <v>177465992.87</v>
      </c>
      <c r="AG73" s="16">
        <v>180241250.41999999</v>
      </c>
      <c r="AH73" s="16">
        <v>-2775257.55</v>
      </c>
      <c r="AI73" s="16"/>
      <c r="AJ73" s="16">
        <v>25499577093.98</v>
      </c>
      <c r="AK73" s="12">
        <v>1.8687</v>
      </c>
      <c r="AL73" s="12" t="s">
        <v>372</v>
      </c>
      <c r="AM73" s="12" t="s">
        <v>198</v>
      </c>
      <c r="AN73" s="12">
        <v>8254</v>
      </c>
      <c r="AO73" s="12" t="s">
        <v>201</v>
      </c>
      <c r="AP73" s="12"/>
      <c r="AQ73" s="13">
        <v>45309</v>
      </c>
      <c r="AR73" s="13"/>
      <c r="AS73" s="12">
        <v>0</v>
      </c>
      <c r="AT73" s="12"/>
      <c r="AU73" s="13">
        <v>45351</v>
      </c>
      <c r="AV73" s="12" t="s">
        <v>198</v>
      </c>
      <c r="AW73" s="12">
        <v>1</v>
      </c>
      <c r="AX73" s="13"/>
      <c r="AY73" s="12" t="s">
        <v>185</v>
      </c>
      <c r="AZ73" s="12">
        <v>1</v>
      </c>
      <c r="BA73" s="12"/>
      <c r="BB73" s="12"/>
      <c r="BC73" s="17"/>
      <c r="BD73" s="17"/>
      <c r="BE73" s="17"/>
      <c r="BF73" s="17"/>
      <c r="BG73" s="12" t="s">
        <v>110</v>
      </c>
      <c r="BH73" s="12" t="s">
        <v>462</v>
      </c>
      <c r="BI73" s="12"/>
      <c r="BJ73" s="12"/>
      <c r="BK73" s="12"/>
      <c r="BL73" s="16">
        <v>476518121.30000001</v>
      </c>
      <c r="BM73" s="12">
        <v>1.8687</v>
      </c>
      <c r="BN73" s="12" t="s">
        <v>202</v>
      </c>
      <c r="BO73" s="12"/>
      <c r="BP73" s="18"/>
      <c r="BQ73" s="18"/>
      <c r="BR73" s="18"/>
      <c r="BS73" s="12"/>
      <c r="BT73" s="15"/>
      <c r="BU73" s="21" t="e">
        <f>IF(A73="","",_xlfn.XLOOKUP(C73,#REF!,#REF!,0,0))</f>
        <v>#REF!</v>
      </c>
      <c r="BV73" s="21" t="e">
        <f t="shared" si="4"/>
        <v>#REF!</v>
      </c>
      <c r="BW73" s="35" t="e">
        <f t="shared" si="1"/>
        <v>#REF!</v>
      </c>
      <c r="BX73" s="26" t="e">
        <f t="shared" si="5"/>
        <v>#REF!</v>
      </c>
      <c r="BY73" s="43">
        <f t="shared" si="6"/>
        <v>1.8686999999999999E-2</v>
      </c>
      <c r="BZ73" s="27">
        <f>IF(A73="","",SUM($BY$12:BY73))</f>
        <v>0.79803400000000002</v>
      </c>
      <c r="CA73" s="56" t="e">
        <f>IF(A73="","",_xlfn.XLOOKUP(C73,#REF!,#REF!,0,0))</f>
        <v>#REF!</v>
      </c>
      <c r="CB73" s="1" t="e">
        <f>IF(A73="","",_xlfn.XLOOKUP(C73,#REF!,#REF!,0,0))</f>
        <v>#REF!</v>
      </c>
    </row>
    <row r="74" spans="1:80">
      <c r="A74" s="12" t="s">
        <v>267</v>
      </c>
      <c r="B74" s="12" t="s">
        <v>268</v>
      </c>
      <c r="C74" s="24" t="s">
        <v>35</v>
      </c>
      <c r="D74" s="12" t="s">
        <v>93</v>
      </c>
      <c r="E74" s="12" t="s">
        <v>340</v>
      </c>
      <c r="F74" s="12" t="s">
        <v>197</v>
      </c>
      <c r="G74" s="13"/>
      <c r="H74" s="14">
        <v>313180</v>
      </c>
      <c r="I74" s="15"/>
      <c r="J74" s="12">
        <v>1673.9</v>
      </c>
      <c r="K74" s="16">
        <v>0</v>
      </c>
      <c r="L74" s="12"/>
      <c r="M74" s="12"/>
      <c r="N74" s="12"/>
      <c r="O74" s="12"/>
      <c r="P74" s="12" t="s">
        <v>200</v>
      </c>
      <c r="Q74" s="16"/>
      <c r="R74" s="12">
        <v>0</v>
      </c>
      <c r="S74" s="16">
        <v>1565900</v>
      </c>
      <c r="T74" s="13">
        <v>45351</v>
      </c>
      <c r="U74" s="12">
        <v>100</v>
      </c>
      <c r="V74" s="12">
        <v>6637</v>
      </c>
      <c r="W74" s="12" t="s">
        <v>183</v>
      </c>
      <c r="X74" s="12">
        <v>930.62519999999995</v>
      </c>
      <c r="Y74" s="16">
        <v>291453202.62</v>
      </c>
      <c r="Z74" s="16"/>
      <c r="AA74" s="12">
        <v>1671.25</v>
      </c>
      <c r="AB74" s="16">
        <v>0.16</v>
      </c>
      <c r="AC74" s="16">
        <v>524232002</v>
      </c>
      <c r="AD74" s="16">
        <v>524232002</v>
      </c>
      <c r="AE74" s="16">
        <v>0</v>
      </c>
      <c r="AF74" s="16">
        <v>232778799.38</v>
      </c>
      <c r="AG74" s="16">
        <v>231948872.38</v>
      </c>
      <c r="AH74" s="16">
        <v>829927</v>
      </c>
      <c r="AI74" s="16"/>
      <c r="AJ74" s="16">
        <v>25499577093.98</v>
      </c>
      <c r="AK74" s="12">
        <v>2.0558000000000001</v>
      </c>
      <c r="AL74" s="12" t="s">
        <v>341</v>
      </c>
      <c r="AM74" s="12" t="s">
        <v>198</v>
      </c>
      <c r="AN74" s="12">
        <v>7079</v>
      </c>
      <c r="AO74" s="12" t="s">
        <v>201</v>
      </c>
      <c r="AP74" s="12"/>
      <c r="AQ74" s="13">
        <v>45223</v>
      </c>
      <c r="AR74" s="13"/>
      <c r="AS74" s="12">
        <v>0</v>
      </c>
      <c r="AT74" s="12"/>
      <c r="AU74" s="13">
        <v>45351</v>
      </c>
      <c r="AV74" s="12" t="s">
        <v>198</v>
      </c>
      <c r="AW74" s="12">
        <v>5</v>
      </c>
      <c r="AX74" s="13"/>
      <c r="AY74" s="12" t="s">
        <v>185</v>
      </c>
      <c r="AZ74" s="12">
        <v>1</v>
      </c>
      <c r="BA74" s="12"/>
      <c r="BB74" s="12"/>
      <c r="BC74" s="17"/>
      <c r="BD74" s="17"/>
      <c r="BE74" s="17"/>
      <c r="BF74" s="17"/>
      <c r="BG74" s="12" t="s">
        <v>110</v>
      </c>
      <c r="BH74" s="12" t="s">
        <v>462</v>
      </c>
      <c r="BI74" s="12"/>
      <c r="BJ74" s="12"/>
      <c r="BK74" s="12"/>
      <c r="BL74" s="16">
        <v>524232002</v>
      </c>
      <c r="BM74" s="12">
        <v>2.0558000000000001</v>
      </c>
      <c r="BN74" s="12" t="s">
        <v>202</v>
      </c>
      <c r="BO74" s="12"/>
      <c r="BP74" s="18"/>
      <c r="BQ74" s="18"/>
      <c r="BR74" s="18"/>
      <c r="BS74" s="12"/>
      <c r="BT74" s="15"/>
      <c r="BU74" s="21" t="e">
        <f>IF(A74="","",_xlfn.XLOOKUP(C74,#REF!,#REF!,0,0))</f>
        <v>#REF!</v>
      </c>
      <c r="BV74" s="21" t="e">
        <f t="shared" si="4"/>
        <v>#REF!</v>
      </c>
      <c r="BW74" s="35" t="e">
        <f t="shared" si="1"/>
        <v>#REF!</v>
      </c>
      <c r="BX74" s="26" t="e">
        <f t="shared" si="5"/>
        <v>#REF!</v>
      </c>
      <c r="BY74" s="43">
        <f t="shared" si="6"/>
        <v>2.0558E-2</v>
      </c>
      <c r="BZ74" s="27">
        <f>IF(A74="","",SUM($BY$12:BY74))</f>
        <v>0.81859199999999999</v>
      </c>
      <c r="CA74" s="56" t="e">
        <f>IF(A74="","",_xlfn.XLOOKUP(C74,#REF!,#REF!,0,0))</f>
        <v>#REF!</v>
      </c>
      <c r="CB74" s="1" t="e">
        <f>IF(A74="","",_xlfn.XLOOKUP(C74,#REF!,#REF!,0,0))</f>
        <v>#REF!</v>
      </c>
    </row>
    <row r="75" spans="1:80">
      <c r="A75" s="12" t="s">
        <v>267</v>
      </c>
      <c r="B75" s="12" t="s">
        <v>268</v>
      </c>
      <c r="C75" s="24" t="s">
        <v>43</v>
      </c>
      <c r="D75" s="12" t="s">
        <v>290</v>
      </c>
      <c r="E75" s="12" t="s">
        <v>344</v>
      </c>
      <c r="F75" s="12" t="s">
        <v>197</v>
      </c>
      <c r="G75" s="13"/>
      <c r="H75" s="14">
        <v>133038</v>
      </c>
      <c r="I75" s="15"/>
      <c r="J75" s="12">
        <v>1932.4</v>
      </c>
      <c r="K75" s="16">
        <v>0</v>
      </c>
      <c r="L75" s="12"/>
      <c r="M75" s="12"/>
      <c r="N75" s="12"/>
      <c r="O75" s="12"/>
      <c r="P75" s="12" t="s">
        <v>345</v>
      </c>
      <c r="Q75" s="16"/>
      <c r="R75" s="12">
        <v>0</v>
      </c>
      <c r="S75" s="16">
        <v>665190</v>
      </c>
      <c r="T75" s="13">
        <v>45351</v>
      </c>
      <c r="U75" s="12">
        <v>100</v>
      </c>
      <c r="V75" s="12">
        <v>6678</v>
      </c>
      <c r="W75" s="12" t="s">
        <v>183</v>
      </c>
      <c r="X75" s="12">
        <v>1250.598</v>
      </c>
      <c r="Y75" s="16">
        <v>166377053.77000001</v>
      </c>
      <c r="Z75" s="16"/>
      <c r="AA75" s="12">
        <v>1901.65</v>
      </c>
      <c r="AB75" s="16">
        <v>1.62</v>
      </c>
      <c r="AC75" s="16">
        <v>257082631.19999999</v>
      </c>
      <c r="AD75" s="16">
        <v>257082631.19999999</v>
      </c>
      <c r="AE75" s="16">
        <v>0</v>
      </c>
      <c r="AF75" s="16">
        <v>90705577.430000007</v>
      </c>
      <c r="AG75" s="16">
        <v>86614658.930000007</v>
      </c>
      <c r="AH75" s="16">
        <v>4090918.5</v>
      </c>
      <c r="AI75" s="16"/>
      <c r="AJ75" s="16">
        <v>25499577093.98</v>
      </c>
      <c r="AK75" s="12">
        <v>1.0082</v>
      </c>
      <c r="AL75" s="12" t="s">
        <v>346</v>
      </c>
      <c r="AM75" s="12" t="s">
        <v>198</v>
      </c>
      <c r="AN75" s="12">
        <v>7362</v>
      </c>
      <c r="AO75" s="12" t="s">
        <v>347</v>
      </c>
      <c r="AP75" s="12"/>
      <c r="AQ75" s="13">
        <v>45120</v>
      </c>
      <c r="AR75" s="13"/>
      <c r="AS75" s="12">
        <v>0</v>
      </c>
      <c r="AT75" s="12"/>
      <c r="AU75" s="13">
        <v>45351</v>
      </c>
      <c r="AV75" s="12" t="s">
        <v>198</v>
      </c>
      <c r="AW75" s="12">
        <v>5</v>
      </c>
      <c r="AX75" s="13"/>
      <c r="AY75" s="12" t="s">
        <v>185</v>
      </c>
      <c r="AZ75" s="12">
        <v>1</v>
      </c>
      <c r="BA75" s="12"/>
      <c r="BB75" s="12"/>
      <c r="BC75" s="17"/>
      <c r="BD75" s="17"/>
      <c r="BE75" s="17"/>
      <c r="BF75" s="17"/>
      <c r="BG75" s="12" t="s">
        <v>110</v>
      </c>
      <c r="BH75" s="12" t="s">
        <v>462</v>
      </c>
      <c r="BI75" s="12"/>
      <c r="BJ75" s="12"/>
      <c r="BK75" s="12"/>
      <c r="BL75" s="16">
        <v>257082631.19999999</v>
      </c>
      <c r="BM75" s="12">
        <v>1.0082</v>
      </c>
      <c r="BN75" s="12" t="s">
        <v>203</v>
      </c>
      <c r="BO75" s="12"/>
      <c r="BP75" s="18"/>
      <c r="BQ75" s="18"/>
      <c r="BR75" s="18"/>
      <c r="BS75" s="12"/>
      <c r="BT75" s="15"/>
      <c r="BU75" s="21" t="e">
        <f>IF(A75="","",_xlfn.XLOOKUP(C75,#REF!,#REF!,0,0))</f>
        <v>#REF!</v>
      </c>
      <c r="BV75" s="21" t="e">
        <f t="shared" si="4"/>
        <v>#REF!</v>
      </c>
      <c r="BW75" s="35" t="e">
        <f t="shared" si="1"/>
        <v>#REF!</v>
      </c>
      <c r="BX75" s="26" t="e">
        <f t="shared" si="5"/>
        <v>#REF!</v>
      </c>
      <c r="BY75" s="43">
        <f t="shared" si="6"/>
        <v>1.0082000000000001E-2</v>
      </c>
      <c r="BZ75" s="27">
        <f>IF(A75="","",SUM($BY$12:BY75))</f>
        <v>0.82867400000000002</v>
      </c>
      <c r="CA75" s="56" t="e">
        <f>IF(A75="","",_xlfn.XLOOKUP(C75,#REF!,#REF!,0,0))</f>
        <v>#REF!</v>
      </c>
      <c r="CB75" s="1" t="e">
        <f>IF(A75="","",_xlfn.XLOOKUP(C75,#REF!,#REF!,0,0))</f>
        <v>#REF!</v>
      </c>
    </row>
    <row r="76" spans="1:80">
      <c r="A76" s="12" t="s">
        <v>267</v>
      </c>
      <c r="B76" s="12" t="s">
        <v>268</v>
      </c>
      <c r="C76" s="24" t="s">
        <v>36</v>
      </c>
      <c r="D76" s="12" t="s">
        <v>411</v>
      </c>
      <c r="E76" s="12" t="s">
        <v>412</v>
      </c>
      <c r="F76" s="12" t="s">
        <v>197</v>
      </c>
      <c r="G76" s="13"/>
      <c r="H76" s="14">
        <v>310766</v>
      </c>
      <c r="I76" s="15"/>
      <c r="J76" s="12">
        <v>927.4</v>
      </c>
      <c r="K76" s="16">
        <v>0</v>
      </c>
      <c r="L76" s="12"/>
      <c r="M76" s="12"/>
      <c r="N76" s="12"/>
      <c r="O76" s="12"/>
      <c r="P76" s="12" t="s">
        <v>413</v>
      </c>
      <c r="Q76" s="16"/>
      <c r="R76" s="12">
        <v>0</v>
      </c>
      <c r="S76" s="16">
        <v>621532</v>
      </c>
      <c r="T76" s="13">
        <v>45351</v>
      </c>
      <c r="U76" s="12">
        <v>100</v>
      </c>
      <c r="V76" s="12">
        <v>112049</v>
      </c>
      <c r="W76" s="12" t="s">
        <v>183</v>
      </c>
      <c r="X76" s="12">
        <v>924.8913</v>
      </c>
      <c r="Y76" s="16">
        <v>287424784.45999998</v>
      </c>
      <c r="Z76" s="16"/>
      <c r="AA76" s="12">
        <v>924.05</v>
      </c>
      <c r="AB76" s="16">
        <v>0.36</v>
      </c>
      <c r="AC76" s="16">
        <v>288204388.39999998</v>
      </c>
      <c r="AD76" s="16">
        <v>288204388.39999998</v>
      </c>
      <c r="AE76" s="16">
        <v>0</v>
      </c>
      <c r="AF76" s="16">
        <v>779603.94</v>
      </c>
      <c r="AG76" s="16">
        <v>-261462.16</v>
      </c>
      <c r="AH76" s="16">
        <v>1041066.1</v>
      </c>
      <c r="AI76" s="16"/>
      <c r="AJ76" s="16">
        <v>25499577093.98</v>
      </c>
      <c r="AK76" s="12">
        <v>1.1302000000000001</v>
      </c>
      <c r="AL76" s="12" t="s">
        <v>414</v>
      </c>
      <c r="AM76" s="12" t="s">
        <v>198</v>
      </c>
      <c r="AN76" s="12">
        <v>788427</v>
      </c>
      <c r="AO76" s="12" t="s">
        <v>239</v>
      </c>
      <c r="AP76" s="12"/>
      <c r="AQ76" s="13">
        <v>44459</v>
      </c>
      <c r="AR76" s="13"/>
      <c r="AS76" s="12">
        <v>0</v>
      </c>
      <c r="AT76" s="12"/>
      <c r="AU76" s="13">
        <v>45351</v>
      </c>
      <c r="AV76" s="12" t="s">
        <v>198</v>
      </c>
      <c r="AW76" s="12">
        <v>2</v>
      </c>
      <c r="AX76" s="13"/>
      <c r="AY76" s="12" t="s">
        <v>185</v>
      </c>
      <c r="AZ76" s="12">
        <v>1</v>
      </c>
      <c r="BA76" s="12"/>
      <c r="BB76" s="12"/>
      <c r="BC76" s="17"/>
      <c r="BD76" s="17"/>
      <c r="BE76" s="17"/>
      <c r="BF76" s="17"/>
      <c r="BG76" s="12" t="s">
        <v>110</v>
      </c>
      <c r="BH76" s="12" t="s">
        <v>462</v>
      </c>
      <c r="BI76" s="12"/>
      <c r="BJ76" s="12"/>
      <c r="BK76" s="12"/>
      <c r="BL76" s="16">
        <v>288204388.39999998</v>
      </c>
      <c r="BM76" s="12">
        <v>1.1302000000000001</v>
      </c>
      <c r="BN76" s="12" t="s">
        <v>219</v>
      </c>
      <c r="BO76" s="12"/>
      <c r="BP76" s="18"/>
      <c r="BQ76" s="18"/>
      <c r="BR76" s="18"/>
      <c r="BS76" s="12"/>
      <c r="BT76" s="15"/>
      <c r="BU76" s="21" t="e">
        <f>IF(A76="","",_xlfn.XLOOKUP(C76,#REF!,#REF!,0,0))</f>
        <v>#REF!</v>
      </c>
      <c r="BV76" s="21" t="e">
        <f t="shared" ref="BV76:BV88" si="7">IF(A76="","",BU76*3)</f>
        <v>#REF!</v>
      </c>
      <c r="BW76" s="35" t="e">
        <f t="shared" ref="BW76:BW139" si="8">IF(A76="","",BV76*BW$11)</f>
        <v>#REF!</v>
      </c>
      <c r="BX76" s="26" t="e">
        <f t="shared" ref="BX76:BX88" si="9">IF(A76="","",IF(BU76=0,0,H76/BW76))</f>
        <v>#REF!</v>
      </c>
      <c r="BY76" s="43">
        <f t="shared" ref="BY76:BY88" si="10">IF(A76="","",BM76%)</f>
        <v>1.1302000000000001E-2</v>
      </c>
      <c r="BZ76" s="27">
        <f>IF(A76="","",SUM($BY$12:BY76))</f>
        <v>0.83997600000000006</v>
      </c>
      <c r="CA76" s="56" t="e">
        <f>IF(A76="","",_xlfn.XLOOKUP(C76,#REF!,#REF!,0,0))</f>
        <v>#REF!</v>
      </c>
      <c r="CB76" s="1" t="e">
        <f>IF(A76="","",_xlfn.XLOOKUP(C76,#REF!,#REF!,0,0))</f>
        <v>#REF!</v>
      </c>
    </row>
    <row r="77" spans="1:80">
      <c r="A77" s="12" t="s">
        <v>267</v>
      </c>
      <c r="B77" s="12" t="s">
        <v>268</v>
      </c>
      <c r="C77" s="24" t="s">
        <v>27</v>
      </c>
      <c r="D77" s="12" t="s">
        <v>334</v>
      </c>
      <c r="E77" s="12" t="s">
        <v>318</v>
      </c>
      <c r="F77" s="12" t="s">
        <v>197</v>
      </c>
      <c r="G77" s="13"/>
      <c r="H77" s="14">
        <v>852407</v>
      </c>
      <c r="I77" s="15"/>
      <c r="J77" s="12">
        <v>1403.4</v>
      </c>
      <c r="K77" s="16">
        <v>0</v>
      </c>
      <c r="L77" s="12"/>
      <c r="M77" s="12"/>
      <c r="N77" s="12"/>
      <c r="O77" s="12"/>
      <c r="P77" s="12" t="s">
        <v>182</v>
      </c>
      <c r="Q77" s="16"/>
      <c r="R77" s="12">
        <v>0</v>
      </c>
      <c r="S77" s="16">
        <v>852407</v>
      </c>
      <c r="T77" s="13">
        <v>45351</v>
      </c>
      <c r="U77" s="12">
        <v>100</v>
      </c>
      <c r="V77" s="12">
        <v>6593</v>
      </c>
      <c r="W77" s="12" t="s">
        <v>183</v>
      </c>
      <c r="X77" s="12">
        <v>1341.4755</v>
      </c>
      <c r="Y77" s="16">
        <v>1143483137.6900001</v>
      </c>
      <c r="Z77" s="16"/>
      <c r="AA77" s="12">
        <v>1409.4</v>
      </c>
      <c r="AB77" s="16">
        <v>-0.43</v>
      </c>
      <c r="AC77" s="16">
        <v>1196267983.8</v>
      </c>
      <c r="AD77" s="16">
        <v>1196267983.8</v>
      </c>
      <c r="AE77" s="16">
        <v>0</v>
      </c>
      <c r="AF77" s="16">
        <v>52784846.109999999</v>
      </c>
      <c r="AG77" s="16">
        <v>57899288.109999999</v>
      </c>
      <c r="AH77" s="16">
        <v>-5114442</v>
      </c>
      <c r="AI77" s="16"/>
      <c r="AJ77" s="16">
        <v>25499577093.98</v>
      </c>
      <c r="AK77" s="12">
        <v>4.6913</v>
      </c>
      <c r="AL77" s="12" t="s">
        <v>335</v>
      </c>
      <c r="AM77" s="12" t="s">
        <v>198</v>
      </c>
      <c r="AN77" s="12">
        <v>6884</v>
      </c>
      <c r="AO77" s="12" t="s">
        <v>184</v>
      </c>
      <c r="AP77" s="12"/>
      <c r="AQ77" s="13">
        <v>45061</v>
      </c>
      <c r="AR77" s="13"/>
      <c r="AS77" s="12">
        <v>0</v>
      </c>
      <c r="AT77" s="12"/>
      <c r="AU77" s="13">
        <v>45351</v>
      </c>
      <c r="AV77" s="12" t="s">
        <v>198</v>
      </c>
      <c r="AW77" s="12">
        <v>1</v>
      </c>
      <c r="AX77" s="13"/>
      <c r="AY77" s="12" t="s">
        <v>185</v>
      </c>
      <c r="AZ77" s="12">
        <v>1</v>
      </c>
      <c r="BA77" s="12"/>
      <c r="BB77" s="12"/>
      <c r="BC77" s="17"/>
      <c r="BD77" s="17"/>
      <c r="BE77" s="17"/>
      <c r="BF77" s="17"/>
      <c r="BG77" s="12" t="s">
        <v>110</v>
      </c>
      <c r="BH77" s="12" t="s">
        <v>462</v>
      </c>
      <c r="BI77" s="12"/>
      <c r="BJ77" s="12"/>
      <c r="BK77" s="12"/>
      <c r="BL77" s="16">
        <v>1196267983.8</v>
      </c>
      <c r="BM77" s="12">
        <v>4.6913</v>
      </c>
      <c r="BN77" s="12" t="s">
        <v>186</v>
      </c>
      <c r="BO77" s="12"/>
      <c r="BP77" s="18"/>
      <c r="BQ77" s="18"/>
      <c r="BR77" s="18"/>
      <c r="BS77" s="12"/>
      <c r="BT77" s="15"/>
      <c r="BU77" s="21" t="e">
        <f>IF(A77="","",_xlfn.XLOOKUP(C77,#REF!,#REF!,0,0))</f>
        <v>#REF!</v>
      </c>
      <c r="BV77" s="21" t="e">
        <f t="shared" si="7"/>
        <v>#REF!</v>
      </c>
      <c r="BW77" s="35" t="e">
        <f t="shared" si="8"/>
        <v>#REF!</v>
      </c>
      <c r="BX77" s="26" t="e">
        <f t="shared" si="9"/>
        <v>#REF!</v>
      </c>
      <c r="BY77" s="43">
        <f t="shared" si="10"/>
        <v>4.6913000000000003E-2</v>
      </c>
      <c r="BZ77" s="27">
        <f>IF(A77="","",SUM($BY$12:BY77))</f>
        <v>0.88688900000000004</v>
      </c>
      <c r="CA77" s="56" t="e">
        <f>IF(A77="","",_xlfn.XLOOKUP(C77,#REF!,#REF!,0,0))</f>
        <v>#REF!</v>
      </c>
      <c r="CB77" s="1" t="e">
        <f>IF(A77="","",_xlfn.XLOOKUP(C77,#REF!,#REF!,0,0))</f>
        <v>#REF!</v>
      </c>
    </row>
    <row r="78" spans="1:80">
      <c r="A78" s="12" t="s">
        <v>267</v>
      </c>
      <c r="B78" s="12" t="s">
        <v>268</v>
      </c>
      <c r="C78" s="24" t="s">
        <v>7</v>
      </c>
      <c r="D78" s="12" t="s">
        <v>288</v>
      </c>
      <c r="E78" s="12" t="s">
        <v>324</v>
      </c>
      <c r="F78" s="12" t="s">
        <v>197</v>
      </c>
      <c r="G78" s="13"/>
      <c r="H78" s="14">
        <v>42589</v>
      </c>
      <c r="I78" s="15"/>
      <c r="J78" s="12">
        <v>6495.35</v>
      </c>
      <c r="K78" s="16">
        <v>0</v>
      </c>
      <c r="L78" s="12"/>
      <c r="M78" s="12"/>
      <c r="N78" s="12"/>
      <c r="O78" s="12"/>
      <c r="P78" s="12" t="s">
        <v>325</v>
      </c>
      <c r="Q78" s="16"/>
      <c r="R78" s="12">
        <v>0</v>
      </c>
      <c r="S78" s="16">
        <v>85178</v>
      </c>
      <c r="T78" s="13">
        <v>45351</v>
      </c>
      <c r="U78" s="12">
        <v>100</v>
      </c>
      <c r="V78" s="12">
        <v>6478</v>
      </c>
      <c r="W78" s="12" t="s">
        <v>183</v>
      </c>
      <c r="X78" s="12">
        <v>4570.4031000000004</v>
      </c>
      <c r="Y78" s="16">
        <v>194648898.75</v>
      </c>
      <c r="Z78" s="16"/>
      <c r="AA78" s="12">
        <v>6498.7</v>
      </c>
      <c r="AB78" s="16">
        <v>-0.05</v>
      </c>
      <c r="AC78" s="16">
        <v>276630461.14999998</v>
      </c>
      <c r="AD78" s="16">
        <v>276630461.14999998</v>
      </c>
      <c r="AE78" s="16">
        <v>0</v>
      </c>
      <c r="AF78" s="16">
        <v>81981562.400000006</v>
      </c>
      <c r="AG78" s="16">
        <v>82124235.549999997</v>
      </c>
      <c r="AH78" s="16">
        <v>-142673.15</v>
      </c>
      <c r="AI78" s="16"/>
      <c r="AJ78" s="16">
        <v>25499577093.98</v>
      </c>
      <c r="AK78" s="12">
        <v>1.0848</v>
      </c>
      <c r="AL78" s="12" t="s">
        <v>356</v>
      </c>
      <c r="AM78" s="12" t="s">
        <v>198</v>
      </c>
      <c r="AN78" s="12">
        <v>6164</v>
      </c>
      <c r="AO78" s="12" t="s">
        <v>326</v>
      </c>
      <c r="AP78" s="12"/>
      <c r="AQ78" s="13">
        <v>45106</v>
      </c>
      <c r="AR78" s="13"/>
      <c r="AS78" s="12">
        <v>0</v>
      </c>
      <c r="AT78" s="12"/>
      <c r="AU78" s="13">
        <v>45351</v>
      </c>
      <c r="AV78" s="12" t="s">
        <v>198</v>
      </c>
      <c r="AW78" s="12">
        <v>2</v>
      </c>
      <c r="AX78" s="13"/>
      <c r="AY78" s="12" t="s">
        <v>185</v>
      </c>
      <c r="AZ78" s="12">
        <v>1</v>
      </c>
      <c r="BA78" s="12"/>
      <c r="BB78" s="12"/>
      <c r="BC78" s="17"/>
      <c r="BD78" s="17"/>
      <c r="BE78" s="17"/>
      <c r="BF78" s="17"/>
      <c r="BG78" s="12" t="s">
        <v>110</v>
      </c>
      <c r="BH78" s="12" t="s">
        <v>462</v>
      </c>
      <c r="BI78" s="12"/>
      <c r="BJ78" s="12"/>
      <c r="BK78" s="12"/>
      <c r="BL78" s="16">
        <v>276630461.14999998</v>
      </c>
      <c r="BM78" s="12">
        <v>1.0848</v>
      </c>
      <c r="BN78" s="12" t="s">
        <v>186</v>
      </c>
      <c r="BO78" s="12"/>
      <c r="BP78" s="18"/>
      <c r="BQ78" s="18"/>
      <c r="BR78" s="18"/>
      <c r="BS78" s="12"/>
      <c r="BT78" s="15"/>
      <c r="BU78" s="21" t="e">
        <f>IF(A78="","",_xlfn.XLOOKUP(C78,#REF!,#REF!,0,0))</f>
        <v>#REF!</v>
      </c>
      <c r="BV78" s="21" t="e">
        <f t="shared" si="7"/>
        <v>#REF!</v>
      </c>
      <c r="BW78" s="35" t="e">
        <f t="shared" si="8"/>
        <v>#REF!</v>
      </c>
      <c r="BX78" s="26" t="e">
        <f t="shared" si="9"/>
        <v>#REF!</v>
      </c>
      <c r="BY78" s="43">
        <f t="shared" si="10"/>
        <v>1.0848E-2</v>
      </c>
      <c r="BZ78" s="27">
        <f>IF(A78="","",SUM($BY$12:BY78))</f>
        <v>0.89773700000000001</v>
      </c>
      <c r="CA78" s="56" t="e">
        <f>IF(A78="","",_xlfn.XLOOKUP(C78,#REF!,#REF!,0,0))</f>
        <v>#REF!</v>
      </c>
      <c r="CB78" s="1" t="e">
        <f>IF(A78="","",_xlfn.XLOOKUP(C78,#REF!,#REF!,0,0))</f>
        <v>#REF!</v>
      </c>
    </row>
    <row r="79" spans="1:80">
      <c r="A79" s="12" t="s">
        <v>267</v>
      </c>
      <c r="B79" s="12" t="s">
        <v>268</v>
      </c>
      <c r="C79" s="24" t="s">
        <v>52</v>
      </c>
      <c r="D79" s="12" t="s">
        <v>91</v>
      </c>
      <c r="E79" s="12" t="s">
        <v>348</v>
      </c>
      <c r="F79" s="12" t="s">
        <v>197</v>
      </c>
      <c r="G79" s="13"/>
      <c r="H79" s="14">
        <v>215328</v>
      </c>
      <c r="I79" s="15"/>
      <c r="J79" s="12">
        <v>2921.6</v>
      </c>
      <c r="K79" s="16">
        <v>0</v>
      </c>
      <c r="L79" s="12"/>
      <c r="M79" s="12"/>
      <c r="N79" s="12"/>
      <c r="O79" s="12"/>
      <c r="P79" s="12" t="s">
        <v>329</v>
      </c>
      <c r="Q79" s="16"/>
      <c r="R79" s="12">
        <v>0</v>
      </c>
      <c r="S79" s="16">
        <v>2153280</v>
      </c>
      <c r="T79" s="13">
        <v>45351</v>
      </c>
      <c r="U79" s="12">
        <v>100</v>
      </c>
      <c r="V79" s="12">
        <v>6749</v>
      </c>
      <c r="W79" s="12" t="s">
        <v>183</v>
      </c>
      <c r="X79" s="12">
        <v>1905.7811999999999</v>
      </c>
      <c r="Y79" s="16">
        <v>410368057.86000001</v>
      </c>
      <c r="Z79" s="16"/>
      <c r="AA79" s="12">
        <v>2911.25</v>
      </c>
      <c r="AB79" s="16">
        <v>0.36</v>
      </c>
      <c r="AC79" s="16">
        <v>629102284.79999995</v>
      </c>
      <c r="AD79" s="16">
        <v>629102284.79999995</v>
      </c>
      <c r="AE79" s="16">
        <v>0</v>
      </c>
      <c r="AF79" s="16">
        <v>218734226.94</v>
      </c>
      <c r="AG79" s="16">
        <v>216505582.13999999</v>
      </c>
      <c r="AH79" s="16">
        <v>2228644.7999999998</v>
      </c>
      <c r="AI79" s="16"/>
      <c r="AJ79" s="16">
        <v>25499577093.98</v>
      </c>
      <c r="AK79" s="12">
        <v>2.4670999999999998</v>
      </c>
      <c r="AL79" s="12" t="s">
        <v>349</v>
      </c>
      <c r="AM79" s="12" t="s">
        <v>198</v>
      </c>
      <c r="AN79" s="12">
        <v>7842</v>
      </c>
      <c r="AO79" s="12" t="s">
        <v>330</v>
      </c>
      <c r="AP79" s="12"/>
      <c r="AQ79" s="13">
        <v>45156</v>
      </c>
      <c r="AR79" s="13"/>
      <c r="AS79" s="12">
        <v>0</v>
      </c>
      <c r="AT79" s="12"/>
      <c r="AU79" s="13">
        <v>45351</v>
      </c>
      <c r="AV79" s="12" t="s">
        <v>198</v>
      </c>
      <c r="AW79" s="12">
        <v>10</v>
      </c>
      <c r="AX79" s="13"/>
      <c r="AY79" s="12" t="s">
        <v>185</v>
      </c>
      <c r="AZ79" s="12">
        <v>1</v>
      </c>
      <c r="BA79" s="12"/>
      <c r="BB79" s="12"/>
      <c r="BC79" s="17"/>
      <c r="BD79" s="17"/>
      <c r="BE79" s="17"/>
      <c r="BF79" s="17"/>
      <c r="BG79" s="12" t="s">
        <v>110</v>
      </c>
      <c r="BH79" s="12" t="s">
        <v>462</v>
      </c>
      <c r="BI79" s="12"/>
      <c r="BJ79" s="12"/>
      <c r="BK79" s="12"/>
      <c r="BL79" s="16">
        <v>629102284.79999995</v>
      </c>
      <c r="BM79" s="12">
        <v>2.4670999999999998</v>
      </c>
      <c r="BN79" s="12" t="s">
        <v>196</v>
      </c>
      <c r="BO79" s="12"/>
      <c r="BP79" s="18"/>
      <c r="BQ79" s="18"/>
      <c r="BR79" s="18"/>
      <c r="BS79" s="12"/>
      <c r="BT79" s="15"/>
      <c r="BU79" s="21" t="e">
        <f>IF(A79="","",_xlfn.XLOOKUP(C79,#REF!,#REF!,0,0))</f>
        <v>#REF!</v>
      </c>
      <c r="BV79" s="21" t="e">
        <f t="shared" si="7"/>
        <v>#REF!</v>
      </c>
      <c r="BW79" s="35" t="e">
        <f t="shared" si="8"/>
        <v>#REF!</v>
      </c>
      <c r="BX79" s="26" t="e">
        <f t="shared" si="9"/>
        <v>#REF!</v>
      </c>
      <c r="BY79" s="43">
        <f t="shared" si="10"/>
        <v>2.4670999999999998E-2</v>
      </c>
      <c r="BZ79" s="27">
        <f>IF(A79="","",SUM($BY$12:BY79))</f>
        <v>0.92240800000000001</v>
      </c>
      <c r="CA79" s="56" t="e">
        <f>IF(A79="","",_xlfn.XLOOKUP(C79,#REF!,#REF!,0,0))</f>
        <v>#REF!</v>
      </c>
      <c r="CB79" s="1" t="e">
        <f>IF(A79="","",_xlfn.XLOOKUP(C79,#REF!,#REF!,0,0))</f>
        <v>#REF!</v>
      </c>
    </row>
    <row r="80" spans="1:80">
      <c r="A80" s="12" t="s">
        <v>267</v>
      </c>
      <c r="B80" s="12" t="s">
        <v>268</v>
      </c>
      <c r="C80" s="24" t="s">
        <v>61</v>
      </c>
      <c r="D80" s="12" t="s">
        <v>104</v>
      </c>
      <c r="E80" s="12" t="s">
        <v>271</v>
      </c>
      <c r="F80" s="12" t="s">
        <v>197</v>
      </c>
      <c r="G80" s="13"/>
      <c r="H80" s="14">
        <v>194030</v>
      </c>
      <c r="I80" s="15"/>
      <c r="J80" s="12">
        <v>745.2</v>
      </c>
      <c r="K80" s="16">
        <v>0</v>
      </c>
      <c r="L80" s="12"/>
      <c r="M80" s="12"/>
      <c r="N80" s="12"/>
      <c r="O80" s="12"/>
      <c r="P80" s="12" t="s">
        <v>215</v>
      </c>
      <c r="Q80" s="16"/>
      <c r="R80" s="12">
        <v>0</v>
      </c>
      <c r="S80" s="16">
        <v>194030</v>
      </c>
      <c r="T80" s="13">
        <v>45351</v>
      </c>
      <c r="U80" s="12">
        <v>100</v>
      </c>
      <c r="V80" s="12">
        <v>151464</v>
      </c>
      <c r="W80" s="12" t="s">
        <v>183</v>
      </c>
      <c r="X80" s="12">
        <v>670</v>
      </c>
      <c r="Y80" s="16">
        <v>130000100</v>
      </c>
      <c r="Z80" s="16"/>
      <c r="AA80" s="12">
        <v>721.45</v>
      </c>
      <c r="AB80" s="16">
        <v>3.29</v>
      </c>
      <c r="AC80" s="16">
        <v>144591156</v>
      </c>
      <c r="AD80" s="16">
        <v>144591156</v>
      </c>
      <c r="AE80" s="16">
        <v>0</v>
      </c>
      <c r="AF80" s="16">
        <v>14591056</v>
      </c>
      <c r="AG80" s="16">
        <v>9982843.5</v>
      </c>
      <c r="AH80" s="16">
        <v>4608212.5</v>
      </c>
      <c r="AI80" s="16"/>
      <c r="AJ80" s="16">
        <v>25499577093.98</v>
      </c>
      <c r="AK80" s="12">
        <v>0.56699999999999995</v>
      </c>
      <c r="AL80" s="12" t="s">
        <v>272</v>
      </c>
      <c r="AM80" s="12" t="s">
        <v>198</v>
      </c>
      <c r="AN80" s="12">
        <v>795898</v>
      </c>
      <c r="AO80" s="12" t="s">
        <v>216</v>
      </c>
      <c r="AP80" s="12"/>
      <c r="AQ80" s="13"/>
      <c r="AR80" s="13"/>
      <c r="AS80" s="12">
        <v>0</v>
      </c>
      <c r="AT80" s="12"/>
      <c r="AU80" s="13">
        <v>45351</v>
      </c>
      <c r="AV80" s="12" t="s">
        <v>198</v>
      </c>
      <c r="AW80" s="12">
        <v>1</v>
      </c>
      <c r="AX80" s="13"/>
      <c r="AY80" s="12" t="s">
        <v>185</v>
      </c>
      <c r="AZ80" s="12">
        <v>1</v>
      </c>
      <c r="BA80" s="12"/>
      <c r="BB80" s="12"/>
      <c r="BC80" s="17"/>
      <c r="BD80" s="17"/>
      <c r="BE80" s="17"/>
      <c r="BF80" s="17"/>
      <c r="BG80" s="12" t="s">
        <v>110</v>
      </c>
      <c r="BH80" s="12" t="s">
        <v>462</v>
      </c>
      <c r="BI80" s="12"/>
      <c r="BJ80" s="12"/>
      <c r="BK80" s="12"/>
      <c r="BL80" s="16">
        <v>144591156</v>
      </c>
      <c r="BM80" s="12">
        <v>0.56699999999999995</v>
      </c>
      <c r="BN80" s="12" t="s">
        <v>216</v>
      </c>
      <c r="BO80" s="12"/>
      <c r="BP80" s="18"/>
      <c r="BQ80" s="18"/>
      <c r="BR80" s="18"/>
      <c r="BS80" s="12"/>
      <c r="BT80" s="15"/>
      <c r="BU80" s="21" t="e">
        <f>IF(A80="","",_xlfn.XLOOKUP(C80,#REF!,#REF!,0,0))</f>
        <v>#REF!</v>
      </c>
      <c r="BV80" s="21" t="e">
        <f t="shared" si="7"/>
        <v>#REF!</v>
      </c>
      <c r="BW80" s="35" t="e">
        <f t="shared" si="8"/>
        <v>#REF!</v>
      </c>
      <c r="BX80" s="26" t="e">
        <f t="shared" si="9"/>
        <v>#REF!</v>
      </c>
      <c r="BY80" s="43">
        <f t="shared" si="10"/>
        <v>5.6699999999999997E-3</v>
      </c>
      <c r="BZ80" s="27">
        <f>IF(A80="","",SUM($BY$12:BY80))</f>
        <v>0.92807799999999996</v>
      </c>
      <c r="CA80" s="56" t="e">
        <f>IF(A80="","",_xlfn.XLOOKUP(C80,#REF!,#REF!,0,0))</f>
        <v>#REF!</v>
      </c>
      <c r="CB80" s="1" t="e">
        <f>IF(A80="","",_xlfn.XLOOKUP(C80,#REF!,#REF!,0,0))</f>
        <v>#REF!</v>
      </c>
    </row>
    <row r="81" spans="1:80">
      <c r="A81" s="12" t="s">
        <v>267</v>
      </c>
      <c r="B81" s="12" t="s">
        <v>268</v>
      </c>
      <c r="C81" s="24" t="s">
        <v>6</v>
      </c>
      <c r="D81" s="12" t="s">
        <v>289</v>
      </c>
      <c r="E81" s="12" t="s">
        <v>350</v>
      </c>
      <c r="F81" s="12" t="s">
        <v>197</v>
      </c>
      <c r="G81" s="13"/>
      <c r="H81" s="14">
        <v>267145</v>
      </c>
      <c r="I81" s="15"/>
      <c r="J81" s="12">
        <v>1075.0999999999999</v>
      </c>
      <c r="K81" s="16">
        <v>0</v>
      </c>
      <c r="L81" s="12"/>
      <c r="M81" s="12"/>
      <c r="N81" s="12"/>
      <c r="O81" s="12"/>
      <c r="P81" s="12" t="s">
        <v>182</v>
      </c>
      <c r="Q81" s="16"/>
      <c r="R81" s="12">
        <v>0</v>
      </c>
      <c r="S81" s="16">
        <v>534290</v>
      </c>
      <c r="T81" s="13">
        <v>45351</v>
      </c>
      <c r="U81" s="12">
        <v>100</v>
      </c>
      <c r="V81" s="12">
        <v>6471</v>
      </c>
      <c r="W81" s="12" t="s">
        <v>183</v>
      </c>
      <c r="X81" s="12">
        <v>734.30319999999995</v>
      </c>
      <c r="Y81" s="16">
        <v>196165421.44</v>
      </c>
      <c r="Z81" s="16"/>
      <c r="AA81" s="12">
        <v>1074.2</v>
      </c>
      <c r="AB81" s="16">
        <v>0.08</v>
      </c>
      <c r="AC81" s="16">
        <v>287207589.5</v>
      </c>
      <c r="AD81" s="16">
        <v>287207589.5</v>
      </c>
      <c r="AE81" s="16">
        <v>0</v>
      </c>
      <c r="AF81" s="16">
        <v>91042168.060000002</v>
      </c>
      <c r="AG81" s="16">
        <v>90801737.560000002</v>
      </c>
      <c r="AH81" s="16">
        <v>240430.5</v>
      </c>
      <c r="AI81" s="16"/>
      <c r="AJ81" s="16">
        <v>25499577093.98</v>
      </c>
      <c r="AK81" s="12">
        <v>1.1263000000000001</v>
      </c>
      <c r="AL81" s="12" t="s">
        <v>383</v>
      </c>
      <c r="AM81" s="12" t="s">
        <v>198</v>
      </c>
      <c r="AN81" s="12">
        <v>6155</v>
      </c>
      <c r="AO81" s="12" t="s">
        <v>184</v>
      </c>
      <c r="AP81" s="12"/>
      <c r="AQ81" s="13">
        <v>45113</v>
      </c>
      <c r="AR81" s="13"/>
      <c r="AS81" s="12">
        <v>0</v>
      </c>
      <c r="AT81" s="12"/>
      <c r="AU81" s="13">
        <v>45351</v>
      </c>
      <c r="AV81" s="12" t="s">
        <v>198</v>
      </c>
      <c r="AW81" s="12">
        <v>2</v>
      </c>
      <c r="AX81" s="13"/>
      <c r="AY81" s="12" t="s">
        <v>185</v>
      </c>
      <c r="AZ81" s="12">
        <v>1</v>
      </c>
      <c r="BA81" s="12"/>
      <c r="BB81" s="12"/>
      <c r="BC81" s="17"/>
      <c r="BD81" s="17"/>
      <c r="BE81" s="17"/>
      <c r="BF81" s="17"/>
      <c r="BG81" s="12" t="s">
        <v>110</v>
      </c>
      <c r="BH81" s="12" t="s">
        <v>462</v>
      </c>
      <c r="BI81" s="12"/>
      <c r="BJ81" s="12"/>
      <c r="BK81" s="12"/>
      <c r="BL81" s="16">
        <v>287207589.5</v>
      </c>
      <c r="BM81" s="12">
        <v>1.1263000000000001</v>
      </c>
      <c r="BN81" s="12" t="s">
        <v>186</v>
      </c>
      <c r="BO81" s="12"/>
      <c r="BP81" s="18"/>
      <c r="BQ81" s="18"/>
      <c r="BR81" s="18"/>
      <c r="BS81" s="12"/>
      <c r="BT81" s="15"/>
      <c r="BU81" s="21" t="e">
        <f>IF(A81="","",_xlfn.XLOOKUP(C81,#REF!,#REF!,0,0))</f>
        <v>#REF!</v>
      </c>
      <c r="BV81" s="21" t="e">
        <f t="shared" si="7"/>
        <v>#REF!</v>
      </c>
      <c r="BW81" s="35" t="e">
        <f t="shared" si="8"/>
        <v>#REF!</v>
      </c>
      <c r="BX81" s="26" t="e">
        <f t="shared" si="9"/>
        <v>#REF!</v>
      </c>
      <c r="BY81" s="43">
        <f t="shared" si="10"/>
        <v>1.1263E-2</v>
      </c>
      <c r="BZ81" s="27">
        <f>IF(A81="","",SUM($BY$12:BY81))</f>
        <v>0.93934099999999998</v>
      </c>
      <c r="CA81" s="56" t="e">
        <f>IF(A81="","",_xlfn.XLOOKUP(C81,#REF!,#REF!,0,0))</f>
        <v>#REF!</v>
      </c>
      <c r="CB81" s="1" t="e">
        <f>IF(A81="","",_xlfn.XLOOKUP(C81,#REF!,#REF!,0,0))</f>
        <v>#REF!</v>
      </c>
    </row>
    <row r="82" spans="1:80">
      <c r="A82" s="12" t="s">
        <v>267</v>
      </c>
      <c r="B82" s="12" t="s">
        <v>268</v>
      </c>
      <c r="C82" s="24" t="s">
        <v>54</v>
      </c>
      <c r="D82" s="12" t="s">
        <v>286</v>
      </c>
      <c r="E82" s="12" t="s">
        <v>333</v>
      </c>
      <c r="F82" s="12" t="s">
        <v>197</v>
      </c>
      <c r="G82" s="13"/>
      <c r="H82" s="14">
        <v>520744</v>
      </c>
      <c r="I82" s="15"/>
      <c r="J82" s="12">
        <v>748.1</v>
      </c>
      <c r="K82" s="16">
        <v>0</v>
      </c>
      <c r="L82" s="12"/>
      <c r="M82" s="12"/>
      <c r="N82" s="12"/>
      <c r="O82" s="12"/>
      <c r="P82" s="12" t="s">
        <v>194</v>
      </c>
      <c r="Q82" s="16"/>
      <c r="R82" s="12">
        <v>0</v>
      </c>
      <c r="S82" s="16">
        <v>520744</v>
      </c>
      <c r="T82" s="13">
        <v>45351</v>
      </c>
      <c r="U82" s="12">
        <v>100</v>
      </c>
      <c r="V82" s="12">
        <v>6783</v>
      </c>
      <c r="W82" s="12" t="s">
        <v>183</v>
      </c>
      <c r="X82" s="12">
        <v>522.7894</v>
      </c>
      <c r="Y82" s="16">
        <v>272239466.86000001</v>
      </c>
      <c r="Z82" s="16"/>
      <c r="AA82" s="12">
        <v>742.5</v>
      </c>
      <c r="AB82" s="16">
        <v>0.75</v>
      </c>
      <c r="AC82" s="16">
        <v>389568586.39999998</v>
      </c>
      <c r="AD82" s="16">
        <v>389568586.39999998</v>
      </c>
      <c r="AE82" s="16">
        <v>0</v>
      </c>
      <c r="AF82" s="16">
        <v>117329119.54000001</v>
      </c>
      <c r="AG82" s="16">
        <v>114412953.14</v>
      </c>
      <c r="AH82" s="16">
        <v>2916166.4</v>
      </c>
      <c r="AI82" s="16"/>
      <c r="AJ82" s="16">
        <v>25499577093.98</v>
      </c>
      <c r="AK82" s="12">
        <v>1.5277000000000001</v>
      </c>
      <c r="AL82" s="12" t="s">
        <v>404</v>
      </c>
      <c r="AM82" s="12" t="s">
        <v>198</v>
      </c>
      <c r="AN82" s="12">
        <v>8119</v>
      </c>
      <c r="AO82" s="12" t="s">
        <v>184</v>
      </c>
      <c r="AP82" s="12"/>
      <c r="AQ82" s="13">
        <v>45076</v>
      </c>
      <c r="AR82" s="13"/>
      <c r="AS82" s="12">
        <v>0</v>
      </c>
      <c r="AT82" s="12"/>
      <c r="AU82" s="13">
        <v>45351</v>
      </c>
      <c r="AV82" s="12" t="s">
        <v>198</v>
      </c>
      <c r="AW82" s="12">
        <v>1</v>
      </c>
      <c r="AX82" s="13"/>
      <c r="AY82" s="12" t="s">
        <v>185</v>
      </c>
      <c r="AZ82" s="12">
        <v>1</v>
      </c>
      <c r="BA82" s="12"/>
      <c r="BB82" s="12"/>
      <c r="BC82" s="17"/>
      <c r="BD82" s="17"/>
      <c r="BE82" s="17"/>
      <c r="BF82" s="17"/>
      <c r="BG82" s="12" t="s">
        <v>110</v>
      </c>
      <c r="BH82" s="12" t="s">
        <v>462</v>
      </c>
      <c r="BI82" s="12"/>
      <c r="BJ82" s="12"/>
      <c r="BK82" s="12"/>
      <c r="BL82" s="16">
        <v>389568586.39999998</v>
      </c>
      <c r="BM82" s="12">
        <v>1.5277000000000001</v>
      </c>
      <c r="BN82" s="12" t="s">
        <v>186</v>
      </c>
      <c r="BO82" s="12"/>
      <c r="BP82" s="18"/>
      <c r="BQ82" s="18"/>
      <c r="BR82" s="18"/>
      <c r="BS82" s="12"/>
      <c r="BT82" s="15"/>
      <c r="BU82" s="21" t="e">
        <f>IF(A82="","",_xlfn.XLOOKUP(C82,#REF!,#REF!,0,0))</f>
        <v>#REF!</v>
      </c>
      <c r="BV82" s="21" t="e">
        <f t="shared" si="7"/>
        <v>#REF!</v>
      </c>
      <c r="BW82" s="35" t="e">
        <f t="shared" si="8"/>
        <v>#REF!</v>
      </c>
      <c r="BX82" s="26" t="e">
        <f t="shared" si="9"/>
        <v>#REF!</v>
      </c>
      <c r="BY82" s="43">
        <f t="shared" si="10"/>
        <v>1.5277000000000001E-2</v>
      </c>
      <c r="BZ82" s="27">
        <f>IF(A82="","",SUM($BY$12:BY82))</f>
        <v>0.95461799999999997</v>
      </c>
      <c r="CA82" s="56" t="e">
        <f>IF(A82="","",_xlfn.XLOOKUP(C82,#REF!,#REF!,0,0))</f>
        <v>#REF!</v>
      </c>
      <c r="CB82" s="1" t="e">
        <f>IF(A82="","",_xlfn.XLOOKUP(C82,#REF!,#REF!,0,0))</f>
        <v>#REF!</v>
      </c>
    </row>
    <row r="83" spans="1:80">
      <c r="A83" s="12" t="s">
        <v>267</v>
      </c>
      <c r="B83" s="12" t="s">
        <v>268</v>
      </c>
      <c r="C83" s="24" t="s">
        <v>73</v>
      </c>
      <c r="D83" s="12" t="s">
        <v>420</v>
      </c>
      <c r="E83" s="12" t="s">
        <v>421</v>
      </c>
      <c r="F83" s="12" t="s">
        <v>197</v>
      </c>
      <c r="G83" s="13"/>
      <c r="H83" s="14">
        <v>1679696</v>
      </c>
      <c r="I83" s="15"/>
      <c r="J83" s="12">
        <v>165.45</v>
      </c>
      <c r="K83" s="16">
        <v>0</v>
      </c>
      <c r="L83" s="12"/>
      <c r="M83" s="12"/>
      <c r="N83" s="12"/>
      <c r="O83" s="12"/>
      <c r="P83" s="12" t="s">
        <v>422</v>
      </c>
      <c r="Q83" s="16"/>
      <c r="R83" s="12">
        <v>0</v>
      </c>
      <c r="S83" s="16">
        <v>1679696</v>
      </c>
      <c r="T83" s="13">
        <v>45351</v>
      </c>
      <c r="U83" s="12">
        <v>100</v>
      </c>
      <c r="V83" s="12">
        <v>134252</v>
      </c>
      <c r="W83" s="12" t="s">
        <v>183</v>
      </c>
      <c r="X83" s="12">
        <v>112.53440000000001</v>
      </c>
      <c r="Y83" s="16">
        <v>189023503.75</v>
      </c>
      <c r="Z83" s="16"/>
      <c r="AA83" s="12">
        <v>159.35</v>
      </c>
      <c r="AB83" s="16">
        <v>3.83</v>
      </c>
      <c r="AC83" s="16">
        <v>277905703.19999999</v>
      </c>
      <c r="AD83" s="16">
        <v>277905703.19999999</v>
      </c>
      <c r="AE83" s="16">
        <v>0</v>
      </c>
      <c r="AF83" s="16">
        <v>88882199.450000003</v>
      </c>
      <c r="AG83" s="16">
        <v>78636053.849999994</v>
      </c>
      <c r="AH83" s="16">
        <v>10246145.6</v>
      </c>
      <c r="AI83" s="16"/>
      <c r="AJ83" s="16">
        <v>25499577093.98</v>
      </c>
      <c r="AK83" s="12">
        <v>1.0898000000000001</v>
      </c>
      <c r="AL83" s="12" t="s">
        <v>423</v>
      </c>
      <c r="AM83" s="12" t="s">
        <v>198</v>
      </c>
      <c r="AN83" s="12">
        <v>793412</v>
      </c>
      <c r="AO83" s="12" t="s">
        <v>218</v>
      </c>
      <c r="AP83" s="12"/>
      <c r="AQ83" s="13"/>
      <c r="AR83" s="13"/>
      <c r="AS83" s="12">
        <v>0</v>
      </c>
      <c r="AT83" s="12"/>
      <c r="AU83" s="13">
        <v>45351</v>
      </c>
      <c r="AV83" s="12" t="s">
        <v>198</v>
      </c>
      <c r="AW83" s="12">
        <v>1</v>
      </c>
      <c r="AX83" s="13"/>
      <c r="AY83" s="12" t="s">
        <v>185</v>
      </c>
      <c r="AZ83" s="12">
        <v>1</v>
      </c>
      <c r="BA83" s="12"/>
      <c r="BB83" s="12"/>
      <c r="BC83" s="17"/>
      <c r="BD83" s="17"/>
      <c r="BE83" s="17"/>
      <c r="BF83" s="17"/>
      <c r="BG83" s="12" t="s">
        <v>110</v>
      </c>
      <c r="BH83" s="12" t="s">
        <v>462</v>
      </c>
      <c r="BI83" s="12"/>
      <c r="BJ83" s="12"/>
      <c r="BK83" s="12"/>
      <c r="BL83" s="16">
        <v>277905703.19999999</v>
      </c>
      <c r="BM83" s="12">
        <v>1.0898000000000001</v>
      </c>
      <c r="BN83" s="12" t="s">
        <v>219</v>
      </c>
      <c r="BO83" s="12"/>
      <c r="BP83" s="18"/>
      <c r="BQ83" s="18"/>
      <c r="BR83" s="18"/>
      <c r="BS83" s="12"/>
      <c r="BT83" s="15"/>
      <c r="BU83" s="21" t="e">
        <f>IF(A83="","",_xlfn.XLOOKUP(C83,#REF!,#REF!,0,0))</f>
        <v>#REF!</v>
      </c>
      <c r="BV83" s="21" t="e">
        <f t="shared" si="7"/>
        <v>#REF!</v>
      </c>
      <c r="BW83" s="35" t="e">
        <f t="shared" si="8"/>
        <v>#REF!</v>
      </c>
      <c r="BX83" s="26" t="e">
        <f t="shared" si="9"/>
        <v>#REF!</v>
      </c>
      <c r="BY83" s="43">
        <f t="shared" si="10"/>
        <v>1.0898000000000001E-2</v>
      </c>
      <c r="BZ83" s="27">
        <f>IF(A83="","",SUM($BY$12:BY83))</f>
        <v>0.96551599999999993</v>
      </c>
      <c r="CA83" s="56" t="e">
        <f>IF(A83="","",_xlfn.XLOOKUP(C83,#REF!,#REF!,0,0))</f>
        <v>#REF!</v>
      </c>
      <c r="CB83" s="1" t="e">
        <f>IF(A83="","",_xlfn.XLOOKUP(C83,#REF!,#REF!,0,0))</f>
        <v>#REF!</v>
      </c>
    </row>
    <row r="84" spans="1:80">
      <c r="A84" s="12" t="s">
        <v>267</v>
      </c>
      <c r="B84" s="12" t="s">
        <v>268</v>
      </c>
      <c r="C84" s="24" t="s">
        <v>23</v>
      </c>
      <c r="D84" s="12" t="s">
        <v>238</v>
      </c>
      <c r="E84" s="12" t="s">
        <v>85</v>
      </c>
      <c r="F84" s="12" t="s">
        <v>197</v>
      </c>
      <c r="G84" s="13"/>
      <c r="H84" s="14">
        <v>0</v>
      </c>
      <c r="I84" s="15"/>
      <c r="J84" s="12">
        <v>0</v>
      </c>
      <c r="K84" s="16">
        <v>0</v>
      </c>
      <c r="L84" s="12"/>
      <c r="M84" s="12"/>
      <c r="N84" s="12"/>
      <c r="O84" s="12"/>
      <c r="P84" s="12"/>
      <c r="Q84" s="16"/>
      <c r="R84" s="12"/>
      <c r="S84" s="16"/>
      <c r="T84" s="13">
        <v>45351</v>
      </c>
      <c r="U84" s="12">
        <v>100</v>
      </c>
      <c r="V84" s="12">
        <v>16402</v>
      </c>
      <c r="W84" s="12" t="s">
        <v>183</v>
      </c>
      <c r="X84" s="12"/>
      <c r="Y84" s="16"/>
      <c r="Z84" s="16"/>
      <c r="AA84" s="12"/>
      <c r="AB84" s="16"/>
      <c r="AC84" s="16"/>
      <c r="AD84" s="16"/>
      <c r="AE84" s="16"/>
      <c r="AF84" s="16">
        <v>0</v>
      </c>
      <c r="AG84" s="16">
        <v>15219831.07</v>
      </c>
      <c r="AH84" s="16">
        <v>-15219831.07</v>
      </c>
      <c r="AI84" s="16">
        <v>16103892.15</v>
      </c>
      <c r="AJ84" s="16"/>
      <c r="AK84" s="12"/>
      <c r="AL84" s="12"/>
      <c r="AM84" s="12"/>
      <c r="AN84" s="12"/>
      <c r="AO84" s="12"/>
      <c r="AP84" s="12"/>
      <c r="AQ84" s="13"/>
      <c r="AR84" s="13"/>
      <c r="AS84" s="12"/>
      <c r="AT84" s="12"/>
      <c r="AU84" s="13"/>
      <c r="AV84" s="12"/>
      <c r="AW84" s="12"/>
      <c r="AX84" s="13"/>
      <c r="AY84" s="12"/>
      <c r="AZ84" s="12"/>
      <c r="BA84" s="12"/>
      <c r="BB84" s="12"/>
      <c r="BC84" s="17"/>
      <c r="BD84" s="17"/>
      <c r="BE84" s="17"/>
      <c r="BF84" s="17"/>
      <c r="BG84" s="12" t="s">
        <v>110</v>
      </c>
      <c r="BH84" s="12" t="s">
        <v>462</v>
      </c>
      <c r="BI84" s="12"/>
      <c r="BJ84" s="12"/>
      <c r="BK84" s="12"/>
      <c r="BL84" s="16"/>
      <c r="BM84" s="12"/>
      <c r="BN84" s="12"/>
      <c r="BO84" s="12"/>
      <c r="BP84" s="18"/>
      <c r="BQ84" s="18"/>
      <c r="BR84" s="18"/>
      <c r="BS84" s="12"/>
      <c r="BT84" s="15"/>
      <c r="BU84" s="21" t="e">
        <f>IF(A84="","",_xlfn.XLOOKUP(C84,#REF!,#REF!,0,0))</f>
        <v>#REF!</v>
      </c>
      <c r="BV84" s="21" t="e">
        <f t="shared" si="7"/>
        <v>#REF!</v>
      </c>
      <c r="BW84" s="35" t="e">
        <f t="shared" si="8"/>
        <v>#REF!</v>
      </c>
      <c r="BX84" s="26" t="e">
        <f t="shared" si="9"/>
        <v>#REF!</v>
      </c>
      <c r="BY84" s="43">
        <f t="shared" si="10"/>
        <v>0</v>
      </c>
      <c r="BZ84" s="27">
        <f>IF(A84="","",SUM($BY$12:BY84))</f>
        <v>0.96551599999999993</v>
      </c>
      <c r="CA84" s="56" t="e">
        <f>IF(A84="","",_xlfn.XLOOKUP(C84,#REF!,#REF!,0,0))</f>
        <v>#REF!</v>
      </c>
      <c r="CB84" s="1" t="e">
        <f>IF(A84="","",_xlfn.XLOOKUP(C84,#REF!,#REF!,0,0))</f>
        <v>#REF!</v>
      </c>
    </row>
    <row r="85" spans="1:80">
      <c r="A85" s="12" t="s">
        <v>267</v>
      </c>
      <c r="B85" s="12" t="s">
        <v>268</v>
      </c>
      <c r="C85" s="24" t="s">
        <v>386</v>
      </c>
      <c r="D85" s="12" t="s">
        <v>387</v>
      </c>
      <c r="E85" s="12" t="s">
        <v>388</v>
      </c>
      <c r="F85" s="12" t="s">
        <v>197</v>
      </c>
      <c r="G85" s="13"/>
      <c r="H85" s="14">
        <v>4711</v>
      </c>
      <c r="I85" s="15"/>
      <c r="J85" s="12">
        <v>950.75</v>
      </c>
      <c r="K85" s="16">
        <v>0</v>
      </c>
      <c r="L85" s="12"/>
      <c r="M85" s="12"/>
      <c r="N85" s="12"/>
      <c r="O85" s="12"/>
      <c r="P85" s="12" t="s">
        <v>225</v>
      </c>
      <c r="Q85" s="16"/>
      <c r="R85" s="12">
        <v>0</v>
      </c>
      <c r="S85" s="16">
        <v>2355.5</v>
      </c>
      <c r="T85" s="13">
        <v>45351</v>
      </c>
      <c r="U85" s="12">
        <v>100</v>
      </c>
      <c r="V85" s="12">
        <v>166181</v>
      </c>
      <c r="W85" s="12" t="s">
        <v>183</v>
      </c>
      <c r="X85" s="12">
        <v>453</v>
      </c>
      <c r="Y85" s="16">
        <v>2134083</v>
      </c>
      <c r="Z85" s="16"/>
      <c r="AA85" s="12">
        <v>950.9</v>
      </c>
      <c r="AB85" s="16">
        <v>-0.02</v>
      </c>
      <c r="AC85" s="16">
        <v>4478983.25</v>
      </c>
      <c r="AD85" s="16">
        <v>4478983.25</v>
      </c>
      <c r="AE85" s="16">
        <v>0</v>
      </c>
      <c r="AF85" s="16">
        <v>2344900.25</v>
      </c>
      <c r="AG85" s="16">
        <v>2345606.9</v>
      </c>
      <c r="AH85" s="16">
        <v>-706.65</v>
      </c>
      <c r="AI85" s="16"/>
      <c r="AJ85" s="16">
        <v>25499577093.98</v>
      </c>
      <c r="AK85" s="12">
        <v>1.7600000000000001E-2</v>
      </c>
      <c r="AL85" s="12" t="s">
        <v>389</v>
      </c>
      <c r="AM85" s="12" t="s">
        <v>198</v>
      </c>
      <c r="AN85" s="12">
        <v>6808</v>
      </c>
      <c r="AO85" s="12" t="s">
        <v>225</v>
      </c>
      <c r="AP85" s="12"/>
      <c r="AQ85" s="13"/>
      <c r="AR85" s="13"/>
      <c r="AS85" s="12">
        <v>0</v>
      </c>
      <c r="AT85" s="12"/>
      <c r="AU85" s="13">
        <v>45351</v>
      </c>
      <c r="AV85" s="12" t="s">
        <v>198</v>
      </c>
      <c r="AW85" s="12">
        <v>0.5</v>
      </c>
      <c r="AX85" s="13"/>
      <c r="AY85" s="12" t="s">
        <v>185</v>
      </c>
      <c r="AZ85" s="12">
        <v>1</v>
      </c>
      <c r="BA85" s="12"/>
      <c r="BB85" s="12"/>
      <c r="BC85" s="17"/>
      <c r="BD85" s="17"/>
      <c r="BE85" s="17"/>
      <c r="BF85" s="17"/>
      <c r="BG85" s="12" t="s">
        <v>110</v>
      </c>
      <c r="BH85" s="12" t="s">
        <v>462</v>
      </c>
      <c r="BI85" s="12"/>
      <c r="BJ85" s="12"/>
      <c r="BK85" s="12"/>
      <c r="BL85" s="16">
        <v>4478983.25</v>
      </c>
      <c r="BM85" s="12">
        <v>1.7600000000000001E-2</v>
      </c>
      <c r="BN85" s="12" t="s">
        <v>226</v>
      </c>
      <c r="BO85" s="12"/>
      <c r="BP85" s="18"/>
      <c r="BQ85" s="18"/>
      <c r="BR85" s="18"/>
      <c r="BS85" s="12"/>
      <c r="BT85" s="15"/>
      <c r="BU85" s="21" t="e">
        <f>IF(A85="","",_xlfn.XLOOKUP(C85,#REF!,#REF!,0,0))</f>
        <v>#REF!</v>
      </c>
      <c r="BV85" s="21" t="e">
        <f t="shared" si="7"/>
        <v>#REF!</v>
      </c>
      <c r="BW85" s="35" t="e">
        <f t="shared" si="8"/>
        <v>#REF!</v>
      </c>
      <c r="BX85" s="26" t="e">
        <f t="shared" si="9"/>
        <v>#REF!</v>
      </c>
      <c r="BY85" s="43">
        <f t="shared" si="10"/>
        <v>1.7600000000000002E-4</v>
      </c>
      <c r="BZ85" s="27">
        <f>IF(A85="","",SUM($BY$12:BY85))</f>
        <v>0.96569199999999988</v>
      </c>
      <c r="CA85" s="56" t="e">
        <f>IF(A85="","",_xlfn.XLOOKUP(C85,#REF!,#REF!,0,0))</f>
        <v>#REF!</v>
      </c>
      <c r="CB85" s="1" t="e">
        <f>IF(A85="","",_xlfn.XLOOKUP(C85,#REF!,#REF!,0,0))</f>
        <v>#REF!</v>
      </c>
    </row>
    <row r="86" spans="1:80">
      <c r="A86" s="12" t="s">
        <v>267</v>
      </c>
      <c r="B86" s="12" t="s">
        <v>268</v>
      </c>
      <c r="C86" s="24" t="s">
        <v>49</v>
      </c>
      <c r="D86" s="12" t="s">
        <v>295</v>
      </c>
      <c r="E86" s="12" t="s">
        <v>366</v>
      </c>
      <c r="F86" s="12" t="s">
        <v>197</v>
      </c>
      <c r="G86" s="13"/>
      <c r="H86" s="14">
        <v>0</v>
      </c>
      <c r="I86" s="15"/>
      <c r="J86" s="12">
        <v>0</v>
      </c>
      <c r="K86" s="16">
        <v>0</v>
      </c>
      <c r="L86" s="12"/>
      <c r="M86" s="12"/>
      <c r="N86" s="12"/>
      <c r="O86" s="12"/>
      <c r="P86" s="12"/>
      <c r="Q86" s="16"/>
      <c r="R86" s="12"/>
      <c r="S86" s="16"/>
      <c r="T86" s="13">
        <v>45351</v>
      </c>
      <c r="U86" s="12">
        <v>100</v>
      </c>
      <c r="V86" s="12">
        <v>24463</v>
      </c>
      <c r="W86" s="12" t="s">
        <v>183</v>
      </c>
      <c r="X86" s="12"/>
      <c r="Y86" s="16"/>
      <c r="Z86" s="16"/>
      <c r="AA86" s="12"/>
      <c r="AB86" s="16"/>
      <c r="AC86" s="16"/>
      <c r="AD86" s="16"/>
      <c r="AE86" s="16"/>
      <c r="AF86" s="16">
        <v>0</v>
      </c>
      <c r="AG86" s="16">
        <v>6914261.71</v>
      </c>
      <c r="AH86" s="16">
        <v>-6914261.71</v>
      </c>
      <c r="AI86" s="16">
        <v>7700560.71</v>
      </c>
      <c r="AJ86" s="16"/>
      <c r="AK86" s="12"/>
      <c r="AL86" s="12"/>
      <c r="AM86" s="12"/>
      <c r="AN86" s="12"/>
      <c r="AO86" s="12"/>
      <c r="AP86" s="12"/>
      <c r="AQ86" s="13"/>
      <c r="AR86" s="13"/>
      <c r="AS86" s="12"/>
      <c r="AT86" s="12"/>
      <c r="AU86" s="13"/>
      <c r="AV86" s="12"/>
      <c r="AW86" s="12"/>
      <c r="AX86" s="13"/>
      <c r="AY86" s="12"/>
      <c r="AZ86" s="12"/>
      <c r="BA86" s="12"/>
      <c r="BB86" s="12"/>
      <c r="BC86" s="17"/>
      <c r="BD86" s="17"/>
      <c r="BE86" s="17"/>
      <c r="BF86" s="17"/>
      <c r="BG86" s="12" t="s">
        <v>110</v>
      </c>
      <c r="BH86" s="12" t="s">
        <v>462</v>
      </c>
      <c r="BI86" s="12"/>
      <c r="BJ86" s="12"/>
      <c r="BK86" s="12"/>
      <c r="BL86" s="16"/>
      <c r="BM86" s="12"/>
      <c r="BN86" s="12"/>
      <c r="BO86" s="12"/>
      <c r="BP86" s="18"/>
      <c r="BQ86" s="18"/>
      <c r="BR86" s="18"/>
      <c r="BS86" s="12"/>
      <c r="BT86" s="15"/>
      <c r="BU86" s="21" t="e">
        <f>IF(A86="","",_xlfn.XLOOKUP(C86,#REF!,#REF!,0,0))</f>
        <v>#REF!</v>
      </c>
      <c r="BV86" s="21" t="e">
        <f t="shared" si="7"/>
        <v>#REF!</v>
      </c>
      <c r="BW86" s="35" t="e">
        <f t="shared" si="8"/>
        <v>#REF!</v>
      </c>
      <c r="BX86" s="26" t="e">
        <f t="shared" si="9"/>
        <v>#REF!</v>
      </c>
      <c r="BY86" s="43">
        <f t="shared" si="10"/>
        <v>0</v>
      </c>
      <c r="BZ86" s="27">
        <f>IF(A86="","",SUM($BY$12:BY86))</f>
        <v>0.96569199999999988</v>
      </c>
      <c r="CA86" s="56" t="e">
        <f>IF(A86="","",_xlfn.XLOOKUP(C86,#REF!,#REF!,0,0))</f>
        <v>#REF!</v>
      </c>
      <c r="CB86" s="1" t="e">
        <f>IF(A86="","",_xlfn.XLOOKUP(C86,#REF!,#REF!,0,0))</f>
        <v>#REF!</v>
      </c>
    </row>
    <row r="87" spans="1:80">
      <c r="A87" s="1" t="s">
        <v>267</v>
      </c>
      <c r="B87" s="1" t="s">
        <v>268</v>
      </c>
      <c r="C87" s="24" t="s">
        <v>319</v>
      </c>
      <c r="D87" s="1" t="s">
        <v>320</v>
      </c>
      <c r="E87" s="1" t="s">
        <v>187</v>
      </c>
      <c r="F87" s="1" t="s">
        <v>188</v>
      </c>
      <c r="G87" s="1">
        <v>45352</v>
      </c>
      <c r="H87" s="1">
        <v>7524534.3480000002</v>
      </c>
      <c r="J87" s="1">
        <v>100</v>
      </c>
      <c r="K87" s="1">
        <v>0</v>
      </c>
      <c r="P87" s="1" t="s">
        <v>189</v>
      </c>
      <c r="Q87" s="1">
        <v>752453434.79999995</v>
      </c>
      <c r="R87" s="1">
        <v>0</v>
      </c>
      <c r="S87" s="1">
        <v>752453434.79999995</v>
      </c>
      <c r="T87" s="1">
        <v>45351</v>
      </c>
      <c r="U87" s="19">
        <v>247</v>
      </c>
      <c r="V87" s="1">
        <v>164423</v>
      </c>
      <c r="W87" s="1" t="s">
        <v>183</v>
      </c>
      <c r="X87" s="1">
        <v>99.9816</v>
      </c>
      <c r="Y87" s="1">
        <v>752315249.70000005</v>
      </c>
      <c r="Z87" s="1">
        <v>752453434.79999995</v>
      </c>
      <c r="AC87" s="1">
        <v>752453434.79999995</v>
      </c>
      <c r="AD87" s="1">
        <v>752453434.79999995</v>
      </c>
      <c r="AE87" s="1">
        <v>138185.1</v>
      </c>
      <c r="AF87" s="1">
        <v>0</v>
      </c>
      <c r="AH87" s="1">
        <v>0</v>
      </c>
      <c r="AJ87" s="1">
        <v>25499577093.98</v>
      </c>
      <c r="AK87" s="1">
        <v>2.9508000000000001</v>
      </c>
      <c r="AL87" s="1" t="s">
        <v>321</v>
      </c>
      <c r="AM87" s="1" t="s">
        <v>190</v>
      </c>
      <c r="AN87" s="1">
        <v>73640</v>
      </c>
      <c r="AO87" s="1" t="s">
        <v>189</v>
      </c>
      <c r="AS87" s="1">
        <v>1</v>
      </c>
      <c r="AU87" s="1">
        <v>45351</v>
      </c>
      <c r="AV87" s="1" t="s">
        <v>190</v>
      </c>
      <c r="AW87" s="1">
        <v>100</v>
      </c>
      <c r="AY87" s="1" t="s">
        <v>191</v>
      </c>
      <c r="AZ87" s="1">
        <v>1</v>
      </c>
      <c r="BG87" s="1" t="s">
        <v>110</v>
      </c>
      <c r="BH87" s="1" t="s">
        <v>462</v>
      </c>
      <c r="BL87" s="1">
        <v>752453434.79999995</v>
      </c>
      <c r="BM87" s="1">
        <v>2.9508000000000001</v>
      </c>
      <c r="BN87" s="1" t="s">
        <v>189</v>
      </c>
      <c r="BU87" s="21" t="e">
        <f>IF(A87="","",_xlfn.XLOOKUP(C87,#REF!,#REF!,0,0))</f>
        <v>#REF!</v>
      </c>
      <c r="BV87" s="21" t="e">
        <f t="shared" si="7"/>
        <v>#REF!</v>
      </c>
      <c r="BW87" s="35" t="e">
        <f t="shared" si="8"/>
        <v>#REF!</v>
      </c>
      <c r="BX87" s="26" t="e">
        <f t="shared" si="9"/>
        <v>#REF!</v>
      </c>
      <c r="BY87" s="43">
        <f t="shared" si="10"/>
        <v>2.9508E-2</v>
      </c>
      <c r="BZ87" s="27">
        <f>IF(A87="","",SUM($BY$12:BY87))</f>
        <v>0.99519999999999986</v>
      </c>
      <c r="CA87" s="56" t="e">
        <f>IF(A87="","",_xlfn.XLOOKUP(C87,#REF!,#REF!,0,0))</f>
        <v>#REF!</v>
      </c>
      <c r="CB87" s="1" t="e">
        <f>IF(A87="","",_xlfn.XLOOKUP(C87,#REF!,#REF!,0,0))</f>
        <v>#REF!</v>
      </c>
    </row>
    <row r="88" spans="1:80">
      <c r="A88" s="1" t="s">
        <v>267</v>
      </c>
      <c r="B88" s="1" t="s">
        <v>268</v>
      </c>
      <c r="F88" s="1" t="s">
        <v>192</v>
      </c>
      <c r="P88" s="1" t="s">
        <v>193</v>
      </c>
      <c r="R88" s="1">
        <v>0</v>
      </c>
      <c r="T88" s="1">
        <v>45351</v>
      </c>
      <c r="AC88" s="1">
        <v>122278896.38</v>
      </c>
      <c r="AD88" s="1">
        <v>122278896.38</v>
      </c>
      <c r="AH88" s="1">
        <v>0</v>
      </c>
      <c r="AK88" s="1">
        <v>0.48</v>
      </c>
      <c r="AO88" s="1" t="s">
        <v>193</v>
      </c>
      <c r="AY88" s="1" t="s">
        <v>185</v>
      </c>
      <c r="AZ88" s="1">
        <v>1</v>
      </c>
      <c r="BG88" s="1" t="s">
        <v>110</v>
      </c>
      <c r="BH88" s="1" t="s">
        <v>462</v>
      </c>
      <c r="BL88" s="1">
        <v>122278896.38</v>
      </c>
      <c r="BM88" s="1">
        <v>0.48</v>
      </c>
      <c r="BN88" s="1" t="s">
        <v>193</v>
      </c>
      <c r="BU88" s="21" t="e">
        <f>IF(A88="","",_xlfn.XLOOKUP(C88,#REF!,#REF!,0,0))</f>
        <v>#REF!</v>
      </c>
      <c r="BV88" s="21" t="e">
        <f t="shared" si="7"/>
        <v>#REF!</v>
      </c>
      <c r="BW88" s="35" t="e">
        <f t="shared" si="8"/>
        <v>#REF!</v>
      </c>
      <c r="BX88" s="26" t="e">
        <f t="shared" si="9"/>
        <v>#REF!</v>
      </c>
      <c r="BY88" s="43">
        <f t="shared" si="10"/>
        <v>4.7999999999999996E-3</v>
      </c>
      <c r="BZ88" s="27">
        <f>IF(A88="","",SUM($BY$12:BY88))</f>
        <v>0.99999999999999989</v>
      </c>
      <c r="CA88" s="56" t="e">
        <f>IF(A88="","",_xlfn.XLOOKUP(C88,#REF!,#REF!,0,0))</f>
        <v>#REF!</v>
      </c>
      <c r="CB88" s="1" t="e">
        <f>IF(A88="","",_xlfn.XLOOKUP(C88,#REF!,#REF!,0,0))</f>
        <v>#REF!</v>
      </c>
    </row>
    <row r="89" spans="1:80">
      <c r="BM89" s="1"/>
      <c r="BU89" s="21" t="str">
        <f>IF(A89="","",_xlfn.XLOOKUP(C89,#REF!,#REF!,0,0))</f>
        <v/>
      </c>
      <c r="BV89" s="21" t="str">
        <f t="shared" ref="BV89:BV138" si="11">IF(A89="","",BU89*3)</f>
        <v/>
      </c>
      <c r="BW89" s="35" t="str">
        <f t="shared" si="8"/>
        <v/>
      </c>
      <c r="BX89" s="26" t="str">
        <f t="shared" ref="BX89:BX138" si="12">IF(A89="","",IF(BU89=0,0,H89/BW89))</f>
        <v/>
      </c>
      <c r="BY89" s="43" t="str">
        <f t="shared" ref="BY89:BY138" si="13">IF(A89="","",BM89%)</f>
        <v/>
      </c>
      <c r="BZ89" s="27" t="str">
        <f>IF(A89="","",SUM($BY$12:BY89))</f>
        <v/>
      </c>
      <c r="CA89" s="56" t="str">
        <f>IF(A89="","",_xlfn.XLOOKUP(C89,#REF!,#REF!,0,0))</f>
        <v/>
      </c>
      <c r="CB89" s="1" t="str">
        <f>IF(A89="","",_xlfn.XLOOKUP(C89,#REF!,#REF!,0,0))</f>
        <v/>
      </c>
    </row>
    <row r="90" spans="1:80">
      <c r="BM90" s="1"/>
      <c r="BU90" s="21" t="str">
        <f>IF(A90="","",_xlfn.XLOOKUP(C90,#REF!,#REF!,0,0))</f>
        <v/>
      </c>
      <c r="BV90" s="21" t="str">
        <f t="shared" si="11"/>
        <v/>
      </c>
      <c r="BW90" s="35" t="str">
        <f t="shared" si="8"/>
        <v/>
      </c>
      <c r="BX90" s="26" t="str">
        <f t="shared" si="12"/>
        <v/>
      </c>
      <c r="BY90" s="43" t="str">
        <f t="shared" si="13"/>
        <v/>
      </c>
      <c r="BZ90" s="27" t="str">
        <f>IF(A90="","",SUM($BY$12:BY90))</f>
        <v/>
      </c>
      <c r="CA90" s="56" t="str">
        <f>IF(A90="","",_xlfn.XLOOKUP(C90,#REF!,#REF!,0,0))</f>
        <v/>
      </c>
      <c r="CB90" s="1" t="str">
        <f>IF(A90="","",_xlfn.XLOOKUP(C90,#REF!,#REF!,0,0))</f>
        <v/>
      </c>
    </row>
    <row r="91" spans="1:80">
      <c r="BM91" s="1"/>
      <c r="BU91" s="21" t="str">
        <f>IF(A91="","",_xlfn.XLOOKUP(C91,#REF!,#REF!,0,0))</f>
        <v/>
      </c>
      <c r="BV91" s="21" t="str">
        <f t="shared" si="11"/>
        <v/>
      </c>
      <c r="BW91" s="35" t="str">
        <f t="shared" si="8"/>
        <v/>
      </c>
      <c r="BX91" s="26" t="str">
        <f t="shared" si="12"/>
        <v/>
      </c>
      <c r="BY91" s="43" t="str">
        <f t="shared" si="13"/>
        <v/>
      </c>
      <c r="BZ91" s="27" t="str">
        <f>IF(A91="","",SUM($BY$12:BY91))</f>
        <v/>
      </c>
      <c r="CA91" s="56" t="str">
        <f>IF(A91="","",_xlfn.XLOOKUP(C91,#REF!,#REF!,0,0))</f>
        <v/>
      </c>
      <c r="CB91" s="1" t="str">
        <f>IF(A91="","",_xlfn.XLOOKUP(C91,#REF!,#REF!,0,0))</f>
        <v/>
      </c>
    </row>
    <row r="92" spans="1:80">
      <c r="BM92" s="1"/>
      <c r="BU92" s="21" t="str">
        <f>IF(A92="","",_xlfn.XLOOKUP(C92,#REF!,#REF!,0,0))</f>
        <v/>
      </c>
      <c r="BV92" s="21" t="str">
        <f t="shared" si="11"/>
        <v/>
      </c>
      <c r="BW92" s="35" t="str">
        <f t="shared" si="8"/>
        <v/>
      </c>
      <c r="BX92" s="26" t="str">
        <f t="shared" si="12"/>
        <v/>
      </c>
      <c r="BY92" s="43" t="str">
        <f t="shared" si="13"/>
        <v/>
      </c>
      <c r="BZ92" s="27" t="str">
        <f>IF(A92="","",SUM($BY$12:BY92))</f>
        <v/>
      </c>
      <c r="CA92" s="56" t="str">
        <f>IF(A92="","",_xlfn.XLOOKUP(C92,#REF!,#REF!,0,0))</f>
        <v/>
      </c>
      <c r="CB92" s="1" t="str">
        <f>IF(A92="","",_xlfn.XLOOKUP(C92,#REF!,#REF!,0,0))</f>
        <v/>
      </c>
    </row>
    <row r="93" spans="1:80">
      <c r="BM93" s="1"/>
      <c r="BU93" s="21" t="str">
        <f>IF(A93="","",_xlfn.XLOOKUP(C93,#REF!,#REF!,0,0))</f>
        <v/>
      </c>
      <c r="BV93" s="21" t="str">
        <f t="shared" si="11"/>
        <v/>
      </c>
      <c r="BW93" s="35" t="str">
        <f t="shared" si="8"/>
        <v/>
      </c>
      <c r="BX93" s="26" t="str">
        <f t="shared" si="12"/>
        <v/>
      </c>
      <c r="BY93" s="43" t="str">
        <f t="shared" si="13"/>
        <v/>
      </c>
      <c r="BZ93" s="27" t="str">
        <f>IF(A93="","",SUM($BY$12:BY93))</f>
        <v/>
      </c>
      <c r="CA93" s="56" t="str">
        <f>IF(A93="","",_xlfn.XLOOKUP(C93,#REF!,#REF!,0,0))</f>
        <v/>
      </c>
      <c r="CB93" s="1" t="str">
        <f>IF(A93="","",_xlfn.XLOOKUP(C93,#REF!,#REF!,0,0))</f>
        <v/>
      </c>
    </row>
    <row r="94" spans="1:80">
      <c r="BM94" s="1"/>
      <c r="BU94" s="21" t="str">
        <f>IF(A94="","",_xlfn.XLOOKUP(C94,#REF!,#REF!,0,0))</f>
        <v/>
      </c>
      <c r="BV94" s="21" t="str">
        <f t="shared" si="11"/>
        <v/>
      </c>
      <c r="BW94" s="35" t="str">
        <f t="shared" si="8"/>
        <v/>
      </c>
      <c r="BX94" s="26" t="str">
        <f t="shared" si="12"/>
        <v/>
      </c>
      <c r="BY94" s="43" t="str">
        <f t="shared" si="13"/>
        <v/>
      </c>
      <c r="BZ94" s="27" t="str">
        <f>IF(A94="","",SUM($BY$12:BY94))</f>
        <v/>
      </c>
      <c r="CA94" s="56" t="str">
        <f>IF(A94="","",_xlfn.XLOOKUP(C94,#REF!,#REF!,0,0))</f>
        <v/>
      </c>
      <c r="CB94" s="1" t="str">
        <f>IF(A94="","",_xlfn.XLOOKUP(C94,#REF!,#REF!,0,0))</f>
        <v/>
      </c>
    </row>
    <row r="95" spans="1:80">
      <c r="BM95" s="1"/>
      <c r="BU95" s="21" t="str">
        <f>IF(A95="","",_xlfn.XLOOKUP(C95,#REF!,#REF!,0,0))</f>
        <v/>
      </c>
      <c r="BV95" s="21" t="str">
        <f t="shared" si="11"/>
        <v/>
      </c>
      <c r="BW95" s="35" t="str">
        <f t="shared" si="8"/>
        <v/>
      </c>
      <c r="BX95" s="26" t="str">
        <f t="shared" si="12"/>
        <v/>
      </c>
      <c r="BY95" s="43" t="str">
        <f t="shared" si="13"/>
        <v/>
      </c>
      <c r="BZ95" s="27" t="str">
        <f>IF(A95="","",SUM($BY$12:BY95))</f>
        <v/>
      </c>
      <c r="CA95" s="56" t="str">
        <f>IF(A95="","",_xlfn.XLOOKUP(C95,#REF!,#REF!,0,0))</f>
        <v/>
      </c>
      <c r="CB95" s="1" t="str">
        <f>IF(A95="","",_xlfn.XLOOKUP(C95,#REF!,#REF!,0,0))</f>
        <v/>
      </c>
    </row>
    <row r="96" spans="1:80">
      <c r="BM96" s="1"/>
      <c r="BU96" s="21" t="str">
        <f>IF(A96="","",_xlfn.XLOOKUP(C96,#REF!,#REF!,0,0))</f>
        <v/>
      </c>
      <c r="BV96" s="21" t="str">
        <f t="shared" si="11"/>
        <v/>
      </c>
      <c r="BW96" s="35" t="str">
        <f t="shared" si="8"/>
        <v/>
      </c>
      <c r="BX96" s="26" t="str">
        <f t="shared" si="12"/>
        <v/>
      </c>
      <c r="BY96" s="43" t="str">
        <f t="shared" si="13"/>
        <v/>
      </c>
      <c r="BZ96" s="27" t="str">
        <f>IF(A96="","",SUM($BY$12:BY96))</f>
        <v/>
      </c>
      <c r="CA96" s="56" t="str">
        <f>IF(A96="","",_xlfn.XLOOKUP(C96,#REF!,#REF!,0,0))</f>
        <v/>
      </c>
      <c r="CB96" s="1" t="str">
        <f>IF(A96="","",_xlfn.XLOOKUP(C96,#REF!,#REF!,0,0))</f>
        <v/>
      </c>
    </row>
    <row r="97" spans="65:80">
      <c r="BM97" s="1"/>
      <c r="BU97" s="21" t="str">
        <f>IF(A97="","",_xlfn.XLOOKUP(C97,#REF!,#REF!,0,0))</f>
        <v/>
      </c>
      <c r="BV97" s="21" t="str">
        <f t="shared" si="11"/>
        <v/>
      </c>
      <c r="BW97" s="35" t="str">
        <f t="shared" si="8"/>
        <v/>
      </c>
      <c r="BX97" s="26" t="str">
        <f t="shared" si="12"/>
        <v/>
      </c>
      <c r="BY97" s="43" t="str">
        <f t="shared" si="13"/>
        <v/>
      </c>
      <c r="BZ97" s="27" t="str">
        <f>IF(A97="","",SUM($BY$12:BY97))</f>
        <v/>
      </c>
      <c r="CA97" s="56" t="str">
        <f>IF(A97="","",_xlfn.XLOOKUP(C97,#REF!,#REF!,0,0))</f>
        <v/>
      </c>
      <c r="CB97" s="1" t="str">
        <f>IF(A97="","",_xlfn.XLOOKUP(C97,#REF!,#REF!,0,0))</f>
        <v/>
      </c>
    </row>
    <row r="98" spans="65:80">
      <c r="BM98" s="1"/>
      <c r="BU98" s="21" t="str">
        <f>IF(A98="","",_xlfn.XLOOKUP(C98,#REF!,#REF!,0,0))</f>
        <v/>
      </c>
      <c r="BV98" s="21" t="str">
        <f t="shared" si="11"/>
        <v/>
      </c>
      <c r="BW98" s="35" t="str">
        <f t="shared" si="8"/>
        <v/>
      </c>
      <c r="BX98" s="26" t="str">
        <f t="shared" si="12"/>
        <v/>
      </c>
      <c r="BY98" s="43" t="str">
        <f t="shared" si="13"/>
        <v/>
      </c>
      <c r="BZ98" s="27" t="str">
        <f>IF(A98="","",SUM($BY$12:BY98))</f>
        <v/>
      </c>
      <c r="CA98" s="56" t="str">
        <f>IF(A98="","",_xlfn.XLOOKUP(C98,#REF!,#REF!,0,0))</f>
        <v/>
      </c>
      <c r="CB98" s="1" t="str">
        <f>IF(A98="","",_xlfn.XLOOKUP(C98,#REF!,#REF!,0,0))</f>
        <v/>
      </c>
    </row>
    <row r="99" spans="65:80">
      <c r="BM99" s="1"/>
      <c r="BU99" s="21" t="str">
        <f>IF(A99="","",_xlfn.XLOOKUP(C99,#REF!,#REF!,0,0))</f>
        <v/>
      </c>
      <c r="BV99" s="21" t="str">
        <f t="shared" si="11"/>
        <v/>
      </c>
      <c r="BW99" s="35" t="str">
        <f t="shared" si="8"/>
        <v/>
      </c>
      <c r="BX99" s="26" t="str">
        <f t="shared" si="12"/>
        <v/>
      </c>
      <c r="BY99" s="43" t="str">
        <f t="shared" si="13"/>
        <v/>
      </c>
      <c r="BZ99" s="27" t="str">
        <f>IF(A99="","",SUM($BY$12:BY99))</f>
        <v/>
      </c>
      <c r="CA99" s="56" t="str">
        <f>IF(A99="","",_xlfn.XLOOKUP(C99,#REF!,#REF!,0,0))</f>
        <v/>
      </c>
      <c r="CB99" s="1" t="str">
        <f>IF(A99="","",_xlfn.XLOOKUP(C99,#REF!,#REF!,0,0))</f>
        <v/>
      </c>
    </row>
    <row r="100" spans="65:80">
      <c r="BM100" s="1"/>
      <c r="BU100" s="21" t="str">
        <f>IF(A100="","",_xlfn.XLOOKUP(C100,#REF!,#REF!,0,0))</f>
        <v/>
      </c>
      <c r="BV100" s="21" t="str">
        <f t="shared" si="11"/>
        <v/>
      </c>
      <c r="BW100" s="35" t="str">
        <f t="shared" si="8"/>
        <v/>
      </c>
      <c r="BX100" s="26" t="str">
        <f t="shared" si="12"/>
        <v/>
      </c>
      <c r="BY100" s="43" t="str">
        <f t="shared" si="13"/>
        <v/>
      </c>
      <c r="BZ100" s="27" t="str">
        <f>IF(A100="","",SUM($BY$12:BY100))</f>
        <v/>
      </c>
      <c r="CA100" s="56" t="str">
        <f>IF(A100="","",_xlfn.XLOOKUP(C100,#REF!,#REF!,0,0))</f>
        <v/>
      </c>
      <c r="CB100" s="1" t="str">
        <f>IF(A100="","",_xlfn.XLOOKUP(C100,#REF!,#REF!,0,0))</f>
        <v/>
      </c>
    </row>
    <row r="101" spans="65:80">
      <c r="BM101" s="1"/>
      <c r="BU101" s="21" t="str">
        <f>IF(A101="","",_xlfn.XLOOKUP(C101,#REF!,#REF!,0,0))</f>
        <v/>
      </c>
      <c r="BV101" s="21" t="str">
        <f t="shared" si="11"/>
        <v/>
      </c>
      <c r="BW101" s="35" t="str">
        <f t="shared" si="8"/>
        <v/>
      </c>
      <c r="BX101" s="26" t="str">
        <f t="shared" si="12"/>
        <v/>
      </c>
      <c r="BY101" s="43" t="str">
        <f t="shared" si="13"/>
        <v/>
      </c>
      <c r="BZ101" s="27" t="str">
        <f>IF(A101="","",SUM($BY$12:BY101))</f>
        <v/>
      </c>
      <c r="CA101" s="56" t="str">
        <f>IF(A101="","",_xlfn.XLOOKUP(C101,#REF!,#REF!,0,0))</f>
        <v/>
      </c>
      <c r="CB101" s="1" t="str">
        <f>IF(A101="","",_xlfn.XLOOKUP(C101,#REF!,#REF!,0,0))</f>
        <v/>
      </c>
    </row>
    <row r="102" spans="65:80">
      <c r="BM102" s="1"/>
      <c r="BU102" s="21" t="str">
        <f>IF(A102="","",_xlfn.XLOOKUP(C102,#REF!,#REF!,0,0))</f>
        <v/>
      </c>
      <c r="BV102" s="21" t="str">
        <f t="shared" si="11"/>
        <v/>
      </c>
      <c r="BW102" s="35" t="str">
        <f t="shared" si="8"/>
        <v/>
      </c>
      <c r="BX102" s="26" t="str">
        <f t="shared" si="12"/>
        <v/>
      </c>
      <c r="BY102" s="43" t="str">
        <f t="shared" si="13"/>
        <v/>
      </c>
      <c r="BZ102" s="27" t="str">
        <f>IF(A102="","",SUM($BY$12:BY102))</f>
        <v/>
      </c>
      <c r="CA102" s="56" t="str">
        <f>IF(A102="","",_xlfn.XLOOKUP(C102,#REF!,#REF!,0,0))</f>
        <v/>
      </c>
      <c r="CB102" s="1" t="str">
        <f>IF(A102="","",_xlfn.XLOOKUP(C102,#REF!,#REF!,0,0))</f>
        <v/>
      </c>
    </row>
    <row r="103" spans="65:80">
      <c r="BM103" s="1"/>
      <c r="BU103" s="21" t="str">
        <f>IF(A103="","",_xlfn.XLOOKUP(C103,#REF!,#REF!,0,0))</f>
        <v/>
      </c>
      <c r="BV103" s="21" t="str">
        <f t="shared" si="11"/>
        <v/>
      </c>
      <c r="BW103" s="35" t="str">
        <f t="shared" si="8"/>
        <v/>
      </c>
      <c r="BX103" s="26" t="str">
        <f t="shared" si="12"/>
        <v/>
      </c>
      <c r="BY103" s="43" t="str">
        <f t="shared" si="13"/>
        <v/>
      </c>
      <c r="BZ103" s="27" t="str">
        <f>IF(A103="","",SUM($BY$12:BY103))</f>
        <v/>
      </c>
      <c r="CA103" s="56" t="str">
        <f>IF(A103="","",_xlfn.XLOOKUP(C103,#REF!,#REF!,0,0))</f>
        <v/>
      </c>
      <c r="CB103" s="1" t="str">
        <f>IF(A103="","",_xlfn.XLOOKUP(C103,#REF!,#REF!,0,0))</f>
        <v/>
      </c>
    </row>
    <row r="104" spans="65:80">
      <c r="BM104" s="1"/>
      <c r="BU104" s="21" t="str">
        <f>IF(A104="","",_xlfn.XLOOKUP(C104,#REF!,#REF!,0,0))</f>
        <v/>
      </c>
      <c r="BV104" s="21" t="str">
        <f t="shared" si="11"/>
        <v/>
      </c>
      <c r="BW104" s="35" t="str">
        <f t="shared" si="8"/>
        <v/>
      </c>
      <c r="BX104" s="26" t="str">
        <f t="shared" si="12"/>
        <v/>
      </c>
      <c r="BY104" s="43" t="str">
        <f t="shared" si="13"/>
        <v/>
      </c>
      <c r="BZ104" s="27" t="str">
        <f>IF(A104="","",SUM($BY$12:BY104))</f>
        <v/>
      </c>
      <c r="CA104" s="56" t="str">
        <f>IF(A104="","",_xlfn.XLOOKUP(C104,#REF!,#REF!,0,0))</f>
        <v/>
      </c>
      <c r="CB104" s="1" t="str">
        <f>IF(A104="","",_xlfn.XLOOKUP(C104,#REF!,#REF!,0,0))</f>
        <v/>
      </c>
    </row>
    <row r="105" spans="65:80">
      <c r="BM105" s="1"/>
      <c r="BU105" s="21" t="str">
        <f>IF(A105="","",_xlfn.XLOOKUP(C105,#REF!,#REF!,0,0))</f>
        <v/>
      </c>
      <c r="BV105" s="21" t="str">
        <f t="shared" si="11"/>
        <v/>
      </c>
      <c r="BW105" s="35" t="str">
        <f t="shared" si="8"/>
        <v/>
      </c>
      <c r="BX105" s="26" t="str">
        <f t="shared" si="12"/>
        <v/>
      </c>
      <c r="BY105" s="43" t="str">
        <f t="shared" si="13"/>
        <v/>
      </c>
      <c r="BZ105" s="27" t="str">
        <f>IF(A105="","",SUM($BY$12:BY105))</f>
        <v/>
      </c>
      <c r="CA105" s="56" t="str">
        <f>IF(A105="","",_xlfn.XLOOKUP(C105,#REF!,#REF!,0,0))</f>
        <v/>
      </c>
      <c r="CB105" s="1" t="str">
        <f>IF(A105="","",_xlfn.XLOOKUP(C105,#REF!,#REF!,0,0))</f>
        <v/>
      </c>
    </row>
    <row r="106" spans="65:80">
      <c r="BM106" s="1"/>
      <c r="BU106" s="21" t="str">
        <f>IF(A106="","",_xlfn.XLOOKUP(C106,#REF!,#REF!,0,0))</f>
        <v/>
      </c>
      <c r="BV106" s="21" t="str">
        <f t="shared" si="11"/>
        <v/>
      </c>
      <c r="BW106" s="35" t="str">
        <f t="shared" si="8"/>
        <v/>
      </c>
      <c r="BX106" s="26" t="str">
        <f t="shared" si="12"/>
        <v/>
      </c>
      <c r="BY106" s="43" t="str">
        <f t="shared" si="13"/>
        <v/>
      </c>
      <c r="BZ106" s="27" t="str">
        <f>IF(A106="","",SUM($BY$12:BY106))</f>
        <v/>
      </c>
      <c r="CA106" s="56" t="str">
        <f>IF(A106="","",_xlfn.XLOOKUP(C106,#REF!,#REF!,0,0))</f>
        <v/>
      </c>
      <c r="CB106" s="1" t="str">
        <f>IF(A106="","",_xlfn.XLOOKUP(C106,#REF!,#REF!,0,0))</f>
        <v/>
      </c>
    </row>
    <row r="107" spans="65:80">
      <c r="BM107" s="1"/>
      <c r="BU107" s="21" t="str">
        <f>IF(A107="","",_xlfn.XLOOKUP(C107,#REF!,#REF!,0,0))</f>
        <v/>
      </c>
      <c r="BV107" s="21" t="str">
        <f t="shared" si="11"/>
        <v/>
      </c>
      <c r="BW107" s="35" t="str">
        <f t="shared" si="8"/>
        <v/>
      </c>
      <c r="BX107" s="26" t="str">
        <f t="shared" si="12"/>
        <v/>
      </c>
      <c r="BY107" s="43" t="str">
        <f t="shared" si="13"/>
        <v/>
      </c>
      <c r="BZ107" s="27" t="str">
        <f>IF(A107="","",SUM($BY$12:BY107))</f>
        <v/>
      </c>
      <c r="CA107" s="56" t="str">
        <f>IF(A107="","",_xlfn.XLOOKUP(C107,#REF!,#REF!,0,0))</f>
        <v/>
      </c>
      <c r="CB107" s="1" t="str">
        <f>IF(A107="","",_xlfn.XLOOKUP(C107,#REF!,#REF!,0,0))</f>
        <v/>
      </c>
    </row>
    <row r="108" spans="65:80">
      <c r="BM108" s="1"/>
      <c r="BU108" s="21" t="str">
        <f>IF(A108="","",_xlfn.XLOOKUP(C108,#REF!,#REF!,0,0))</f>
        <v/>
      </c>
      <c r="BV108" s="21" t="str">
        <f t="shared" si="11"/>
        <v/>
      </c>
      <c r="BW108" s="35" t="str">
        <f t="shared" si="8"/>
        <v/>
      </c>
      <c r="BX108" s="26" t="str">
        <f t="shared" si="12"/>
        <v/>
      </c>
      <c r="BY108" s="43" t="str">
        <f t="shared" si="13"/>
        <v/>
      </c>
      <c r="BZ108" s="27" t="str">
        <f>IF(A108="","",SUM($BY$12:BY108))</f>
        <v/>
      </c>
      <c r="CA108" s="56" t="str">
        <f>IF(A108="","",_xlfn.XLOOKUP(C108,#REF!,#REF!,0,0))</f>
        <v/>
      </c>
      <c r="CB108" s="1" t="str">
        <f>IF(A108="","",_xlfn.XLOOKUP(C108,#REF!,#REF!,0,0))</f>
        <v/>
      </c>
    </row>
    <row r="109" spans="65:80">
      <c r="BM109" s="1"/>
      <c r="BU109" s="21" t="str">
        <f>IF(A109="","",_xlfn.XLOOKUP(C109,#REF!,#REF!,0,0))</f>
        <v/>
      </c>
      <c r="BV109" s="21" t="str">
        <f t="shared" si="11"/>
        <v/>
      </c>
      <c r="BW109" s="35" t="str">
        <f t="shared" si="8"/>
        <v/>
      </c>
      <c r="BX109" s="26" t="str">
        <f t="shared" si="12"/>
        <v/>
      </c>
      <c r="BY109" s="43" t="str">
        <f t="shared" si="13"/>
        <v/>
      </c>
      <c r="BZ109" s="27" t="str">
        <f>IF(A109="","",SUM($BY$12:BY109))</f>
        <v/>
      </c>
      <c r="CA109" s="56" t="str">
        <f>IF(A109="","",_xlfn.XLOOKUP(C109,#REF!,#REF!,0,0))</f>
        <v/>
      </c>
      <c r="CB109" s="1" t="str">
        <f>IF(A109="","",_xlfn.XLOOKUP(C109,#REF!,#REF!,0,0))</f>
        <v/>
      </c>
    </row>
    <row r="110" spans="65:80">
      <c r="BM110" s="1"/>
      <c r="BU110" s="21" t="str">
        <f>IF(A110="","",_xlfn.XLOOKUP(C110,#REF!,#REF!,0,0))</f>
        <v/>
      </c>
      <c r="BV110" s="21" t="str">
        <f t="shared" si="11"/>
        <v/>
      </c>
      <c r="BW110" s="35" t="str">
        <f t="shared" si="8"/>
        <v/>
      </c>
      <c r="BX110" s="26" t="str">
        <f t="shared" si="12"/>
        <v/>
      </c>
      <c r="BY110" s="43" t="str">
        <f t="shared" si="13"/>
        <v/>
      </c>
      <c r="BZ110" s="27" t="str">
        <f>IF(A110="","",SUM($BY$12:BY110))</f>
        <v/>
      </c>
      <c r="CA110" s="56" t="str">
        <f>IF(A110="","",_xlfn.XLOOKUP(C110,#REF!,#REF!,0,0))</f>
        <v/>
      </c>
      <c r="CB110" s="1" t="str">
        <f>IF(A110="","",_xlfn.XLOOKUP(C110,#REF!,#REF!,0,0))</f>
        <v/>
      </c>
    </row>
    <row r="111" spans="65:80">
      <c r="BM111" s="1"/>
      <c r="BU111" s="21" t="str">
        <f>IF(A111="","",_xlfn.XLOOKUP(C111,#REF!,#REF!,0,0))</f>
        <v/>
      </c>
      <c r="BV111" s="21" t="str">
        <f t="shared" si="11"/>
        <v/>
      </c>
      <c r="BW111" s="35" t="str">
        <f t="shared" si="8"/>
        <v/>
      </c>
      <c r="BX111" s="26" t="str">
        <f t="shared" si="12"/>
        <v/>
      </c>
      <c r="BY111" s="43" t="str">
        <f t="shared" si="13"/>
        <v/>
      </c>
      <c r="BZ111" s="27" t="str">
        <f>IF(A111="","",SUM($BY$12:BY111))</f>
        <v/>
      </c>
      <c r="CA111" s="56" t="str">
        <f>IF(A111="","",_xlfn.XLOOKUP(C111,#REF!,#REF!,0,0))</f>
        <v/>
      </c>
      <c r="CB111" s="1" t="str">
        <f>IF(A111="","",_xlfn.XLOOKUP(C111,#REF!,#REF!,0,0))</f>
        <v/>
      </c>
    </row>
    <row r="112" spans="65:80">
      <c r="BM112" s="1"/>
      <c r="BU112" s="21" t="str">
        <f>IF(A112="","",_xlfn.XLOOKUP(C112,#REF!,#REF!,0,0))</f>
        <v/>
      </c>
      <c r="BV112" s="21" t="str">
        <f t="shared" si="11"/>
        <v/>
      </c>
      <c r="BW112" s="35" t="str">
        <f t="shared" si="8"/>
        <v/>
      </c>
      <c r="BX112" s="26" t="str">
        <f t="shared" si="12"/>
        <v/>
      </c>
      <c r="BY112" s="43" t="str">
        <f t="shared" si="13"/>
        <v/>
      </c>
      <c r="BZ112" s="27" t="str">
        <f>IF(A112="","",SUM($BY$12:BY112))</f>
        <v/>
      </c>
      <c r="CA112" s="56" t="str">
        <f>IF(A112="","",_xlfn.XLOOKUP(C112,#REF!,#REF!,0,0))</f>
        <v/>
      </c>
      <c r="CB112" s="1" t="str">
        <f>IF(A112="","",_xlfn.XLOOKUP(C112,#REF!,#REF!,0,0))</f>
        <v/>
      </c>
    </row>
    <row r="113" spans="65:80">
      <c r="BM113" s="1"/>
      <c r="BU113" s="21" t="str">
        <f>IF(A113="","",_xlfn.XLOOKUP(C113,#REF!,#REF!,0,0))</f>
        <v/>
      </c>
      <c r="BV113" s="21" t="str">
        <f t="shared" si="11"/>
        <v/>
      </c>
      <c r="BW113" s="35" t="str">
        <f t="shared" si="8"/>
        <v/>
      </c>
      <c r="BX113" s="26" t="str">
        <f t="shared" si="12"/>
        <v/>
      </c>
      <c r="BY113" s="43" t="str">
        <f t="shared" si="13"/>
        <v/>
      </c>
      <c r="BZ113" s="27" t="str">
        <f>IF(A113="","",SUM($BY$12:BY113))</f>
        <v/>
      </c>
      <c r="CA113" s="56" t="str">
        <f>IF(A113="","",_xlfn.XLOOKUP(C113,#REF!,#REF!,0,0))</f>
        <v/>
      </c>
      <c r="CB113" s="1" t="str">
        <f>IF(A113="","",_xlfn.XLOOKUP(C113,#REF!,#REF!,0,0))</f>
        <v/>
      </c>
    </row>
    <row r="114" spans="65:80">
      <c r="BM114" s="1"/>
      <c r="BU114" s="21" t="str">
        <f>IF(A114="","",_xlfn.XLOOKUP(C114,#REF!,#REF!,0,0))</f>
        <v/>
      </c>
      <c r="BV114" s="21" t="str">
        <f t="shared" si="11"/>
        <v/>
      </c>
      <c r="BW114" s="35" t="str">
        <f t="shared" si="8"/>
        <v/>
      </c>
      <c r="BX114" s="26" t="str">
        <f t="shared" si="12"/>
        <v/>
      </c>
      <c r="BY114" s="43" t="str">
        <f t="shared" si="13"/>
        <v/>
      </c>
      <c r="BZ114" s="27" t="str">
        <f>IF(A114="","",SUM($BY$12:BY114))</f>
        <v/>
      </c>
      <c r="CA114" s="56" t="str">
        <f>IF(A114="","",_xlfn.XLOOKUP(C114,#REF!,#REF!,0,0))</f>
        <v/>
      </c>
      <c r="CB114" s="1" t="str">
        <f>IF(A114="","",_xlfn.XLOOKUP(C114,#REF!,#REF!,0,0))</f>
        <v/>
      </c>
    </row>
    <row r="115" spans="65:80">
      <c r="BM115" s="1"/>
      <c r="BU115" s="21" t="str">
        <f>IF(A115="","",_xlfn.XLOOKUP(C115,#REF!,#REF!,0,0))</f>
        <v/>
      </c>
      <c r="BV115" s="21" t="str">
        <f t="shared" si="11"/>
        <v/>
      </c>
      <c r="BW115" s="35" t="str">
        <f t="shared" si="8"/>
        <v/>
      </c>
      <c r="BX115" s="26" t="str">
        <f t="shared" si="12"/>
        <v/>
      </c>
      <c r="BY115" s="43" t="str">
        <f t="shared" si="13"/>
        <v/>
      </c>
      <c r="BZ115" s="27" t="str">
        <f>IF(A115="","",SUM($BY$12:BY115))</f>
        <v/>
      </c>
      <c r="CA115" s="56" t="str">
        <f>IF(A115="","",_xlfn.XLOOKUP(C115,#REF!,#REF!,0,0))</f>
        <v/>
      </c>
      <c r="CB115" s="1" t="str">
        <f>IF(A115="","",_xlfn.XLOOKUP(C115,#REF!,#REF!,0,0))</f>
        <v/>
      </c>
    </row>
    <row r="116" spans="65:80">
      <c r="BM116" s="1"/>
      <c r="BU116" s="21" t="str">
        <f>IF(A116="","",_xlfn.XLOOKUP(C116,#REF!,#REF!,0,0))</f>
        <v/>
      </c>
      <c r="BV116" s="21" t="str">
        <f t="shared" si="11"/>
        <v/>
      </c>
      <c r="BW116" s="35" t="str">
        <f t="shared" si="8"/>
        <v/>
      </c>
      <c r="BX116" s="26" t="str">
        <f t="shared" si="12"/>
        <v/>
      </c>
      <c r="BY116" s="43" t="str">
        <f t="shared" si="13"/>
        <v/>
      </c>
      <c r="BZ116" s="27" t="str">
        <f>IF(A116="","",SUM($BY$12:BY116))</f>
        <v/>
      </c>
      <c r="CA116" s="56" t="str">
        <f>IF(A116="","",_xlfn.XLOOKUP(C116,#REF!,#REF!,0,0))</f>
        <v/>
      </c>
      <c r="CB116" s="1" t="str">
        <f>IF(A116="","",_xlfn.XLOOKUP(C116,#REF!,#REF!,0,0))</f>
        <v/>
      </c>
    </row>
    <row r="117" spans="65:80">
      <c r="BM117" s="1"/>
      <c r="BU117" s="21" t="str">
        <f>IF(A117="","",_xlfn.XLOOKUP(C117,#REF!,#REF!,0,0))</f>
        <v/>
      </c>
      <c r="BV117" s="21" t="str">
        <f t="shared" si="11"/>
        <v/>
      </c>
      <c r="BW117" s="35" t="str">
        <f t="shared" si="8"/>
        <v/>
      </c>
      <c r="BX117" s="26" t="str">
        <f t="shared" si="12"/>
        <v/>
      </c>
      <c r="BY117" s="43" t="str">
        <f t="shared" si="13"/>
        <v/>
      </c>
      <c r="BZ117" s="27" t="str">
        <f>IF(A117="","",SUM($BY$12:BY117))</f>
        <v/>
      </c>
      <c r="CA117" s="56" t="str">
        <f>IF(A117="","",_xlfn.XLOOKUP(C117,#REF!,#REF!,0,0))</f>
        <v/>
      </c>
      <c r="CB117" s="1" t="str">
        <f>IF(A117="","",_xlfn.XLOOKUP(C117,#REF!,#REF!,0,0))</f>
        <v/>
      </c>
    </row>
    <row r="118" spans="65:80">
      <c r="BM118" s="1"/>
      <c r="BU118" s="21" t="str">
        <f>IF(A118="","",_xlfn.XLOOKUP(C118,#REF!,#REF!,0,0))</f>
        <v/>
      </c>
      <c r="BV118" s="21" t="str">
        <f t="shared" si="11"/>
        <v/>
      </c>
      <c r="BW118" s="35" t="str">
        <f t="shared" si="8"/>
        <v/>
      </c>
      <c r="BX118" s="26" t="str">
        <f t="shared" si="12"/>
        <v/>
      </c>
      <c r="BY118" s="43" t="str">
        <f t="shared" si="13"/>
        <v/>
      </c>
      <c r="BZ118" s="27" t="str">
        <f>IF(A118="","",SUM($BY$12:BY118))</f>
        <v/>
      </c>
      <c r="CA118" s="56" t="str">
        <f>IF(A118="","",_xlfn.XLOOKUP(C118,#REF!,#REF!,0,0))</f>
        <v/>
      </c>
      <c r="CB118" s="1" t="str">
        <f>IF(A118="","",_xlfn.XLOOKUP(C118,#REF!,#REF!,0,0))</f>
        <v/>
      </c>
    </row>
    <row r="119" spans="65:80">
      <c r="BM119" s="1"/>
      <c r="BU119" s="21" t="str">
        <f>IF(A119="","",_xlfn.XLOOKUP(C119,#REF!,#REF!,0,0))</f>
        <v/>
      </c>
      <c r="BV119" s="21" t="str">
        <f t="shared" si="11"/>
        <v/>
      </c>
      <c r="BW119" s="35" t="str">
        <f t="shared" si="8"/>
        <v/>
      </c>
      <c r="BX119" s="26" t="str">
        <f t="shared" si="12"/>
        <v/>
      </c>
      <c r="BY119" s="43" t="str">
        <f t="shared" si="13"/>
        <v/>
      </c>
      <c r="BZ119" s="27" t="str">
        <f>IF(A119="","",SUM($BY$12:BY119))</f>
        <v/>
      </c>
      <c r="CA119" s="56" t="str">
        <f>IF(A119="","",_xlfn.XLOOKUP(C119,#REF!,#REF!,0,0))</f>
        <v/>
      </c>
      <c r="CB119" s="1" t="str">
        <f>IF(A119="","",_xlfn.XLOOKUP(C119,#REF!,#REF!,0,0))</f>
        <v/>
      </c>
    </row>
    <row r="120" spans="65:80">
      <c r="BM120" s="1"/>
      <c r="BU120" s="21" t="str">
        <f>IF(A120="","",_xlfn.XLOOKUP(C120,#REF!,#REF!,0,0))</f>
        <v/>
      </c>
      <c r="BV120" s="21" t="str">
        <f t="shared" si="11"/>
        <v/>
      </c>
      <c r="BW120" s="35" t="str">
        <f t="shared" si="8"/>
        <v/>
      </c>
      <c r="BX120" s="26" t="str">
        <f t="shared" si="12"/>
        <v/>
      </c>
      <c r="BY120" s="43" t="str">
        <f t="shared" si="13"/>
        <v/>
      </c>
      <c r="BZ120" s="27" t="str">
        <f>IF(A120="","",SUM($BY$12:BY120))</f>
        <v/>
      </c>
      <c r="CA120" s="56" t="str">
        <f>IF(A120="","",_xlfn.XLOOKUP(C120,#REF!,#REF!,0,0))</f>
        <v/>
      </c>
      <c r="CB120" s="1" t="str">
        <f>IF(A120="","",_xlfn.XLOOKUP(C120,#REF!,#REF!,0,0))</f>
        <v/>
      </c>
    </row>
    <row r="121" spans="65:80">
      <c r="BM121" s="1"/>
      <c r="BU121" s="21" t="str">
        <f>IF(A121="","",_xlfn.XLOOKUP(C121,#REF!,#REF!,0,0))</f>
        <v/>
      </c>
      <c r="BV121" s="21" t="str">
        <f t="shared" si="11"/>
        <v/>
      </c>
      <c r="BW121" s="35" t="str">
        <f t="shared" si="8"/>
        <v/>
      </c>
      <c r="BX121" s="26" t="str">
        <f t="shared" si="12"/>
        <v/>
      </c>
      <c r="BY121" s="43" t="str">
        <f t="shared" si="13"/>
        <v/>
      </c>
      <c r="BZ121" s="27" t="str">
        <f>IF(A121="","",SUM($BY$12:BY121))</f>
        <v/>
      </c>
      <c r="CA121" s="56" t="str">
        <f>IF(A121="","",_xlfn.XLOOKUP(C121,#REF!,#REF!,0,0))</f>
        <v/>
      </c>
      <c r="CB121" s="1" t="str">
        <f>IF(A121="","",_xlfn.XLOOKUP(C121,#REF!,#REF!,0,0))</f>
        <v/>
      </c>
    </row>
    <row r="122" spans="65:80">
      <c r="BM122" s="1"/>
      <c r="BU122" s="21" t="str">
        <f>IF(A122="","",_xlfn.XLOOKUP(C122,#REF!,#REF!,0,0))</f>
        <v/>
      </c>
      <c r="BV122" s="21" t="str">
        <f t="shared" si="11"/>
        <v/>
      </c>
      <c r="BW122" s="35" t="str">
        <f t="shared" si="8"/>
        <v/>
      </c>
      <c r="BX122" s="26" t="str">
        <f t="shared" si="12"/>
        <v/>
      </c>
      <c r="BY122" s="43" t="str">
        <f t="shared" si="13"/>
        <v/>
      </c>
      <c r="BZ122" s="27" t="str">
        <f>IF(A122="","",SUM($BY$12:BY122))</f>
        <v/>
      </c>
      <c r="CA122" s="3"/>
      <c r="CB122" s="1" t="str">
        <f>IF(A122="","",_xlfn.XLOOKUP(C122,#REF!,#REF!,0,0))</f>
        <v/>
      </c>
    </row>
    <row r="123" spans="65:80">
      <c r="BM123" s="1"/>
      <c r="BU123" s="21" t="str">
        <f>IF(A123="","",_xlfn.XLOOKUP(C123,#REF!,#REF!,0,0))</f>
        <v/>
      </c>
      <c r="BV123" s="21" t="str">
        <f t="shared" si="11"/>
        <v/>
      </c>
      <c r="BW123" s="35" t="str">
        <f t="shared" si="8"/>
        <v/>
      </c>
      <c r="BX123" s="26" t="str">
        <f t="shared" si="12"/>
        <v/>
      </c>
      <c r="BY123" s="43" t="str">
        <f t="shared" si="13"/>
        <v/>
      </c>
      <c r="BZ123" s="27" t="str">
        <f>IF(A123="","",SUM($BY$12:BY123))</f>
        <v/>
      </c>
      <c r="CA123" s="3"/>
    </row>
    <row r="124" spans="65:80">
      <c r="BM124" s="1"/>
      <c r="BU124" s="21" t="str">
        <f>IF(A124="","",_xlfn.XLOOKUP(C124,#REF!,#REF!,0,0))</f>
        <v/>
      </c>
      <c r="BV124" s="21" t="str">
        <f t="shared" si="11"/>
        <v/>
      </c>
      <c r="BW124" s="35" t="str">
        <f t="shared" si="8"/>
        <v/>
      </c>
      <c r="BX124" s="26" t="str">
        <f t="shared" si="12"/>
        <v/>
      </c>
      <c r="BY124" s="43" t="str">
        <f t="shared" si="13"/>
        <v/>
      </c>
      <c r="BZ124" s="27" t="str">
        <f>IF(A124="","",SUM($BY$12:BY124))</f>
        <v/>
      </c>
      <c r="CA124" s="3"/>
    </row>
    <row r="125" spans="65:80">
      <c r="BM125" s="1"/>
      <c r="BU125" s="21" t="str">
        <f>IF(A125="","",_xlfn.XLOOKUP(C125,#REF!,#REF!,0,0))</f>
        <v/>
      </c>
      <c r="BV125" s="21" t="str">
        <f t="shared" si="11"/>
        <v/>
      </c>
      <c r="BW125" s="35" t="str">
        <f t="shared" si="8"/>
        <v/>
      </c>
      <c r="BX125" s="26" t="str">
        <f t="shared" si="12"/>
        <v/>
      </c>
      <c r="BY125" s="43" t="str">
        <f t="shared" si="13"/>
        <v/>
      </c>
      <c r="BZ125" s="27" t="str">
        <f>IF(A125="","",SUM($BY$12:BY125))</f>
        <v/>
      </c>
      <c r="CA125" s="3"/>
    </row>
    <row r="126" spans="65:80">
      <c r="BM126" s="1"/>
      <c r="BU126" s="21" t="str">
        <f>IF(A126="","",_xlfn.XLOOKUP(C126,#REF!,#REF!,0,0))</f>
        <v/>
      </c>
      <c r="BV126" s="21" t="str">
        <f t="shared" si="11"/>
        <v/>
      </c>
      <c r="BW126" s="35" t="str">
        <f t="shared" si="8"/>
        <v/>
      </c>
      <c r="BX126" s="26" t="str">
        <f t="shared" si="12"/>
        <v/>
      </c>
      <c r="BY126" s="43" t="str">
        <f t="shared" si="13"/>
        <v/>
      </c>
      <c r="BZ126" s="27" t="str">
        <f>IF(A126="","",SUM($BY$12:BY126))</f>
        <v/>
      </c>
      <c r="CA126" s="3"/>
    </row>
    <row r="127" spans="65:80">
      <c r="BM127" s="1"/>
      <c r="BU127" s="21" t="str">
        <f>IF(A127="","",_xlfn.XLOOKUP(C127,#REF!,#REF!,0,0))</f>
        <v/>
      </c>
      <c r="BV127" s="21" t="str">
        <f t="shared" si="11"/>
        <v/>
      </c>
      <c r="BW127" s="35" t="str">
        <f t="shared" si="8"/>
        <v/>
      </c>
      <c r="BX127" s="26" t="str">
        <f t="shared" si="12"/>
        <v/>
      </c>
      <c r="BY127" s="43" t="str">
        <f t="shared" si="13"/>
        <v/>
      </c>
      <c r="BZ127" s="27" t="str">
        <f>IF(A127="","",SUM($BY$12:BY127))</f>
        <v/>
      </c>
      <c r="CA127" s="3"/>
    </row>
    <row r="128" spans="65:80">
      <c r="BM128" s="1"/>
      <c r="BU128" s="21" t="str">
        <f>IF(A128="","",_xlfn.XLOOKUP(C128,#REF!,#REF!,0,0))</f>
        <v/>
      </c>
      <c r="BV128" s="21" t="str">
        <f t="shared" si="11"/>
        <v/>
      </c>
      <c r="BW128" s="35" t="str">
        <f t="shared" si="8"/>
        <v/>
      </c>
      <c r="BX128" s="26" t="str">
        <f t="shared" si="12"/>
        <v/>
      </c>
      <c r="BY128" s="43" t="str">
        <f t="shared" si="13"/>
        <v/>
      </c>
      <c r="BZ128" s="27" t="str">
        <f>IF(A128="","",SUM($BY$12:BY128))</f>
        <v/>
      </c>
      <c r="CA128" s="3"/>
    </row>
    <row r="129" spans="65:79">
      <c r="BM129" s="1"/>
      <c r="BU129" s="21" t="str">
        <f>IF(A129="","",_xlfn.XLOOKUP(C129,#REF!,#REF!,0,0))</f>
        <v/>
      </c>
      <c r="BV129" s="21" t="str">
        <f t="shared" si="11"/>
        <v/>
      </c>
      <c r="BW129" s="35" t="str">
        <f t="shared" si="8"/>
        <v/>
      </c>
      <c r="BX129" s="26" t="str">
        <f t="shared" si="12"/>
        <v/>
      </c>
      <c r="BY129" s="43" t="str">
        <f t="shared" si="13"/>
        <v/>
      </c>
      <c r="BZ129" s="27" t="str">
        <f>IF(A129="","",SUM($BY$12:BY129))</f>
        <v/>
      </c>
      <c r="CA129" s="3"/>
    </row>
    <row r="130" spans="65:79">
      <c r="BM130" s="1"/>
      <c r="BU130" s="21" t="str">
        <f>IF(A130="","",_xlfn.XLOOKUP(C130,#REF!,#REF!,0,0))</f>
        <v/>
      </c>
      <c r="BV130" s="21" t="str">
        <f t="shared" si="11"/>
        <v/>
      </c>
      <c r="BW130" s="35" t="str">
        <f t="shared" si="8"/>
        <v/>
      </c>
      <c r="BX130" s="26" t="str">
        <f t="shared" si="12"/>
        <v/>
      </c>
      <c r="BY130" s="43" t="str">
        <f t="shared" si="13"/>
        <v/>
      </c>
      <c r="BZ130" s="27" t="str">
        <f>IF(A130="","",SUM($BY$12:BY130))</f>
        <v/>
      </c>
      <c r="CA130" s="3"/>
    </row>
    <row r="131" spans="65:79">
      <c r="BM131" s="1"/>
      <c r="BU131" s="21" t="str">
        <f>IF(A131="","",_xlfn.XLOOKUP(C131,#REF!,#REF!,0,0))</f>
        <v/>
      </c>
      <c r="BV131" s="21" t="str">
        <f t="shared" si="11"/>
        <v/>
      </c>
      <c r="BW131" s="35" t="str">
        <f t="shared" si="8"/>
        <v/>
      </c>
      <c r="BX131" s="26" t="str">
        <f t="shared" si="12"/>
        <v/>
      </c>
      <c r="BY131" s="43" t="str">
        <f t="shared" si="13"/>
        <v/>
      </c>
      <c r="BZ131" s="27" t="str">
        <f>IF(A131="","",SUM($BY$12:BY131))</f>
        <v/>
      </c>
      <c r="CA131" s="3"/>
    </row>
    <row r="132" spans="65:79">
      <c r="BM132" s="1"/>
      <c r="BU132" s="21" t="str">
        <f>IF(A132="","",_xlfn.XLOOKUP(C132,#REF!,#REF!,0,0))</f>
        <v/>
      </c>
      <c r="BV132" s="21" t="str">
        <f t="shared" si="11"/>
        <v/>
      </c>
      <c r="BW132" s="35" t="str">
        <f t="shared" si="8"/>
        <v/>
      </c>
      <c r="BX132" s="26" t="str">
        <f t="shared" si="12"/>
        <v/>
      </c>
      <c r="BY132" s="43" t="str">
        <f t="shared" si="13"/>
        <v/>
      </c>
      <c r="BZ132" s="27" t="str">
        <f>IF(A132="","",SUM($BY$12:BY132))</f>
        <v/>
      </c>
      <c r="CA132" s="3"/>
    </row>
    <row r="133" spans="65:79">
      <c r="BM133" s="1"/>
      <c r="BU133" s="21" t="str">
        <f>IF(A133="","",_xlfn.XLOOKUP(C133,#REF!,#REF!,0,0))</f>
        <v/>
      </c>
      <c r="BV133" s="21" t="str">
        <f t="shared" si="11"/>
        <v/>
      </c>
      <c r="BW133" s="35" t="str">
        <f t="shared" si="8"/>
        <v/>
      </c>
      <c r="BX133" s="26" t="str">
        <f t="shared" si="12"/>
        <v/>
      </c>
      <c r="BY133" s="43" t="str">
        <f t="shared" si="13"/>
        <v/>
      </c>
      <c r="BZ133" s="27" t="str">
        <f>IF(A133="","",SUM($BY$12:BY133))</f>
        <v/>
      </c>
      <c r="CA133" s="3"/>
    </row>
    <row r="134" spans="65:79">
      <c r="BM134" s="1"/>
      <c r="BU134" s="21" t="str">
        <f>IF(A134="","",_xlfn.XLOOKUP(C134,#REF!,#REF!,0,0))</f>
        <v/>
      </c>
      <c r="BV134" s="21" t="str">
        <f t="shared" si="11"/>
        <v/>
      </c>
      <c r="BW134" s="35" t="str">
        <f t="shared" si="8"/>
        <v/>
      </c>
      <c r="BX134" s="26" t="str">
        <f t="shared" si="12"/>
        <v/>
      </c>
      <c r="BY134" s="43" t="str">
        <f t="shared" si="13"/>
        <v/>
      </c>
      <c r="BZ134" s="27" t="str">
        <f>IF(A134="","",SUM($BY$12:BY134))</f>
        <v/>
      </c>
      <c r="CA134" s="3"/>
    </row>
    <row r="135" spans="65:79">
      <c r="BM135" s="1"/>
      <c r="BU135" s="21" t="str">
        <f>IF(A135="","",_xlfn.XLOOKUP(C135,#REF!,#REF!,0,0))</f>
        <v/>
      </c>
      <c r="BV135" s="21" t="str">
        <f t="shared" si="11"/>
        <v/>
      </c>
      <c r="BW135" s="35" t="str">
        <f t="shared" si="8"/>
        <v/>
      </c>
      <c r="BX135" s="26" t="str">
        <f t="shared" si="12"/>
        <v/>
      </c>
      <c r="BY135" s="43" t="str">
        <f t="shared" si="13"/>
        <v/>
      </c>
      <c r="BZ135" s="27" t="str">
        <f>IF(A135="","",SUM($BY$12:BY135))</f>
        <v/>
      </c>
      <c r="CA135" s="3"/>
    </row>
    <row r="136" spans="65:79">
      <c r="BM136" s="1"/>
      <c r="BU136" s="21" t="str">
        <f>IF(A136="","",_xlfn.XLOOKUP(C136,#REF!,#REF!,0,0))</f>
        <v/>
      </c>
      <c r="BV136" s="21" t="str">
        <f t="shared" si="11"/>
        <v/>
      </c>
      <c r="BW136" s="35" t="str">
        <f t="shared" si="8"/>
        <v/>
      </c>
      <c r="BX136" s="26" t="str">
        <f t="shared" si="12"/>
        <v/>
      </c>
      <c r="BY136" s="43" t="str">
        <f t="shared" si="13"/>
        <v/>
      </c>
      <c r="BZ136" s="27" t="str">
        <f>IF(A136="","",SUM($BY$12:BY136))</f>
        <v/>
      </c>
      <c r="CA136" s="3"/>
    </row>
    <row r="137" spans="65:79">
      <c r="BM137" s="1"/>
      <c r="BU137" s="21" t="str">
        <f>IF(A137="","",_xlfn.XLOOKUP(C137,#REF!,#REF!,0,0))</f>
        <v/>
      </c>
      <c r="BV137" s="21" t="str">
        <f t="shared" si="11"/>
        <v/>
      </c>
      <c r="BW137" s="35" t="str">
        <f t="shared" si="8"/>
        <v/>
      </c>
      <c r="BX137" s="26" t="str">
        <f t="shared" si="12"/>
        <v/>
      </c>
      <c r="BY137" s="43" t="str">
        <f t="shared" si="13"/>
        <v/>
      </c>
      <c r="BZ137" s="27" t="str">
        <f>IF(A137="","",SUM($BY$12:BY137))</f>
        <v/>
      </c>
      <c r="CA137" s="3"/>
    </row>
    <row r="138" spans="65:79">
      <c r="BM138" s="1"/>
      <c r="BU138" s="21" t="str">
        <f>IF(A138="","",_xlfn.XLOOKUP(C138,#REF!,#REF!,0,0))</f>
        <v/>
      </c>
      <c r="BV138" s="21" t="str">
        <f t="shared" si="11"/>
        <v/>
      </c>
      <c r="BW138" s="35" t="str">
        <f t="shared" si="8"/>
        <v/>
      </c>
      <c r="BX138" s="26" t="str">
        <f t="shared" si="12"/>
        <v/>
      </c>
      <c r="BY138" s="43" t="str">
        <f t="shared" si="13"/>
        <v/>
      </c>
      <c r="BZ138" s="27" t="str">
        <f>IF(A138="","",SUM($BY$12:BY138))</f>
        <v/>
      </c>
      <c r="CA138" s="3"/>
    </row>
    <row r="139" spans="65:79">
      <c r="BM139" s="1"/>
      <c r="BU139" s="21" t="str">
        <f>IF(A139="","",_xlfn.XLOOKUP(C139,#REF!,#REF!,0,0))</f>
        <v/>
      </c>
      <c r="BV139" s="21" t="str">
        <f t="shared" ref="BV139:BV202" si="14">IF(A139="","",BU139*3)</f>
        <v/>
      </c>
      <c r="BW139" s="35" t="str">
        <f t="shared" si="8"/>
        <v/>
      </c>
      <c r="BX139" s="26" t="str">
        <f t="shared" ref="BX139:BX202" si="15">IF(A139="","",IF(BU139=0,0,H139/BW139))</f>
        <v/>
      </c>
      <c r="BY139" s="43" t="str">
        <f t="shared" ref="BY139:BY202" si="16">IF(A139="","",BM139%)</f>
        <v/>
      </c>
      <c r="BZ139" s="27" t="str">
        <f>IF(A139="","",SUM($BY$12:BY139))</f>
        <v/>
      </c>
      <c r="CA139" s="3"/>
    </row>
    <row r="140" spans="65:79">
      <c r="BM140" s="1"/>
      <c r="BU140" s="21" t="str">
        <f>IF(A140="","",_xlfn.XLOOKUP(C140,#REF!,#REF!,0,0))</f>
        <v/>
      </c>
      <c r="BV140" s="21" t="str">
        <f t="shared" si="14"/>
        <v/>
      </c>
      <c r="BW140" s="35" t="str">
        <f t="shared" ref="BW140:BW203" si="17">IF(A140="","",BV140*BW$11)</f>
        <v/>
      </c>
      <c r="BX140" s="26" t="str">
        <f t="shared" si="15"/>
        <v/>
      </c>
      <c r="BY140" s="43" t="str">
        <f t="shared" si="16"/>
        <v/>
      </c>
      <c r="BZ140" s="27" t="str">
        <f>IF(A140="","",SUM($BY$12:BY140))</f>
        <v/>
      </c>
      <c r="CA140" s="3"/>
    </row>
    <row r="141" spans="65:79">
      <c r="BM141" s="1"/>
      <c r="BU141" s="21" t="str">
        <f>IF(A141="","",_xlfn.XLOOKUP(C141,#REF!,#REF!,0,0))</f>
        <v/>
      </c>
      <c r="BV141" s="21" t="str">
        <f t="shared" si="14"/>
        <v/>
      </c>
      <c r="BW141" s="35" t="str">
        <f t="shared" si="17"/>
        <v/>
      </c>
      <c r="BX141" s="26" t="str">
        <f t="shared" si="15"/>
        <v/>
      </c>
      <c r="BY141" s="43" t="str">
        <f t="shared" si="16"/>
        <v/>
      </c>
      <c r="BZ141" s="27" t="str">
        <f>IF(A141="","",SUM($BY$12:BY141))</f>
        <v/>
      </c>
      <c r="CA141" s="3"/>
    </row>
    <row r="142" spans="65:79">
      <c r="BM142" s="1"/>
      <c r="BU142" s="21" t="str">
        <f>IF(A142="","",_xlfn.XLOOKUP(C142,#REF!,#REF!,0,0))</f>
        <v/>
      </c>
      <c r="BV142" s="21" t="str">
        <f t="shared" si="14"/>
        <v/>
      </c>
      <c r="BW142" s="35" t="str">
        <f t="shared" si="17"/>
        <v/>
      </c>
      <c r="BX142" s="26" t="str">
        <f t="shared" si="15"/>
        <v/>
      </c>
      <c r="BY142" s="43" t="str">
        <f t="shared" si="16"/>
        <v/>
      </c>
      <c r="BZ142" s="27" t="str">
        <f>IF(A142="","",SUM($BY$12:BY142))</f>
        <v/>
      </c>
      <c r="CA142" s="3"/>
    </row>
    <row r="143" spans="65:79">
      <c r="BM143" s="1"/>
      <c r="BU143" s="21" t="str">
        <f>IF(A143="","",_xlfn.XLOOKUP(C143,#REF!,#REF!,0,0))</f>
        <v/>
      </c>
      <c r="BV143" s="21" t="str">
        <f t="shared" si="14"/>
        <v/>
      </c>
      <c r="BW143" s="35" t="str">
        <f t="shared" si="17"/>
        <v/>
      </c>
      <c r="BX143" s="26" t="str">
        <f t="shared" si="15"/>
        <v/>
      </c>
      <c r="BY143" s="43" t="str">
        <f t="shared" si="16"/>
        <v/>
      </c>
      <c r="BZ143" s="27" t="str">
        <f>IF(A143="","",SUM($BY$12:BY143))</f>
        <v/>
      </c>
      <c r="CA143" s="3"/>
    </row>
    <row r="144" spans="65:79">
      <c r="BM144" s="1"/>
      <c r="BU144" s="21" t="str">
        <f>IF(A144="","",_xlfn.XLOOKUP(C144,#REF!,#REF!,0,0))</f>
        <v/>
      </c>
      <c r="BV144" s="21" t="str">
        <f t="shared" si="14"/>
        <v/>
      </c>
      <c r="BW144" s="35" t="str">
        <f t="shared" si="17"/>
        <v/>
      </c>
      <c r="BX144" s="26" t="str">
        <f t="shared" si="15"/>
        <v/>
      </c>
      <c r="BY144" s="43" t="str">
        <f t="shared" si="16"/>
        <v/>
      </c>
      <c r="BZ144" s="27" t="str">
        <f>IF(A144="","",SUM($BY$12:BY144))</f>
        <v/>
      </c>
      <c r="CA144" s="3"/>
    </row>
    <row r="145" spans="65:79">
      <c r="BM145" s="1"/>
      <c r="BU145" s="21" t="str">
        <f>IF(A145="","",_xlfn.XLOOKUP(C145,#REF!,#REF!,0,0))</f>
        <v/>
      </c>
      <c r="BV145" s="21" t="str">
        <f t="shared" si="14"/>
        <v/>
      </c>
      <c r="BW145" s="35" t="str">
        <f t="shared" si="17"/>
        <v/>
      </c>
      <c r="BX145" s="26" t="str">
        <f t="shared" si="15"/>
        <v/>
      </c>
      <c r="BY145" s="43" t="str">
        <f t="shared" si="16"/>
        <v/>
      </c>
      <c r="BZ145" s="27" t="str">
        <f>IF(A145="","",SUM($BY$12:BY145))</f>
        <v/>
      </c>
      <c r="CA145" s="3"/>
    </row>
    <row r="146" spans="65:79">
      <c r="BM146" s="1"/>
      <c r="BU146" s="21" t="str">
        <f>IF(A146="","",_xlfn.XLOOKUP(C146,#REF!,#REF!,0,0))</f>
        <v/>
      </c>
      <c r="BV146" s="21" t="str">
        <f t="shared" si="14"/>
        <v/>
      </c>
      <c r="BW146" s="35" t="str">
        <f t="shared" si="17"/>
        <v/>
      </c>
      <c r="BX146" s="26" t="str">
        <f t="shared" si="15"/>
        <v/>
      </c>
      <c r="BY146" s="43" t="str">
        <f t="shared" si="16"/>
        <v/>
      </c>
      <c r="BZ146" s="27" t="str">
        <f>IF(A146="","",SUM($BY$12:BY146))</f>
        <v/>
      </c>
      <c r="CA146" s="3"/>
    </row>
    <row r="147" spans="65:79">
      <c r="BM147" s="1"/>
      <c r="BU147" s="21" t="str">
        <f>IF(A147="","",_xlfn.XLOOKUP(C147,#REF!,#REF!,0,0))</f>
        <v/>
      </c>
      <c r="BV147" s="21" t="str">
        <f t="shared" si="14"/>
        <v/>
      </c>
      <c r="BW147" s="35" t="str">
        <f t="shared" si="17"/>
        <v/>
      </c>
      <c r="BX147" s="26" t="str">
        <f t="shared" si="15"/>
        <v/>
      </c>
      <c r="BY147" s="43" t="str">
        <f t="shared" si="16"/>
        <v/>
      </c>
      <c r="BZ147" s="27" t="str">
        <f>IF(A147="","",SUM($BY$12:BY147))</f>
        <v/>
      </c>
      <c r="CA147" s="3"/>
    </row>
    <row r="148" spans="65:79">
      <c r="BM148" s="1"/>
      <c r="BU148" s="21" t="str">
        <f>IF(A148="","",_xlfn.XLOOKUP(C148,#REF!,#REF!,0,0))</f>
        <v/>
      </c>
      <c r="BV148" s="21" t="str">
        <f t="shared" si="14"/>
        <v/>
      </c>
      <c r="BW148" s="35" t="str">
        <f t="shared" si="17"/>
        <v/>
      </c>
      <c r="BX148" s="26" t="str">
        <f t="shared" si="15"/>
        <v/>
      </c>
      <c r="BY148" s="43" t="str">
        <f t="shared" si="16"/>
        <v/>
      </c>
      <c r="BZ148" s="27" t="str">
        <f>IF(A148="","",SUM($BY$12:BY148))</f>
        <v/>
      </c>
      <c r="CA148" s="3"/>
    </row>
    <row r="149" spans="65:79">
      <c r="BM149" s="1"/>
      <c r="BU149" s="21" t="str">
        <f>IF(A149="","",_xlfn.XLOOKUP(C149,#REF!,#REF!,0,0))</f>
        <v/>
      </c>
      <c r="BV149" s="21" t="str">
        <f t="shared" si="14"/>
        <v/>
      </c>
      <c r="BW149" s="35" t="str">
        <f t="shared" si="17"/>
        <v/>
      </c>
      <c r="BX149" s="26" t="str">
        <f t="shared" si="15"/>
        <v/>
      </c>
      <c r="BY149" s="43" t="str">
        <f t="shared" si="16"/>
        <v/>
      </c>
      <c r="BZ149" s="27" t="str">
        <f>IF(A149="","",SUM($BY$12:BY149))</f>
        <v/>
      </c>
      <c r="CA149" s="3"/>
    </row>
    <row r="150" spans="65:79">
      <c r="BM150" s="1"/>
      <c r="BU150" s="21" t="str">
        <f>IF(A150="","",_xlfn.XLOOKUP(C150,#REF!,#REF!,0,0))</f>
        <v/>
      </c>
      <c r="BV150" s="21" t="str">
        <f t="shared" si="14"/>
        <v/>
      </c>
      <c r="BW150" s="35" t="str">
        <f t="shared" si="17"/>
        <v/>
      </c>
      <c r="BX150" s="26" t="str">
        <f t="shared" si="15"/>
        <v/>
      </c>
      <c r="BY150" s="43" t="str">
        <f t="shared" si="16"/>
        <v/>
      </c>
      <c r="BZ150" s="27" t="str">
        <f>IF(A150="","",SUM($BY$12:BY150))</f>
        <v/>
      </c>
      <c r="CA150" s="3"/>
    </row>
    <row r="151" spans="65:79">
      <c r="BM151" s="1"/>
      <c r="BU151" s="21" t="str">
        <f>IF(A151="","",_xlfn.XLOOKUP(C151,#REF!,#REF!,0,0))</f>
        <v/>
      </c>
      <c r="BV151" s="21" t="str">
        <f t="shared" si="14"/>
        <v/>
      </c>
      <c r="BW151" s="35" t="str">
        <f t="shared" si="17"/>
        <v/>
      </c>
      <c r="BX151" s="26" t="str">
        <f t="shared" si="15"/>
        <v/>
      </c>
      <c r="BY151" s="43" t="str">
        <f t="shared" si="16"/>
        <v/>
      </c>
      <c r="BZ151" s="27" t="str">
        <f>IF(A151="","",SUM($BY$12:BY151))</f>
        <v/>
      </c>
      <c r="CA151" s="3"/>
    </row>
    <row r="152" spans="65:79">
      <c r="BM152" s="1"/>
      <c r="BU152" s="21" t="str">
        <f>IF(A152="","",_xlfn.XLOOKUP(C152,#REF!,#REF!,0,0))</f>
        <v/>
      </c>
      <c r="BV152" s="21" t="str">
        <f t="shared" si="14"/>
        <v/>
      </c>
      <c r="BW152" s="35" t="str">
        <f t="shared" si="17"/>
        <v/>
      </c>
      <c r="BX152" s="26" t="str">
        <f t="shared" si="15"/>
        <v/>
      </c>
      <c r="BY152" s="43" t="str">
        <f t="shared" si="16"/>
        <v/>
      </c>
      <c r="BZ152" s="27" t="str">
        <f>IF(A152="","",SUM($BY$12:BY152))</f>
        <v/>
      </c>
      <c r="CA152" s="3"/>
    </row>
    <row r="153" spans="65:79">
      <c r="BM153" s="1"/>
      <c r="BU153" s="21" t="str">
        <f>IF(A153="","",_xlfn.XLOOKUP(C153,#REF!,#REF!,0,0))</f>
        <v/>
      </c>
      <c r="BV153" s="21" t="str">
        <f t="shared" si="14"/>
        <v/>
      </c>
      <c r="BW153" s="35" t="str">
        <f t="shared" si="17"/>
        <v/>
      </c>
      <c r="BX153" s="26" t="str">
        <f t="shared" si="15"/>
        <v/>
      </c>
      <c r="BY153" s="43" t="str">
        <f t="shared" si="16"/>
        <v/>
      </c>
      <c r="BZ153" s="27" t="str">
        <f>IF(A153="","",SUM($BY$12:BY153))</f>
        <v/>
      </c>
      <c r="CA153" s="3"/>
    </row>
    <row r="154" spans="65:79">
      <c r="BM154" s="1"/>
      <c r="BU154" s="21" t="str">
        <f>IF(A154="","",_xlfn.XLOOKUP(C154,#REF!,#REF!,0,0))</f>
        <v/>
      </c>
      <c r="BV154" s="21" t="str">
        <f t="shared" si="14"/>
        <v/>
      </c>
      <c r="BW154" s="35" t="str">
        <f t="shared" si="17"/>
        <v/>
      </c>
      <c r="BX154" s="26" t="str">
        <f t="shared" si="15"/>
        <v/>
      </c>
      <c r="BY154" s="43" t="str">
        <f t="shared" si="16"/>
        <v/>
      </c>
      <c r="BZ154" s="27" t="str">
        <f>IF(A154="","",SUM($BY$12:BY154))</f>
        <v/>
      </c>
      <c r="CA154" s="3"/>
    </row>
    <row r="155" spans="65:79">
      <c r="BM155" s="1"/>
      <c r="BU155" s="21" t="str">
        <f>IF(A155="","",_xlfn.XLOOKUP(C155,#REF!,#REF!,0,0))</f>
        <v/>
      </c>
      <c r="BV155" s="21" t="str">
        <f t="shared" si="14"/>
        <v/>
      </c>
      <c r="BW155" s="35" t="str">
        <f t="shared" si="17"/>
        <v/>
      </c>
      <c r="BX155" s="26" t="str">
        <f t="shared" si="15"/>
        <v/>
      </c>
      <c r="BY155" s="43" t="str">
        <f t="shared" si="16"/>
        <v/>
      </c>
      <c r="BZ155" s="27" t="str">
        <f>IF(A155="","",SUM($BY$12:BY155))</f>
        <v/>
      </c>
      <c r="CA155" s="3"/>
    </row>
    <row r="156" spans="65:79">
      <c r="BM156" s="1"/>
      <c r="BU156" s="21" t="str">
        <f>IF(A156="","",_xlfn.XLOOKUP(C156,#REF!,#REF!,0,0))</f>
        <v/>
      </c>
      <c r="BV156" s="21" t="str">
        <f t="shared" si="14"/>
        <v/>
      </c>
      <c r="BW156" s="35" t="str">
        <f t="shared" si="17"/>
        <v/>
      </c>
      <c r="BX156" s="26" t="str">
        <f t="shared" si="15"/>
        <v/>
      </c>
      <c r="BY156" s="43" t="str">
        <f t="shared" si="16"/>
        <v/>
      </c>
      <c r="BZ156" s="27" t="str">
        <f>IF(A156="","",SUM($BY$12:BY156))</f>
        <v/>
      </c>
      <c r="CA156" s="3"/>
    </row>
    <row r="157" spans="65:79">
      <c r="BM157" s="1"/>
      <c r="BU157" s="21" t="str">
        <f>IF(A157="","",_xlfn.XLOOKUP(C157,#REF!,#REF!,0,0))</f>
        <v/>
      </c>
      <c r="BV157" s="21" t="str">
        <f t="shared" si="14"/>
        <v/>
      </c>
      <c r="BW157" s="35" t="str">
        <f t="shared" si="17"/>
        <v/>
      </c>
      <c r="BX157" s="26" t="str">
        <f t="shared" si="15"/>
        <v/>
      </c>
      <c r="BY157" s="43" t="str">
        <f t="shared" si="16"/>
        <v/>
      </c>
      <c r="BZ157" s="27" t="str">
        <f>IF(A157="","",SUM($BY$12:BY157))</f>
        <v/>
      </c>
      <c r="CA157" s="3"/>
    </row>
    <row r="158" spans="65:79">
      <c r="BM158" s="1"/>
      <c r="BU158" s="21" t="str">
        <f>IF(A158="","",_xlfn.XLOOKUP(C158,#REF!,#REF!,0,0))</f>
        <v/>
      </c>
      <c r="BV158" s="21" t="str">
        <f t="shared" si="14"/>
        <v/>
      </c>
      <c r="BW158" s="35" t="str">
        <f t="shared" si="17"/>
        <v/>
      </c>
      <c r="BX158" s="26" t="str">
        <f t="shared" si="15"/>
        <v/>
      </c>
      <c r="BY158" s="43" t="str">
        <f t="shared" si="16"/>
        <v/>
      </c>
      <c r="BZ158" s="27" t="str">
        <f>IF(A158="","",SUM($BY$12:BY158))</f>
        <v/>
      </c>
      <c r="CA158" s="3"/>
    </row>
    <row r="159" spans="65:79">
      <c r="BM159" s="1"/>
      <c r="BU159" s="21" t="str">
        <f>IF(A159="","",_xlfn.XLOOKUP(C159,#REF!,#REF!,0,0))</f>
        <v/>
      </c>
      <c r="BV159" s="21" t="str">
        <f t="shared" si="14"/>
        <v/>
      </c>
      <c r="BW159" s="35" t="str">
        <f t="shared" si="17"/>
        <v/>
      </c>
      <c r="BX159" s="26" t="str">
        <f t="shared" si="15"/>
        <v/>
      </c>
      <c r="BY159" s="43" t="str">
        <f t="shared" si="16"/>
        <v/>
      </c>
      <c r="BZ159" s="27" t="str">
        <f>IF(A159="","",SUM($BY$12:BY159))</f>
        <v/>
      </c>
      <c r="CA159" s="3"/>
    </row>
    <row r="160" spans="65:79">
      <c r="BM160" s="1"/>
      <c r="BU160" s="21" t="str">
        <f>IF(A160="","",_xlfn.XLOOKUP(C160,#REF!,#REF!,0,0))</f>
        <v/>
      </c>
      <c r="BV160" s="21" t="str">
        <f t="shared" si="14"/>
        <v/>
      </c>
      <c r="BW160" s="35" t="str">
        <f t="shared" si="17"/>
        <v/>
      </c>
      <c r="BX160" s="26" t="str">
        <f t="shared" si="15"/>
        <v/>
      </c>
      <c r="BY160" s="43" t="str">
        <f t="shared" si="16"/>
        <v/>
      </c>
      <c r="BZ160" s="27" t="str">
        <f>IF(A160="","",SUM($BY$12:BY160))</f>
        <v/>
      </c>
      <c r="CA160" s="3"/>
    </row>
    <row r="161" spans="65:79">
      <c r="BM161" s="1"/>
      <c r="BU161" s="21" t="str">
        <f>IF(A161="","",_xlfn.XLOOKUP(C161,#REF!,#REF!,0,0))</f>
        <v/>
      </c>
      <c r="BV161" s="21" t="str">
        <f t="shared" si="14"/>
        <v/>
      </c>
      <c r="BW161" s="35" t="str">
        <f t="shared" si="17"/>
        <v/>
      </c>
      <c r="BX161" s="26" t="str">
        <f t="shared" si="15"/>
        <v/>
      </c>
      <c r="BY161" s="43" t="str">
        <f t="shared" si="16"/>
        <v/>
      </c>
      <c r="BZ161" s="27" t="str">
        <f>IF(A161="","",SUM($BY$12:BY161))</f>
        <v/>
      </c>
      <c r="CA161" s="3"/>
    </row>
    <row r="162" spans="65:79">
      <c r="BM162" s="1"/>
      <c r="BU162" s="21" t="str">
        <f>IF(A162="","",_xlfn.XLOOKUP(C162,#REF!,#REF!,0,0))</f>
        <v/>
      </c>
      <c r="BV162" s="21" t="str">
        <f t="shared" si="14"/>
        <v/>
      </c>
      <c r="BW162" s="35" t="str">
        <f t="shared" si="17"/>
        <v/>
      </c>
      <c r="BX162" s="26" t="str">
        <f t="shared" si="15"/>
        <v/>
      </c>
      <c r="BY162" s="43" t="str">
        <f t="shared" si="16"/>
        <v/>
      </c>
      <c r="BZ162" s="27" t="str">
        <f>IF(A162="","",SUM($BY$12:BY162))</f>
        <v/>
      </c>
      <c r="CA162" s="3"/>
    </row>
    <row r="163" spans="65:79">
      <c r="BM163" s="1"/>
      <c r="BU163" s="21" t="str">
        <f>IF(A163="","",_xlfn.XLOOKUP(C163,#REF!,#REF!,0,0))</f>
        <v/>
      </c>
      <c r="BV163" s="21" t="str">
        <f t="shared" si="14"/>
        <v/>
      </c>
      <c r="BW163" s="35" t="str">
        <f t="shared" si="17"/>
        <v/>
      </c>
      <c r="BX163" s="26" t="str">
        <f t="shared" si="15"/>
        <v/>
      </c>
      <c r="BY163" s="43" t="str">
        <f t="shared" si="16"/>
        <v/>
      </c>
      <c r="BZ163" s="27" t="str">
        <f>IF(A163="","",SUM($BY$12:BY163))</f>
        <v/>
      </c>
      <c r="CA163" s="3"/>
    </row>
    <row r="164" spans="65:79">
      <c r="BM164" s="1"/>
      <c r="BU164" s="21" t="str">
        <f>IF(A164="","",_xlfn.XLOOKUP(C164,#REF!,#REF!,0,0))</f>
        <v/>
      </c>
      <c r="BV164" s="21" t="str">
        <f t="shared" si="14"/>
        <v/>
      </c>
      <c r="BW164" s="35" t="str">
        <f t="shared" si="17"/>
        <v/>
      </c>
      <c r="BX164" s="26" t="str">
        <f t="shared" si="15"/>
        <v/>
      </c>
      <c r="BY164" s="43" t="str">
        <f t="shared" si="16"/>
        <v/>
      </c>
      <c r="BZ164" s="27" t="str">
        <f>IF(A164="","",SUM($BY$12:BY164))</f>
        <v/>
      </c>
      <c r="CA164" s="3"/>
    </row>
    <row r="165" spans="65:79">
      <c r="BM165" s="1"/>
      <c r="BU165" s="21" t="str">
        <f>IF(A165="","",_xlfn.XLOOKUP(C165,#REF!,#REF!,0,0))</f>
        <v/>
      </c>
      <c r="BV165" s="21" t="str">
        <f t="shared" si="14"/>
        <v/>
      </c>
      <c r="BW165" s="35" t="str">
        <f t="shared" si="17"/>
        <v/>
      </c>
      <c r="BX165" s="26" t="str">
        <f t="shared" si="15"/>
        <v/>
      </c>
      <c r="BY165" s="43" t="str">
        <f t="shared" si="16"/>
        <v/>
      </c>
      <c r="BZ165" s="27" t="str">
        <f>IF(A165="","",SUM($BY$12:BY165))</f>
        <v/>
      </c>
      <c r="CA165" s="3"/>
    </row>
    <row r="166" spans="65:79">
      <c r="BM166" s="1"/>
      <c r="BU166" s="21" t="str">
        <f>IF(A166="","",_xlfn.XLOOKUP(C166,#REF!,#REF!,0,0))</f>
        <v/>
      </c>
      <c r="BV166" s="21" t="str">
        <f t="shared" si="14"/>
        <v/>
      </c>
      <c r="BW166" s="35" t="str">
        <f t="shared" si="17"/>
        <v/>
      </c>
      <c r="BX166" s="26" t="str">
        <f t="shared" si="15"/>
        <v/>
      </c>
      <c r="BY166" s="43" t="str">
        <f t="shared" si="16"/>
        <v/>
      </c>
      <c r="BZ166" s="27" t="str">
        <f>IF(A166="","",SUM($BY$12:BY166))</f>
        <v/>
      </c>
      <c r="CA166" s="3"/>
    </row>
    <row r="167" spans="65:79">
      <c r="BM167" s="1"/>
      <c r="BU167" s="21" t="str">
        <f>IF(A167="","",_xlfn.XLOOKUP(C167,#REF!,#REF!,0,0))</f>
        <v/>
      </c>
      <c r="BV167" s="21" t="str">
        <f t="shared" si="14"/>
        <v/>
      </c>
      <c r="BW167" s="35" t="str">
        <f t="shared" si="17"/>
        <v/>
      </c>
      <c r="BX167" s="26" t="str">
        <f t="shared" si="15"/>
        <v/>
      </c>
      <c r="BY167" s="43" t="str">
        <f t="shared" si="16"/>
        <v/>
      </c>
      <c r="BZ167" s="27" t="str">
        <f>IF(A167="","",SUM($BY$12:BY167))</f>
        <v/>
      </c>
      <c r="CA167" s="3"/>
    </row>
    <row r="168" spans="65:79">
      <c r="BM168" s="1"/>
      <c r="BU168" s="21" t="str">
        <f>IF(A168="","",_xlfn.XLOOKUP(C168,#REF!,#REF!,0,0))</f>
        <v/>
      </c>
      <c r="BV168" s="21" t="str">
        <f t="shared" si="14"/>
        <v/>
      </c>
      <c r="BW168" s="35" t="str">
        <f t="shared" si="17"/>
        <v/>
      </c>
      <c r="BX168" s="26" t="str">
        <f t="shared" si="15"/>
        <v/>
      </c>
      <c r="BY168" s="43" t="str">
        <f t="shared" si="16"/>
        <v/>
      </c>
      <c r="BZ168" s="27" t="str">
        <f>IF(A168="","",SUM($BY$12:BY168))</f>
        <v/>
      </c>
      <c r="CA168" s="3"/>
    </row>
    <row r="169" spans="65:79">
      <c r="BM169" s="1"/>
      <c r="BU169" s="21" t="str">
        <f>IF(A169="","",_xlfn.XLOOKUP(C169,#REF!,#REF!,0,0))</f>
        <v/>
      </c>
      <c r="BV169" s="21" t="str">
        <f t="shared" si="14"/>
        <v/>
      </c>
      <c r="BW169" s="35" t="str">
        <f t="shared" si="17"/>
        <v/>
      </c>
      <c r="BX169" s="26" t="str">
        <f t="shared" si="15"/>
        <v/>
      </c>
      <c r="BY169" s="43" t="str">
        <f t="shared" si="16"/>
        <v/>
      </c>
      <c r="BZ169" s="27" t="str">
        <f>IF(A169="","",SUM($BY$12:BY169))</f>
        <v/>
      </c>
      <c r="CA169" s="3"/>
    </row>
    <row r="170" spans="65:79">
      <c r="BM170" s="1"/>
      <c r="BU170" s="21" t="str">
        <f>IF(A170="","",_xlfn.XLOOKUP(C170,#REF!,#REF!,0,0))</f>
        <v/>
      </c>
      <c r="BV170" s="21" t="str">
        <f t="shared" si="14"/>
        <v/>
      </c>
      <c r="BW170" s="35" t="str">
        <f t="shared" si="17"/>
        <v/>
      </c>
      <c r="BX170" s="26" t="str">
        <f t="shared" si="15"/>
        <v/>
      </c>
      <c r="BY170" s="43" t="str">
        <f t="shared" si="16"/>
        <v/>
      </c>
      <c r="BZ170" s="27" t="str">
        <f>IF(A170="","",SUM($BY$12:BY170))</f>
        <v/>
      </c>
      <c r="CA170" s="3"/>
    </row>
    <row r="171" spans="65:79">
      <c r="BM171" s="1"/>
      <c r="BU171" s="21" t="str">
        <f>IF(A171="","",_xlfn.XLOOKUP(C171,#REF!,#REF!,0,0))</f>
        <v/>
      </c>
      <c r="BV171" s="21" t="str">
        <f t="shared" si="14"/>
        <v/>
      </c>
      <c r="BW171" s="35" t="str">
        <f t="shared" si="17"/>
        <v/>
      </c>
      <c r="BX171" s="26" t="str">
        <f t="shared" si="15"/>
        <v/>
      </c>
      <c r="BY171" s="43" t="str">
        <f t="shared" si="16"/>
        <v/>
      </c>
      <c r="BZ171" s="27" t="str">
        <f>IF(A171="","",SUM($BY$12:BY171))</f>
        <v/>
      </c>
      <c r="CA171" s="3"/>
    </row>
    <row r="172" spans="65:79">
      <c r="BM172" s="1"/>
      <c r="BU172" s="21" t="str">
        <f>IF(A172="","",_xlfn.XLOOKUP(C172,#REF!,#REF!,0,0))</f>
        <v/>
      </c>
      <c r="BV172" s="21" t="str">
        <f t="shared" si="14"/>
        <v/>
      </c>
      <c r="BW172" s="35" t="str">
        <f t="shared" si="17"/>
        <v/>
      </c>
      <c r="BX172" s="26" t="str">
        <f t="shared" si="15"/>
        <v/>
      </c>
      <c r="BY172" s="43" t="str">
        <f t="shared" si="16"/>
        <v/>
      </c>
      <c r="BZ172" s="27" t="str">
        <f>IF(A172="","",SUM($BY$12:BY172))</f>
        <v/>
      </c>
      <c r="CA172" s="3"/>
    </row>
    <row r="173" spans="65:79">
      <c r="BM173" s="1"/>
      <c r="BU173" s="21" t="str">
        <f>IF(A173="","",_xlfn.XLOOKUP(C173,#REF!,#REF!,0,0))</f>
        <v/>
      </c>
      <c r="BV173" s="21" t="str">
        <f t="shared" si="14"/>
        <v/>
      </c>
      <c r="BW173" s="35" t="str">
        <f t="shared" si="17"/>
        <v/>
      </c>
      <c r="BX173" s="26" t="str">
        <f t="shared" si="15"/>
        <v/>
      </c>
      <c r="BY173" s="43" t="str">
        <f t="shared" si="16"/>
        <v/>
      </c>
      <c r="BZ173" s="27" t="str">
        <f>IF(A173="","",SUM($BY$12:BY173))</f>
        <v/>
      </c>
      <c r="CA173" s="3"/>
    </row>
    <row r="174" spans="65:79">
      <c r="BM174" s="1"/>
      <c r="BU174" s="21" t="str">
        <f>IF(A174="","",_xlfn.XLOOKUP(C174,#REF!,#REF!,0,0))</f>
        <v/>
      </c>
      <c r="BV174" s="21" t="str">
        <f t="shared" si="14"/>
        <v/>
      </c>
      <c r="BW174" s="35" t="str">
        <f t="shared" si="17"/>
        <v/>
      </c>
      <c r="BX174" s="26" t="str">
        <f t="shared" si="15"/>
        <v/>
      </c>
      <c r="BY174" s="43" t="str">
        <f t="shared" si="16"/>
        <v/>
      </c>
      <c r="BZ174" s="27" t="str">
        <f>IF(A174="","",SUM($BY$12:BY174))</f>
        <v/>
      </c>
      <c r="CA174" s="3"/>
    </row>
    <row r="175" spans="65:79">
      <c r="BM175" s="1"/>
      <c r="BU175" s="21" t="str">
        <f>IF(A175="","",_xlfn.XLOOKUP(C175,#REF!,#REF!,0,0))</f>
        <v/>
      </c>
      <c r="BV175" s="21" t="str">
        <f t="shared" si="14"/>
        <v/>
      </c>
      <c r="BW175" s="35" t="str">
        <f t="shared" si="17"/>
        <v/>
      </c>
      <c r="BX175" s="26" t="str">
        <f t="shared" si="15"/>
        <v/>
      </c>
      <c r="BY175" s="43" t="str">
        <f t="shared" si="16"/>
        <v/>
      </c>
      <c r="BZ175" s="27" t="str">
        <f>IF(A175="","",SUM($BY$12:BY175))</f>
        <v/>
      </c>
      <c r="CA175" s="3"/>
    </row>
    <row r="176" spans="65:79">
      <c r="BM176" s="1"/>
      <c r="BU176" s="21" t="str">
        <f>IF(A176="","",_xlfn.XLOOKUP(C176,#REF!,#REF!,0,0))</f>
        <v/>
      </c>
      <c r="BV176" s="21" t="str">
        <f t="shared" si="14"/>
        <v/>
      </c>
      <c r="BW176" s="35" t="str">
        <f t="shared" si="17"/>
        <v/>
      </c>
      <c r="BX176" s="26" t="str">
        <f t="shared" si="15"/>
        <v/>
      </c>
      <c r="BY176" s="43" t="str">
        <f t="shared" si="16"/>
        <v/>
      </c>
      <c r="BZ176" s="27" t="str">
        <f>IF(A176="","",SUM($BY$12:BY176))</f>
        <v/>
      </c>
      <c r="CA176" s="3"/>
    </row>
    <row r="177" spans="65:79">
      <c r="BM177" s="1"/>
      <c r="BU177" s="21" t="str">
        <f>IF(A177="","",_xlfn.XLOOKUP(C177,#REF!,#REF!,0,0))</f>
        <v/>
      </c>
      <c r="BV177" s="21" t="str">
        <f t="shared" si="14"/>
        <v/>
      </c>
      <c r="BW177" s="35" t="str">
        <f t="shared" si="17"/>
        <v/>
      </c>
      <c r="BX177" s="26" t="str">
        <f t="shared" si="15"/>
        <v/>
      </c>
      <c r="BY177" s="43" t="str">
        <f t="shared" si="16"/>
        <v/>
      </c>
      <c r="BZ177" s="27" t="str">
        <f>IF(A177="","",SUM($BY$12:BY177))</f>
        <v/>
      </c>
      <c r="CA177" s="3"/>
    </row>
    <row r="178" spans="65:79">
      <c r="BM178" s="1"/>
      <c r="BU178" s="21" t="str">
        <f>IF(A178="","",_xlfn.XLOOKUP(C178,#REF!,#REF!,0,0))</f>
        <v/>
      </c>
      <c r="BV178" s="21" t="str">
        <f t="shared" si="14"/>
        <v/>
      </c>
      <c r="BW178" s="35" t="str">
        <f t="shared" si="17"/>
        <v/>
      </c>
      <c r="BX178" s="26" t="str">
        <f t="shared" si="15"/>
        <v/>
      </c>
      <c r="BY178" s="43" t="str">
        <f t="shared" si="16"/>
        <v/>
      </c>
      <c r="BZ178" s="27" t="str">
        <f>IF(A178="","",SUM($BY$12:BY178))</f>
        <v/>
      </c>
      <c r="CA178" s="3"/>
    </row>
    <row r="179" spans="65:79">
      <c r="BM179" s="1"/>
      <c r="BU179" s="21" t="str">
        <f>IF(A179="","",_xlfn.XLOOKUP(C179,#REF!,#REF!,0,0))</f>
        <v/>
      </c>
      <c r="BV179" s="21" t="str">
        <f t="shared" si="14"/>
        <v/>
      </c>
      <c r="BW179" s="35" t="str">
        <f t="shared" si="17"/>
        <v/>
      </c>
      <c r="BX179" s="26" t="str">
        <f t="shared" si="15"/>
        <v/>
      </c>
      <c r="BY179" s="43" t="str">
        <f t="shared" si="16"/>
        <v/>
      </c>
      <c r="BZ179" s="27" t="str">
        <f>IF(A179="","",SUM($BY$12:BY179))</f>
        <v/>
      </c>
      <c r="CA179" s="3"/>
    </row>
    <row r="180" spans="65:79">
      <c r="BM180" s="1"/>
      <c r="BU180" s="21" t="str">
        <f>IF(A180="","",_xlfn.XLOOKUP(C180,#REF!,#REF!,0,0))</f>
        <v/>
      </c>
      <c r="BV180" s="21" t="str">
        <f t="shared" si="14"/>
        <v/>
      </c>
      <c r="BW180" s="35" t="str">
        <f t="shared" si="17"/>
        <v/>
      </c>
      <c r="BX180" s="26" t="str">
        <f t="shared" si="15"/>
        <v/>
      </c>
      <c r="BY180" s="43" t="str">
        <f t="shared" si="16"/>
        <v/>
      </c>
      <c r="BZ180" s="27" t="str">
        <f>IF(A180="","",SUM($BY$12:BY180))</f>
        <v/>
      </c>
      <c r="CA180" s="3"/>
    </row>
    <row r="181" spans="65:79">
      <c r="BM181" s="1"/>
      <c r="BU181" s="21" t="str">
        <f>IF(A181="","",_xlfn.XLOOKUP(C181,#REF!,#REF!,0,0))</f>
        <v/>
      </c>
      <c r="BV181" s="21" t="str">
        <f t="shared" si="14"/>
        <v/>
      </c>
      <c r="BW181" s="35" t="str">
        <f t="shared" si="17"/>
        <v/>
      </c>
      <c r="BX181" s="26" t="str">
        <f t="shared" si="15"/>
        <v/>
      </c>
      <c r="BY181" s="43" t="str">
        <f t="shared" si="16"/>
        <v/>
      </c>
      <c r="BZ181" s="27" t="str">
        <f>IF(A181="","",SUM($BY$12:BY181))</f>
        <v/>
      </c>
      <c r="CA181" s="3"/>
    </row>
    <row r="182" spans="65:79">
      <c r="BM182" s="1"/>
      <c r="BU182" s="21" t="str">
        <f>IF(A182="","",_xlfn.XLOOKUP(C182,#REF!,#REF!,0,0))</f>
        <v/>
      </c>
      <c r="BV182" s="21" t="str">
        <f t="shared" si="14"/>
        <v/>
      </c>
      <c r="BW182" s="35" t="str">
        <f t="shared" si="17"/>
        <v/>
      </c>
      <c r="BX182" s="26" t="str">
        <f t="shared" si="15"/>
        <v/>
      </c>
      <c r="BY182" s="43" t="str">
        <f t="shared" si="16"/>
        <v/>
      </c>
      <c r="BZ182" s="27" t="str">
        <f>IF(A182="","",SUM($BY$12:BY182))</f>
        <v/>
      </c>
      <c r="CA182" s="3"/>
    </row>
    <row r="183" spans="65:79">
      <c r="BM183" s="1"/>
      <c r="BU183" s="21" t="str">
        <f>IF(A183="","",_xlfn.XLOOKUP(C183,#REF!,#REF!,0,0))</f>
        <v/>
      </c>
      <c r="BV183" s="21" t="str">
        <f t="shared" si="14"/>
        <v/>
      </c>
      <c r="BW183" s="35" t="str">
        <f t="shared" si="17"/>
        <v/>
      </c>
      <c r="BX183" s="26" t="str">
        <f t="shared" si="15"/>
        <v/>
      </c>
      <c r="BY183" s="43" t="str">
        <f t="shared" si="16"/>
        <v/>
      </c>
      <c r="BZ183" s="27" t="str">
        <f>IF(A183="","",SUM($BY$12:BY183))</f>
        <v/>
      </c>
      <c r="CA183" s="3"/>
    </row>
    <row r="184" spans="65:79">
      <c r="BM184" s="1"/>
      <c r="BU184" s="21" t="str">
        <f>IF(A184="","",_xlfn.XLOOKUP(C184,#REF!,#REF!,0,0))</f>
        <v/>
      </c>
      <c r="BV184" s="21" t="str">
        <f t="shared" si="14"/>
        <v/>
      </c>
      <c r="BW184" s="35" t="str">
        <f t="shared" si="17"/>
        <v/>
      </c>
      <c r="BX184" s="26" t="str">
        <f t="shared" si="15"/>
        <v/>
      </c>
      <c r="BY184" s="43" t="str">
        <f t="shared" si="16"/>
        <v/>
      </c>
      <c r="BZ184" s="27" t="str">
        <f>IF(A184="","",SUM($BY$12:BY184))</f>
        <v/>
      </c>
      <c r="CA184" s="3"/>
    </row>
    <row r="185" spans="65:79">
      <c r="BM185" s="1"/>
      <c r="BU185" s="21" t="str">
        <f>IF(A185="","",_xlfn.XLOOKUP(C185,#REF!,#REF!,0,0))</f>
        <v/>
      </c>
      <c r="BV185" s="21" t="str">
        <f t="shared" si="14"/>
        <v/>
      </c>
      <c r="BW185" s="35" t="str">
        <f t="shared" si="17"/>
        <v/>
      </c>
      <c r="BX185" s="26" t="str">
        <f t="shared" si="15"/>
        <v/>
      </c>
      <c r="BY185" s="43" t="str">
        <f t="shared" si="16"/>
        <v/>
      </c>
      <c r="BZ185" s="27" t="str">
        <f>IF(A185="","",SUM($BY$12:BY185))</f>
        <v/>
      </c>
      <c r="CA185" s="3"/>
    </row>
    <row r="186" spans="65:79">
      <c r="BM186" s="1"/>
      <c r="BU186" s="21" t="str">
        <f>IF(A186="","",_xlfn.XLOOKUP(C186,#REF!,#REF!,0,0))</f>
        <v/>
      </c>
      <c r="BV186" s="21" t="str">
        <f t="shared" si="14"/>
        <v/>
      </c>
      <c r="BW186" s="35" t="str">
        <f t="shared" si="17"/>
        <v/>
      </c>
      <c r="BX186" s="26" t="str">
        <f t="shared" si="15"/>
        <v/>
      </c>
      <c r="BY186" s="43" t="str">
        <f t="shared" si="16"/>
        <v/>
      </c>
      <c r="BZ186" s="27" t="str">
        <f>IF(A186="","",SUM($BY$12:BY186))</f>
        <v/>
      </c>
      <c r="CA186" s="3"/>
    </row>
    <row r="187" spans="65:79">
      <c r="BM187" s="1"/>
      <c r="BU187" s="21" t="str">
        <f>IF(A187="","",_xlfn.XLOOKUP(C187,#REF!,#REF!,0,0))</f>
        <v/>
      </c>
      <c r="BV187" s="21" t="str">
        <f t="shared" si="14"/>
        <v/>
      </c>
      <c r="BW187" s="35" t="str">
        <f t="shared" si="17"/>
        <v/>
      </c>
      <c r="BX187" s="26" t="str">
        <f t="shared" si="15"/>
        <v/>
      </c>
      <c r="BY187" s="43" t="str">
        <f t="shared" si="16"/>
        <v/>
      </c>
      <c r="BZ187" s="27" t="str">
        <f>IF(A187="","",SUM($BY$12:BY187))</f>
        <v/>
      </c>
      <c r="CA187" s="3"/>
    </row>
    <row r="188" spans="65:79">
      <c r="BM188" s="1"/>
      <c r="BU188" s="21" t="str">
        <f>IF(A188="","",_xlfn.XLOOKUP(C188,#REF!,#REF!,0,0))</f>
        <v/>
      </c>
      <c r="BV188" s="21" t="str">
        <f t="shared" si="14"/>
        <v/>
      </c>
      <c r="BW188" s="35" t="str">
        <f t="shared" si="17"/>
        <v/>
      </c>
      <c r="BX188" s="26" t="str">
        <f t="shared" si="15"/>
        <v/>
      </c>
      <c r="BY188" s="43" t="str">
        <f t="shared" si="16"/>
        <v/>
      </c>
      <c r="BZ188" s="27" t="str">
        <f>IF(A188="","",SUM($BY$12:BY188))</f>
        <v/>
      </c>
      <c r="CA188" s="3"/>
    </row>
    <row r="189" spans="65:79">
      <c r="BM189" s="1"/>
      <c r="BU189" s="21" t="str">
        <f>IF(A189="","",_xlfn.XLOOKUP(C189,#REF!,#REF!,0,0))</f>
        <v/>
      </c>
      <c r="BV189" s="21" t="str">
        <f t="shared" si="14"/>
        <v/>
      </c>
      <c r="BW189" s="35" t="str">
        <f t="shared" si="17"/>
        <v/>
      </c>
      <c r="BX189" s="26" t="str">
        <f t="shared" si="15"/>
        <v/>
      </c>
      <c r="BY189" s="43" t="str">
        <f t="shared" si="16"/>
        <v/>
      </c>
      <c r="BZ189" s="27" t="str">
        <f>IF(A189="","",SUM($BY$12:BY189))</f>
        <v/>
      </c>
      <c r="CA189" s="3"/>
    </row>
    <row r="190" spans="65:79">
      <c r="BM190" s="1"/>
      <c r="BU190" s="21" t="str">
        <f>IF(A190="","",_xlfn.XLOOKUP(C190,#REF!,#REF!,0,0))</f>
        <v/>
      </c>
      <c r="BV190" s="21" t="str">
        <f t="shared" si="14"/>
        <v/>
      </c>
      <c r="BW190" s="35" t="str">
        <f t="shared" si="17"/>
        <v/>
      </c>
      <c r="BX190" s="26" t="str">
        <f t="shared" si="15"/>
        <v/>
      </c>
      <c r="BY190" s="43" t="str">
        <f t="shared" si="16"/>
        <v/>
      </c>
      <c r="BZ190" s="27" t="str">
        <f>IF(A190="","",SUM($BY$12:BY190))</f>
        <v/>
      </c>
      <c r="CA190" s="3"/>
    </row>
    <row r="191" spans="65:79">
      <c r="BM191" s="1"/>
      <c r="BU191" s="21" t="str">
        <f>IF(A191="","",_xlfn.XLOOKUP(C191,#REF!,#REF!,0,0))</f>
        <v/>
      </c>
      <c r="BV191" s="21" t="str">
        <f t="shared" si="14"/>
        <v/>
      </c>
      <c r="BW191" s="35" t="str">
        <f t="shared" si="17"/>
        <v/>
      </c>
      <c r="BX191" s="26" t="str">
        <f t="shared" si="15"/>
        <v/>
      </c>
      <c r="BY191" s="43" t="str">
        <f t="shared" si="16"/>
        <v/>
      </c>
      <c r="BZ191" s="27" t="str">
        <f>IF(A191="","",SUM($BY$12:BY191))</f>
        <v/>
      </c>
      <c r="CA191" s="3"/>
    </row>
    <row r="192" spans="65:79">
      <c r="BM192" s="1"/>
      <c r="BU192" s="21" t="str">
        <f>IF(A192="","",_xlfn.XLOOKUP(C192,#REF!,#REF!,0,0))</f>
        <v/>
      </c>
      <c r="BV192" s="21" t="str">
        <f t="shared" si="14"/>
        <v/>
      </c>
      <c r="BW192" s="35" t="str">
        <f t="shared" si="17"/>
        <v/>
      </c>
      <c r="BX192" s="26" t="str">
        <f t="shared" si="15"/>
        <v/>
      </c>
      <c r="BY192" s="43" t="str">
        <f t="shared" si="16"/>
        <v/>
      </c>
      <c r="BZ192" s="27" t="str">
        <f>IF(A192="","",SUM($BY$12:BY192))</f>
        <v/>
      </c>
      <c r="CA192" s="3"/>
    </row>
    <row r="193" spans="65:79">
      <c r="BM193" s="1"/>
      <c r="BU193" s="21" t="str">
        <f>IF(A193="","",_xlfn.XLOOKUP(C193,#REF!,#REF!,0,0))</f>
        <v/>
      </c>
      <c r="BV193" s="21" t="str">
        <f t="shared" si="14"/>
        <v/>
      </c>
      <c r="BW193" s="35" t="str">
        <f t="shared" si="17"/>
        <v/>
      </c>
      <c r="BX193" s="26" t="str">
        <f t="shared" si="15"/>
        <v/>
      </c>
      <c r="BY193" s="43" t="str">
        <f t="shared" si="16"/>
        <v/>
      </c>
      <c r="BZ193" s="27" t="str">
        <f>IF(A193="","",SUM($BY$12:BY193))</f>
        <v/>
      </c>
      <c r="CA193" s="3"/>
    </row>
    <row r="194" spans="65:79">
      <c r="BM194" s="1"/>
      <c r="BU194" s="21" t="str">
        <f>IF(A194="","",_xlfn.XLOOKUP(C194,#REF!,#REF!,0,0))</f>
        <v/>
      </c>
      <c r="BV194" s="21" t="str">
        <f t="shared" si="14"/>
        <v/>
      </c>
      <c r="BW194" s="35" t="str">
        <f t="shared" si="17"/>
        <v/>
      </c>
      <c r="BX194" s="26" t="str">
        <f t="shared" si="15"/>
        <v/>
      </c>
      <c r="BY194" s="43" t="str">
        <f t="shared" si="16"/>
        <v/>
      </c>
      <c r="BZ194" s="27" t="str">
        <f>IF(A194="","",SUM($BY$12:BY194))</f>
        <v/>
      </c>
      <c r="CA194" s="3"/>
    </row>
    <row r="195" spans="65:79">
      <c r="BM195" s="1"/>
      <c r="BU195" s="21" t="str">
        <f>IF(A195="","",_xlfn.XLOOKUP(C195,#REF!,#REF!,0,0))</f>
        <v/>
      </c>
      <c r="BV195" s="21" t="str">
        <f t="shared" si="14"/>
        <v/>
      </c>
      <c r="BW195" s="35" t="str">
        <f t="shared" si="17"/>
        <v/>
      </c>
      <c r="BX195" s="26" t="str">
        <f t="shared" si="15"/>
        <v/>
      </c>
      <c r="BY195" s="43" t="str">
        <f t="shared" si="16"/>
        <v/>
      </c>
      <c r="BZ195" s="27" t="str">
        <f>IF(A195="","",SUM($BY$12:BY195))</f>
        <v/>
      </c>
      <c r="CA195" s="3"/>
    </row>
    <row r="196" spans="65:79">
      <c r="BM196" s="1"/>
      <c r="BU196" s="21" t="str">
        <f>IF(A196="","",_xlfn.XLOOKUP(C196,#REF!,#REF!,0,0))</f>
        <v/>
      </c>
      <c r="BV196" s="21" t="str">
        <f t="shared" si="14"/>
        <v/>
      </c>
      <c r="BW196" s="35" t="str">
        <f t="shared" si="17"/>
        <v/>
      </c>
      <c r="BX196" s="26" t="str">
        <f t="shared" si="15"/>
        <v/>
      </c>
      <c r="BY196" s="43" t="str">
        <f t="shared" si="16"/>
        <v/>
      </c>
      <c r="BZ196" s="27" t="str">
        <f>IF(A196="","",SUM($BY$12:BY196))</f>
        <v/>
      </c>
      <c r="CA196" s="3"/>
    </row>
    <row r="197" spans="65:79">
      <c r="BM197" s="1"/>
      <c r="BU197" s="21" t="str">
        <f>IF(A197="","",_xlfn.XLOOKUP(C197,#REF!,#REF!,0,0))</f>
        <v/>
      </c>
      <c r="BV197" s="21" t="str">
        <f t="shared" si="14"/>
        <v/>
      </c>
      <c r="BW197" s="35" t="str">
        <f t="shared" si="17"/>
        <v/>
      </c>
      <c r="BX197" s="26" t="str">
        <f t="shared" si="15"/>
        <v/>
      </c>
      <c r="BY197" s="43" t="str">
        <f t="shared" si="16"/>
        <v/>
      </c>
      <c r="BZ197" s="27" t="str">
        <f>IF(A197="","",SUM($BY$12:BY197))</f>
        <v/>
      </c>
      <c r="CA197" s="3"/>
    </row>
    <row r="198" spans="65:79">
      <c r="BM198" s="1"/>
      <c r="BU198" s="21" t="str">
        <f>IF(A198="","",_xlfn.XLOOKUP(C198,#REF!,#REF!,0,0))</f>
        <v/>
      </c>
      <c r="BV198" s="21" t="str">
        <f t="shared" si="14"/>
        <v/>
      </c>
      <c r="BW198" s="35" t="str">
        <f t="shared" si="17"/>
        <v/>
      </c>
      <c r="BX198" s="26" t="str">
        <f t="shared" si="15"/>
        <v/>
      </c>
      <c r="BY198" s="43" t="str">
        <f t="shared" si="16"/>
        <v/>
      </c>
      <c r="BZ198" s="27" t="str">
        <f>IF(A198="","",SUM($BY$12:BY198))</f>
        <v/>
      </c>
      <c r="CA198" s="3"/>
    </row>
    <row r="199" spans="65:79">
      <c r="BM199" s="1"/>
      <c r="BU199" s="21" t="str">
        <f>IF(A199="","",_xlfn.XLOOKUP(C199,#REF!,#REF!,0,0))</f>
        <v/>
      </c>
      <c r="BV199" s="21" t="str">
        <f t="shared" si="14"/>
        <v/>
      </c>
      <c r="BW199" s="35" t="str">
        <f t="shared" si="17"/>
        <v/>
      </c>
      <c r="BX199" s="26" t="str">
        <f t="shared" si="15"/>
        <v/>
      </c>
      <c r="BY199" s="43" t="str">
        <f t="shared" si="16"/>
        <v/>
      </c>
      <c r="BZ199" s="27" t="str">
        <f>IF(A199="","",SUM($BY$12:BY199))</f>
        <v/>
      </c>
      <c r="CA199" s="3"/>
    </row>
    <row r="200" spans="65:79">
      <c r="BM200" s="1"/>
      <c r="BU200" s="21" t="str">
        <f>IF(A200="","",_xlfn.XLOOKUP(C200,#REF!,#REF!,0,0))</f>
        <v/>
      </c>
      <c r="BV200" s="21" t="str">
        <f t="shared" si="14"/>
        <v/>
      </c>
      <c r="BW200" s="35" t="str">
        <f t="shared" si="17"/>
        <v/>
      </c>
      <c r="BX200" s="26" t="str">
        <f t="shared" si="15"/>
        <v/>
      </c>
      <c r="BY200" s="43" t="str">
        <f t="shared" si="16"/>
        <v/>
      </c>
      <c r="BZ200" s="27" t="str">
        <f>IF(A200="","",SUM($BY$12:BY200))</f>
        <v/>
      </c>
      <c r="CA200" s="3"/>
    </row>
    <row r="201" spans="65:79">
      <c r="BM201" s="1"/>
      <c r="BU201" s="21" t="str">
        <f>IF(A201="","",_xlfn.XLOOKUP(C201,#REF!,#REF!,0,0))</f>
        <v/>
      </c>
      <c r="BV201" s="21" t="str">
        <f t="shared" si="14"/>
        <v/>
      </c>
      <c r="BW201" s="35" t="str">
        <f t="shared" si="17"/>
        <v/>
      </c>
      <c r="BX201" s="26" t="str">
        <f t="shared" si="15"/>
        <v/>
      </c>
      <c r="BY201" s="43" t="str">
        <f t="shared" si="16"/>
        <v/>
      </c>
      <c r="BZ201" s="27" t="str">
        <f>IF(A201="","",SUM($BY$12:BY201))</f>
        <v/>
      </c>
      <c r="CA201" s="3"/>
    </row>
    <row r="202" spans="65:79">
      <c r="BM202" s="1"/>
      <c r="BU202" s="21" t="str">
        <f>IF(A202="","",_xlfn.XLOOKUP(C202,#REF!,#REF!,0,0))</f>
        <v/>
      </c>
      <c r="BV202" s="21" t="str">
        <f t="shared" si="14"/>
        <v/>
      </c>
      <c r="BW202" s="35" t="str">
        <f t="shared" si="17"/>
        <v/>
      </c>
      <c r="BX202" s="26" t="str">
        <f t="shared" si="15"/>
        <v/>
      </c>
      <c r="BY202" s="43" t="str">
        <f t="shared" si="16"/>
        <v/>
      </c>
      <c r="BZ202" s="27" t="str">
        <f>IF(A202="","",SUM($BY$12:BY202))</f>
        <v/>
      </c>
      <c r="CA202" s="3"/>
    </row>
    <row r="203" spans="65:79">
      <c r="BM203" s="1"/>
      <c r="BU203" s="21" t="str">
        <f>IF(A203="","",_xlfn.XLOOKUP(C203,#REF!,#REF!,0,0))</f>
        <v/>
      </c>
      <c r="BV203" s="21" t="str">
        <f t="shared" ref="BV203:BV266" si="18">IF(A203="","",BU203*3)</f>
        <v/>
      </c>
      <c r="BW203" s="35" t="str">
        <f t="shared" si="17"/>
        <v/>
      </c>
      <c r="BX203" s="26" t="str">
        <f t="shared" ref="BX203:BX266" si="19">IF(A203="","",IF(BU203=0,0,H203/BW203))</f>
        <v/>
      </c>
      <c r="BY203" s="43" t="str">
        <f t="shared" ref="BY203:BY266" si="20">IF(A203="","",BM203%)</f>
        <v/>
      </c>
      <c r="BZ203" s="27" t="str">
        <f>IF(A203="","",SUM($BY$12:BY203))</f>
        <v/>
      </c>
      <c r="CA203" s="3"/>
    </row>
    <row r="204" spans="65:79">
      <c r="BM204" s="1"/>
      <c r="BU204" s="21" t="str">
        <f>IF(A204="","",_xlfn.XLOOKUP(C204,#REF!,#REF!,0,0))</f>
        <v/>
      </c>
      <c r="BV204" s="21" t="str">
        <f t="shared" si="18"/>
        <v/>
      </c>
      <c r="BW204" s="35" t="str">
        <f t="shared" ref="BW204:BW267" si="21">IF(A204="","",BV204*BW$11)</f>
        <v/>
      </c>
      <c r="BX204" s="26" t="str">
        <f t="shared" si="19"/>
        <v/>
      </c>
      <c r="BY204" s="43" t="str">
        <f t="shared" si="20"/>
        <v/>
      </c>
      <c r="BZ204" s="27" t="str">
        <f>IF(A204="","",SUM($BY$12:BY204))</f>
        <v/>
      </c>
      <c r="CA204" s="3"/>
    </row>
    <row r="205" spans="65:79">
      <c r="BM205" s="1"/>
      <c r="BU205" s="21" t="str">
        <f>IF(A205="","",_xlfn.XLOOKUP(C205,#REF!,#REF!,0,0))</f>
        <v/>
      </c>
      <c r="BV205" s="21" t="str">
        <f t="shared" si="18"/>
        <v/>
      </c>
      <c r="BW205" s="35" t="str">
        <f t="shared" si="21"/>
        <v/>
      </c>
      <c r="BX205" s="26" t="str">
        <f t="shared" si="19"/>
        <v/>
      </c>
      <c r="BY205" s="43" t="str">
        <f t="shared" si="20"/>
        <v/>
      </c>
      <c r="BZ205" s="27" t="str">
        <f>IF(A205="","",SUM($BY$12:BY205))</f>
        <v/>
      </c>
      <c r="CA205" s="3"/>
    </row>
    <row r="206" spans="65:79">
      <c r="BM206" s="1"/>
      <c r="BU206" s="21" t="str">
        <f>IF(A206="","",_xlfn.XLOOKUP(C206,#REF!,#REF!,0,0))</f>
        <v/>
      </c>
      <c r="BV206" s="21" t="str">
        <f t="shared" si="18"/>
        <v/>
      </c>
      <c r="BW206" s="35" t="str">
        <f t="shared" si="21"/>
        <v/>
      </c>
      <c r="BX206" s="26" t="str">
        <f t="shared" si="19"/>
        <v/>
      </c>
      <c r="BY206" s="43" t="str">
        <f t="shared" si="20"/>
        <v/>
      </c>
      <c r="BZ206" s="27" t="str">
        <f>IF(A206="","",SUM($BY$12:BY206))</f>
        <v/>
      </c>
      <c r="CA206" s="3"/>
    </row>
    <row r="207" spans="65:79">
      <c r="BM207" s="1"/>
      <c r="BU207" s="21" t="str">
        <f>IF(A207="","",_xlfn.XLOOKUP(C207,#REF!,#REF!,0,0))</f>
        <v/>
      </c>
      <c r="BV207" s="21" t="str">
        <f t="shared" si="18"/>
        <v/>
      </c>
      <c r="BW207" s="35" t="str">
        <f t="shared" si="21"/>
        <v/>
      </c>
      <c r="BX207" s="26" t="str">
        <f t="shared" si="19"/>
        <v/>
      </c>
      <c r="BY207" s="43" t="str">
        <f t="shared" si="20"/>
        <v/>
      </c>
      <c r="BZ207" s="27" t="str">
        <f>IF(A207="","",SUM($BY$12:BY207))</f>
        <v/>
      </c>
      <c r="CA207" s="3"/>
    </row>
    <row r="208" spans="65:79">
      <c r="BM208" s="1"/>
      <c r="BU208" s="21" t="str">
        <f>IF(A208="","",_xlfn.XLOOKUP(C208,#REF!,#REF!,0,0))</f>
        <v/>
      </c>
      <c r="BV208" s="21" t="str">
        <f t="shared" si="18"/>
        <v/>
      </c>
      <c r="BW208" s="35" t="str">
        <f t="shared" si="21"/>
        <v/>
      </c>
      <c r="BX208" s="26" t="str">
        <f t="shared" si="19"/>
        <v/>
      </c>
      <c r="BY208" s="43" t="str">
        <f t="shared" si="20"/>
        <v/>
      </c>
      <c r="BZ208" s="27" t="str">
        <f>IF(A208="","",SUM($BY$12:BY208))</f>
        <v/>
      </c>
      <c r="CA208" s="3"/>
    </row>
    <row r="209" spans="65:79">
      <c r="BM209" s="1"/>
      <c r="BU209" s="21" t="str">
        <f>IF(A209="","",_xlfn.XLOOKUP(C209,#REF!,#REF!,0,0))</f>
        <v/>
      </c>
      <c r="BV209" s="21" t="str">
        <f t="shared" si="18"/>
        <v/>
      </c>
      <c r="BW209" s="35" t="str">
        <f t="shared" si="21"/>
        <v/>
      </c>
      <c r="BX209" s="26" t="str">
        <f t="shared" si="19"/>
        <v/>
      </c>
      <c r="BY209" s="43" t="str">
        <f t="shared" si="20"/>
        <v/>
      </c>
      <c r="BZ209" s="27" t="str">
        <f>IF(A209="","",SUM($BY$12:BY209))</f>
        <v/>
      </c>
      <c r="CA209" s="3"/>
    </row>
    <row r="210" spans="65:79">
      <c r="BM210" s="1"/>
      <c r="BU210" s="21" t="str">
        <f>IF(A210="","",_xlfn.XLOOKUP(C210,#REF!,#REF!,0,0))</f>
        <v/>
      </c>
      <c r="BV210" s="21" t="str">
        <f t="shared" si="18"/>
        <v/>
      </c>
      <c r="BW210" s="35" t="str">
        <f t="shared" si="21"/>
        <v/>
      </c>
      <c r="BX210" s="26" t="str">
        <f t="shared" si="19"/>
        <v/>
      </c>
      <c r="BY210" s="43" t="str">
        <f t="shared" si="20"/>
        <v/>
      </c>
      <c r="BZ210" s="27" t="str">
        <f>IF(A210="","",SUM($BY$12:BY210))</f>
        <v/>
      </c>
      <c r="CA210" s="3"/>
    </row>
    <row r="211" spans="65:79">
      <c r="BM211" s="1"/>
      <c r="BU211" s="21" t="str">
        <f>IF(A211="","",_xlfn.XLOOKUP(C211,#REF!,#REF!,0,0))</f>
        <v/>
      </c>
      <c r="BV211" s="21" t="str">
        <f t="shared" si="18"/>
        <v/>
      </c>
      <c r="BW211" s="35" t="str">
        <f t="shared" si="21"/>
        <v/>
      </c>
      <c r="BX211" s="26" t="str">
        <f t="shared" si="19"/>
        <v/>
      </c>
      <c r="BY211" s="43" t="str">
        <f t="shared" si="20"/>
        <v/>
      </c>
      <c r="BZ211" s="27" t="str">
        <f>IF(A211="","",SUM($BY$12:BY211))</f>
        <v/>
      </c>
      <c r="CA211" s="3"/>
    </row>
    <row r="212" spans="65:79">
      <c r="BM212" s="1"/>
      <c r="BU212" s="21" t="str">
        <f>IF(A212="","",_xlfn.XLOOKUP(C212,#REF!,#REF!,0,0))</f>
        <v/>
      </c>
      <c r="BV212" s="21" t="str">
        <f t="shared" si="18"/>
        <v/>
      </c>
      <c r="BW212" s="35" t="str">
        <f t="shared" si="21"/>
        <v/>
      </c>
      <c r="BX212" s="26" t="str">
        <f t="shared" si="19"/>
        <v/>
      </c>
      <c r="BY212" s="43" t="str">
        <f t="shared" si="20"/>
        <v/>
      </c>
      <c r="BZ212" s="27" t="str">
        <f>IF(A212="","",SUM($BY$12:BY212))</f>
        <v/>
      </c>
      <c r="CA212" s="3"/>
    </row>
    <row r="213" spans="65:79">
      <c r="BM213" s="1"/>
      <c r="BU213" s="21" t="str">
        <f>IF(A213="","",_xlfn.XLOOKUP(C213,#REF!,#REF!,0,0))</f>
        <v/>
      </c>
      <c r="BV213" s="21" t="str">
        <f t="shared" si="18"/>
        <v/>
      </c>
      <c r="BW213" s="35" t="str">
        <f t="shared" si="21"/>
        <v/>
      </c>
      <c r="BX213" s="26" t="str">
        <f t="shared" si="19"/>
        <v/>
      </c>
      <c r="BY213" s="43" t="str">
        <f t="shared" si="20"/>
        <v/>
      </c>
      <c r="BZ213" s="27" t="str">
        <f>IF(A213="","",SUM($BY$12:BY213))</f>
        <v/>
      </c>
      <c r="CA213" s="3"/>
    </row>
    <row r="214" spans="65:79">
      <c r="BM214" s="1"/>
      <c r="BU214" s="21" t="str">
        <f>IF(A214="","",_xlfn.XLOOKUP(C214,#REF!,#REF!,0,0))</f>
        <v/>
      </c>
      <c r="BV214" s="21" t="str">
        <f t="shared" si="18"/>
        <v/>
      </c>
      <c r="BW214" s="35" t="str">
        <f t="shared" si="21"/>
        <v/>
      </c>
      <c r="BX214" s="26" t="str">
        <f t="shared" si="19"/>
        <v/>
      </c>
      <c r="BY214" s="43" t="str">
        <f t="shared" si="20"/>
        <v/>
      </c>
      <c r="BZ214" s="27" t="str">
        <f>IF(A214="","",SUM($BY$12:BY214))</f>
        <v/>
      </c>
      <c r="CA214" s="3"/>
    </row>
    <row r="215" spans="65:79">
      <c r="BM215" s="1"/>
      <c r="BU215" s="21" t="str">
        <f>IF(A215="","",_xlfn.XLOOKUP(C215,#REF!,#REF!,0,0))</f>
        <v/>
      </c>
      <c r="BV215" s="21" t="str">
        <f t="shared" si="18"/>
        <v/>
      </c>
      <c r="BW215" s="35" t="str">
        <f t="shared" si="21"/>
        <v/>
      </c>
      <c r="BX215" s="26" t="str">
        <f t="shared" si="19"/>
        <v/>
      </c>
      <c r="BY215" s="43" t="str">
        <f t="shared" si="20"/>
        <v/>
      </c>
      <c r="BZ215" s="27" t="str">
        <f>IF(A215="","",SUM($BY$12:BY215))</f>
        <v/>
      </c>
      <c r="CA215" s="3"/>
    </row>
    <row r="216" spans="65:79">
      <c r="BM216" s="1"/>
      <c r="BU216" s="21" t="str">
        <f>IF(A216="","",_xlfn.XLOOKUP(C216,#REF!,#REF!,0,0))</f>
        <v/>
      </c>
      <c r="BV216" s="21" t="str">
        <f t="shared" si="18"/>
        <v/>
      </c>
      <c r="BW216" s="35" t="str">
        <f t="shared" si="21"/>
        <v/>
      </c>
      <c r="BX216" s="26" t="str">
        <f t="shared" si="19"/>
        <v/>
      </c>
      <c r="BY216" s="43" t="str">
        <f t="shared" si="20"/>
        <v/>
      </c>
      <c r="BZ216" s="27" t="str">
        <f>IF(A216="","",SUM($BY$12:BY216))</f>
        <v/>
      </c>
      <c r="CA216" s="3"/>
    </row>
    <row r="217" spans="65:79">
      <c r="BM217" s="1"/>
      <c r="BU217" s="21" t="str">
        <f>IF(A217="","",_xlfn.XLOOKUP(C217,#REF!,#REF!,0,0))</f>
        <v/>
      </c>
      <c r="BV217" s="21" t="str">
        <f t="shared" si="18"/>
        <v/>
      </c>
      <c r="BW217" s="35" t="str">
        <f t="shared" si="21"/>
        <v/>
      </c>
      <c r="BX217" s="26" t="str">
        <f t="shared" si="19"/>
        <v/>
      </c>
      <c r="BY217" s="43" t="str">
        <f t="shared" si="20"/>
        <v/>
      </c>
      <c r="BZ217" s="27" t="str">
        <f>IF(A217="","",SUM($BY$12:BY217))</f>
        <v/>
      </c>
      <c r="CA217" s="3"/>
    </row>
    <row r="218" spans="65:79">
      <c r="BM218" s="1"/>
      <c r="BU218" s="21" t="str">
        <f>IF(A218="","",_xlfn.XLOOKUP(C218,#REF!,#REF!,0,0))</f>
        <v/>
      </c>
      <c r="BV218" s="21" t="str">
        <f t="shared" si="18"/>
        <v/>
      </c>
      <c r="BW218" s="35" t="str">
        <f t="shared" si="21"/>
        <v/>
      </c>
      <c r="BX218" s="26" t="str">
        <f t="shared" si="19"/>
        <v/>
      </c>
      <c r="BY218" s="43" t="str">
        <f t="shared" si="20"/>
        <v/>
      </c>
      <c r="BZ218" s="27" t="str">
        <f>IF(A218="","",SUM($BY$12:BY218))</f>
        <v/>
      </c>
      <c r="CA218" s="3"/>
    </row>
    <row r="219" spans="65:79">
      <c r="BM219" s="1"/>
      <c r="BU219" s="21" t="str">
        <f>IF(A219="","",_xlfn.XLOOKUP(C219,#REF!,#REF!,0,0))</f>
        <v/>
      </c>
      <c r="BV219" s="21" t="str">
        <f t="shared" si="18"/>
        <v/>
      </c>
      <c r="BW219" s="35" t="str">
        <f t="shared" si="21"/>
        <v/>
      </c>
      <c r="BX219" s="26" t="str">
        <f t="shared" si="19"/>
        <v/>
      </c>
      <c r="BY219" s="43" t="str">
        <f t="shared" si="20"/>
        <v/>
      </c>
      <c r="BZ219" s="27" t="str">
        <f>IF(A219="","",SUM($BY$12:BY219))</f>
        <v/>
      </c>
      <c r="CA219" s="3"/>
    </row>
    <row r="220" spans="65:79">
      <c r="BM220" s="1"/>
      <c r="BU220" s="21" t="str">
        <f>IF(A220="","",_xlfn.XLOOKUP(C220,#REF!,#REF!,0,0))</f>
        <v/>
      </c>
      <c r="BV220" s="21" t="str">
        <f t="shared" si="18"/>
        <v/>
      </c>
      <c r="BW220" s="35" t="str">
        <f t="shared" si="21"/>
        <v/>
      </c>
      <c r="BX220" s="26" t="str">
        <f t="shared" si="19"/>
        <v/>
      </c>
      <c r="BY220" s="43" t="str">
        <f t="shared" si="20"/>
        <v/>
      </c>
      <c r="BZ220" s="27" t="str">
        <f>IF(A220="","",SUM($BY$12:BY220))</f>
        <v/>
      </c>
      <c r="CA220" s="3"/>
    </row>
    <row r="221" spans="65:79">
      <c r="BM221" s="1"/>
      <c r="BU221" s="21" t="str">
        <f>IF(A221="","",_xlfn.XLOOKUP(C221,#REF!,#REF!,0,0))</f>
        <v/>
      </c>
      <c r="BV221" s="21" t="str">
        <f t="shared" si="18"/>
        <v/>
      </c>
      <c r="BW221" s="35" t="str">
        <f t="shared" si="21"/>
        <v/>
      </c>
      <c r="BX221" s="26" t="str">
        <f t="shared" si="19"/>
        <v/>
      </c>
      <c r="BY221" s="43" t="str">
        <f t="shared" si="20"/>
        <v/>
      </c>
      <c r="BZ221" s="27" t="str">
        <f>IF(A221="","",SUM($BY$12:BY221))</f>
        <v/>
      </c>
      <c r="CA221" s="3"/>
    </row>
    <row r="222" spans="65:79">
      <c r="BM222" s="1"/>
      <c r="BU222" s="21" t="str">
        <f>IF(A222="","",_xlfn.XLOOKUP(C222,#REF!,#REF!,0,0))</f>
        <v/>
      </c>
      <c r="BV222" s="21" t="str">
        <f t="shared" si="18"/>
        <v/>
      </c>
      <c r="BW222" s="35" t="str">
        <f t="shared" si="21"/>
        <v/>
      </c>
      <c r="BX222" s="26" t="str">
        <f t="shared" si="19"/>
        <v/>
      </c>
      <c r="BY222" s="43" t="str">
        <f t="shared" si="20"/>
        <v/>
      </c>
      <c r="BZ222" s="27" t="str">
        <f>IF(A222="","",SUM($BY$12:BY222))</f>
        <v/>
      </c>
      <c r="CA222" s="3"/>
    </row>
    <row r="223" spans="65:79">
      <c r="BM223" s="1"/>
      <c r="BU223" s="21" t="str">
        <f>IF(A223="","",_xlfn.XLOOKUP(C223,#REF!,#REF!,0,0))</f>
        <v/>
      </c>
      <c r="BV223" s="21" t="str">
        <f t="shared" si="18"/>
        <v/>
      </c>
      <c r="BW223" s="35" t="str">
        <f t="shared" si="21"/>
        <v/>
      </c>
      <c r="BX223" s="26" t="str">
        <f t="shared" si="19"/>
        <v/>
      </c>
      <c r="BY223" s="43" t="str">
        <f t="shared" si="20"/>
        <v/>
      </c>
      <c r="BZ223" s="27" t="str">
        <f>IF(A223="","",SUM($BY$12:BY223))</f>
        <v/>
      </c>
      <c r="CA223" s="3"/>
    </row>
    <row r="224" spans="65:79">
      <c r="BM224" s="1"/>
      <c r="BU224" s="21" t="str">
        <f>IF(A224="","",_xlfn.XLOOKUP(C224,#REF!,#REF!,0,0))</f>
        <v/>
      </c>
      <c r="BV224" s="21" t="str">
        <f t="shared" si="18"/>
        <v/>
      </c>
      <c r="BW224" s="35" t="str">
        <f t="shared" si="21"/>
        <v/>
      </c>
      <c r="BX224" s="26" t="str">
        <f t="shared" si="19"/>
        <v/>
      </c>
      <c r="BY224" s="43" t="str">
        <f t="shared" si="20"/>
        <v/>
      </c>
      <c r="BZ224" s="27" t="str">
        <f>IF(A224="","",SUM($BY$12:BY224))</f>
        <v/>
      </c>
      <c r="CA224" s="3"/>
    </row>
    <row r="225" spans="65:79">
      <c r="BM225" s="1"/>
      <c r="BU225" s="21" t="str">
        <f>IF(A225="","",_xlfn.XLOOKUP(C225,#REF!,#REF!,0,0))</f>
        <v/>
      </c>
      <c r="BV225" s="21" t="str">
        <f t="shared" si="18"/>
        <v/>
      </c>
      <c r="BW225" s="35" t="str">
        <f t="shared" si="21"/>
        <v/>
      </c>
      <c r="BX225" s="26" t="str">
        <f t="shared" si="19"/>
        <v/>
      </c>
      <c r="BY225" s="43" t="str">
        <f t="shared" si="20"/>
        <v/>
      </c>
      <c r="BZ225" s="27" t="str">
        <f>IF(A225="","",SUM($BY$12:BY225))</f>
        <v/>
      </c>
      <c r="CA225" s="3"/>
    </row>
    <row r="226" spans="65:79">
      <c r="BM226" s="1"/>
      <c r="BU226" s="21" t="str">
        <f>IF(A226="","",_xlfn.XLOOKUP(C226,#REF!,#REF!,0,0))</f>
        <v/>
      </c>
      <c r="BV226" s="21" t="str">
        <f t="shared" si="18"/>
        <v/>
      </c>
      <c r="BW226" s="35" t="str">
        <f t="shared" si="21"/>
        <v/>
      </c>
      <c r="BX226" s="26" t="str">
        <f t="shared" si="19"/>
        <v/>
      </c>
      <c r="BY226" s="43" t="str">
        <f t="shared" si="20"/>
        <v/>
      </c>
      <c r="BZ226" s="27" t="str">
        <f>IF(A226="","",SUM($BY$12:BY226))</f>
        <v/>
      </c>
      <c r="CA226" s="3"/>
    </row>
    <row r="227" spans="65:79">
      <c r="BM227" s="1"/>
      <c r="BU227" s="21" t="str">
        <f>IF(A227="","",_xlfn.XLOOKUP(C227,#REF!,#REF!,0,0))</f>
        <v/>
      </c>
      <c r="BV227" s="21" t="str">
        <f t="shared" si="18"/>
        <v/>
      </c>
      <c r="BW227" s="35" t="str">
        <f t="shared" si="21"/>
        <v/>
      </c>
      <c r="BX227" s="26" t="str">
        <f t="shared" si="19"/>
        <v/>
      </c>
      <c r="BY227" s="43" t="str">
        <f t="shared" si="20"/>
        <v/>
      </c>
      <c r="BZ227" s="27" t="str">
        <f>IF(A227="","",SUM($BY$12:BY227))</f>
        <v/>
      </c>
      <c r="CA227" s="3"/>
    </row>
    <row r="228" spans="65:79">
      <c r="BM228" s="1"/>
      <c r="BU228" s="21" t="str">
        <f>IF(A228="","",_xlfn.XLOOKUP(C228,#REF!,#REF!,0,0))</f>
        <v/>
      </c>
      <c r="BV228" s="21" t="str">
        <f t="shared" si="18"/>
        <v/>
      </c>
      <c r="BW228" s="35" t="str">
        <f t="shared" si="21"/>
        <v/>
      </c>
      <c r="BX228" s="26" t="str">
        <f t="shared" si="19"/>
        <v/>
      </c>
      <c r="BY228" s="43" t="str">
        <f t="shared" si="20"/>
        <v/>
      </c>
      <c r="BZ228" s="27" t="str">
        <f>IF(A228="","",SUM($BY$12:BY228))</f>
        <v/>
      </c>
      <c r="CA228" s="3"/>
    </row>
    <row r="229" spans="65:79">
      <c r="BM229" s="1"/>
      <c r="BU229" s="21" t="str">
        <f>IF(A229="","",_xlfn.XLOOKUP(C229,#REF!,#REF!,0,0))</f>
        <v/>
      </c>
      <c r="BV229" s="21" t="str">
        <f t="shared" si="18"/>
        <v/>
      </c>
      <c r="BW229" s="35" t="str">
        <f t="shared" si="21"/>
        <v/>
      </c>
      <c r="BX229" s="26" t="str">
        <f t="shared" si="19"/>
        <v/>
      </c>
      <c r="BY229" s="43" t="str">
        <f t="shared" si="20"/>
        <v/>
      </c>
      <c r="BZ229" s="27" t="str">
        <f>IF(A229="","",SUM($BY$12:BY229))</f>
        <v/>
      </c>
      <c r="CA229" s="3"/>
    </row>
    <row r="230" spans="65:79">
      <c r="BM230" s="1"/>
      <c r="BU230" s="21" t="str">
        <f>IF(A230="","",_xlfn.XLOOKUP(C230,#REF!,#REF!,0,0))</f>
        <v/>
      </c>
      <c r="BV230" s="21" t="str">
        <f t="shared" si="18"/>
        <v/>
      </c>
      <c r="BW230" s="35" t="str">
        <f t="shared" si="21"/>
        <v/>
      </c>
      <c r="BX230" s="26" t="str">
        <f t="shared" si="19"/>
        <v/>
      </c>
      <c r="BY230" s="43" t="str">
        <f t="shared" si="20"/>
        <v/>
      </c>
      <c r="BZ230" s="27" t="str">
        <f>IF(A230="","",SUM($BY$12:BY230))</f>
        <v/>
      </c>
      <c r="CA230" s="3"/>
    </row>
    <row r="231" spans="65:79">
      <c r="BM231" s="1"/>
      <c r="BU231" s="21" t="str">
        <f>IF(A231="","",_xlfn.XLOOKUP(C231,#REF!,#REF!,0,0))</f>
        <v/>
      </c>
      <c r="BV231" s="21" t="str">
        <f t="shared" si="18"/>
        <v/>
      </c>
      <c r="BW231" s="35" t="str">
        <f t="shared" si="21"/>
        <v/>
      </c>
      <c r="BX231" s="26" t="str">
        <f t="shared" si="19"/>
        <v/>
      </c>
      <c r="BY231" s="43" t="str">
        <f t="shared" si="20"/>
        <v/>
      </c>
      <c r="BZ231" s="27" t="str">
        <f>IF(A231="","",SUM($BY$12:BY231))</f>
        <v/>
      </c>
      <c r="CA231" s="3"/>
    </row>
    <row r="232" spans="65:79">
      <c r="BM232" s="1"/>
      <c r="BU232" s="21" t="str">
        <f>IF(A232="","",_xlfn.XLOOKUP(C232,#REF!,#REF!,0,0))</f>
        <v/>
      </c>
      <c r="BV232" s="21" t="str">
        <f t="shared" si="18"/>
        <v/>
      </c>
      <c r="BW232" s="35" t="str">
        <f t="shared" si="21"/>
        <v/>
      </c>
      <c r="BX232" s="26" t="str">
        <f t="shared" si="19"/>
        <v/>
      </c>
      <c r="BY232" s="43" t="str">
        <f t="shared" si="20"/>
        <v/>
      </c>
      <c r="BZ232" s="27" t="str">
        <f>IF(A232="","",SUM($BY$12:BY232))</f>
        <v/>
      </c>
      <c r="CA232" s="3"/>
    </row>
    <row r="233" spans="65:79">
      <c r="BM233" s="1"/>
      <c r="BU233" s="21" t="str">
        <f>IF(A233="","",_xlfn.XLOOKUP(C233,#REF!,#REF!,0,0))</f>
        <v/>
      </c>
      <c r="BV233" s="21" t="str">
        <f t="shared" si="18"/>
        <v/>
      </c>
      <c r="BW233" s="35" t="str">
        <f t="shared" si="21"/>
        <v/>
      </c>
      <c r="BX233" s="26" t="str">
        <f t="shared" si="19"/>
        <v/>
      </c>
      <c r="BY233" s="43" t="str">
        <f t="shared" si="20"/>
        <v/>
      </c>
      <c r="BZ233" s="27" t="str">
        <f>IF(A233="","",SUM($BY$12:BY233))</f>
        <v/>
      </c>
      <c r="CA233" s="3"/>
    </row>
    <row r="234" spans="65:79">
      <c r="BM234" s="1"/>
      <c r="BU234" s="21" t="str">
        <f>IF(A234="","",_xlfn.XLOOKUP(C234,#REF!,#REF!,0,0))</f>
        <v/>
      </c>
      <c r="BV234" s="21" t="str">
        <f t="shared" si="18"/>
        <v/>
      </c>
      <c r="BW234" s="35" t="str">
        <f t="shared" si="21"/>
        <v/>
      </c>
      <c r="BX234" s="26" t="str">
        <f t="shared" si="19"/>
        <v/>
      </c>
      <c r="BY234" s="43" t="str">
        <f t="shared" si="20"/>
        <v/>
      </c>
      <c r="BZ234" s="27" t="str">
        <f>IF(A234="","",SUM($BY$12:BY234))</f>
        <v/>
      </c>
      <c r="CA234" s="3"/>
    </row>
    <row r="235" spans="65:79">
      <c r="BM235" s="1"/>
      <c r="BU235" s="21" t="str">
        <f>IF(A235="","",_xlfn.XLOOKUP(C235,#REF!,#REF!,0,0))</f>
        <v/>
      </c>
      <c r="BV235" s="21" t="str">
        <f t="shared" si="18"/>
        <v/>
      </c>
      <c r="BW235" s="35" t="str">
        <f t="shared" si="21"/>
        <v/>
      </c>
      <c r="BX235" s="26" t="str">
        <f t="shared" si="19"/>
        <v/>
      </c>
      <c r="BY235" s="43" t="str">
        <f t="shared" si="20"/>
        <v/>
      </c>
      <c r="BZ235" s="27" t="str">
        <f>IF(A235="","",SUM($BY$12:BY235))</f>
        <v/>
      </c>
      <c r="CA235" s="3"/>
    </row>
    <row r="236" spans="65:79">
      <c r="BM236" s="1"/>
      <c r="BU236" s="21" t="str">
        <f>IF(A236="","",_xlfn.XLOOKUP(C236,#REF!,#REF!,0,0))</f>
        <v/>
      </c>
      <c r="BV236" s="21" t="str">
        <f t="shared" si="18"/>
        <v/>
      </c>
      <c r="BW236" s="35" t="str">
        <f t="shared" si="21"/>
        <v/>
      </c>
      <c r="BX236" s="26" t="str">
        <f t="shared" si="19"/>
        <v/>
      </c>
      <c r="BY236" s="43" t="str">
        <f t="shared" si="20"/>
        <v/>
      </c>
      <c r="BZ236" s="27" t="str">
        <f>IF(A236="","",SUM($BY$12:BY236))</f>
        <v/>
      </c>
      <c r="CA236" s="3"/>
    </row>
    <row r="237" spans="65:79">
      <c r="BM237" s="1"/>
      <c r="BU237" s="21" t="str">
        <f>IF(A237="","",_xlfn.XLOOKUP(C237,#REF!,#REF!,0,0))</f>
        <v/>
      </c>
      <c r="BV237" s="21" t="str">
        <f t="shared" si="18"/>
        <v/>
      </c>
      <c r="BW237" s="35" t="str">
        <f t="shared" si="21"/>
        <v/>
      </c>
      <c r="BX237" s="26" t="str">
        <f t="shared" si="19"/>
        <v/>
      </c>
      <c r="BY237" s="43" t="str">
        <f t="shared" si="20"/>
        <v/>
      </c>
      <c r="BZ237" s="27" t="str">
        <f>IF(A237="","",SUM($BY$12:BY237))</f>
        <v/>
      </c>
      <c r="CA237" s="3"/>
    </row>
    <row r="238" spans="65:79">
      <c r="BM238" s="1"/>
      <c r="BU238" s="21" t="str">
        <f>IF(A238="","",_xlfn.XLOOKUP(C238,#REF!,#REF!,0,0))</f>
        <v/>
      </c>
      <c r="BV238" s="21" t="str">
        <f t="shared" si="18"/>
        <v/>
      </c>
      <c r="BW238" s="35" t="str">
        <f t="shared" si="21"/>
        <v/>
      </c>
      <c r="BX238" s="26" t="str">
        <f t="shared" si="19"/>
        <v/>
      </c>
      <c r="BY238" s="43" t="str">
        <f t="shared" si="20"/>
        <v/>
      </c>
      <c r="BZ238" s="27" t="str">
        <f>IF(A238="","",SUM($BY$12:BY238))</f>
        <v/>
      </c>
      <c r="CA238" s="3"/>
    </row>
    <row r="239" spans="65:79">
      <c r="BM239" s="1"/>
      <c r="BU239" s="21" t="str">
        <f>IF(A239="","",_xlfn.XLOOKUP(C239,#REF!,#REF!,0,0))</f>
        <v/>
      </c>
      <c r="BV239" s="21" t="str">
        <f t="shared" si="18"/>
        <v/>
      </c>
      <c r="BW239" s="35" t="str">
        <f t="shared" si="21"/>
        <v/>
      </c>
      <c r="BX239" s="26" t="str">
        <f t="shared" si="19"/>
        <v/>
      </c>
      <c r="BY239" s="43" t="str">
        <f t="shared" si="20"/>
        <v/>
      </c>
      <c r="BZ239" s="27" t="str">
        <f>IF(A239="","",SUM($BY$12:BY239))</f>
        <v/>
      </c>
      <c r="CA239" s="3"/>
    </row>
    <row r="240" spans="65:79">
      <c r="BM240" s="1"/>
      <c r="BU240" s="21" t="str">
        <f>IF(A240="","",_xlfn.XLOOKUP(C240,#REF!,#REF!,0,0))</f>
        <v/>
      </c>
      <c r="BV240" s="21" t="str">
        <f t="shared" si="18"/>
        <v/>
      </c>
      <c r="BW240" s="35" t="str">
        <f t="shared" si="21"/>
        <v/>
      </c>
      <c r="BX240" s="26" t="str">
        <f t="shared" si="19"/>
        <v/>
      </c>
      <c r="BY240" s="43" t="str">
        <f t="shared" si="20"/>
        <v/>
      </c>
      <c r="BZ240" s="27" t="str">
        <f>IF(A240="","",SUM($BY$12:BY240))</f>
        <v/>
      </c>
      <c r="CA240" s="3"/>
    </row>
    <row r="241" spans="65:79">
      <c r="BM241" s="1"/>
      <c r="BU241" s="21" t="str">
        <f>IF(A241="","",_xlfn.XLOOKUP(C241,#REF!,#REF!,0,0))</f>
        <v/>
      </c>
      <c r="BV241" s="21" t="str">
        <f t="shared" si="18"/>
        <v/>
      </c>
      <c r="BW241" s="35" t="str">
        <f t="shared" si="21"/>
        <v/>
      </c>
      <c r="BX241" s="26" t="str">
        <f t="shared" si="19"/>
        <v/>
      </c>
      <c r="BY241" s="43" t="str">
        <f t="shared" si="20"/>
        <v/>
      </c>
      <c r="BZ241" s="27" t="str">
        <f>IF(A241="","",SUM($BY$12:BY241))</f>
        <v/>
      </c>
      <c r="CA241" s="3"/>
    </row>
    <row r="242" spans="65:79">
      <c r="BM242" s="1"/>
      <c r="BU242" s="21" t="str">
        <f>IF(A242="","",_xlfn.XLOOKUP(C242,#REF!,#REF!,0,0))</f>
        <v/>
      </c>
      <c r="BV242" s="21" t="str">
        <f t="shared" si="18"/>
        <v/>
      </c>
      <c r="BW242" s="35" t="str">
        <f t="shared" si="21"/>
        <v/>
      </c>
      <c r="BX242" s="26" t="str">
        <f t="shared" si="19"/>
        <v/>
      </c>
      <c r="BY242" s="43" t="str">
        <f t="shared" si="20"/>
        <v/>
      </c>
      <c r="BZ242" s="27" t="str">
        <f>IF(A242="","",SUM($BY$12:BY242))</f>
        <v/>
      </c>
      <c r="CA242" s="3"/>
    </row>
    <row r="243" spans="65:79">
      <c r="BM243" s="1"/>
      <c r="BU243" s="21" t="str">
        <f>IF(A243="","",_xlfn.XLOOKUP(C243,#REF!,#REF!,0,0))</f>
        <v/>
      </c>
      <c r="BV243" s="21" t="str">
        <f t="shared" si="18"/>
        <v/>
      </c>
      <c r="BW243" s="35" t="str">
        <f t="shared" si="21"/>
        <v/>
      </c>
      <c r="BX243" s="26" t="str">
        <f t="shared" si="19"/>
        <v/>
      </c>
      <c r="BY243" s="43" t="str">
        <f t="shared" si="20"/>
        <v/>
      </c>
      <c r="BZ243" s="27" t="str">
        <f>IF(A243="","",SUM($BY$12:BY243))</f>
        <v/>
      </c>
      <c r="CA243" s="3"/>
    </row>
    <row r="244" spans="65:79">
      <c r="BM244" s="1"/>
      <c r="BU244" s="21" t="str">
        <f>IF(A244="","",_xlfn.XLOOKUP(C244,#REF!,#REF!,0,0))</f>
        <v/>
      </c>
      <c r="BV244" s="21" t="str">
        <f t="shared" si="18"/>
        <v/>
      </c>
      <c r="BW244" s="35" t="str">
        <f t="shared" si="21"/>
        <v/>
      </c>
      <c r="BX244" s="26" t="str">
        <f t="shared" si="19"/>
        <v/>
      </c>
      <c r="BY244" s="43" t="str">
        <f t="shared" si="20"/>
        <v/>
      </c>
      <c r="BZ244" s="27" t="str">
        <f>IF(A244="","",SUM($BY$12:BY244))</f>
        <v/>
      </c>
      <c r="CA244" s="3"/>
    </row>
    <row r="245" spans="65:79">
      <c r="BM245" s="1"/>
      <c r="BU245" s="21" t="str">
        <f>IF(A245="","",_xlfn.XLOOKUP(C245,#REF!,#REF!,0,0))</f>
        <v/>
      </c>
      <c r="BV245" s="21" t="str">
        <f t="shared" si="18"/>
        <v/>
      </c>
      <c r="BW245" s="35" t="str">
        <f t="shared" si="21"/>
        <v/>
      </c>
      <c r="BX245" s="26" t="str">
        <f t="shared" si="19"/>
        <v/>
      </c>
      <c r="BY245" s="43" t="str">
        <f t="shared" si="20"/>
        <v/>
      </c>
      <c r="BZ245" s="27" t="str">
        <f>IF(A245="","",SUM($BY$12:BY245))</f>
        <v/>
      </c>
      <c r="CA245" s="3"/>
    </row>
    <row r="246" spans="65:79">
      <c r="BM246" s="1"/>
      <c r="BU246" s="21" t="str">
        <f>IF(A246="","",_xlfn.XLOOKUP(C246,#REF!,#REF!,0,0))</f>
        <v/>
      </c>
      <c r="BV246" s="21" t="str">
        <f t="shared" si="18"/>
        <v/>
      </c>
      <c r="BW246" s="35" t="str">
        <f t="shared" si="21"/>
        <v/>
      </c>
      <c r="BX246" s="26" t="str">
        <f t="shared" si="19"/>
        <v/>
      </c>
      <c r="BY246" s="43" t="str">
        <f t="shared" si="20"/>
        <v/>
      </c>
      <c r="BZ246" s="27" t="str">
        <f>IF(A246="","",SUM($BY$12:BY246))</f>
        <v/>
      </c>
      <c r="CA246" s="3"/>
    </row>
    <row r="247" spans="65:79">
      <c r="BM247" s="1"/>
      <c r="BU247" s="21" t="str">
        <f>IF(A247="","",_xlfn.XLOOKUP(C247,#REF!,#REF!,0,0))</f>
        <v/>
      </c>
      <c r="BV247" s="21" t="str">
        <f t="shared" si="18"/>
        <v/>
      </c>
      <c r="BW247" s="35" t="str">
        <f t="shared" si="21"/>
        <v/>
      </c>
      <c r="BX247" s="26" t="str">
        <f t="shared" si="19"/>
        <v/>
      </c>
      <c r="BY247" s="43" t="str">
        <f t="shared" si="20"/>
        <v/>
      </c>
      <c r="BZ247" s="27" t="str">
        <f>IF(A247="","",SUM($BY$12:BY247))</f>
        <v/>
      </c>
      <c r="CA247" s="3"/>
    </row>
    <row r="248" spans="65:79">
      <c r="BM248" s="1"/>
      <c r="BU248" s="21" t="str">
        <f>IF(A248="","",_xlfn.XLOOKUP(C248,#REF!,#REF!,0,0))</f>
        <v/>
      </c>
      <c r="BV248" s="21" t="str">
        <f t="shared" si="18"/>
        <v/>
      </c>
      <c r="BW248" s="35" t="str">
        <f t="shared" si="21"/>
        <v/>
      </c>
      <c r="BX248" s="26" t="str">
        <f t="shared" si="19"/>
        <v/>
      </c>
      <c r="BY248" s="43" t="str">
        <f t="shared" si="20"/>
        <v/>
      </c>
      <c r="BZ248" s="27" t="str">
        <f>IF(A248="","",SUM($BY$12:BY248))</f>
        <v/>
      </c>
      <c r="CA248" s="3"/>
    </row>
    <row r="249" spans="65:79">
      <c r="BM249" s="1"/>
      <c r="BU249" s="21" t="str">
        <f>IF(A249="","",_xlfn.XLOOKUP(C249,#REF!,#REF!,0,0))</f>
        <v/>
      </c>
      <c r="BV249" s="21" t="str">
        <f t="shared" si="18"/>
        <v/>
      </c>
      <c r="BW249" s="35" t="str">
        <f t="shared" si="21"/>
        <v/>
      </c>
      <c r="BX249" s="26" t="str">
        <f t="shared" si="19"/>
        <v/>
      </c>
      <c r="BY249" s="43" t="str">
        <f t="shared" si="20"/>
        <v/>
      </c>
      <c r="BZ249" s="27" t="str">
        <f>IF(A249="","",SUM($BY$12:BY249))</f>
        <v/>
      </c>
      <c r="CA249" s="3"/>
    </row>
    <row r="250" spans="65:79">
      <c r="BM250" s="1"/>
      <c r="BU250" s="21" t="str">
        <f>IF(A250="","",_xlfn.XLOOKUP(C250,#REF!,#REF!,0,0))</f>
        <v/>
      </c>
      <c r="BV250" s="21" t="str">
        <f t="shared" si="18"/>
        <v/>
      </c>
      <c r="BW250" s="35" t="str">
        <f t="shared" si="21"/>
        <v/>
      </c>
      <c r="BX250" s="26" t="str">
        <f t="shared" si="19"/>
        <v/>
      </c>
      <c r="BY250" s="43" t="str">
        <f t="shared" si="20"/>
        <v/>
      </c>
      <c r="BZ250" s="27" t="str">
        <f>IF(A250="","",SUM($BY$12:BY250))</f>
        <v/>
      </c>
      <c r="CA250" s="3"/>
    </row>
    <row r="251" spans="65:79">
      <c r="BM251" s="1"/>
      <c r="BU251" s="21" t="str">
        <f>IF(A251="","",_xlfn.XLOOKUP(C251,#REF!,#REF!,0,0))</f>
        <v/>
      </c>
      <c r="BV251" s="21" t="str">
        <f t="shared" si="18"/>
        <v/>
      </c>
      <c r="BW251" s="35" t="str">
        <f t="shared" si="21"/>
        <v/>
      </c>
      <c r="BX251" s="26" t="str">
        <f t="shared" si="19"/>
        <v/>
      </c>
      <c r="BY251" s="43" t="str">
        <f t="shared" si="20"/>
        <v/>
      </c>
      <c r="BZ251" s="27" t="str">
        <f>IF(A251="","",SUM($BY$12:BY251))</f>
        <v/>
      </c>
      <c r="CA251" s="3"/>
    </row>
    <row r="252" spans="65:79">
      <c r="BM252" s="1"/>
      <c r="BU252" s="21" t="str">
        <f>IF(A252="","",_xlfn.XLOOKUP(C252,#REF!,#REF!,0,0))</f>
        <v/>
      </c>
      <c r="BV252" s="21" t="str">
        <f t="shared" si="18"/>
        <v/>
      </c>
      <c r="BW252" s="35" t="str">
        <f t="shared" si="21"/>
        <v/>
      </c>
      <c r="BX252" s="26" t="str">
        <f t="shared" si="19"/>
        <v/>
      </c>
      <c r="BY252" s="43" t="str">
        <f t="shared" si="20"/>
        <v/>
      </c>
      <c r="BZ252" s="27" t="str">
        <f>IF(A252="","",SUM($BY$12:BY252))</f>
        <v/>
      </c>
      <c r="CA252" s="3"/>
    </row>
    <row r="253" spans="65:79">
      <c r="BM253" s="1"/>
      <c r="BU253" s="21" t="str">
        <f>IF(A253="","",_xlfn.XLOOKUP(C253,#REF!,#REF!,0,0))</f>
        <v/>
      </c>
      <c r="BV253" s="21" t="str">
        <f t="shared" si="18"/>
        <v/>
      </c>
      <c r="BW253" s="35" t="str">
        <f t="shared" si="21"/>
        <v/>
      </c>
      <c r="BX253" s="26" t="str">
        <f t="shared" si="19"/>
        <v/>
      </c>
      <c r="BY253" s="43" t="str">
        <f t="shared" si="20"/>
        <v/>
      </c>
      <c r="BZ253" s="27" t="str">
        <f>IF(A253="","",SUM($BY$12:BY253))</f>
        <v/>
      </c>
      <c r="CA253" s="3"/>
    </row>
    <row r="254" spans="65:79">
      <c r="BM254" s="1"/>
      <c r="BU254" s="21" t="str">
        <f>IF(A254="","",_xlfn.XLOOKUP(C254,#REF!,#REF!,0,0))</f>
        <v/>
      </c>
      <c r="BV254" s="21" t="str">
        <f t="shared" si="18"/>
        <v/>
      </c>
      <c r="BW254" s="35" t="str">
        <f t="shared" si="21"/>
        <v/>
      </c>
      <c r="BX254" s="26" t="str">
        <f t="shared" si="19"/>
        <v/>
      </c>
      <c r="BY254" s="43" t="str">
        <f t="shared" si="20"/>
        <v/>
      </c>
      <c r="BZ254" s="27" t="str">
        <f>IF(A254="","",SUM($BY$12:BY254))</f>
        <v/>
      </c>
      <c r="CA254" s="3"/>
    </row>
    <row r="255" spans="65:79">
      <c r="BM255" s="1"/>
      <c r="BU255" s="21" t="str">
        <f>IF(A255="","",_xlfn.XLOOKUP(C255,#REF!,#REF!,0,0))</f>
        <v/>
      </c>
      <c r="BV255" s="21" t="str">
        <f t="shared" si="18"/>
        <v/>
      </c>
      <c r="BW255" s="35" t="str">
        <f t="shared" si="21"/>
        <v/>
      </c>
      <c r="BX255" s="26" t="str">
        <f t="shared" si="19"/>
        <v/>
      </c>
      <c r="BY255" s="43" t="str">
        <f t="shared" si="20"/>
        <v/>
      </c>
      <c r="BZ255" s="27" t="str">
        <f>IF(A255="","",SUM($BY$12:BY255))</f>
        <v/>
      </c>
      <c r="CA255" s="3"/>
    </row>
    <row r="256" spans="65:79">
      <c r="BM256" s="1"/>
      <c r="BU256" s="21" t="str">
        <f>IF(A256="","",_xlfn.XLOOKUP(C256,#REF!,#REF!,0,0))</f>
        <v/>
      </c>
      <c r="BV256" s="21" t="str">
        <f t="shared" si="18"/>
        <v/>
      </c>
      <c r="BW256" s="35" t="str">
        <f t="shared" si="21"/>
        <v/>
      </c>
      <c r="BX256" s="26" t="str">
        <f t="shared" si="19"/>
        <v/>
      </c>
      <c r="BY256" s="43" t="str">
        <f t="shared" si="20"/>
        <v/>
      </c>
      <c r="BZ256" s="27" t="str">
        <f>IF(A256="","",SUM($BY$12:BY256))</f>
        <v/>
      </c>
      <c r="CA256" s="3"/>
    </row>
    <row r="257" spans="65:79">
      <c r="BM257" s="1"/>
      <c r="BU257" s="21" t="str">
        <f>IF(A257="","",_xlfn.XLOOKUP(C257,#REF!,#REF!,0,0))</f>
        <v/>
      </c>
      <c r="BV257" s="21" t="str">
        <f t="shared" si="18"/>
        <v/>
      </c>
      <c r="BW257" s="35" t="str">
        <f t="shared" si="21"/>
        <v/>
      </c>
      <c r="BX257" s="26" t="str">
        <f t="shared" si="19"/>
        <v/>
      </c>
      <c r="BY257" s="43" t="str">
        <f t="shared" si="20"/>
        <v/>
      </c>
      <c r="BZ257" s="27" t="str">
        <f>IF(A257="","",SUM($BY$12:BY257))</f>
        <v/>
      </c>
      <c r="CA257" s="3"/>
    </row>
    <row r="258" spans="65:79">
      <c r="BM258" s="1"/>
      <c r="BU258" s="21" t="str">
        <f>IF(A258="","",_xlfn.XLOOKUP(C258,#REF!,#REF!,0,0))</f>
        <v/>
      </c>
      <c r="BV258" s="21" t="str">
        <f t="shared" si="18"/>
        <v/>
      </c>
      <c r="BW258" s="35" t="str">
        <f t="shared" si="21"/>
        <v/>
      </c>
      <c r="BX258" s="26" t="str">
        <f t="shared" si="19"/>
        <v/>
      </c>
      <c r="BY258" s="43" t="str">
        <f t="shared" si="20"/>
        <v/>
      </c>
      <c r="BZ258" s="27" t="str">
        <f>IF(A258="","",SUM($BY$12:BY258))</f>
        <v/>
      </c>
      <c r="CA258" s="3"/>
    </row>
    <row r="259" spans="65:79">
      <c r="BM259" s="1"/>
      <c r="BU259" s="21" t="str">
        <f>IF(A259="","",_xlfn.XLOOKUP(C259,#REF!,#REF!,0,0))</f>
        <v/>
      </c>
      <c r="BV259" s="21" t="str">
        <f t="shared" si="18"/>
        <v/>
      </c>
      <c r="BW259" s="35" t="str">
        <f t="shared" si="21"/>
        <v/>
      </c>
      <c r="BX259" s="26" t="str">
        <f t="shared" si="19"/>
        <v/>
      </c>
      <c r="BY259" s="43" t="str">
        <f t="shared" si="20"/>
        <v/>
      </c>
      <c r="BZ259" s="27" t="str">
        <f>IF(A259="","",SUM($BY$12:BY259))</f>
        <v/>
      </c>
      <c r="CA259" s="3"/>
    </row>
    <row r="260" spans="65:79">
      <c r="BM260" s="1"/>
      <c r="BU260" s="21" t="str">
        <f>IF(A260="","",_xlfn.XLOOKUP(C260,#REF!,#REF!,0,0))</f>
        <v/>
      </c>
      <c r="BV260" s="21" t="str">
        <f t="shared" si="18"/>
        <v/>
      </c>
      <c r="BW260" s="35" t="str">
        <f t="shared" si="21"/>
        <v/>
      </c>
      <c r="BX260" s="26" t="str">
        <f t="shared" si="19"/>
        <v/>
      </c>
      <c r="BY260" s="43" t="str">
        <f t="shared" si="20"/>
        <v/>
      </c>
      <c r="BZ260" s="27" t="str">
        <f>IF(A260="","",SUM($BY$12:BY260))</f>
        <v/>
      </c>
      <c r="CA260" s="3"/>
    </row>
    <row r="261" spans="65:79">
      <c r="BM261" s="1"/>
      <c r="BU261" s="21" t="str">
        <f>IF(A261="","",_xlfn.XLOOKUP(C261,#REF!,#REF!,0,0))</f>
        <v/>
      </c>
      <c r="BV261" s="21" t="str">
        <f t="shared" si="18"/>
        <v/>
      </c>
      <c r="BW261" s="35" t="str">
        <f t="shared" si="21"/>
        <v/>
      </c>
      <c r="BX261" s="26" t="str">
        <f t="shared" si="19"/>
        <v/>
      </c>
      <c r="BY261" s="43" t="str">
        <f t="shared" si="20"/>
        <v/>
      </c>
      <c r="BZ261" s="27" t="str">
        <f>IF(A261="","",SUM($BY$12:BY261))</f>
        <v/>
      </c>
      <c r="CA261" s="3"/>
    </row>
    <row r="262" spans="65:79">
      <c r="BM262" s="1"/>
      <c r="BU262" s="21" t="str">
        <f>IF(A262="","",_xlfn.XLOOKUP(C262,#REF!,#REF!,0,0))</f>
        <v/>
      </c>
      <c r="BV262" s="21" t="str">
        <f t="shared" si="18"/>
        <v/>
      </c>
      <c r="BW262" s="35" t="str">
        <f t="shared" si="21"/>
        <v/>
      </c>
      <c r="BX262" s="26" t="str">
        <f t="shared" si="19"/>
        <v/>
      </c>
      <c r="BY262" s="43" t="str">
        <f t="shared" si="20"/>
        <v/>
      </c>
      <c r="BZ262" s="27" t="str">
        <f>IF(A262="","",SUM($BY$12:BY262))</f>
        <v/>
      </c>
      <c r="CA262" s="3"/>
    </row>
    <row r="263" spans="65:79">
      <c r="BM263" s="1"/>
      <c r="BU263" s="21" t="str">
        <f>IF(A263="","",_xlfn.XLOOKUP(C263,#REF!,#REF!,0,0))</f>
        <v/>
      </c>
      <c r="BV263" s="21" t="str">
        <f t="shared" si="18"/>
        <v/>
      </c>
      <c r="BW263" s="35" t="str">
        <f t="shared" si="21"/>
        <v/>
      </c>
      <c r="BX263" s="26" t="str">
        <f t="shared" si="19"/>
        <v/>
      </c>
      <c r="BY263" s="43" t="str">
        <f t="shared" si="20"/>
        <v/>
      </c>
      <c r="BZ263" s="27" t="str">
        <f>IF(A263="","",SUM($BY$12:BY263))</f>
        <v/>
      </c>
      <c r="CA263" s="3"/>
    </row>
    <row r="264" spans="65:79">
      <c r="BM264" s="1"/>
      <c r="BU264" s="21" t="str">
        <f>IF(A264="","",_xlfn.XLOOKUP(C264,#REF!,#REF!,0,0))</f>
        <v/>
      </c>
      <c r="BV264" s="21" t="str">
        <f t="shared" si="18"/>
        <v/>
      </c>
      <c r="BW264" s="35" t="str">
        <f t="shared" si="21"/>
        <v/>
      </c>
      <c r="BX264" s="26" t="str">
        <f t="shared" si="19"/>
        <v/>
      </c>
      <c r="BY264" s="43" t="str">
        <f t="shared" si="20"/>
        <v/>
      </c>
      <c r="BZ264" s="27" t="str">
        <f>IF(A264="","",SUM($BY$12:BY264))</f>
        <v/>
      </c>
      <c r="CA264" s="3"/>
    </row>
    <row r="265" spans="65:79">
      <c r="BM265" s="1"/>
      <c r="BU265" s="21" t="str">
        <f>IF(A265="","",_xlfn.XLOOKUP(C265,#REF!,#REF!,0,0))</f>
        <v/>
      </c>
      <c r="BV265" s="21" t="str">
        <f t="shared" si="18"/>
        <v/>
      </c>
      <c r="BW265" s="35" t="str">
        <f t="shared" si="21"/>
        <v/>
      </c>
      <c r="BX265" s="26" t="str">
        <f t="shared" si="19"/>
        <v/>
      </c>
      <c r="BY265" s="43" t="str">
        <f t="shared" si="20"/>
        <v/>
      </c>
      <c r="BZ265" s="27" t="str">
        <f>IF(A265="","",SUM($BY$12:BY265))</f>
        <v/>
      </c>
      <c r="CA265" s="3"/>
    </row>
    <row r="266" spans="65:79">
      <c r="BM266" s="1"/>
      <c r="BU266" s="21" t="str">
        <f>IF(A266="","",_xlfn.XLOOKUP(C266,#REF!,#REF!,0,0))</f>
        <v/>
      </c>
      <c r="BV266" s="21" t="str">
        <f t="shared" si="18"/>
        <v/>
      </c>
      <c r="BW266" s="35" t="str">
        <f t="shared" si="21"/>
        <v/>
      </c>
      <c r="BX266" s="26" t="str">
        <f t="shared" si="19"/>
        <v/>
      </c>
      <c r="BY266" s="43" t="str">
        <f t="shared" si="20"/>
        <v/>
      </c>
      <c r="BZ266" s="27" t="str">
        <f>IF(A266="","",SUM($BY$12:BY266))</f>
        <v/>
      </c>
      <c r="CA266" s="3"/>
    </row>
    <row r="267" spans="65:79">
      <c r="BM267" s="1"/>
      <c r="BU267" s="21" t="str">
        <f>IF(A267="","",_xlfn.XLOOKUP(C267,#REF!,#REF!,0,0))</f>
        <v/>
      </c>
      <c r="BV267" s="21" t="str">
        <f t="shared" ref="BV267:BV330" si="22">IF(A267="","",BU267*3)</f>
        <v/>
      </c>
      <c r="BW267" s="35" t="str">
        <f t="shared" si="21"/>
        <v/>
      </c>
      <c r="BX267" s="26" t="str">
        <f t="shared" ref="BX267:BX330" si="23">IF(A267="","",IF(BU267=0,0,H267/BW267))</f>
        <v/>
      </c>
      <c r="BY267" s="43" t="str">
        <f t="shared" ref="BY267:BY330" si="24">IF(A267="","",BM267%)</f>
        <v/>
      </c>
      <c r="BZ267" s="27" t="str">
        <f>IF(A267="","",SUM($BY$12:BY267))</f>
        <v/>
      </c>
      <c r="CA267" s="3"/>
    </row>
    <row r="268" spans="65:79">
      <c r="BM268" s="1"/>
      <c r="BU268" s="21" t="str">
        <f>IF(A268="","",_xlfn.XLOOKUP(C268,#REF!,#REF!,0,0))</f>
        <v/>
      </c>
      <c r="BV268" s="21" t="str">
        <f t="shared" si="22"/>
        <v/>
      </c>
      <c r="BW268" s="35" t="str">
        <f t="shared" ref="BW268:BW331" si="25">IF(A268="","",BV268*BW$11)</f>
        <v/>
      </c>
      <c r="BX268" s="26" t="str">
        <f t="shared" si="23"/>
        <v/>
      </c>
      <c r="BY268" s="43" t="str">
        <f t="shared" si="24"/>
        <v/>
      </c>
      <c r="BZ268" s="27" t="str">
        <f>IF(A268="","",SUM($BY$12:BY268))</f>
        <v/>
      </c>
      <c r="CA268" s="3"/>
    </row>
    <row r="269" spans="65:79">
      <c r="BM269" s="1"/>
      <c r="BU269" s="21" t="str">
        <f>IF(A269="","",_xlfn.XLOOKUP(C269,#REF!,#REF!,0,0))</f>
        <v/>
      </c>
      <c r="BV269" s="21" t="str">
        <f t="shared" si="22"/>
        <v/>
      </c>
      <c r="BW269" s="35" t="str">
        <f t="shared" si="25"/>
        <v/>
      </c>
      <c r="BX269" s="26" t="str">
        <f t="shared" si="23"/>
        <v/>
      </c>
      <c r="BY269" s="43" t="str">
        <f t="shared" si="24"/>
        <v/>
      </c>
      <c r="BZ269" s="27" t="str">
        <f>IF(A269="","",SUM($BY$12:BY269))</f>
        <v/>
      </c>
      <c r="CA269" s="3"/>
    </row>
    <row r="270" spans="65:79">
      <c r="BM270" s="1"/>
      <c r="BU270" s="21" t="str">
        <f>IF(A270="","",_xlfn.XLOOKUP(C270,#REF!,#REF!,0,0))</f>
        <v/>
      </c>
      <c r="BV270" s="21" t="str">
        <f t="shared" si="22"/>
        <v/>
      </c>
      <c r="BW270" s="35" t="str">
        <f t="shared" si="25"/>
        <v/>
      </c>
      <c r="BX270" s="26" t="str">
        <f t="shared" si="23"/>
        <v/>
      </c>
      <c r="BY270" s="43" t="str">
        <f t="shared" si="24"/>
        <v/>
      </c>
      <c r="BZ270" s="27" t="str">
        <f>IF(A270="","",SUM($BY$12:BY270))</f>
        <v/>
      </c>
      <c r="CA270" s="3"/>
    </row>
    <row r="271" spans="65:79">
      <c r="BM271" s="1"/>
      <c r="BU271" s="21" t="str">
        <f>IF(A271="","",_xlfn.XLOOKUP(C271,#REF!,#REF!,0,0))</f>
        <v/>
      </c>
      <c r="BV271" s="21" t="str">
        <f t="shared" si="22"/>
        <v/>
      </c>
      <c r="BW271" s="35" t="str">
        <f t="shared" si="25"/>
        <v/>
      </c>
      <c r="BX271" s="26" t="str">
        <f t="shared" si="23"/>
        <v/>
      </c>
      <c r="BY271" s="43" t="str">
        <f t="shared" si="24"/>
        <v/>
      </c>
      <c r="BZ271" s="27" t="str">
        <f>IF(A271="","",SUM($BY$12:BY271))</f>
        <v/>
      </c>
      <c r="CA271" s="3"/>
    </row>
    <row r="272" spans="65:79">
      <c r="BM272" s="1"/>
      <c r="BU272" s="21" t="str">
        <f>IF(A272="","",_xlfn.XLOOKUP(C272,#REF!,#REF!,0,0))</f>
        <v/>
      </c>
      <c r="BV272" s="21" t="str">
        <f t="shared" si="22"/>
        <v/>
      </c>
      <c r="BW272" s="35" t="str">
        <f t="shared" si="25"/>
        <v/>
      </c>
      <c r="BX272" s="26" t="str">
        <f t="shared" si="23"/>
        <v/>
      </c>
      <c r="BY272" s="43" t="str">
        <f t="shared" si="24"/>
        <v/>
      </c>
      <c r="BZ272" s="27" t="str">
        <f>IF(A272="","",SUM($BY$12:BY272))</f>
        <v/>
      </c>
      <c r="CA272" s="3"/>
    </row>
    <row r="273" spans="65:79">
      <c r="BM273" s="1"/>
      <c r="BU273" s="21" t="str">
        <f>IF(A273="","",_xlfn.XLOOKUP(C273,#REF!,#REF!,0,0))</f>
        <v/>
      </c>
      <c r="BV273" s="21" t="str">
        <f t="shared" si="22"/>
        <v/>
      </c>
      <c r="BW273" s="35" t="str">
        <f t="shared" si="25"/>
        <v/>
      </c>
      <c r="BX273" s="26" t="str">
        <f t="shared" si="23"/>
        <v/>
      </c>
      <c r="BY273" s="43" t="str">
        <f t="shared" si="24"/>
        <v/>
      </c>
      <c r="BZ273" s="27" t="str">
        <f>IF(A273="","",SUM($BY$12:BY273))</f>
        <v/>
      </c>
      <c r="CA273" s="3"/>
    </row>
    <row r="274" spans="65:79">
      <c r="BM274" s="1"/>
      <c r="BU274" s="21" t="str">
        <f>IF(A274="","",_xlfn.XLOOKUP(C274,#REF!,#REF!,0,0))</f>
        <v/>
      </c>
      <c r="BV274" s="21" t="str">
        <f t="shared" si="22"/>
        <v/>
      </c>
      <c r="BW274" s="35" t="str">
        <f t="shared" si="25"/>
        <v/>
      </c>
      <c r="BX274" s="26" t="str">
        <f t="shared" si="23"/>
        <v/>
      </c>
      <c r="BY274" s="43" t="str">
        <f t="shared" si="24"/>
        <v/>
      </c>
      <c r="BZ274" s="27" t="str">
        <f>IF(A274="","",SUM($BY$12:BY274))</f>
        <v/>
      </c>
      <c r="CA274" s="3"/>
    </row>
    <row r="275" spans="65:79">
      <c r="BM275" s="1"/>
      <c r="BU275" s="21" t="str">
        <f>IF(A275="","",_xlfn.XLOOKUP(C275,#REF!,#REF!,0,0))</f>
        <v/>
      </c>
      <c r="BV275" s="21" t="str">
        <f t="shared" si="22"/>
        <v/>
      </c>
      <c r="BW275" s="35" t="str">
        <f t="shared" si="25"/>
        <v/>
      </c>
      <c r="BX275" s="26" t="str">
        <f t="shared" si="23"/>
        <v/>
      </c>
      <c r="BY275" s="43" t="str">
        <f t="shared" si="24"/>
        <v/>
      </c>
      <c r="BZ275" s="27" t="str">
        <f>IF(A275="","",SUM($BY$12:BY275))</f>
        <v/>
      </c>
      <c r="CA275" s="3"/>
    </row>
    <row r="276" spans="65:79">
      <c r="BM276" s="1"/>
      <c r="BU276" s="21" t="str">
        <f>IF(A276="","",_xlfn.XLOOKUP(C276,#REF!,#REF!,0,0))</f>
        <v/>
      </c>
      <c r="BV276" s="21" t="str">
        <f t="shared" si="22"/>
        <v/>
      </c>
      <c r="BW276" s="35" t="str">
        <f t="shared" si="25"/>
        <v/>
      </c>
      <c r="BX276" s="26" t="str">
        <f t="shared" si="23"/>
        <v/>
      </c>
      <c r="BY276" s="43" t="str">
        <f t="shared" si="24"/>
        <v/>
      </c>
      <c r="BZ276" s="27" t="str">
        <f>IF(A276="","",SUM($BY$12:BY276))</f>
        <v/>
      </c>
      <c r="CA276" s="3"/>
    </row>
    <row r="277" spans="65:79">
      <c r="BM277" s="1"/>
      <c r="BU277" s="21" t="str">
        <f>IF(A277="","",_xlfn.XLOOKUP(C277,#REF!,#REF!,0,0))</f>
        <v/>
      </c>
      <c r="BV277" s="21" t="str">
        <f t="shared" si="22"/>
        <v/>
      </c>
      <c r="BW277" s="35" t="str">
        <f t="shared" si="25"/>
        <v/>
      </c>
      <c r="BX277" s="26" t="str">
        <f t="shared" si="23"/>
        <v/>
      </c>
      <c r="BY277" s="43" t="str">
        <f t="shared" si="24"/>
        <v/>
      </c>
      <c r="BZ277" s="27" t="str">
        <f>IF(A277="","",SUM($BY$12:BY277))</f>
        <v/>
      </c>
      <c r="CA277" s="3"/>
    </row>
    <row r="278" spans="65:79">
      <c r="BM278" s="1"/>
      <c r="BU278" s="21" t="str">
        <f>IF(A278="","",_xlfn.XLOOKUP(C278,#REF!,#REF!,0,0))</f>
        <v/>
      </c>
      <c r="BV278" s="21" t="str">
        <f t="shared" si="22"/>
        <v/>
      </c>
      <c r="BW278" s="35" t="str">
        <f t="shared" si="25"/>
        <v/>
      </c>
      <c r="BX278" s="26" t="str">
        <f t="shared" si="23"/>
        <v/>
      </c>
      <c r="BY278" s="43" t="str">
        <f t="shared" si="24"/>
        <v/>
      </c>
      <c r="BZ278" s="27" t="str">
        <f>IF(A278="","",SUM($BY$12:BY278))</f>
        <v/>
      </c>
      <c r="CA278" s="3"/>
    </row>
    <row r="279" spans="65:79">
      <c r="BM279" s="1"/>
      <c r="BU279" s="21" t="str">
        <f>IF(A279="","",_xlfn.XLOOKUP(C279,#REF!,#REF!,0,0))</f>
        <v/>
      </c>
      <c r="BV279" s="21" t="str">
        <f t="shared" si="22"/>
        <v/>
      </c>
      <c r="BW279" s="35" t="str">
        <f t="shared" si="25"/>
        <v/>
      </c>
      <c r="BX279" s="26" t="str">
        <f t="shared" si="23"/>
        <v/>
      </c>
      <c r="BY279" s="43" t="str">
        <f t="shared" si="24"/>
        <v/>
      </c>
      <c r="BZ279" s="27" t="str">
        <f>IF(A279="","",SUM($BY$12:BY279))</f>
        <v/>
      </c>
      <c r="CA279" s="3"/>
    </row>
    <row r="280" spans="65:79">
      <c r="BM280" s="1"/>
      <c r="BU280" s="21" t="str">
        <f>IF(A280="","",_xlfn.XLOOKUP(C280,#REF!,#REF!,0,0))</f>
        <v/>
      </c>
      <c r="BV280" s="21" t="str">
        <f t="shared" si="22"/>
        <v/>
      </c>
      <c r="BW280" s="35" t="str">
        <f t="shared" si="25"/>
        <v/>
      </c>
      <c r="BX280" s="26" t="str">
        <f t="shared" si="23"/>
        <v/>
      </c>
      <c r="BY280" s="43" t="str">
        <f t="shared" si="24"/>
        <v/>
      </c>
      <c r="BZ280" s="27" t="str">
        <f>IF(A280="","",SUM($BY$12:BY280))</f>
        <v/>
      </c>
      <c r="CA280" s="3"/>
    </row>
    <row r="281" spans="65:79">
      <c r="BM281" s="1"/>
      <c r="BU281" s="21" t="str">
        <f>IF(A281="","",_xlfn.XLOOKUP(C281,#REF!,#REF!,0,0))</f>
        <v/>
      </c>
      <c r="BV281" s="21" t="str">
        <f t="shared" si="22"/>
        <v/>
      </c>
      <c r="BW281" s="35" t="str">
        <f t="shared" si="25"/>
        <v/>
      </c>
      <c r="BX281" s="26" t="str">
        <f t="shared" si="23"/>
        <v/>
      </c>
      <c r="BY281" s="43" t="str">
        <f t="shared" si="24"/>
        <v/>
      </c>
      <c r="BZ281" s="27" t="str">
        <f>IF(A281="","",SUM($BY$12:BY281))</f>
        <v/>
      </c>
      <c r="CA281" s="3"/>
    </row>
    <row r="282" spans="65:79">
      <c r="BM282" s="1"/>
      <c r="BU282" s="21" t="str">
        <f>IF(A282="","",_xlfn.XLOOKUP(C282,#REF!,#REF!,0,0))</f>
        <v/>
      </c>
      <c r="BV282" s="21" t="str">
        <f t="shared" si="22"/>
        <v/>
      </c>
      <c r="BW282" s="35" t="str">
        <f t="shared" si="25"/>
        <v/>
      </c>
      <c r="BX282" s="26" t="str">
        <f t="shared" si="23"/>
        <v/>
      </c>
      <c r="BY282" s="43" t="str">
        <f t="shared" si="24"/>
        <v/>
      </c>
      <c r="BZ282" s="27" t="str">
        <f>IF(A282="","",SUM($BY$12:BY282))</f>
        <v/>
      </c>
      <c r="CA282" s="3"/>
    </row>
    <row r="283" spans="65:79">
      <c r="BM283" s="1"/>
      <c r="BU283" s="21" t="str">
        <f>IF(A283="","",_xlfn.XLOOKUP(C283,#REF!,#REF!,0,0))</f>
        <v/>
      </c>
      <c r="BV283" s="21" t="str">
        <f t="shared" si="22"/>
        <v/>
      </c>
      <c r="BW283" s="35" t="str">
        <f t="shared" si="25"/>
        <v/>
      </c>
      <c r="BX283" s="26" t="str">
        <f t="shared" si="23"/>
        <v/>
      </c>
      <c r="BY283" s="43" t="str">
        <f t="shared" si="24"/>
        <v/>
      </c>
      <c r="BZ283" s="27" t="str">
        <f>IF(A283="","",SUM($BY$12:BY283))</f>
        <v/>
      </c>
      <c r="CA283" s="3"/>
    </row>
    <row r="284" spans="65:79">
      <c r="BM284" s="1"/>
      <c r="BU284" s="21" t="str">
        <f>IF(A284="","",_xlfn.XLOOKUP(C284,#REF!,#REF!,0,0))</f>
        <v/>
      </c>
      <c r="BV284" s="21" t="str">
        <f t="shared" si="22"/>
        <v/>
      </c>
      <c r="BW284" s="35" t="str">
        <f t="shared" si="25"/>
        <v/>
      </c>
      <c r="BX284" s="26" t="str">
        <f t="shared" si="23"/>
        <v/>
      </c>
      <c r="BY284" s="43" t="str">
        <f t="shared" si="24"/>
        <v/>
      </c>
      <c r="BZ284" s="27" t="str">
        <f>IF(A284="","",SUM($BY$12:BY284))</f>
        <v/>
      </c>
      <c r="CA284" s="3"/>
    </row>
    <row r="285" spans="65:79">
      <c r="BM285" s="1"/>
      <c r="BU285" s="21" t="str">
        <f>IF(A285="","",_xlfn.XLOOKUP(C285,#REF!,#REF!,0,0))</f>
        <v/>
      </c>
      <c r="BV285" s="21" t="str">
        <f t="shared" si="22"/>
        <v/>
      </c>
      <c r="BW285" s="35" t="str">
        <f t="shared" si="25"/>
        <v/>
      </c>
      <c r="BX285" s="26" t="str">
        <f t="shared" si="23"/>
        <v/>
      </c>
      <c r="BY285" s="43" t="str">
        <f t="shared" si="24"/>
        <v/>
      </c>
      <c r="BZ285" s="27" t="str">
        <f>IF(A285="","",SUM($BY$12:BY285))</f>
        <v/>
      </c>
      <c r="CA285" s="3"/>
    </row>
    <row r="286" spans="65:79">
      <c r="BM286" s="1"/>
      <c r="BU286" s="21" t="str">
        <f>IF(A286="","",_xlfn.XLOOKUP(C286,#REF!,#REF!,0,0))</f>
        <v/>
      </c>
      <c r="BV286" s="21" t="str">
        <f t="shared" si="22"/>
        <v/>
      </c>
      <c r="BW286" s="35" t="str">
        <f t="shared" si="25"/>
        <v/>
      </c>
      <c r="BX286" s="26" t="str">
        <f t="shared" si="23"/>
        <v/>
      </c>
      <c r="BY286" s="43" t="str">
        <f t="shared" si="24"/>
        <v/>
      </c>
      <c r="BZ286" s="27" t="str">
        <f>IF(A286="","",SUM($BY$12:BY286))</f>
        <v/>
      </c>
      <c r="CA286" s="3"/>
    </row>
    <row r="287" spans="65:79">
      <c r="BM287" s="1"/>
      <c r="BU287" s="21" t="str">
        <f>IF(A287="","",_xlfn.XLOOKUP(C287,#REF!,#REF!,0,0))</f>
        <v/>
      </c>
      <c r="BV287" s="21" t="str">
        <f t="shared" si="22"/>
        <v/>
      </c>
      <c r="BW287" s="35" t="str">
        <f t="shared" si="25"/>
        <v/>
      </c>
      <c r="BX287" s="26" t="str">
        <f t="shared" si="23"/>
        <v/>
      </c>
      <c r="BY287" s="43" t="str">
        <f t="shared" si="24"/>
        <v/>
      </c>
      <c r="BZ287" s="27" t="str">
        <f>IF(A287="","",SUM($BY$12:BY287))</f>
        <v/>
      </c>
      <c r="CA287" s="3"/>
    </row>
    <row r="288" spans="65:79">
      <c r="BM288" s="1"/>
      <c r="BU288" s="21" t="str">
        <f>IF(A288="","",_xlfn.XLOOKUP(C288,#REF!,#REF!,0,0))</f>
        <v/>
      </c>
      <c r="BV288" s="21" t="str">
        <f t="shared" si="22"/>
        <v/>
      </c>
      <c r="BW288" s="35" t="str">
        <f t="shared" si="25"/>
        <v/>
      </c>
      <c r="BX288" s="26" t="str">
        <f t="shared" si="23"/>
        <v/>
      </c>
      <c r="BY288" s="43" t="str">
        <f t="shared" si="24"/>
        <v/>
      </c>
      <c r="BZ288" s="27" t="str">
        <f>IF(A288="","",SUM($BY$12:BY288))</f>
        <v/>
      </c>
      <c r="CA288" s="3"/>
    </row>
    <row r="289" spans="65:79">
      <c r="BM289" s="1"/>
      <c r="BU289" s="21" t="str">
        <f>IF(A289="","",_xlfn.XLOOKUP(C289,#REF!,#REF!,0,0))</f>
        <v/>
      </c>
      <c r="BV289" s="21" t="str">
        <f t="shared" si="22"/>
        <v/>
      </c>
      <c r="BW289" s="35" t="str">
        <f t="shared" si="25"/>
        <v/>
      </c>
      <c r="BX289" s="26" t="str">
        <f t="shared" si="23"/>
        <v/>
      </c>
      <c r="BY289" s="43" t="str">
        <f t="shared" si="24"/>
        <v/>
      </c>
      <c r="BZ289" s="27" t="str">
        <f>IF(A289="","",SUM($BY$12:BY289))</f>
        <v/>
      </c>
      <c r="CA289" s="3"/>
    </row>
    <row r="290" spans="65:79">
      <c r="BM290" s="1"/>
      <c r="BU290" s="21" t="str">
        <f>IF(A290="","",_xlfn.XLOOKUP(C290,#REF!,#REF!,0,0))</f>
        <v/>
      </c>
      <c r="BV290" s="21" t="str">
        <f t="shared" si="22"/>
        <v/>
      </c>
      <c r="BW290" s="35" t="str">
        <f t="shared" si="25"/>
        <v/>
      </c>
      <c r="BX290" s="26" t="str">
        <f t="shared" si="23"/>
        <v/>
      </c>
      <c r="BY290" s="43" t="str">
        <f t="shared" si="24"/>
        <v/>
      </c>
      <c r="BZ290" s="27" t="str">
        <f>IF(A290="","",SUM($BY$12:BY290))</f>
        <v/>
      </c>
      <c r="CA290" s="3"/>
    </row>
    <row r="291" spans="65:79">
      <c r="BM291" s="1"/>
      <c r="BU291" s="21" t="str">
        <f>IF(A291="","",_xlfn.XLOOKUP(C291,#REF!,#REF!,0,0))</f>
        <v/>
      </c>
      <c r="BV291" s="21" t="str">
        <f t="shared" si="22"/>
        <v/>
      </c>
      <c r="BW291" s="35" t="str">
        <f t="shared" si="25"/>
        <v/>
      </c>
      <c r="BX291" s="26" t="str">
        <f t="shared" si="23"/>
        <v/>
      </c>
      <c r="BY291" s="43" t="str">
        <f t="shared" si="24"/>
        <v/>
      </c>
      <c r="BZ291" s="27" t="str">
        <f>IF(A291="","",SUM($BY$12:BY291))</f>
        <v/>
      </c>
      <c r="CA291" s="3"/>
    </row>
    <row r="292" spans="65:79">
      <c r="BM292" s="1"/>
      <c r="BU292" s="21" t="str">
        <f>IF(A292="","",_xlfn.XLOOKUP(C292,#REF!,#REF!,0,0))</f>
        <v/>
      </c>
      <c r="BV292" s="21" t="str">
        <f t="shared" si="22"/>
        <v/>
      </c>
      <c r="BW292" s="35" t="str">
        <f t="shared" si="25"/>
        <v/>
      </c>
      <c r="BX292" s="26" t="str">
        <f t="shared" si="23"/>
        <v/>
      </c>
      <c r="BY292" s="43" t="str">
        <f t="shared" si="24"/>
        <v/>
      </c>
      <c r="BZ292" s="27" t="str">
        <f>IF(A292="","",SUM($BY$12:BY292))</f>
        <v/>
      </c>
      <c r="CA292" s="3"/>
    </row>
    <row r="293" spans="65:79">
      <c r="BM293" s="1"/>
      <c r="BU293" s="21" t="str">
        <f>IF(A293="","",_xlfn.XLOOKUP(C293,#REF!,#REF!,0,0))</f>
        <v/>
      </c>
      <c r="BV293" s="21" t="str">
        <f t="shared" si="22"/>
        <v/>
      </c>
      <c r="BW293" s="35" t="str">
        <f t="shared" si="25"/>
        <v/>
      </c>
      <c r="BX293" s="26" t="str">
        <f t="shared" si="23"/>
        <v/>
      </c>
      <c r="BY293" s="43" t="str">
        <f t="shared" si="24"/>
        <v/>
      </c>
      <c r="BZ293" s="27" t="str">
        <f>IF(A293="","",SUM($BY$12:BY293))</f>
        <v/>
      </c>
      <c r="CA293" s="3"/>
    </row>
    <row r="294" spans="65:79">
      <c r="BM294" s="1"/>
      <c r="BU294" s="21" t="str">
        <f>IF(A294="","",_xlfn.XLOOKUP(C294,#REF!,#REF!,0,0))</f>
        <v/>
      </c>
      <c r="BV294" s="21" t="str">
        <f t="shared" si="22"/>
        <v/>
      </c>
      <c r="BW294" s="35" t="str">
        <f t="shared" si="25"/>
        <v/>
      </c>
      <c r="BX294" s="26" t="str">
        <f t="shared" si="23"/>
        <v/>
      </c>
      <c r="BY294" s="43" t="str">
        <f t="shared" si="24"/>
        <v/>
      </c>
      <c r="BZ294" s="27" t="str">
        <f>IF(A294="","",SUM($BY$12:BY294))</f>
        <v/>
      </c>
      <c r="CA294" s="3"/>
    </row>
    <row r="295" spans="65:79">
      <c r="BM295" s="1"/>
      <c r="BU295" s="21" t="str">
        <f>IF(A295="","",_xlfn.XLOOKUP(C295,#REF!,#REF!,0,0))</f>
        <v/>
      </c>
      <c r="BV295" s="21" t="str">
        <f t="shared" si="22"/>
        <v/>
      </c>
      <c r="BW295" s="35" t="str">
        <f t="shared" si="25"/>
        <v/>
      </c>
      <c r="BX295" s="26" t="str">
        <f t="shared" si="23"/>
        <v/>
      </c>
      <c r="BY295" s="43" t="str">
        <f t="shared" si="24"/>
        <v/>
      </c>
      <c r="BZ295" s="27" t="str">
        <f>IF(A295="","",SUM($BY$12:BY295))</f>
        <v/>
      </c>
      <c r="CA295" s="3"/>
    </row>
    <row r="296" spans="65:79">
      <c r="BM296" s="1"/>
      <c r="BU296" s="21" t="str">
        <f>IF(A296="","",_xlfn.XLOOKUP(C296,#REF!,#REF!,0,0))</f>
        <v/>
      </c>
      <c r="BV296" s="21" t="str">
        <f t="shared" si="22"/>
        <v/>
      </c>
      <c r="BW296" s="35" t="str">
        <f t="shared" si="25"/>
        <v/>
      </c>
      <c r="BX296" s="26" t="str">
        <f t="shared" si="23"/>
        <v/>
      </c>
      <c r="BY296" s="43" t="str">
        <f t="shared" si="24"/>
        <v/>
      </c>
      <c r="BZ296" s="27" t="str">
        <f>IF(A296="","",SUM($BY$12:BY296))</f>
        <v/>
      </c>
      <c r="CA296" s="3"/>
    </row>
    <row r="297" spans="65:79">
      <c r="BM297" s="1"/>
      <c r="BU297" s="21" t="str">
        <f>IF(A297="","",_xlfn.XLOOKUP(C297,#REF!,#REF!,0,0))</f>
        <v/>
      </c>
      <c r="BV297" s="21" t="str">
        <f t="shared" si="22"/>
        <v/>
      </c>
      <c r="BW297" s="35" t="str">
        <f t="shared" si="25"/>
        <v/>
      </c>
      <c r="BX297" s="26" t="str">
        <f t="shared" si="23"/>
        <v/>
      </c>
      <c r="BY297" s="43" t="str">
        <f t="shared" si="24"/>
        <v/>
      </c>
      <c r="BZ297" s="27" t="str">
        <f>IF(A297="","",SUM($BY$12:BY297))</f>
        <v/>
      </c>
      <c r="CA297" s="3"/>
    </row>
    <row r="298" spans="65:79">
      <c r="BM298" s="1"/>
      <c r="BU298" s="21" t="str">
        <f>IF(A298="","",_xlfn.XLOOKUP(C298,#REF!,#REF!,0,0))</f>
        <v/>
      </c>
      <c r="BV298" s="21" t="str">
        <f t="shared" si="22"/>
        <v/>
      </c>
      <c r="BW298" s="35" t="str">
        <f t="shared" si="25"/>
        <v/>
      </c>
      <c r="BX298" s="26" t="str">
        <f t="shared" si="23"/>
        <v/>
      </c>
      <c r="BY298" s="43" t="str">
        <f t="shared" si="24"/>
        <v/>
      </c>
      <c r="BZ298" s="27" t="str">
        <f>IF(A298="","",SUM($BY$12:BY298))</f>
        <v/>
      </c>
      <c r="CA298" s="3"/>
    </row>
    <row r="299" spans="65:79">
      <c r="BM299" s="1"/>
      <c r="BU299" s="21" t="str">
        <f>IF(A299="","",_xlfn.XLOOKUP(C299,#REF!,#REF!,0,0))</f>
        <v/>
      </c>
      <c r="BV299" s="21" t="str">
        <f t="shared" si="22"/>
        <v/>
      </c>
      <c r="BW299" s="35" t="str">
        <f t="shared" si="25"/>
        <v/>
      </c>
      <c r="BX299" s="26" t="str">
        <f t="shared" si="23"/>
        <v/>
      </c>
      <c r="BY299" s="43" t="str">
        <f t="shared" si="24"/>
        <v/>
      </c>
      <c r="BZ299" s="27" t="str">
        <f>IF(A299="","",SUM($BY$12:BY299))</f>
        <v/>
      </c>
      <c r="CA299" s="3"/>
    </row>
    <row r="300" spans="65:79">
      <c r="BM300" s="1"/>
      <c r="BU300" s="21" t="str">
        <f>IF(A300="","",_xlfn.XLOOKUP(C300,#REF!,#REF!,0,0))</f>
        <v/>
      </c>
      <c r="BV300" s="21" t="str">
        <f t="shared" si="22"/>
        <v/>
      </c>
      <c r="BW300" s="35" t="str">
        <f t="shared" si="25"/>
        <v/>
      </c>
      <c r="BX300" s="26" t="str">
        <f t="shared" si="23"/>
        <v/>
      </c>
      <c r="BY300" s="43" t="str">
        <f t="shared" si="24"/>
        <v/>
      </c>
      <c r="BZ300" s="27" t="str">
        <f>IF(A300="","",SUM($BY$12:BY300))</f>
        <v/>
      </c>
      <c r="CA300" s="3"/>
    </row>
    <row r="301" spans="65:79">
      <c r="BM301" s="1"/>
      <c r="BU301" s="21" t="str">
        <f>IF(A301="","",_xlfn.XLOOKUP(C301,#REF!,#REF!,0,0))</f>
        <v/>
      </c>
      <c r="BV301" s="21" t="str">
        <f t="shared" si="22"/>
        <v/>
      </c>
      <c r="BW301" s="35" t="str">
        <f t="shared" si="25"/>
        <v/>
      </c>
      <c r="BX301" s="26" t="str">
        <f t="shared" si="23"/>
        <v/>
      </c>
      <c r="BY301" s="43" t="str">
        <f t="shared" si="24"/>
        <v/>
      </c>
      <c r="BZ301" s="27" t="str">
        <f>IF(A301="","",SUM($BY$12:BY301))</f>
        <v/>
      </c>
      <c r="CA301" s="3"/>
    </row>
    <row r="302" spans="65:79">
      <c r="BM302" s="1"/>
      <c r="BU302" s="21" t="str">
        <f>IF(A302="","",_xlfn.XLOOKUP(C302,#REF!,#REF!,0,0))</f>
        <v/>
      </c>
      <c r="BV302" s="21" t="str">
        <f t="shared" si="22"/>
        <v/>
      </c>
      <c r="BW302" s="35" t="str">
        <f t="shared" si="25"/>
        <v/>
      </c>
      <c r="BX302" s="26" t="str">
        <f t="shared" si="23"/>
        <v/>
      </c>
      <c r="BY302" s="43" t="str">
        <f t="shared" si="24"/>
        <v/>
      </c>
      <c r="BZ302" s="27" t="str">
        <f>IF(A302="","",SUM($BY$12:BY302))</f>
        <v/>
      </c>
      <c r="CA302" s="3"/>
    </row>
    <row r="303" spans="65:79">
      <c r="BM303" s="1"/>
      <c r="BU303" s="21" t="str">
        <f>IF(A303="","",_xlfn.XLOOKUP(C303,#REF!,#REF!,0,0))</f>
        <v/>
      </c>
      <c r="BV303" s="21" t="str">
        <f t="shared" si="22"/>
        <v/>
      </c>
      <c r="BW303" s="35" t="str">
        <f t="shared" si="25"/>
        <v/>
      </c>
      <c r="BX303" s="26" t="str">
        <f t="shared" si="23"/>
        <v/>
      </c>
      <c r="BY303" s="43" t="str">
        <f t="shared" si="24"/>
        <v/>
      </c>
      <c r="BZ303" s="27" t="str">
        <f>IF(A303="","",SUM($BY$12:BY303))</f>
        <v/>
      </c>
      <c r="CA303" s="3"/>
    </row>
    <row r="304" spans="65:79">
      <c r="BM304" s="1"/>
      <c r="BU304" s="21" t="str">
        <f>IF(A304="","",_xlfn.XLOOKUP(C304,#REF!,#REF!,0,0))</f>
        <v/>
      </c>
      <c r="BV304" s="21" t="str">
        <f t="shared" si="22"/>
        <v/>
      </c>
      <c r="BW304" s="35" t="str">
        <f t="shared" si="25"/>
        <v/>
      </c>
      <c r="BX304" s="26" t="str">
        <f t="shared" si="23"/>
        <v/>
      </c>
      <c r="BY304" s="43" t="str">
        <f t="shared" si="24"/>
        <v/>
      </c>
      <c r="BZ304" s="27" t="str">
        <f>IF(A304="","",SUM($BY$12:BY304))</f>
        <v/>
      </c>
      <c r="CA304" s="3"/>
    </row>
    <row r="305" spans="65:79">
      <c r="BM305" s="1"/>
      <c r="BU305" s="21" t="str">
        <f>IF(A305="","",_xlfn.XLOOKUP(C305,#REF!,#REF!,0,0))</f>
        <v/>
      </c>
      <c r="BV305" s="21" t="str">
        <f t="shared" si="22"/>
        <v/>
      </c>
      <c r="BW305" s="35" t="str">
        <f t="shared" si="25"/>
        <v/>
      </c>
      <c r="BX305" s="26" t="str">
        <f t="shared" si="23"/>
        <v/>
      </c>
      <c r="BY305" s="43" t="str">
        <f t="shared" si="24"/>
        <v/>
      </c>
      <c r="BZ305" s="27" t="str">
        <f>IF(A305="","",SUM($BY$12:BY305))</f>
        <v/>
      </c>
      <c r="CA305" s="3"/>
    </row>
    <row r="306" spans="65:79">
      <c r="BM306" s="1"/>
      <c r="BU306" s="21" t="str">
        <f>IF(A306="","",_xlfn.XLOOKUP(C306,#REF!,#REF!,0,0))</f>
        <v/>
      </c>
      <c r="BV306" s="21" t="str">
        <f t="shared" si="22"/>
        <v/>
      </c>
      <c r="BW306" s="35" t="str">
        <f t="shared" si="25"/>
        <v/>
      </c>
      <c r="BX306" s="26" t="str">
        <f t="shared" si="23"/>
        <v/>
      </c>
      <c r="BY306" s="43" t="str">
        <f t="shared" si="24"/>
        <v/>
      </c>
      <c r="BZ306" s="27" t="str">
        <f>IF(A306="","",SUM($BY$12:BY306))</f>
        <v/>
      </c>
      <c r="CA306" s="3"/>
    </row>
    <row r="307" spans="65:79">
      <c r="BM307" s="1"/>
      <c r="BU307" s="21" t="str">
        <f>IF(A307="","",_xlfn.XLOOKUP(C307,#REF!,#REF!,0,0))</f>
        <v/>
      </c>
      <c r="BV307" s="21" t="str">
        <f t="shared" si="22"/>
        <v/>
      </c>
      <c r="BW307" s="35" t="str">
        <f t="shared" si="25"/>
        <v/>
      </c>
      <c r="BX307" s="26" t="str">
        <f t="shared" si="23"/>
        <v/>
      </c>
      <c r="BY307" s="43" t="str">
        <f t="shared" si="24"/>
        <v/>
      </c>
      <c r="BZ307" s="27" t="str">
        <f>IF(A307="","",SUM($BY$12:BY307))</f>
        <v/>
      </c>
      <c r="CA307" s="3"/>
    </row>
    <row r="308" spans="65:79">
      <c r="BM308" s="1"/>
      <c r="BU308" s="21" t="str">
        <f>IF(A308="","",_xlfn.XLOOKUP(C308,#REF!,#REF!,0,0))</f>
        <v/>
      </c>
      <c r="BV308" s="21" t="str">
        <f t="shared" si="22"/>
        <v/>
      </c>
      <c r="BW308" s="35" t="str">
        <f t="shared" si="25"/>
        <v/>
      </c>
      <c r="BX308" s="26" t="str">
        <f t="shared" si="23"/>
        <v/>
      </c>
      <c r="BY308" s="43" t="str">
        <f t="shared" si="24"/>
        <v/>
      </c>
      <c r="BZ308" s="27" t="str">
        <f>IF(A308="","",SUM($BY$12:BY308))</f>
        <v/>
      </c>
      <c r="CA308" s="3"/>
    </row>
    <row r="309" spans="65:79">
      <c r="BM309" s="1"/>
      <c r="BU309" s="21" t="str">
        <f>IF(A309="","",_xlfn.XLOOKUP(C309,#REF!,#REF!,0,0))</f>
        <v/>
      </c>
      <c r="BV309" s="21" t="str">
        <f t="shared" si="22"/>
        <v/>
      </c>
      <c r="BW309" s="35" t="str">
        <f t="shared" si="25"/>
        <v/>
      </c>
      <c r="BX309" s="26" t="str">
        <f t="shared" si="23"/>
        <v/>
      </c>
      <c r="BY309" s="43" t="str">
        <f t="shared" si="24"/>
        <v/>
      </c>
      <c r="BZ309" s="27" t="str">
        <f>IF(A309="","",SUM($BY$12:BY309))</f>
        <v/>
      </c>
      <c r="CA309" s="3"/>
    </row>
    <row r="310" spans="65:79">
      <c r="BM310" s="1"/>
      <c r="BU310" s="21" t="str">
        <f>IF(A310="","",_xlfn.XLOOKUP(C310,#REF!,#REF!,0,0))</f>
        <v/>
      </c>
      <c r="BV310" s="21" t="str">
        <f t="shared" si="22"/>
        <v/>
      </c>
      <c r="BW310" s="35" t="str">
        <f t="shared" si="25"/>
        <v/>
      </c>
      <c r="BX310" s="26" t="str">
        <f t="shared" si="23"/>
        <v/>
      </c>
      <c r="BY310" s="43" t="str">
        <f t="shared" si="24"/>
        <v/>
      </c>
      <c r="BZ310" s="27" t="str">
        <f>IF(A310="","",SUM($BY$12:BY310))</f>
        <v/>
      </c>
      <c r="CA310" s="3"/>
    </row>
    <row r="311" spans="65:79">
      <c r="BM311" s="1"/>
      <c r="BU311" s="21" t="str">
        <f>IF(A311="","",_xlfn.XLOOKUP(C311,#REF!,#REF!,0,0))</f>
        <v/>
      </c>
      <c r="BV311" s="21" t="str">
        <f t="shared" si="22"/>
        <v/>
      </c>
      <c r="BW311" s="35" t="str">
        <f t="shared" si="25"/>
        <v/>
      </c>
      <c r="BX311" s="26" t="str">
        <f t="shared" si="23"/>
        <v/>
      </c>
      <c r="BY311" s="43" t="str">
        <f t="shared" si="24"/>
        <v/>
      </c>
      <c r="BZ311" s="27" t="str">
        <f>IF(A311="","",SUM($BY$12:BY311))</f>
        <v/>
      </c>
      <c r="CA311" s="3"/>
    </row>
    <row r="312" spans="65:79">
      <c r="BM312" s="1"/>
      <c r="BU312" s="21" t="str">
        <f>IF(A312="","",_xlfn.XLOOKUP(C312,#REF!,#REF!,0,0))</f>
        <v/>
      </c>
      <c r="BV312" s="21" t="str">
        <f t="shared" si="22"/>
        <v/>
      </c>
      <c r="BW312" s="35" t="str">
        <f t="shared" si="25"/>
        <v/>
      </c>
      <c r="BX312" s="26" t="str">
        <f t="shared" si="23"/>
        <v/>
      </c>
      <c r="BY312" s="43" t="str">
        <f t="shared" si="24"/>
        <v/>
      </c>
      <c r="BZ312" s="27" t="str">
        <f>IF(A312="","",SUM($BY$12:BY312))</f>
        <v/>
      </c>
      <c r="CA312" s="3"/>
    </row>
    <row r="313" spans="65:79">
      <c r="BM313" s="1"/>
      <c r="BU313" s="21" t="str">
        <f>IF(A313="","",_xlfn.XLOOKUP(C313,#REF!,#REF!,0,0))</f>
        <v/>
      </c>
      <c r="BV313" s="21" t="str">
        <f t="shared" si="22"/>
        <v/>
      </c>
      <c r="BW313" s="35" t="str">
        <f t="shared" si="25"/>
        <v/>
      </c>
      <c r="BX313" s="26" t="str">
        <f t="shared" si="23"/>
        <v/>
      </c>
      <c r="BY313" s="43" t="str">
        <f t="shared" si="24"/>
        <v/>
      </c>
      <c r="BZ313" s="27" t="str">
        <f>IF(A313="","",SUM($BY$12:BY313))</f>
        <v/>
      </c>
      <c r="CA313" s="3"/>
    </row>
    <row r="314" spans="65:79">
      <c r="BM314" s="1"/>
      <c r="BU314" s="21" t="str">
        <f>IF(A314="","",_xlfn.XLOOKUP(C314,#REF!,#REF!,0,0))</f>
        <v/>
      </c>
      <c r="BV314" s="21" t="str">
        <f t="shared" si="22"/>
        <v/>
      </c>
      <c r="BW314" s="35" t="str">
        <f t="shared" si="25"/>
        <v/>
      </c>
      <c r="BX314" s="26" t="str">
        <f t="shared" si="23"/>
        <v/>
      </c>
      <c r="BY314" s="43" t="str">
        <f t="shared" si="24"/>
        <v/>
      </c>
      <c r="BZ314" s="27" t="str">
        <f>IF(A314="","",SUM($BY$12:BY314))</f>
        <v/>
      </c>
      <c r="CA314" s="3"/>
    </row>
    <row r="315" spans="65:79">
      <c r="BM315" s="1"/>
      <c r="BU315" s="21" t="str">
        <f>IF(A315="","",_xlfn.XLOOKUP(C315,#REF!,#REF!,0,0))</f>
        <v/>
      </c>
      <c r="BV315" s="21" t="str">
        <f t="shared" si="22"/>
        <v/>
      </c>
      <c r="BW315" s="35" t="str">
        <f t="shared" si="25"/>
        <v/>
      </c>
      <c r="BX315" s="26" t="str">
        <f t="shared" si="23"/>
        <v/>
      </c>
      <c r="BY315" s="43" t="str">
        <f t="shared" si="24"/>
        <v/>
      </c>
      <c r="BZ315" s="27" t="str">
        <f>IF(A315="","",SUM($BY$12:BY315))</f>
        <v/>
      </c>
      <c r="CA315" s="3"/>
    </row>
    <row r="316" spans="65:79">
      <c r="BM316" s="1"/>
      <c r="BU316" s="21" t="str">
        <f>IF(A316="","",_xlfn.XLOOKUP(C316,#REF!,#REF!,0,0))</f>
        <v/>
      </c>
      <c r="BV316" s="21" t="str">
        <f t="shared" si="22"/>
        <v/>
      </c>
      <c r="BW316" s="35" t="str">
        <f t="shared" si="25"/>
        <v/>
      </c>
      <c r="BX316" s="26" t="str">
        <f t="shared" si="23"/>
        <v/>
      </c>
      <c r="BY316" s="43" t="str">
        <f t="shared" si="24"/>
        <v/>
      </c>
      <c r="BZ316" s="27" t="str">
        <f>IF(A316="","",SUM($BY$12:BY316))</f>
        <v/>
      </c>
      <c r="CA316" s="3"/>
    </row>
    <row r="317" spans="65:79">
      <c r="BM317" s="1"/>
      <c r="BU317" s="21" t="str">
        <f>IF(A317="","",_xlfn.XLOOKUP(C317,#REF!,#REF!,0,0))</f>
        <v/>
      </c>
      <c r="BV317" s="21" t="str">
        <f t="shared" si="22"/>
        <v/>
      </c>
      <c r="BW317" s="35" t="str">
        <f t="shared" si="25"/>
        <v/>
      </c>
      <c r="BX317" s="26" t="str">
        <f t="shared" si="23"/>
        <v/>
      </c>
      <c r="BY317" s="43" t="str">
        <f t="shared" si="24"/>
        <v/>
      </c>
      <c r="BZ317" s="27" t="str">
        <f>IF(A317="","",SUM($BY$12:BY317))</f>
        <v/>
      </c>
      <c r="CA317" s="3"/>
    </row>
    <row r="318" spans="65:79">
      <c r="BM318" s="1"/>
      <c r="BU318" s="21" t="str">
        <f>IF(A318="","",_xlfn.XLOOKUP(C318,#REF!,#REF!,0,0))</f>
        <v/>
      </c>
      <c r="BV318" s="21" t="str">
        <f t="shared" si="22"/>
        <v/>
      </c>
      <c r="BW318" s="35" t="str">
        <f t="shared" si="25"/>
        <v/>
      </c>
      <c r="BX318" s="26" t="str">
        <f t="shared" si="23"/>
        <v/>
      </c>
      <c r="BY318" s="43" t="str">
        <f t="shared" si="24"/>
        <v/>
      </c>
      <c r="BZ318" s="27" t="str">
        <f>IF(A318="","",SUM($BY$12:BY318))</f>
        <v/>
      </c>
      <c r="CA318" s="3"/>
    </row>
    <row r="319" spans="65:79">
      <c r="BM319" s="1"/>
      <c r="BU319" s="21" t="str">
        <f>IF(A319="","",_xlfn.XLOOKUP(C319,#REF!,#REF!,0,0))</f>
        <v/>
      </c>
      <c r="BV319" s="21" t="str">
        <f t="shared" si="22"/>
        <v/>
      </c>
      <c r="BW319" s="35" t="str">
        <f t="shared" si="25"/>
        <v/>
      </c>
      <c r="BX319" s="26" t="str">
        <f t="shared" si="23"/>
        <v/>
      </c>
      <c r="BY319" s="43" t="str">
        <f t="shared" si="24"/>
        <v/>
      </c>
      <c r="BZ319" s="27" t="str">
        <f>IF(A319="","",SUM($BY$12:BY319))</f>
        <v/>
      </c>
      <c r="CA319" s="3"/>
    </row>
    <row r="320" spans="65:79">
      <c r="BM320" s="1"/>
      <c r="BU320" s="21" t="str">
        <f>IF(A320="","",_xlfn.XLOOKUP(C320,#REF!,#REF!,0,0))</f>
        <v/>
      </c>
      <c r="BV320" s="21" t="str">
        <f t="shared" si="22"/>
        <v/>
      </c>
      <c r="BW320" s="35" t="str">
        <f t="shared" si="25"/>
        <v/>
      </c>
      <c r="BX320" s="26" t="str">
        <f t="shared" si="23"/>
        <v/>
      </c>
      <c r="BY320" s="43" t="str">
        <f t="shared" si="24"/>
        <v/>
      </c>
      <c r="BZ320" s="27" t="str">
        <f>IF(A320="","",SUM($BY$12:BY320))</f>
        <v/>
      </c>
      <c r="CA320" s="3"/>
    </row>
    <row r="321" spans="65:79">
      <c r="BM321" s="1"/>
      <c r="BU321" s="21" t="str">
        <f>IF(A321="","",_xlfn.XLOOKUP(C321,#REF!,#REF!,0,0))</f>
        <v/>
      </c>
      <c r="BV321" s="21" t="str">
        <f t="shared" si="22"/>
        <v/>
      </c>
      <c r="BW321" s="35" t="str">
        <f t="shared" si="25"/>
        <v/>
      </c>
      <c r="BX321" s="26" t="str">
        <f t="shared" si="23"/>
        <v/>
      </c>
      <c r="BY321" s="43" t="str">
        <f t="shared" si="24"/>
        <v/>
      </c>
      <c r="BZ321" s="27" t="str">
        <f>IF(A321="","",SUM($BY$12:BY321))</f>
        <v/>
      </c>
      <c r="CA321" s="3"/>
    </row>
    <row r="322" spans="65:79">
      <c r="BM322" s="1"/>
      <c r="BU322" s="21" t="str">
        <f>IF(A322="","",_xlfn.XLOOKUP(C322,#REF!,#REF!,0,0))</f>
        <v/>
      </c>
      <c r="BV322" s="21" t="str">
        <f t="shared" si="22"/>
        <v/>
      </c>
      <c r="BW322" s="35" t="str">
        <f t="shared" si="25"/>
        <v/>
      </c>
      <c r="BX322" s="26" t="str">
        <f t="shared" si="23"/>
        <v/>
      </c>
      <c r="BY322" s="43" t="str">
        <f t="shared" si="24"/>
        <v/>
      </c>
      <c r="BZ322" s="27" t="str">
        <f>IF(A322="","",SUM($BY$12:BY322))</f>
        <v/>
      </c>
      <c r="CA322" s="3"/>
    </row>
    <row r="323" spans="65:79">
      <c r="BM323" s="1"/>
      <c r="BU323" s="21" t="str">
        <f>IF(A323="","",_xlfn.XLOOKUP(C323,#REF!,#REF!,0,0))</f>
        <v/>
      </c>
      <c r="BV323" s="21" t="str">
        <f t="shared" si="22"/>
        <v/>
      </c>
      <c r="BW323" s="35" t="str">
        <f t="shared" si="25"/>
        <v/>
      </c>
      <c r="BX323" s="26" t="str">
        <f t="shared" si="23"/>
        <v/>
      </c>
      <c r="BY323" s="43" t="str">
        <f t="shared" si="24"/>
        <v/>
      </c>
      <c r="BZ323" s="27" t="str">
        <f>IF(A323="","",SUM($BY$12:BY323))</f>
        <v/>
      </c>
      <c r="CA323" s="3"/>
    </row>
    <row r="324" spans="65:79">
      <c r="BM324" s="1"/>
      <c r="BU324" s="21" t="str">
        <f>IF(A324="","",_xlfn.XLOOKUP(C324,#REF!,#REF!,0,0))</f>
        <v/>
      </c>
      <c r="BV324" s="21" t="str">
        <f t="shared" si="22"/>
        <v/>
      </c>
      <c r="BW324" s="35" t="str">
        <f t="shared" si="25"/>
        <v/>
      </c>
      <c r="BX324" s="26" t="str">
        <f t="shared" si="23"/>
        <v/>
      </c>
      <c r="BY324" s="43" t="str">
        <f t="shared" si="24"/>
        <v/>
      </c>
      <c r="BZ324" s="27" t="str">
        <f>IF(A324="","",SUM($BY$12:BY324))</f>
        <v/>
      </c>
      <c r="CA324" s="3"/>
    </row>
    <row r="325" spans="65:79">
      <c r="BM325" s="1"/>
      <c r="BU325" s="21" t="str">
        <f>IF(A325="","",_xlfn.XLOOKUP(C325,#REF!,#REF!,0,0))</f>
        <v/>
      </c>
      <c r="BV325" s="21" t="str">
        <f t="shared" si="22"/>
        <v/>
      </c>
      <c r="BW325" s="35" t="str">
        <f t="shared" si="25"/>
        <v/>
      </c>
      <c r="BX325" s="26" t="str">
        <f t="shared" si="23"/>
        <v/>
      </c>
      <c r="BY325" s="43" t="str">
        <f t="shared" si="24"/>
        <v/>
      </c>
      <c r="BZ325" s="27" t="str">
        <f>IF(A325="","",SUM($BY$12:BY325))</f>
        <v/>
      </c>
      <c r="CA325" s="3"/>
    </row>
    <row r="326" spans="65:79">
      <c r="BM326" s="1"/>
      <c r="BU326" s="21" t="str">
        <f>IF(A326="","",_xlfn.XLOOKUP(C326,#REF!,#REF!,0,0))</f>
        <v/>
      </c>
      <c r="BV326" s="21" t="str">
        <f t="shared" si="22"/>
        <v/>
      </c>
      <c r="BW326" s="35" t="str">
        <f t="shared" si="25"/>
        <v/>
      </c>
      <c r="BX326" s="26" t="str">
        <f t="shared" si="23"/>
        <v/>
      </c>
      <c r="BY326" s="43" t="str">
        <f t="shared" si="24"/>
        <v/>
      </c>
      <c r="BZ326" s="27" t="str">
        <f>IF(A326="","",SUM($BY$12:BY326))</f>
        <v/>
      </c>
      <c r="CA326" s="3"/>
    </row>
    <row r="327" spans="65:79">
      <c r="BM327" s="1"/>
      <c r="BU327" s="21" t="str">
        <f>IF(A327="","",_xlfn.XLOOKUP(C327,#REF!,#REF!,0,0))</f>
        <v/>
      </c>
      <c r="BV327" s="21" t="str">
        <f t="shared" si="22"/>
        <v/>
      </c>
      <c r="BW327" s="35" t="str">
        <f t="shared" si="25"/>
        <v/>
      </c>
      <c r="BX327" s="26" t="str">
        <f t="shared" si="23"/>
        <v/>
      </c>
      <c r="BY327" s="43" t="str">
        <f t="shared" si="24"/>
        <v/>
      </c>
      <c r="BZ327" s="27" t="str">
        <f>IF(A327="","",SUM($BY$12:BY327))</f>
        <v/>
      </c>
      <c r="CA327" s="3"/>
    </row>
    <row r="328" spans="65:79">
      <c r="BM328" s="1"/>
      <c r="BU328" s="21" t="str">
        <f>IF(A328="","",_xlfn.XLOOKUP(C328,#REF!,#REF!,0,0))</f>
        <v/>
      </c>
      <c r="BV328" s="21" t="str">
        <f t="shared" si="22"/>
        <v/>
      </c>
      <c r="BW328" s="35" t="str">
        <f t="shared" si="25"/>
        <v/>
      </c>
      <c r="BX328" s="26" t="str">
        <f t="shared" si="23"/>
        <v/>
      </c>
      <c r="BY328" s="43" t="str">
        <f t="shared" si="24"/>
        <v/>
      </c>
      <c r="BZ328" s="27" t="str">
        <f>IF(A328="","",SUM($BY$12:BY328))</f>
        <v/>
      </c>
      <c r="CA328" s="3"/>
    </row>
    <row r="329" spans="65:79">
      <c r="BM329" s="1"/>
      <c r="BU329" s="21" t="str">
        <f>IF(A329="","",_xlfn.XLOOKUP(C329,#REF!,#REF!,0,0))</f>
        <v/>
      </c>
      <c r="BV329" s="21" t="str">
        <f t="shared" si="22"/>
        <v/>
      </c>
      <c r="BW329" s="35" t="str">
        <f t="shared" si="25"/>
        <v/>
      </c>
      <c r="BX329" s="26" t="str">
        <f t="shared" si="23"/>
        <v/>
      </c>
      <c r="BY329" s="43" t="str">
        <f t="shared" si="24"/>
        <v/>
      </c>
      <c r="BZ329" s="27" t="str">
        <f>IF(A329="","",SUM($BY$12:BY329))</f>
        <v/>
      </c>
      <c r="CA329" s="3"/>
    </row>
    <row r="330" spans="65:79">
      <c r="BM330" s="1"/>
      <c r="BU330" s="21" t="str">
        <f>IF(A330="","",_xlfn.XLOOKUP(C330,#REF!,#REF!,0,0))</f>
        <v/>
      </c>
      <c r="BV330" s="21" t="str">
        <f t="shared" si="22"/>
        <v/>
      </c>
      <c r="BW330" s="35" t="str">
        <f t="shared" si="25"/>
        <v/>
      </c>
      <c r="BX330" s="26" t="str">
        <f t="shared" si="23"/>
        <v/>
      </c>
      <c r="BY330" s="43" t="str">
        <f t="shared" si="24"/>
        <v/>
      </c>
      <c r="BZ330" s="27" t="str">
        <f>IF(A330="","",SUM($BY$12:BY330))</f>
        <v/>
      </c>
      <c r="CA330" s="3"/>
    </row>
    <row r="331" spans="65:79">
      <c r="BM331" s="1"/>
      <c r="BU331" s="21" t="str">
        <f>IF(A331="","",_xlfn.XLOOKUP(C331,#REF!,#REF!,0,0))</f>
        <v/>
      </c>
      <c r="BV331" s="21" t="str">
        <f t="shared" ref="BV331:BV394" si="26">IF(A331="","",BU331*3)</f>
        <v/>
      </c>
      <c r="BW331" s="35" t="str">
        <f t="shared" si="25"/>
        <v/>
      </c>
      <c r="BX331" s="26" t="str">
        <f t="shared" ref="BX331:BX394" si="27">IF(A331="","",IF(BU331=0,0,H331/BW331))</f>
        <v/>
      </c>
      <c r="BY331" s="43" t="str">
        <f t="shared" ref="BY331:BY394" si="28">IF(A331="","",BM331%)</f>
        <v/>
      </c>
      <c r="BZ331" s="27" t="str">
        <f>IF(A331="","",SUM($BY$12:BY331))</f>
        <v/>
      </c>
      <c r="CA331" s="3"/>
    </row>
    <row r="332" spans="65:79">
      <c r="BM332" s="1"/>
      <c r="BU332" s="21" t="str">
        <f>IF(A332="","",_xlfn.XLOOKUP(C332,#REF!,#REF!,0,0))</f>
        <v/>
      </c>
      <c r="BV332" s="21" t="str">
        <f t="shared" si="26"/>
        <v/>
      </c>
      <c r="BW332" s="35" t="str">
        <f t="shared" ref="BW332:BW395" si="29">IF(A332="","",BV332*BW$11)</f>
        <v/>
      </c>
      <c r="BX332" s="26" t="str">
        <f t="shared" si="27"/>
        <v/>
      </c>
      <c r="BY332" s="43" t="str">
        <f t="shared" si="28"/>
        <v/>
      </c>
      <c r="BZ332" s="27" t="str">
        <f>IF(A332="","",SUM($BY$12:BY332))</f>
        <v/>
      </c>
      <c r="CA332" s="3"/>
    </row>
    <row r="333" spans="65:79">
      <c r="BM333" s="1"/>
      <c r="BU333" s="21" t="str">
        <f>IF(A333="","",_xlfn.XLOOKUP(C333,#REF!,#REF!,0,0))</f>
        <v/>
      </c>
      <c r="BV333" s="21" t="str">
        <f t="shared" si="26"/>
        <v/>
      </c>
      <c r="BW333" s="35" t="str">
        <f t="shared" si="29"/>
        <v/>
      </c>
      <c r="BX333" s="26" t="str">
        <f t="shared" si="27"/>
        <v/>
      </c>
      <c r="BY333" s="43" t="str">
        <f t="shared" si="28"/>
        <v/>
      </c>
      <c r="BZ333" s="27" t="str">
        <f>IF(A333="","",SUM($BY$12:BY333))</f>
        <v/>
      </c>
      <c r="CA333" s="3"/>
    </row>
    <row r="334" spans="65:79">
      <c r="BM334" s="1"/>
      <c r="BU334" s="21" t="str">
        <f>IF(A334="","",_xlfn.XLOOKUP(C334,#REF!,#REF!,0,0))</f>
        <v/>
      </c>
      <c r="BV334" s="21" t="str">
        <f t="shared" si="26"/>
        <v/>
      </c>
      <c r="BW334" s="35" t="str">
        <f t="shared" si="29"/>
        <v/>
      </c>
      <c r="BX334" s="26" t="str">
        <f t="shared" si="27"/>
        <v/>
      </c>
      <c r="BY334" s="43" t="str">
        <f t="shared" si="28"/>
        <v/>
      </c>
      <c r="BZ334" s="27" t="str">
        <f>IF(A334="","",SUM($BY$12:BY334))</f>
        <v/>
      </c>
      <c r="CA334" s="3"/>
    </row>
    <row r="335" spans="65:79">
      <c r="BM335" s="1"/>
      <c r="BU335" s="21" t="str">
        <f>IF(A335="","",_xlfn.XLOOKUP(C335,#REF!,#REF!,0,0))</f>
        <v/>
      </c>
      <c r="BV335" s="21" t="str">
        <f t="shared" si="26"/>
        <v/>
      </c>
      <c r="BW335" s="35" t="str">
        <f t="shared" si="29"/>
        <v/>
      </c>
      <c r="BX335" s="26" t="str">
        <f t="shared" si="27"/>
        <v/>
      </c>
      <c r="BY335" s="43" t="str">
        <f t="shared" si="28"/>
        <v/>
      </c>
      <c r="BZ335" s="27" t="str">
        <f>IF(A335="","",SUM($BY$12:BY335))</f>
        <v/>
      </c>
      <c r="CA335" s="3"/>
    </row>
    <row r="336" spans="65:79">
      <c r="BM336" s="1"/>
      <c r="BU336" s="21" t="str">
        <f>IF(A336="","",_xlfn.XLOOKUP(C336,#REF!,#REF!,0,0))</f>
        <v/>
      </c>
      <c r="BV336" s="21" t="str">
        <f t="shared" si="26"/>
        <v/>
      </c>
      <c r="BW336" s="35" t="str">
        <f t="shared" si="29"/>
        <v/>
      </c>
      <c r="BX336" s="26" t="str">
        <f t="shared" si="27"/>
        <v/>
      </c>
      <c r="BY336" s="43" t="str">
        <f t="shared" si="28"/>
        <v/>
      </c>
      <c r="BZ336" s="27" t="str">
        <f>IF(A336="","",SUM($BY$12:BY336))</f>
        <v/>
      </c>
      <c r="CA336" s="3"/>
    </row>
    <row r="337" spans="65:79">
      <c r="BM337" s="1"/>
      <c r="BU337" s="21" t="str">
        <f>IF(A337="","",_xlfn.XLOOKUP(C337,#REF!,#REF!,0,0))</f>
        <v/>
      </c>
      <c r="BV337" s="21" t="str">
        <f t="shared" si="26"/>
        <v/>
      </c>
      <c r="BW337" s="35" t="str">
        <f t="shared" si="29"/>
        <v/>
      </c>
      <c r="BX337" s="26" t="str">
        <f t="shared" si="27"/>
        <v/>
      </c>
      <c r="BY337" s="43" t="str">
        <f t="shared" si="28"/>
        <v/>
      </c>
      <c r="BZ337" s="27" t="str">
        <f>IF(A337="","",SUM($BY$12:BY337))</f>
        <v/>
      </c>
      <c r="CA337" s="3"/>
    </row>
    <row r="338" spans="65:79">
      <c r="BM338" s="1"/>
      <c r="BU338" s="21" t="str">
        <f>IF(A338="","",_xlfn.XLOOKUP(C338,#REF!,#REF!,0,0))</f>
        <v/>
      </c>
      <c r="BV338" s="21" t="str">
        <f t="shared" si="26"/>
        <v/>
      </c>
      <c r="BW338" s="35" t="str">
        <f t="shared" si="29"/>
        <v/>
      </c>
      <c r="BX338" s="26" t="str">
        <f t="shared" si="27"/>
        <v/>
      </c>
      <c r="BY338" s="43" t="str">
        <f t="shared" si="28"/>
        <v/>
      </c>
      <c r="BZ338" s="27" t="str">
        <f>IF(A338="","",SUM($BY$12:BY338))</f>
        <v/>
      </c>
      <c r="CA338" s="3"/>
    </row>
    <row r="339" spans="65:79">
      <c r="BM339" s="1"/>
      <c r="BU339" s="21" t="str">
        <f>IF(A339="","",_xlfn.XLOOKUP(C339,#REF!,#REF!,0,0))</f>
        <v/>
      </c>
      <c r="BV339" s="21" t="str">
        <f t="shared" si="26"/>
        <v/>
      </c>
      <c r="BW339" s="35" t="str">
        <f t="shared" si="29"/>
        <v/>
      </c>
      <c r="BX339" s="26" t="str">
        <f t="shared" si="27"/>
        <v/>
      </c>
      <c r="BY339" s="43" t="str">
        <f t="shared" si="28"/>
        <v/>
      </c>
      <c r="BZ339" s="27" t="str">
        <f>IF(A339="","",SUM($BY$12:BY339))</f>
        <v/>
      </c>
      <c r="CA339" s="3"/>
    </row>
    <row r="340" spans="65:79">
      <c r="BM340" s="1"/>
      <c r="BU340" s="21" t="str">
        <f>IF(A340="","",_xlfn.XLOOKUP(C340,#REF!,#REF!,0,0))</f>
        <v/>
      </c>
      <c r="BV340" s="21" t="str">
        <f t="shared" si="26"/>
        <v/>
      </c>
      <c r="BW340" s="35" t="str">
        <f t="shared" si="29"/>
        <v/>
      </c>
      <c r="BX340" s="26" t="str">
        <f t="shared" si="27"/>
        <v/>
      </c>
      <c r="BY340" s="43" t="str">
        <f t="shared" si="28"/>
        <v/>
      </c>
      <c r="BZ340" s="27" t="str">
        <f>IF(A340="","",SUM($BY$12:BY340))</f>
        <v/>
      </c>
      <c r="CA340" s="3"/>
    </row>
    <row r="341" spans="65:79">
      <c r="BM341" s="1"/>
      <c r="BU341" s="21" t="str">
        <f>IF(A341="","",_xlfn.XLOOKUP(C341,#REF!,#REF!,0,0))</f>
        <v/>
      </c>
      <c r="BV341" s="21" t="str">
        <f t="shared" si="26"/>
        <v/>
      </c>
      <c r="BW341" s="35" t="str">
        <f t="shared" si="29"/>
        <v/>
      </c>
      <c r="BX341" s="26" t="str">
        <f t="shared" si="27"/>
        <v/>
      </c>
      <c r="BY341" s="43" t="str">
        <f t="shared" si="28"/>
        <v/>
      </c>
      <c r="BZ341" s="27" t="str">
        <f>IF(A341="","",SUM($BY$12:BY341))</f>
        <v/>
      </c>
      <c r="CA341" s="3"/>
    </row>
    <row r="342" spans="65:79">
      <c r="BM342" s="1"/>
      <c r="BU342" s="21" t="str">
        <f>IF(A342="","",_xlfn.XLOOKUP(C342,#REF!,#REF!,0,0))</f>
        <v/>
      </c>
      <c r="BV342" s="21" t="str">
        <f t="shared" si="26"/>
        <v/>
      </c>
      <c r="BW342" s="35" t="str">
        <f t="shared" si="29"/>
        <v/>
      </c>
      <c r="BX342" s="26" t="str">
        <f t="shared" si="27"/>
        <v/>
      </c>
      <c r="BY342" s="43" t="str">
        <f t="shared" si="28"/>
        <v/>
      </c>
      <c r="BZ342" s="27" t="str">
        <f>IF(A342="","",SUM($BY$12:BY342))</f>
        <v/>
      </c>
      <c r="CA342" s="3"/>
    </row>
    <row r="343" spans="65:79">
      <c r="BM343" s="1"/>
      <c r="BU343" s="21" t="str">
        <f>IF(A343="","",_xlfn.XLOOKUP(C343,#REF!,#REF!,0,0))</f>
        <v/>
      </c>
      <c r="BV343" s="21" t="str">
        <f t="shared" si="26"/>
        <v/>
      </c>
      <c r="BW343" s="35" t="str">
        <f t="shared" si="29"/>
        <v/>
      </c>
      <c r="BX343" s="26" t="str">
        <f t="shared" si="27"/>
        <v/>
      </c>
      <c r="BY343" s="43" t="str">
        <f t="shared" si="28"/>
        <v/>
      </c>
      <c r="BZ343" s="27" t="str">
        <f>IF(A343="","",SUM($BY$12:BY343))</f>
        <v/>
      </c>
      <c r="CA343" s="3"/>
    </row>
    <row r="344" spans="65:79">
      <c r="BM344" s="1"/>
      <c r="BU344" s="21" t="str">
        <f>IF(A344="","",_xlfn.XLOOKUP(C344,#REF!,#REF!,0,0))</f>
        <v/>
      </c>
      <c r="BV344" s="21" t="str">
        <f t="shared" si="26"/>
        <v/>
      </c>
      <c r="BW344" s="35" t="str">
        <f t="shared" si="29"/>
        <v/>
      </c>
      <c r="BX344" s="26" t="str">
        <f t="shared" si="27"/>
        <v/>
      </c>
      <c r="BY344" s="43" t="str">
        <f t="shared" si="28"/>
        <v/>
      </c>
      <c r="BZ344" s="27" t="str">
        <f>IF(A344="","",SUM($BY$12:BY344))</f>
        <v/>
      </c>
      <c r="CA344" s="3"/>
    </row>
    <row r="345" spans="65:79">
      <c r="BM345" s="1"/>
      <c r="BU345" s="21" t="str">
        <f>IF(A345="","",_xlfn.XLOOKUP(C345,#REF!,#REF!,0,0))</f>
        <v/>
      </c>
      <c r="BV345" s="21" t="str">
        <f t="shared" si="26"/>
        <v/>
      </c>
      <c r="BW345" s="35" t="str">
        <f t="shared" si="29"/>
        <v/>
      </c>
      <c r="BX345" s="26" t="str">
        <f t="shared" si="27"/>
        <v/>
      </c>
      <c r="BY345" s="43" t="str">
        <f t="shared" si="28"/>
        <v/>
      </c>
      <c r="BZ345" s="27" t="str">
        <f>IF(A345="","",SUM($BY$12:BY345))</f>
        <v/>
      </c>
      <c r="CA345" s="3"/>
    </row>
    <row r="346" spans="65:79">
      <c r="BM346" s="1"/>
      <c r="BU346" s="21" t="str">
        <f>IF(A346="","",_xlfn.XLOOKUP(C346,#REF!,#REF!,0,0))</f>
        <v/>
      </c>
      <c r="BV346" s="21" t="str">
        <f t="shared" si="26"/>
        <v/>
      </c>
      <c r="BW346" s="35" t="str">
        <f t="shared" si="29"/>
        <v/>
      </c>
      <c r="BX346" s="26" t="str">
        <f t="shared" si="27"/>
        <v/>
      </c>
      <c r="BY346" s="43" t="str">
        <f t="shared" si="28"/>
        <v/>
      </c>
      <c r="BZ346" s="27" t="str">
        <f>IF(A346="","",SUM($BY$12:BY346))</f>
        <v/>
      </c>
      <c r="CA346" s="3"/>
    </row>
    <row r="347" spans="65:79">
      <c r="BM347" s="1"/>
      <c r="BU347" s="21" t="str">
        <f>IF(A347="","",_xlfn.XLOOKUP(C347,#REF!,#REF!,0,0))</f>
        <v/>
      </c>
      <c r="BV347" s="21" t="str">
        <f t="shared" si="26"/>
        <v/>
      </c>
      <c r="BW347" s="35" t="str">
        <f t="shared" si="29"/>
        <v/>
      </c>
      <c r="BX347" s="26" t="str">
        <f t="shared" si="27"/>
        <v/>
      </c>
      <c r="BY347" s="43" t="str">
        <f t="shared" si="28"/>
        <v/>
      </c>
      <c r="BZ347" s="27" t="str">
        <f>IF(A347="","",SUM($BY$12:BY347))</f>
        <v/>
      </c>
      <c r="CA347" s="3"/>
    </row>
    <row r="348" spans="65:79">
      <c r="BM348" s="1"/>
      <c r="BU348" s="21" t="str">
        <f>IF(A348="","",_xlfn.XLOOKUP(C348,#REF!,#REF!,0,0))</f>
        <v/>
      </c>
      <c r="BV348" s="21" t="str">
        <f t="shared" si="26"/>
        <v/>
      </c>
      <c r="BW348" s="35" t="str">
        <f t="shared" si="29"/>
        <v/>
      </c>
      <c r="BX348" s="26" t="str">
        <f t="shared" si="27"/>
        <v/>
      </c>
      <c r="BY348" s="43" t="str">
        <f t="shared" si="28"/>
        <v/>
      </c>
      <c r="BZ348" s="27" t="str">
        <f>IF(A348="","",SUM($BY$12:BY348))</f>
        <v/>
      </c>
      <c r="CA348" s="3"/>
    </row>
    <row r="349" spans="65:79">
      <c r="BM349" s="1"/>
      <c r="BU349" s="21" t="str">
        <f>IF(A349="","",_xlfn.XLOOKUP(C349,#REF!,#REF!,0,0))</f>
        <v/>
      </c>
      <c r="BV349" s="21" t="str">
        <f t="shared" si="26"/>
        <v/>
      </c>
      <c r="BW349" s="35" t="str">
        <f t="shared" si="29"/>
        <v/>
      </c>
      <c r="BX349" s="26" t="str">
        <f t="shared" si="27"/>
        <v/>
      </c>
      <c r="BY349" s="43" t="str">
        <f t="shared" si="28"/>
        <v/>
      </c>
      <c r="BZ349" s="27" t="str">
        <f>IF(A349="","",SUM($BY$12:BY349))</f>
        <v/>
      </c>
      <c r="CA349" s="3"/>
    </row>
    <row r="350" spans="65:79">
      <c r="BM350" s="1"/>
      <c r="BU350" s="21" t="str">
        <f>IF(A350="","",_xlfn.XLOOKUP(C350,#REF!,#REF!,0,0))</f>
        <v/>
      </c>
      <c r="BV350" s="21" t="str">
        <f t="shared" si="26"/>
        <v/>
      </c>
      <c r="BW350" s="35" t="str">
        <f t="shared" si="29"/>
        <v/>
      </c>
      <c r="BX350" s="26" t="str">
        <f t="shared" si="27"/>
        <v/>
      </c>
      <c r="BY350" s="43" t="str">
        <f t="shared" si="28"/>
        <v/>
      </c>
      <c r="BZ350" s="27" t="str">
        <f>IF(A350="","",SUM($BY$12:BY350))</f>
        <v/>
      </c>
      <c r="CA350" s="3"/>
    </row>
    <row r="351" spans="65:79">
      <c r="BM351" s="1"/>
      <c r="BU351" s="21" t="str">
        <f>IF(A351="","",_xlfn.XLOOKUP(C351,#REF!,#REF!,0,0))</f>
        <v/>
      </c>
      <c r="BV351" s="21" t="str">
        <f t="shared" si="26"/>
        <v/>
      </c>
      <c r="BW351" s="35" t="str">
        <f t="shared" si="29"/>
        <v/>
      </c>
      <c r="BX351" s="26" t="str">
        <f t="shared" si="27"/>
        <v/>
      </c>
      <c r="BY351" s="43" t="str">
        <f t="shared" si="28"/>
        <v/>
      </c>
      <c r="BZ351" s="27" t="str">
        <f>IF(A351="","",SUM($BY$12:BY351))</f>
        <v/>
      </c>
      <c r="CA351" s="3"/>
    </row>
    <row r="352" spans="65:79">
      <c r="BM352" s="1"/>
      <c r="BU352" s="21" t="str">
        <f>IF(A352="","",_xlfn.XLOOKUP(C352,#REF!,#REF!,0,0))</f>
        <v/>
      </c>
      <c r="BV352" s="21" t="str">
        <f t="shared" si="26"/>
        <v/>
      </c>
      <c r="BW352" s="35" t="str">
        <f t="shared" si="29"/>
        <v/>
      </c>
      <c r="BX352" s="26" t="str">
        <f t="shared" si="27"/>
        <v/>
      </c>
      <c r="BY352" s="43" t="str">
        <f t="shared" si="28"/>
        <v/>
      </c>
      <c r="BZ352" s="27" t="str">
        <f>IF(A352="","",SUM($BY$12:BY352))</f>
        <v/>
      </c>
      <c r="CA352" s="3"/>
    </row>
    <row r="353" spans="65:79">
      <c r="BM353" s="1"/>
      <c r="BU353" s="21" t="str">
        <f>IF(A353="","",_xlfn.XLOOKUP(C353,#REF!,#REF!,0,0))</f>
        <v/>
      </c>
      <c r="BV353" s="21" t="str">
        <f t="shared" si="26"/>
        <v/>
      </c>
      <c r="BW353" s="35" t="str">
        <f t="shared" si="29"/>
        <v/>
      </c>
      <c r="BX353" s="26" t="str">
        <f t="shared" si="27"/>
        <v/>
      </c>
      <c r="BY353" s="43" t="str">
        <f t="shared" si="28"/>
        <v/>
      </c>
      <c r="BZ353" s="27" t="str">
        <f>IF(A353="","",SUM($BY$12:BY353))</f>
        <v/>
      </c>
      <c r="CA353" s="3"/>
    </row>
    <row r="354" spans="65:79">
      <c r="BM354" s="1"/>
      <c r="BU354" s="21" t="str">
        <f>IF(A354="","",_xlfn.XLOOKUP(C354,#REF!,#REF!,0,0))</f>
        <v/>
      </c>
      <c r="BV354" s="21" t="str">
        <f t="shared" si="26"/>
        <v/>
      </c>
      <c r="BW354" s="35" t="str">
        <f t="shared" si="29"/>
        <v/>
      </c>
      <c r="BX354" s="26" t="str">
        <f t="shared" si="27"/>
        <v/>
      </c>
      <c r="BY354" s="43" t="str">
        <f t="shared" si="28"/>
        <v/>
      </c>
      <c r="BZ354" s="27" t="str">
        <f>IF(A354="","",SUM($BY$12:BY354))</f>
        <v/>
      </c>
      <c r="CA354" s="3"/>
    </row>
    <row r="355" spans="65:79">
      <c r="BM355" s="1"/>
      <c r="BU355" s="21" t="str">
        <f>IF(A355="","",_xlfn.XLOOKUP(C355,#REF!,#REF!,0,0))</f>
        <v/>
      </c>
      <c r="BV355" s="21" t="str">
        <f t="shared" si="26"/>
        <v/>
      </c>
      <c r="BW355" s="35" t="str">
        <f t="shared" si="29"/>
        <v/>
      </c>
      <c r="BX355" s="26" t="str">
        <f t="shared" si="27"/>
        <v/>
      </c>
      <c r="BY355" s="43" t="str">
        <f t="shared" si="28"/>
        <v/>
      </c>
      <c r="BZ355" s="27" t="str">
        <f>IF(A355="","",SUM($BY$12:BY355))</f>
        <v/>
      </c>
      <c r="CA355" s="3"/>
    </row>
    <row r="356" spans="65:79">
      <c r="BM356" s="1"/>
      <c r="BU356" s="21" t="str">
        <f>IF(A356="","",_xlfn.XLOOKUP(C356,#REF!,#REF!,0,0))</f>
        <v/>
      </c>
      <c r="BV356" s="21" t="str">
        <f t="shared" si="26"/>
        <v/>
      </c>
      <c r="BW356" s="35" t="str">
        <f t="shared" si="29"/>
        <v/>
      </c>
      <c r="BX356" s="26" t="str">
        <f t="shared" si="27"/>
        <v/>
      </c>
      <c r="BY356" s="43" t="str">
        <f t="shared" si="28"/>
        <v/>
      </c>
      <c r="BZ356" s="27" t="str">
        <f>IF(A356="","",SUM($BY$12:BY356))</f>
        <v/>
      </c>
      <c r="CA356" s="3"/>
    </row>
    <row r="357" spans="65:79">
      <c r="BM357" s="1"/>
      <c r="BU357" s="21" t="str">
        <f>IF(A357="","",_xlfn.XLOOKUP(C357,#REF!,#REF!,0,0))</f>
        <v/>
      </c>
      <c r="BV357" s="21" t="str">
        <f t="shared" si="26"/>
        <v/>
      </c>
      <c r="BW357" s="35" t="str">
        <f t="shared" si="29"/>
        <v/>
      </c>
      <c r="BX357" s="26" t="str">
        <f t="shared" si="27"/>
        <v/>
      </c>
      <c r="BY357" s="43" t="str">
        <f t="shared" si="28"/>
        <v/>
      </c>
      <c r="BZ357" s="27" t="str">
        <f>IF(A357="","",SUM($BY$12:BY357))</f>
        <v/>
      </c>
      <c r="CA357" s="3"/>
    </row>
    <row r="358" spans="65:79">
      <c r="BM358" s="1"/>
      <c r="BU358" s="21" t="str">
        <f>IF(A358="","",_xlfn.XLOOKUP(C358,#REF!,#REF!,0,0))</f>
        <v/>
      </c>
      <c r="BV358" s="21" t="str">
        <f t="shared" si="26"/>
        <v/>
      </c>
      <c r="BW358" s="35" t="str">
        <f t="shared" si="29"/>
        <v/>
      </c>
      <c r="BX358" s="26" t="str">
        <f t="shared" si="27"/>
        <v/>
      </c>
      <c r="BY358" s="43" t="str">
        <f t="shared" si="28"/>
        <v/>
      </c>
      <c r="BZ358" s="27" t="str">
        <f>IF(A358="","",SUM($BY$12:BY358))</f>
        <v/>
      </c>
      <c r="CA358" s="3"/>
    </row>
    <row r="359" spans="65:79">
      <c r="BM359" s="1"/>
      <c r="BU359" s="21" t="str">
        <f>IF(A359="","",_xlfn.XLOOKUP(C359,#REF!,#REF!,0,0))</f>
        <v/>
      </c>
      <c r="BV359" s="21" t="str">
        <f t="shared" si="26"/>
        <v/>
      </c>
      <c r="BW359" s="35" t="str">
        <f t="shared" si="29"/>
        <v/>
      </c>
      <c r="BX359" s="26" t="str">
        <f t="shared" si="27"/>
        <v/>
      </c>
      <c r="BY359" s="43" t="str">
        <f t="shared" si="28"/>
        <v/>
      </c>
      <c r="BZ359" s="27" t="str">
        <f>IF(A359="","",SUM($BY$12:BY359))</f>
        <v/>
      </c>
      <c r="CA359" s="3"/>
    </row>
    <row r="360" spans="65:79">
      <c r="BM360" s="1"/>
      <c r="BU360" s="21" t="str">
        <f>IF(A360="","",_xlfn.XLOOKUP(C360,#REF!,#REF!,0,0))</f>
        <v/>
      </c>
      <c r="BV360" s="21" t="str">
        <f t="shared" si="26"/>
        <v/>
      </c>
      <c r="BW360" s="35" t="str">
        <f t="shared" si="29"/>
        <v/>
      </c>
      <c r="BX360" s="26" t="str">
        <f t="shared" si="27"/>
        <v/>
      </c>
      <c r="BY360" s="43" t="str">
        <f t="shared" si="28"/>
        <v/>
      </c>
      <c r="BZ360" s="27" t="str">
        <f>IF(A360="","",SUM($BY$12:BY360))</f>
        <v/>
      </c>
      <c r="CA360" s="3"/>
    </row>
    <row r="361" spans="65:79">
      <c r="BM361" s="1"/>
      <c r="BU361" s="21" t="str">
        <f>IF(A361="","",_xlfn.XLOOKUP(C361,#REF!,#REF!,0,0))</f>
        <v/>
      </c>
      <c r="BV361" s="21" t="str">
        <f t="shared" si="26"/>
        <v/>
      </c>
      <c r="BW361" s="35" t="str">
        <f t="shared" si="29"/>
        <v/>
      </c>
      <c r="BX361" s="26" t="str">
        <f t="shared" si="27"/>
        <v/>
      </c>
      <c r="BY361" s="43" t="str">
        <f t="shared" si="28"/>
        <v/>
      </c>
      <c r="BZ361" s="27" t="str">
        <f>IF(A361="","",SUM($BY$12:BY361))</f>
        <v/>
      </c>
      <c r="CA361" s="3"/>
    </row>
    <row r="362" spans="65:79">
      <c r="BM362" s="1"/>
      <c r="BU362" s="21" t="str">
        <f>IF(A362="","",_xlfn.XLOOKUP(C362,#REF!,#REF!,0,0))</f>
        <v/>
      </c>
      <c r="BV362" s="21" t="str">
        <f t="shared" si="26"/>
        <v/>
      </c>
      <c r="BW362" s="35" t="str">
        <f t="shared" si="29"/>
        <v/>
      </c>
      <c r="BX362" s="26" t="str">
        <f t="shared" si="27"/>
        <v/>
      </c>
      <c r="BY362" s="43" t="str">
        <f t="shared" si="28"/>
        <v/>
      </c>
      <c r="BZ362" s="27" t="str">
        <f>IF(A362="","",SUM($BY$12:BY362))</f>
        <v/>
      </c>
      <c r="CA362" s="3"/>
    </row>
    <row r="363" spans="65:79">
      <c r="BM363" s="1"/>
      <c r="BU363" s="21" t="str">
        <f>IF(A363="","",_xlfn.XLOOKUP(C363,#REF!,#REF!,0,0))</f>
        <v/>
      </c>
      <c r="BV363" s="21" t="str">
        <f t="shared" si="26"/>
        <v/>
      </c>
      <c r="BW363" s="35" t="str">
        <f t="shared" si="29"/>
        <v/>
      </c>
      <c r="BX363" s="26" t="str">
        <f t="shared" si="27"/>
        <v/>
      </c>
      <c r="BY363" s="43" t="str">
        <f t="shared" si="28"/>
        <v/>
      </c>
      <c r="BZ363" s="27" t="str">
        <f>IF(A363="","",SUM($BY$12:BY363))</f>
        <v/>
      </c>
      <c r="CA363" s="3"/>
    </row>
    <row r="364" spans="65:79">
      <c r="BM364" s="1"/>
      <c r="BU364" s="21" t="str">
        <f>IF(A364="","",_xlfn.XLOOKUP(C364,#REF!,#REF!,0,0))</f>
        <v/>
      </c>
      <c r="BV364" s="21" t="str">
        <f t="shared" si="26"/>
        <v/>
      </c>
      <c r="BW364" s="35" t="str">
        <f t="shared" si="29"/>
        <v/>
      </c>
      <c r="BX364" s="26" t="str">
        <f t="shared" si="27"/>
        <v/>
      </c>
      <c r="BY364" s="43" t="str">
        <f t="shared" si="28"/>
        <v/>
      </c>
      <c r="BZ364" s="27" t="str">
        <f>IF(A364="","",SUM($BY$12:BY364))</f>
        <v/>
      </c>
      <c r="CA364" s="3"/>
    </row>
    <row r="365" spans="65:79">
      <c r="BM365" s="1"/>
      <c r="BU365" s="21" t="str">
        <f>IF(A365="","",_xlfn.XLOOKUP(C365,#REF!,#REF!,0,0))</f>
        <v/>
      </c>
      <c r="BV365" s="21" t="str">
        <f t="shared" si="26"/>
        <v/>
      </c>
      <c r="BW365" s="35" t="str">
        <f t="shared" si="29"/>
        <v/>
      </c>
      <c r="BX365" s="26" t="str">
        <f t="shared" si="27"/>
        <v/>
      </c>
      <c r="BY365" s="43" t="str">
        <f t="shared" si="28"/>
        <v/>
      </c>
      <c r="BZ365" s="27" t="str">
        <f>IF(A365="","",SUM($BY$12:BY365))</f>
        <v/>
      </c>
      <c r="CA365" s="3"/>
    </row>
    <row r="366" spans="65:79">
      <c r="BM366" s="1"/>
      <c r="BU366" s="21" t="str">
        <f>IF(A366="","",_xlfn.XLOOKUP(C366,#REF!,#REF!,0,0))</f>
        <v/>
      </c>
      <c r="BV366" s="21" t="str">
        <f t="shared" si="26"/>
        <v/>
      </c>
      <c r="BW366" s="35" t="str">
        <f t="shared" si="29"/>
        <v/>
      </c>
      <c r="BX366" s="26" t="str">
        <f t="shared" si="27"/>
        <v/>
      </c>
      <c r="BY366" s="43" t="str">
        <f t="shared" si="28"/>
        <v/>
      </c>
      <c r="BZ366" s="27" t="str">
        <f>IF(A366="","",SUM($BY$12:BY366))</f>
        <v/>
      </c>
      <c r="CA366" s="3"/>
    </row>
    <row r="367" spans="65:79">
      <c r="BM367" s="1"/>
      <c r="BU367" s="21" t="str">
        <f>IF(A367="","",_xlfn.XLOOKUP(C367,#REF!,#REF!,0,0))</f>
        <v/>
      </c>
      <c r="BV367" s="21" t="str">
        <f t="shared" si="26"/>
        <v/>
      </c>
      <c r="BW367" s="35" t="str">
        <f t="shared" si="29"/>
        <v/>
      </c>
      <c r="BX367" s="26" t="str">
        <f t="shared" si="27"/>
        <v/>
      </c>
      <c r="BY367" s="43" t="str">
        <f t="shared" si="28"/>
        <v/>
      </c>
      <c r="BZ367" s="27" t="str">
        <f>IF(A367="","",SUM($BY$12:BY367))</f>
        <v/>
      </c>
      <c r="CA367" s="3"/>
    </row>
    <row r="368" spans="65:79">
      <c r="BM368" s="1"/>
      <c r="BU368" s="21" t="str">
        <f>IF(A368="","",_xlfn.XLOOKUP(C368,#REF!,#REF!,0,0))</f>
        <v/>
      </c>
      <c r="BV368" s="21" t="str">
        <f t="shared" si="26"/>
        <v/>
      </c>
      <c r="BW368" s="35" t="str">
        <f t="shared" si="29"/>
        <v/>
      </c>
      <c r="BX368" s="26" t="str">
        <f t="shared" si="27"/>
        <v/>
      </c>
      <c r="BY368" s="43" t="str">
        <f t="shared" si="28"/>
        <v/>
      </c>
      <c r="BZ368" s="27" t="str">
        <f>IF(A368="","",SUM($BY$12:BY368))</f>
        <v/>
      </c>
      <c r="CA368" s="3"/>
    </row>
    <row r="369" spans="65:79">
      <c r="BM369" s="1"/>
      <c r="BU369" s="21" t="str">
        <f>IF(A369="","",_xlfn.XLOOKUP(C369,#REF!,#REF!,0,0))</f>
        <v/>
      </c>
      <c r="BV369" s="21" t="str">
        <f t="shared" si="26"/>
        <v/>
      </c>
      <c r="BW369" s="35" t="str">
        <f t="shared" si="29"/>
        <v/>
      </c>
      <c r="BX369" s="26" t="str">
        <f t="shared" si="27"/>
        <v/>
      </c>
      <c r="BY369" s="43" t="str">
        <f t="shared" si="28"/>
        <v/>
      </c>
      <c r="BZ369" s="27" t="str">
        <f>IF(A369="","",SUM($BY$12:BY369))</f>
        <v/>
      </c>
      <c r="CA369" s="3"/>
    </row>
    <row r="370" spans="65:79">
      <c r="BM370" s="1"/>
      <c r="BU370" s="21" t="str">
        <f>IF(A370="","",_xlfn.XLOOKUP(C370,#REF!,#REF!,0,0))</f>
        <v/>
      </c>
      <c r="BV370" s="21" t="str">
        <f t="shared" si="26"/>
        <v/>
      </c>
      <c r="BW370" s="35" t="str">
        <f t="shared" si="29"/>
        <v/>
      </c>
      <c r="BX370" s="26" t="str">
        <f t="shared" si="27"/>
        <v/>
      </c>
      <c r="BY370" s="43" t="str">
        <f t="shared" si="28"/>
        <v/>
      </c>
      <c r="BZ370" s="27" t="str">
        <f>IF(A370="","",SUM($BY$12:BY370))</f>
        <v/>
      </c>
      <c r="CA370" s="3"/>
    </row>
    <row r="371" spans="65:79">
      <c r="BM371" s="1"/>
      <c r="BU371" s="21" t="str">
        <f>IF(A371="","",_xlfn.XLOOKUP(C371,#REF!,#REF!,0,0))</f>
        <v/>
      </c>
      <c r="BV371" s="21" t="str">
        <f t="shared" si="26"/>
        <v/>
      </c>
      <c r="BW371" s="35" t="str">
        <f t="shared" si="29"/>
        <v/>
      </c>
      <c r="BX371" s="26" t="str">
        <f t="shared" si="27"/>
        <v/>
      </c>
      <c r="BY371" s="43" t="str">
        <f t="shared" si="28"/>
        <v/>
      </c>
      <c r="BZ371" s="27" t="str">
        <f>IF(A371="","",SUM($BY$12:BY371))</f>
        <v/>
      </c>
      <c r="CA371" s="3"/>
    </row>
    <row r="372" spans="65:79">
      <c r="BM372" s="1"/>
      <c r="BU372" s="21" t="str">
        <f>IF(A372="","",_xlfn.XLOOKUP(C372,#REF!,#REF!,0,0))</f>
        <v/>
      </c>
      <c r="BV372" s="21" t="str">
        <f t="shared" si="26"/>
        <v/>
      </c>
      <c r="BW372" s="35" t="str">
        <f t="shared" si="29"/>
        <v/>
      </c>
      <c r="BX372" s="26" t="str">
        <f t="shared" si="27"/>
        <v/>
      </c>
      <c r="BY372" s="43" t="str">
        <f t="shared" si="28"/>
        <v/>
      </c>
      <c r="BZ372" s="27" t="str">
        <f>IF(A372="","",SUM($BY$12:BY372))</f>
        <v/>
      </c>
      <c r="CA372" s="3"/>
    </row>
    <row r="373" spans="65:79">
      <c r="BM373" s="1"/>
      <c r="BU373" s="21" t="str">
        <f>IF(A373="","",_xlfn.XLOOKUP(C373,#REF!,#REF!,0,0))</f>
        <v/>
      </c>
      <c r="BV373" s="21" t="str">
        <f t="shared" si="26"/>
        <v/>
      </c>
      <c r="BW373" s="35" t="str">
        <f t="shared" si="29"/>
        <v/>
      </c>
      <c r="BX373" s="26" t="str">
        <f t="shared" si="27"/>
        <v/>
      </c>
      <c r="BY373" s="43" t="str">
        <f t="shared" si="28"/>
        <v/>
      </c>
      <c r="BZ373" s="27" t="str">
        <f>IF(A373="","",SUM($BY$12:BY373))</f>
        <v/>
      </c>
      <c r="CA373" s="3"/>
    </row>
    <row r="374" spans="65:79">
      <c r="BM374" s="1"/>
      <c r="BU374" s="21" t="str">
        <f>IF(A374="","",_xlfn.XLOOKUP(C374,#REF!,#REF!,0,0))</f>
        <v/>
      </c>
      <c r="BV374" s="21" t="str">
        <f t="shared" si="26"/>
        <v/>
      </c>
      <c r="BW374" s="35" t="str">
        <f t="shared" si="29"/>
        <v/>
      </c>
      <c r="BX374" s="26" t="str">
        <f t="shared" si="27"/>
        <v/>
      </c>
      <c r="BY374" s="43" t="str">
        <f t="shared" si="28"/>
        <v/>
      </c>
      <c r="BZ374" s="27" t="str">
        <f>IF(A374="","",SUM($BY$12:BY374))</f>
        <v/>
      </c>
      <c r="CA374" s="3"/>
    </row>
    <row r="375" spans="65:79">
      <c r="BM375" s="1"/>
      <c r="BU375" s="21" t="str">
        <f>IF(A375="","",_xlfn.XLOOKUP(C375,#REF!,#REF!,0,0))</f>
        <v/>
      </c>
      <c r="BV375" s="21" t="str">
        <f t="shared" si="26"/>
        <v/>
      </c>
      <c r="BW375" s="35" t="str">
        <f t="shared" si="29"/>
        <v/>
      </c>
      <c r="BX375" s="26" t="str">
        <f t="shared" si="27"/>
        <v/>
      </c>
      <c r="BY375" s="43" t="str">
        <f t="shared" si="28"/>
        <v/>
      </c>
      <c r="BZ375" s="27" t="str">
        <f>IF(A375="","",SUM($BY$12:BY375))</f>
        <v/>
      </c>
      <c r="CA375" s="3"/>
    </row>
    <row r="376" spans="65:79">
      <c r="BM376" s="1"/>
      <c r="BU376" s="21" t="str">
        <f>IF(A376="","",_xlfn.XLOOKUP(C376,#REF!,#REF!,0,0))</f>
        <v/>
      </c>
      <c r="BV376" s="21" t="str">
        <f t="shared" si="26"/>
        <v/>
      </c>
      <c r="BW376" s="35" t="str">
        <f t="shared" si="29"/>
        <v/>
      </c>
      <c r="BX376" s="26" t="str">
        <f t="shared" si="27"/>
        <v/>
      </c>
      <c r="BY376" s="43" t="str">
        <f t="shared" si="28"/>
        <v/>
      </c>
      <c r="BZ376" s="27" t="str">
        <f>IF(A376="","",SUM($BY$12:BY376))</f>
        <v/>
      </c>
      <c r="CA376" s="3"/>
    </row>
    <row r="377" spans="65:79">
      <c r="BM377" s="1"/>
      <c r="BU377" s="21" t="str">
        <f>IF(A377="","",_xlfn.XLOOKUP(C377,#REF!,#REF!,0,0))</f>
        <v/>
      </c>
      <c r="BV377" s="21" t="str">
        <f t="shared" si="26"/>
        <v/>
      </c>
      <c r="BW377" s="35" t="str">
        <f t="shared" si="29"/>
        <v/>
      </c>
      <c r="BX377" s="26" t="str">
        <f t="shared" si="27"/>
        <v/>
      </c>
      <c r="BY377" s="43" t="str">
        <f t="shared" si="28"/>
        <v/>
      </c>
      <c r="BZ377" s="27" t="str">
        <f>IF(A377="","",SUM($BY$12:BY377))</f>
        <v/>
      </c>
      <c r="CA377" s="3"/>
    </row>
    <row r="378" spans="65:79">
      <c r="BM378" s="1"/>
      <c r="BU378" s="21" t="str">
        <f>IF(A378="","",_xlfn.XLOOKUP(C378,#REF!,#REF!,0,0))</f>
        <v/>
      </c>
      <c r="BV378" s="21" t="str">
        <f t="shared" si="26"/>
        <v/>
      </c>
      <c r="BW378" s="35" t="str">
        <f t="shared" si="29"/>
        <v/>
      </c>
      <c r="BX378" s="26" t="str">
        <f t="shared" si="27"/>
        <v/>
      </c>
      <c r="BY378" s="43" t="str">
        <f t="shared" si="28"/>
        <v/>
      </c>
      <c r="BZ378" s="27" t="str">
        <f>IF(A378="","",SUM($BY$12:BY378))</f>
        <v/>
      </c>
      <c r="CA378" s="3"/>
    </row>
    <row r="379" spans="65:79">
      <c r="BM379" s="1"/>
      <c r="BU379" s="21" t="str">
        <f>IF(A379="","",_xlfn.XLOOKUP(C379,#REF!,#REF!,0,0))</f>
        <v/>
      </c>
      <c r="BV379" s="21" t="str">
        <f t="shared" si="26"/>
        <v/>
      </c>
      <c r="BW379" s="35" t="str">
        <f t="shared" si="29"/>
        <v/>
      </c>
      <c r="BX379" s="26" t="str">
        <f t="shared" si="27"/>
        <v/>
      </c>
      <c r="BY379" s="43" t="str">
        <f t="shared" si="28"/>
        <v/>
      </c>
      <c r="BZ379" s="27" t="str">
        <f>IF(A379="","",SUM($BY$12:BY379))</f>
        <v/>
      </c>
      <c r="CA379" s="3"/>
    </row>
    <row r="380" spans="65:79">
      <c r="BM380" s="1"/>
      <c r="BU380" s="21" t="str">
        <f>IF(A380="","",_xlfn.XLOOKUP(C380,#REF!,#REF!,0,0))</f>
        <v/>
      </c>
      <c r="BV380" s="21" t="str">
        <f t="shared" si="26"/>
        <v/>
      </c>
      <c r="BW380" s="35" t="str">
        <f t="shared" si="29"/>
        <v/>
      </c>
      <c r="BX380" s="26" t="str">
        <f t="shared" si="27"/>
        <v/>
      </c>
      <c r="BY380" s="43" t="str">
        <f t="shared" si="28"/>
        <v/>
      </c>
      <c r="BZ380" s="27" t="str">
        <f>IF(A380="","",SUM($BY$12:BY380))</f>
        <v/>
      </c>
      <c r="CA380" s="3"/>
    </row>
    <row r="381" spans="65:79">
      <c r="BM381" s="1"/>
      <c r="BU381" s="21" t="str">
        <f>IF(A381="","",_xlfn.XLOOKUP(C381,#REF!,#REF!,0,0))</f>
        <v/>
      </c>
      <c r="BV381" s="21" t="str">
        <f t="shared" si="26"/>
        <v/>
      </c>
      <c r="BW381" s="35" t="str">
        <f t="shared" si="29"/>
        <v/>
      </c>
      <c r="BX381" s="26" t="str">
        <f t="shared" si="27"/>
        <v/>
      </c>
      <c r="BY381" s="43" t="str">
        <f t="shared" si="28"/>
        <v/>
      </c>
      <c r="BZ381" s="27" t="str">
        <f>IF(A381="","",SUM($BY$12:BY381))</f>
        <v/>
      </c>
      <c r="CA381" s="3"/>
    </row>
    <row r="382" spans="65:79">
      <c r="BM382" s="1"/>
      <c r="BU382" s="21" t="str">
        <f>IF(A382="","",_xlfn.XLOOKUP(C382,#REF!,#REF!,0,0))</f>
        <v/>
      </c>
      <c r="BV382" s="21" t="str">
        <f t="shared" si="26"/>
        <v/>
      </c>
      <c r="BW382" s="35" t="str">
        <f t="shared" si="29"/>
        <v/>
      </c>
      <c r="BX382" s="26" t="str">
        <f t="shared" si="27"/>
        <v/>
      </c>
      <c r="BY382" s="43" t="str">
        <f t="shared" si="28"/>
        <v/>
      </c>
      <c r="BZ382" s="27" t="str">
        <f>IF(A382="","",SUM($BY$12:BY382))</f>
        <v/>
      </c>
      <c r="CA382" s="3"/>
    </row>
    <row r="383" spans="65:79">
      <c r="BM383" s="1"/>
      <c r="BU383" s="21" t="str">
        <f>IF(A383="","",_xlfn.XLOOKUP(C383,#REF!,#REF!,0,0))</f>
        <v/>
      </c>
      <c r="BV383" s="21" t="str">
        <f t="shared" si="26"/>
        <v/>
      </c>
      <c r="BW383" s="35" t="str">
        <f t="shared" si="29"/>
        <v/>
      </c>
      <c r="BX383" s="26" t="str">
        <f t="shared" si="27"/>
        <v/>
      </c>
      <c r="BY383" s="43" t="str">
        <f t="shared" si="28"/>
        <v/>
      </c>
      <c r="BZ383" s="27" t="str">
        <f>IF(A383="","",SUM($BY$12:BY383))</f>
        <v/>
      </c>
      <c r="CA383" s="3"/>
    </row>
    <row r="384" spans="65:79">
      <c r="BM384" s="1"/>
      <c r="BU384" s="21" t="str">
        <f>IF(A384="","",_xlfn.XLOOKUP(C384,#REF!,#REF!,0,0))</f>
        <v/>
      </c>
      <c r="BV384" s="21" t="str">
        <f t="shared" si="26"/>
        <v/>
      </c>
      <c r="BW384" s="35" t="str">
        <f t="shared" si="29"/>
        <v/>
      </c>
      <c r="BX384" s="26" t="str">
        <f t="shared" si="27"/>
        <v/>
      </c>
      <c r="BY384" s="43" t="str">
        <f t="shared" si="28"/>
        <v/>
      </c>
      <c r="BZ384" s="27" t="str">
        <f>IF(A384="","",SUM($BY$12:BY384))</f>
        <v/>
      </c>
      <c r="CA384" s="3"/>
    </row>
    <row r="385" spans="65:79">
      <c r="BM385" s="1"/>
      <c r="BU385" s="21" t="str">
        <f>IF(A385="","",_xlfn.XLOOKUP(C385,#REF!,#REF!,0,0))</f>
        <v/>
      </c>
      <c r="BV385" s="21" t="str">
        <f t="shared" si="26"/>
        <v/>
      </c>
      <c r="BW385" s="35" t="str">
        <f t="shared" si="29"/>
        <v/>
      </c>
      <c r="BX385" s="26" t="str">
        <f t="shared" si="27"/>
        <v/>
      </c>
      <c r="BY385" s="43" t="str">
        <f t="shared" si="28"/>
        <v/>
      </c>
      <c r="BZ385" s="27" t="str">
        <f>IF(A385="","",SUM($BY$12:BY385))</f>
        <v/>
      </c>
      <c r="CA385" s="3"/>
    </row>
    <row r="386" spans="65:79">
      <c r="BM386" s="1"/>
      <c r="BU386" s="21" t="str">
        <f>IF(A386="","",_xlfn.XLOOKUP(C386,#REF!,#REF!,0,0))</f>
        <v/>
      </c>
      <c r="BV386" s="21" t="str">
        <f t="shared" si="26"/>
        <v/>
      </c>
      <c r="BW386" s="35" t="str">
        <f t="shared" si="29"/>
        <v/>
      </c>
      <c r="BX386" s="26" t="str">
        <f t="shared" si="27"/>
        <v/>
      </c>
      <c r="BY386" s="43" t="str">
        <f t="shared" si="28"/>
        <v/>
      </c>
      <c r="BZ386" s="27" t="str">
        <f>IF(A386="","",SUM($BY$12:BY386))</f>
        <v/>
      </c>
      <c r="CA386" s="3"/>
    </row>
    <row r="387" spans="65:79">
      <c r="BM387" s="1"/>
      <c r="BU387" s="21" t="str">
        <f>IF(A387="","",_xlfn.XLOOKUP(C387,#REF!,#REF!,0,0))</f>
        <v/>
      </c>
      <c r="BV387" s="21" t="str">
        <f t="shared" si="26"/>
        <v/>
      </c>
      <c r="BW387" s="35" t="str">
        <f t="shared" si="29"/>
        <v/>
      </c>
      <c r="BX387" s="26" t="str">
        <f t="shared" si="27"/>
        <v/>
      </c>
      <c r="BY387" s="43" t="str">
        <f t="shared" si="28"/>
        <v/>
      </c>
      <c r="BZ387" s="27" t="str">
        <f>IF(A387="","",SUM($BY$12:BY387))</f>
        <v/>
      </c>
      <c r="CA387" s="3"/>
    </row>
    <row r="388" spans="65:79">
      <c r="BM388" s="1"/>
      <c r="BU388" s="21" t="str">
        <f>IF(A388="","",_xlfn.XLOOKUP(C388,#REF!,#REF!,0,0))</f>
        <v/>
      </c>
      <c r="BV388" s="21" t="str">
        <f t="shared" si="26"/>
        <v/>
      </c>
      <c r="BW388" s="35" t="str">
        <f t="shared" si="29"/>
        <v/>
      </c>
      <c r="BX388" s="26" t="str">
        <f t="shared" si="27"/>
        <v/>
      </c>
      <c r="BY388" s="43" t="str">
        <f t="shared" si="28"/>
        <v/>
      </c>
      <c r="BZ388" s="27" t="str">
        <f>IF(A388="","",SUM($BY$12:BY388))</f>
        <v/>
      </c>
      <c r="CA388" s="3"/>
    </row>
    <row r="389" spans="65:79">
      <c r="BM389" s="1"/>
      <c r="BU389" s="21" t="str">
        <f>IF(A389="","",_xlfn.XLOOKUP(C389,#REF!,#REF!,0,0))</f>
        <v/>
      </c>
      <c r="BV389" s="21" t="str">
        <f t="shared" si="26"/>
        <v/>
      </c>
      <c r="BW389" s="35" t="str">
        <f t="shared" si="29"/>
        <v/>
      </c>
      <c r="BX389" s="26" t="str">
        <f t="shared" si="27"/>
        <v/>
      </c>
      <c r="BY389" s="43" t="str">
        <f t="shared" si="28"/>
        <v/>
      </c>
      <c r="BZ389" s="27" t="str">
        <f>IF(A389="","",SUM($BY$12:BY389))</f>
        <v/>
      </c>
      <c r="CA389" s="3"/>
    </row>
    <row r="390" spans="65:79">
      <c r="BM390" s="1"/>
      <c r="BU390" s="21" t="str">
        <f>IF(A390="","",_xlfn.XLOOKUP(C390,#REF!,#REF!,0,0))</f>
        <v/>
      </c>
      <c r="BV390" s="21" t="str">
        <f t="shared" si="26"/>
        <v/>
      </c>
      <c r="BW390" s="35" t="str">
        <f t="shared" si="29"/>
        <v/>
      </c>
      <c r="BX390" s="26" t="str">
        <f t="shared" si="27"/>
        <v/>
      </c>
      <c r="BY390" s="43" t="str">
        <f t="shared" si="28"/>
        <v/>
      </c>
      <c r="BZ390" s="27" t="str">
        <f>IF(A390="","",SUM($BY$12:BY390))</f>
        <v/>
      </c>
      <c r="CA390" s="3"/>
    </row>
    <row r="391" spans="65:79">
      <c r="BM391" s="1"/>
      <c r="BU391" s="21" t="str">
        <f>IF(A391="","",_xlfn.XLOOKUP(C391,#REF!,#REF!,0,0))</f>
        <v/>
      </c>
      <c r="BV391" s="21" t="str">
        <f t="shared" si="26"/>
        <v/>
      </c>
      <c r="BW391" s="35" t="str">
        <f t="shared" si="29"/>
        <v/>
      </c>
      <c r="BX391" s="26" t="str">
        <f t="shared" si="27"/>
        <v/>
      </c>
      <c r="BY391" s="43" t="str">
        <f t="shared" si="28"/>
        <v/>
      </c>
      <c r="BZ391" s="27" t="str">
        <f>IF(A391="","",SUM($BY$12:BY391))</f>
        <v/>
      </c>
      <c r="CA391" s="3"/>
    </row>
    <row r="392" spans="65:79">
      <c r="BM392" s="1"/>
      <c r="BU392" s="21" t="str">
        <f>IF(A392="","",_xlfn.XLOOKUP(C392,#REF!,#REF!,0,0))</f>
        <v/>
      </c>
      <c r="BV392" s="21" t="str">
        <f t="shared" si="26"/>
        <v/>
      </c>
      <c r="BW392" s="35" t="str">
        <f t="shared" si="29"/>
        <v/>
      </c>
      <c r="BX392" s="26" t="str">
        <f t="shared" si="27"/>
        <v/>
      </c>
      <c r="BY392" s="43" t="str">
        <f t="shared" si="28"/>
        <v/>
      </c>
      <c r="BZ392" s="27" t="str">
        <f>IF(A392="","",SUM($BY$12:BY392))</f>
        <v/>
      </c>
      <c r="CA392" s="3"/>
    </row>
    <row r="393" spans="65:79">
      <c r="BM393" s="1"/>
      <c r="BU393" s="21" t="str">
        <f>IF(A393="","",_xlfn.XLOOKUP(C393,#REF!,#REF!,0,0))</f>
        <v/>
      </c>
      <c r="BV393" s="21" t="str">
        <f t="shared" si="26"/>
        <v/>
      </c>
      <c r="BW393" s="35" t="str">
        <f t="shared" si="29"/>
        <v/>
      </c>
      <c r="BX393" s="26" t="str">
        <f t="shared" si="27"/>
        <v/>
      </c>
      <c r="BY393" s="43" t="str">
        <f t="shared" si="28"/>
        <v/>
      </c>
      <c r="BZ393" s="27" t="str">
        <f>IF(A393="","",SUM($BY$12:BY393))</f>
        <v/>
      </c>
      <c r="CA393" s="3"/>
    </row>
    <row r="394" spans="65:79">
      <c r="BM394" s="1"/>
      <c r="BU394" s="21" t="str">
        <f>IF(A394="","",_xlfn.XLOOKUP(C394,#REF!,#REF!,0,0))</f>
        <v/>
      </c>
      <c r="BV394" s="21" t="str">
        <f t="shared" si="26"/>
        <v/>
      </c>
      <c r="BW394" s="35" t="str">
        <f t="shared" si="29"/>
        <v/>
      </c>
      <c r="BX394" s="26" t="str">
        <f t="shared" si="27"/>
        <v/>
      </c>
      <c r="BY394" s="43" t="str">
        <f t="shared" si="28"/>
        <v/>
      </c>
      <c r="BZ394" s="27" t="str">
        <f>IF(A394="","",SUM($BY$12:BY394))</f>
        <v/>
      </c>
      <c r="CA394" s="3"/>
    </row>
    <row r="395" spans="65:79">
      <c r="BM395" s="1"/>
      <c r="BU395" s="21" t="str">
        <f>IF(A395="","",_xlfn.XLOOKUP(C395,#REF!,#REF!,0,0))</f>
        <v/>
      </c>
      <c r="BV395" s="21" t="str">
        <f t="shared" ref="BV395:BV458" si="30">IF(A395="","",BU395*3)</f>
        <v/>
      </c>
      <c r="BW395" s="35" t="str">
        <f t="shared" si="29"/>
        <v/>
      </c>
      <c r="BX395" s="26" t="str">
        <f t="shared" ref="BX395:BX458" si="31">IF(A395="","",IF(BU395=0,0,H395/BW395))</f>
        <v/>
      </c>
      <c r="BY395" s="43" t="str">
        <f t="shared" ref="BY395:BY458" si="32">IF(A395="","",BM395%)</f>
        <v/>
      </c>
      <c r="BZ395" s="27" t="str">
        <f>IF(A395="","",SUM($BY$12:BY395))</f>
        <v/>
      </c>
      <c r="CA395" s="3"/>
    </row>
    <row r="396" spans="65:79">
      <c r="BM396" s="1"/>
      <c r="BU396" s="21" t="str">
        <f>IF(A396="","",_xlfn.XLOOKUP(C396,#REF!,#REF!,0,0))</f>
        <v/>
      </c>
      <c r="BV396" s="21" t="str">
        <f t="shared" si="30"/>
        <v/>
      </c>
      <c r="BW396" s="35" t="str">
        <f t="shared" ref="BW396:BW459" si="33">IF(A396="","",BV396*BW$11)</f>
        <v/>
      </c>
      <c r="BX396" s="26" t="str">
        <f t="shared" si="31"/>
        <v/>
      </c>
      <c r="BY396" s="43" t="str">
        <f t="shared" si="32"/>
        <v/>
      </c>
      <c r="BZ396" s="27" t="str">
        <f>IF(A396="","",SUM($BY$12:BY396))</f>
        <v/>
      </c>
      <c r="CA396" s="3"/>
    </row>
    <row r="397" spans="65:79">
      <c r="BM397" s="1"/>
      <c r="BU397" s="21" t="str">
        <f>IF(A397="","",_xlfn.XLOOKUP(C397,#REF!,#REF!,0,0))</f>
        <v/>
      </c>
      <c r="BV397" s="21" t="str">
        <f t="shared" si="30"/>
        <v/>
      </c>
      <c r="BW397" s="35" t="str">
        <f t="shared" si="33"/>
        <v/>
      </c>
      <c r="BX397" s="26" t="str">
        <f t="shared" si="31"/>
        <v/>
      </c>
      <c r="BY397" s="43" t="str">
        <f t="shared" si="32"/>
        <v/>
      </c>
      <c r="BZ397" s="27" t="str">
        <f>IF(A397="","",SUM($BY$12:BY397))</f>
        <v/>
      </c>
      <c r="CA397" s="3"/>
    </row>
    <row r="398" spans="65:79">
      <c r="BM398" s="1"/>
      <c r="BU398" s="21" t="str">
        <f>IF(A398="","",_xlfn.XLOOKUP(C398,#REF!,#REF!,0,0))</f>
        <v/>
      </c>
      <c r="BV398" s="21" t="str">
        <f t="shared" si="30"/>
        <v/>
      </c>
      <c r="BW398" s="35" t="str">
        <f t="shared" si="33"/>
        <v/>
      </c>
      <c r="BX398" s="26" t="str">
        <f t="shared" si="31"/>
        <v/>
      </c>
      <c r="BY398" s="43" t="str">
        <f t="shared" si="32"/>
        <v/>
      </c>
      <c r="BZ398" s="27" t="str">
        <f>IF(A398="","",SUM($BY$12:BY398))</f>
        <v/>
      </c>
      <c r="CA398" s="3"/>
    </row>
    <row r="399" spans="65:79">
      <c r="BM399" s="1"/>
      <c r="BU399" s="21" t="str">
        <f>IF(A399="","",_xlfn.XLOOKUP(C399,#REF!,#REF!,0,0))</f>
        <v/>
      </c>
      <c r="BV399" s="21" t="str">
        <f t="shared" si="30"/>
        <v/>
      </c>
      <c r="BW399" s="35" t="str">
        <f t="shared" si="33"/>
        <v/>
      </c>
      <c r="BX399" s="26" t="str">
        <f t="shared" si="31"/>
        <v/>
      </c>
      <c r="BY399" s="43" t="str">
        <f t="shared" si="32"/>
        <v/>
      </c>
      <c r="BZ399" s="27" t="str">
        <f>IF(A399="","",SUM($BY$12:BY399))</f>
        <v/>
      </c>
      <c r="CA399" s="3"/>
    </row>
    <row r="400" spans="65:79">
      <c r="BM400" s="1"/>
      <c r="BU400" s="21" t="str">
        <f>IF(A400="","",_xlfn.XLOOKUP(C400,#REF!,#REF!,0,0))</f>
        <v/>
      </c>
      <c r="BV400" s="21" t="str">
        <f t="shared" si="30"/>
        <v/>
      </c>
      <c r="BW400" s="35" t="str">
        <f t="shared" si="33"/>
        <v/>
      </c>
      <c r="BX400" s="26" t="str">
        <f t="shared" si="31"/>
        <v/>
      </c>
      <c r="BY400" s="43" t="str">
        <f t="shared" si="32"/>
        <v/>
      </c>
      <c r="BZ400" s="27" t="str">
        <f>IF(A400="","",SUM($BY$12:BY400))</f>
        <v/>
      </c>
      <c r="CA400" s="3"/>
    </row>
    <row r="401" spans="65:79">
      <c r="BM401" s="1"/>
      <c r="BU401" s="21" t="str">
        <f>IF(A401="","",_xlfn.XLOOKUP(C401,#REF!,#REF!,0,0))</f>
        <v/>
      </c>
      <c r="BV401" s="21" t="str">
        <f t="shared" si="30"/>
        <v/>
      </c>
      <c r="BW401" s="35" t="str">
        <f t="shared" si="33"/>
        <v/>
      </c>
      <c r="BX401" s="26" t="str">
        <f t="shared" si="31"/>
        <v/>
      </c>
      <c r="BY401" s="43" t="str">
        <f t="shared" si="32"/>
        <v/>
      </c>
      <c r="BZ401" s="27" t="str">
        <f>IF(A401="","",SUM($BY$12:BY401))</f>
        <v/>
      </c>
      <c r="CA401" s="3"/>
    </row>
    <row r="402" spans="65:79">
      <c r="BM402" s="1"/>
      <c r="BU402" s="21" t="str">
        <f>IF(A402="","",_xlfn.XLOOKUP(C402,#REF!,#REF!,0,0))</f>
        <v/>
      </c>
      <c r="BV402" s="21" t="str">
        <f t="shared" si="30"/>
        <v/>
      </c>
      <c r="BW402" s="35" t="str">
        <f t="shared" si="33"/>
        <v/>
      </c>
      <c r="BX402" s="26" t="str">
        <f t="shared" si="31"/>
        <v/>
      </c>
      <c r="BY402" s="43" t="str">
        <f t="shared" si="32"/>
        <v/>
      </c>
      <c r="BZ402" s="27" t="str">
        <f>IF(A402="","",SUM($BY$12:BY402))</f>
        <v/>
      </c>
      <c r="CA402" s="3"/>
    </row>
    <row r="403" spans="65:79">
      <c r="BM403" s="1"/>
      <c r="BU403" s="21" t="str">
        <f>IF(A403="","",_xlfn.XLOOKUP(C403,#REF!,#REF!,0,0))</f>
        <v/>
      </c>
      <c r="BV403" s="21" t="str">
        <f t="shared" si="30"/>
        <v/>
      </c>
      <c r="BW403" s="35" t="str">
        <f t="shared" si="33"/>
        <v/>
      </c>
      <c r="BX403" s="26" t="str">
        <f t="shared" si="31"/>
        <v/>
      </c>
      <c r="BY403" s="43" t="str">
        <f t="shared" si="32"/>
        <v/>
      </c>
      <c r="BZ403" s="27" t="str">
        <f>IF(A403="","",SUM($BY$12:BY403))</f>
        <v/>
      </c>
      <c r="CA403" s="3"/>
    </row>
    <row r="404" spans="65:79">
      <c r="BM404" s="1"/>
      <c r="BU404" s="21" t="str">
        <f>IF(A404="","",_xlfn.XLOOKUP(C404,#REF!,#REF!,0,0))</f>
        <v/>
      </c>
      <c r="BV404" s="21" t="str">
        <f t="shared" si="30"/>
        <v/>
      </c>
      <c r="BW404" s="35" t="str">
        <f t="shared" si="33"/>
        <v/>
      </c>
      <c r="BX404" s="26" t="str">
        <f t="shared" si="31"/>
        <v/>
      </c>
      <c r="BY404" s="43" t="str">
        <f t="shared" si="32"/>
        <v/>
      </c>
      <c r="BZ404" s="27" t="str">
        <f>IF(A404="","",SUM($BY$12:BY404))</f>
        <v/>
      </c>
      <c r="CA404" s="3"/>
    </row>
    <row r="405" spans="65:79">
      <c r="BM405" s="1"/>
      <c r="BU405" s="21" t="str">
        <f>IF(A405="","",_xlfn.XLOOKUP(C405,#REF!,#REF!,0,0))</f>
        <v/>
      </c>
      <c r="BV405" s="21" t="str">
        <f t="shared" si="30"/>
        <v/>
      </c>
      <c r="BW405" s="35" t="str">
        <f t="shared" si="33"/>
        <v/>
      </c>
      <c r="BX405" s="26" t="str">
        <f t="shared" si="31"/>
        <v/>
      </c>
      <c r="BY405" s="43" t="str">
        <f t="shared" si="32"/>
        <v/>
      </c>
      <c r="BZ405" s="27" t="str">
        <f>IF(A405="","",SUM($BY$12:BY405))</f>
        <v/>
      </c>
      <c r="CA405" s="3"/>
    </row>
    <row r="406" spans="65:79">
      <c r="BM406" s="1"/>
      <c r="BU406" s="21" t="str">
        <f>IF(A406="","",_xlfn.XLOOKUP(C406,#REF!,#REF!,0,0))</f>
        <v/>
      </c>
      <c r="BV406" s="21" t="str">
        <f t="shared" si="30"/>
        <v/>
      </c>
      <c r="BW406" s="35" t="str">
        <f t="shared" si="33"/>
        <v/>
      </c>
      <c r="BX406" s="26" t="str">
        <f t="shared" si="31"/>
        <v/>
      </c>
      <c r="BY406" s="43" t="str">
        <f t="shared" si="32"/>
        <v/>
      </c>
      <c r="BZ406" s="27" t="str">
        <f>IF(A406="","",SUM($BY$12:BY406))</f>
        <v/>
      </c>
      <c r="CA406" s="3"/>
    </row>
    <row r="407" spans="65:79">
      <c r="BM407" s="1"/>
      <c r="BU407" s="21" t="str">
        <f>IF(A407="","",_xlfn.XLOOKUP(C407,#REF!,#REF!,0,0))</f>
        <v/>
      </c>
      <c r="BV407" s="21" t="str">
        <f t="shared" si="30"/>
        <v/>
      </c>
      <c r="BW407" s="35" t="str">
        <f t="shared" si="33"/>
        <v/>
      </c>
      <c r="BX407" s="26" t="str">
        <f t="shared" si="31"/>
        <v/>
      </c>
      <c r="BY407" s="43" t="str">
        <f t="shared" si="32"/>
        <v/>
      </c>
      <c r="BZ407" s="27" t="str">
        <f>IF(A407="","",SUM($BY$12:BY407))</f>
        <v/>
      </c>
      <c r="CA407" s="3"/>
    </row>
    <row r="408" spans="65:79">
      <c r="BM408" s="1"/>
      <c r="BU408" s="21" t="str">
        <f>IF(A408="","",_xlfn.XLOOKUP(C408,#REF!,#REF!,0,0))</f>
        <v/>
      </c>
      <c r="BV408" s="21" t="str">
        <f t="shared" si="30"/>
        <v/>
      </c>
      <c r="BW408" s="35" t="str">
        <f t="shared" si="33"/>
        <v/>
      </c>
      <c r="BX408" s="26" t="str">
        <f t="shared" si="31"/>
        <v/>
      </c>
      <c r="BY408" s="43" t="str">
        <f t="shared" si="32"/>
        <v/>
      </c>
      <c r="BZ408" s="27" t="str">
        <f>IF(A408="","",SUM($BY$12:BY408))</f>
        <v/>
      </c>
      <c r="CA408" s="3"/>
    </row>
    <row r="409" spans="65:79">
      <c r="BM409" s="1"/>
      <c r="BU409" s="21" t="str">
        <f>IF(A409="","",_xlfn.XLOOKUP(C409,#REF!,#REF!,0,0))</f>
        <v/>
      </c>
      <c r="BV409" s="21" t="str">
        <f t="shared" si="30"/>
        <v/>
      </c>
      <c r="BW409" s="35" t="str">
        <f t="shared" si="33"/>
        <v/>
      </c>
      <c r="BX409" s="26" t="str">
        <f t="shared" si="31"/>
        <v/>
      </c>
      <c r="BY409" s="43" t="str">
        <f t="shared" si="32"/>
        <v/>
      </c>
      <c r="BZ409" s="27" t="str">
        <f>IF(A409="","",SUM($BY$12:BY409))</f>
        <v/>
      </c>
      <c r="CA409" s="3"/>
    </row>
    <row r="410" spans="65:79">
      <c r="BM410" s="1"/>
      <c r="BU410" s="21" t="str">
        <f>IF(A410="","",_xlfn.XLOOKUP(C410,#REF!,#REF!,0,0))</f>
        <v/>
      </c>
      <c r="BV410" s="21" t="str">
        <f t="shared" si="30"/>
        <v/>
      </c>
      <c r="BW410" s="35" t="str">
        <f t="shared" si="33"/>
        <v/>
      </c>
      <c r="BX410" s="26" t="str">
        <f t="shared" si="31"/>
        <v/>
      </c>
      <c r="BY410" s="43" t="str">
        <f t="shared" si="32"/>
        <v/>
      </c>
      <c r="BZ410" s="27" t="str">
        <f>IF(A410="","",SUM($BY$12:BY410))</f>
        <v/>
      </c>
      <c r="CA410" s="3"/>
    </row>
    <row r="411" spans="65:79">
      <c r="BM411" s="1"/>
      <c r="BU411" s="21" t="str">
        <f>IF(A411="","",_xlfn.XLOOKUP(C411,#REF!,#REF!,0,0))</f>
        <v/>
      </c>
      <c r="BV411" s="21" t="str">
        <f t="shared" si="30"/>
        <v/>
      </c>
      <c r="BW411" s="35" t="str">
        <f t="shared" si="33"/>
        <v/>
      </c>
      <c r="BX411" s="26" t="str">
        <f t="shared" si="31"/>
        <v/>
      </c>
      <c r="BY411" s="43" t="str">
        <f t="shared" si="32"/>
        <v/>
      </c>
      <c r="BZ411" s="27" t="str">
        <f>IF(A411="","",SUM($BY$12:BY411))</f>
        <v/>
      </c>
      <c r="CA411" s="3"/>
    </row>
    <row r="412" spans="65:79">
      <c r="BM412" s="1"/>
      <c r="BU412" s="21" t="str">
        <f>IF(A412="","",_xlfn.XLOOKUP(C412,#REF!,#REF!,0,0))</f>
        <v/>
      </c>
      <c r="BV412" s="21" t="str">
        <f t="shared" si="30"/>
        <v/>
      </c>
      <c r="BW412" s="35" t="str">
        <f t="shared" si="33"/>
        <v/>
      </c>
      <c r="BX412" s="26" t="str">
        <f t="shared" si="31"/>
        <v/>
      </c>
      <c r="BY412" s="43" t="str">
        <f t="shared" si="32"/>
        <v/>
      </c>
      <c r="BZ412" s="27" t="str">
        <f>IF(A412="","",SUM($BY$12:BY412))</f>
        <v/>
      </c>
      <c r="CA412" s="3"/>
    </row>
    <row r="413" spans="65:79">
      <c r="BM413" s="1"/>
      <c r="BU413" s="21" t="str">
        <f>IF(A413="","",_xlfn.XLOOKUP(C413,#REF!,#REF!,0,0))</f>
        <v/>
      </c>
      <c r="BV413" s="21" t="str">
        <f t="shared" si="30"/>
        <v/>
      </c>
      <c r="BW413" s="35" t="str">
        <f t="shared" si="33"/>
        <v/>
      </c>
      <c r="BX413" s="26" t="str">
        <f t="shared" si="31"/>
        <v/>
      </c>
      <c r="BY413" s="43" t="str">
        <f t="shared" si="32"/>
        <v/>
      </c>
      <c r="BZ413" s="27" t="str">
        <f>IF(A413="","",SUM($BY$12:BY413))</f>
        <v/>
      </c>
      <c r="CA413" s="3"/>
    </row>
    <row r="414" spans="65:79">
      <c r="BM414" s="1"/>
      <c r="BU414" s="21" t="str">
        <f>IF(A414="","",_xlfn.XLOOKUP(C414,#REF!,#REF!,0,0))</f>
        <v/>
      </c>
      <c r="BV414" s="21" t="str">
        <f t="shared" si="30"/>
        <v/>
      </c>
      <c r="BW414" s="35" t="str">
        <f t="shared" si="33"/>
        <v/>
      </c>
      <c r="BX414" s="26" t="str">
        <f t="shared" si="31"/>
        <v/>
      </c>
      <c r="BY414" s="43" t="str">
        <f t="shared" si="32"/>
        <v/>
      </c>
      <c r="BZ414" s="27" t="str">
        <f>IF(A414="","",SUM($BY$12:BY414))</f>
        <v/>
      </c>
      <c r="CA414" s="3"/>
    </row>
    <row r="415" spans="65:79">
      <c r="BM415" s="1"/>
      <c r="BU415" s="21" t="str">
        <f>IF(A415="","",_xlfn.XLOOKUP(C415,#REF!,#REF!,0,0))</f>
        <v/>
      </c>
      <c r="BV415" s="21" t="str">
        <f t="shared" si="30"/>
        <v/>
      </c>
      <c r="BW415" s="35" t="str">
        <f t="shared" si="33"/>
        <v/>
      </c>
      <c r="BX415" s="26" t="str">
        <f t="shared" si="31"/>
        <v/>
      </c>
      <c r="BY415" s="43" t="str">
        <f t="shared" si="32"/>
        <v/>
      </c>
      <c r="BZ415" s="27" t="str">
        <f>IF(A415="","",SUM($BY$12:BY415))</f>
        <v/>
      </c>
      <c r="CA415" s="3"/>
    </row>
    <row r="416" spans="65:79">
      <c r="BM416" s="1"/>
      <c r="BU416" s="21" t="str">
        <f>IF(A416="","",_xlfn.XLOOKUP(C416,#REF!,#REF!,0,0))</f>
        <v/>
      </c>
      <c r="BV416" s="21" t="str">
        <f t="shared" si="30"/>
        <v/>
      </c>
      <c r="BW416" s="35" t="str">
        <f t="shared" si="33"/>
        <v/>
      </c>
      <c r="BX416" s="26" t="str">
        <f t="shared" si="31"/>
        <v/>
      </c>
      <c r="BY416" s="43" t="str">
        <f t="shared" si="32"/>
        <v/>
      </c>
      <c r="BZ416" s="27" t="str">
        <f>IF(A416="","",SUM($BY$12:BY416))</f>
        <v/>
      </c>
      <c r="CA416" s="3"/>
    </row>
    <row r="417" spans="65:79">
      <c r="BM417" s="1"/>
      <c r="BU417" s="21" t="str">
        <f>IF(A417="","",_xlfn.XLOOKUP(C417,#REF!,#REF!,0,0))</f>
        <v/>
      </c>
      <c r="BV417" s="21" t="str">
        <f t="shared" si="30"/>
        <v/>
      </c>
      <c r="BW417" s="35" t="str">
        <f t="shared" si="33"/>
        <v/>
      </c>
      <c r="BX417" s="26" t="str">
        <f t="shared" si="31"/>
        <v/>
      </c>
      <c r="BY417" s="43" t="str">
        <f t="shared" si="32"/>
        <v/>
      </c>
      <c r="BZ417" s="27" t="str">
        <f>IF(A417="","",SUM($BY$12:BY417))</f>
        <v/>
      </c>
      <c r="CA417" s="3"/>
    </row>
    <row r="418" spans="65:79">
      <c r="BM418" s="1"/>
      <c r="BU418" s="21" t="str">
        <f>IF(A418="","",_xlfn.XLOOKUP(C418,#REF!,#REF!,0,0))</f>
        <v/>
      </c>
      <c r="BV418" s="21" t="str">
        <f t="shared" si="30"/>
        <v/>
      </c>
      <c r="BW418" s="35" t="str">
        <f t="shared" si="33"/>
        <v/>
      </c>
      <c r="BX418" s="26" t="str">
        <f t="shared" si="31"/>
        <v/>
      </c>
      <c r="BY418" s="43" t="str">
        <f t="shared" si="32"/>
        <v/>
      </c>
      <c r="BZ418" s="27" t="str">
        <f>IF(A418="","",SUM($BY$12:BY418))</f>
        <v/>
      </c>
      <c r="CA418" s="3"/>
    </row>
    <row r="419" spans="65:79">
      <c r="BM419" s="1"/>
      <c r="BU419" s="21" t="str">
        <f>IF(A419="","",_xlfn.XLOOKUP(C419,#REF!,#REF!,0,0))</f>
        <v/>
      </c>
      <c r="BV419" s="21" t="str">
        <f t="shared" si="30"/>
        <v/>
      </c>
      <c r="BW419" s="35" t="str">
        <f t="shared" si="33"/>
        <v/>
      </c>
      <c r="BX419" s="26" t="str">
        <f t="shared" si="31"/>
        <v/>
      </c>
      <c r="BY419" s="43" t="str">
        <f t="shared" si="32"/>
        <v/>
      </c>
      <c r="BZ419" s="27" t="str">
        <f>IF(A419="","",SUM($BY$12:BY419))</f>
        <v/>
      </c>
      <c r="CA419" s="3"/>
    </row>
    <row r="420" spans="65:79">
      <c r="BM420" s="1"/>
      <c r="BU420" s="21" t="str">
        <f>IF(A420="","",_xlfn.XLOOKUP(C420,#REF!,#REF!,0,0))</f>
        <v/>
      </c>
      <c r="BV420" s="21" t="str">
        <f t="shared" si="30"/>
        <v/>
      </c>
      <c r="BW420" s="35" t="str">
        <f t="shared" si="33"/>
        <v/>
      </c>
      <c r="BX420" s="26" t="str">
        <f t="shared" si="31"/>
        <v/>
      </c>
      <c r="BY420" s="43" t="str">
        <f t="shared" si="32"/>
        <v/>
      </c>
      <c r="BZ420" s="27" t="str">
        <f>IF(A420="","",SUM($BY$12:BY420))</f>
        <v/>
      </c>
      <c r="CA420" s="3"/>
    </row>
    <row r="421" spans="65:79">
      <c r="BM421" s="1"/>
      <c r="BU421" s="21" t="str">
        <f>IF(A421="","",_xlfn.XLOOKUP(C421,#REF!,#REF!,0,0))</f>
        <v/>
      </c>
      <c r="BV421" s="21" t="str">
        <f t="shared" si="30"/>
        <v/>
      </c>
      <c r="BW421" s="35" t="str">
        <f t="shared" si="33"/>
        <v/>
      </c>
      <c r="BX421" s="26" t="str">
        <f t="shared" si="31"/>
        <v/>
      </c>
      <c r="BY421" s="43" t="str">
        <f t="shared" si="32"/>
        <v/>
      </c>
      <c r="BZ421" s="27" t="str">
        <f>IF(A421="","",SUM($BY$12:BY421))</f>
        <v/>
      </c>
      <c r="CA421" s="3"/>
    </row>
    <row r="422" spans="65:79">
      <c r="BM422" s="1"/>
      <c r="BU422" s="21" t="str">
        <f>IF(A422="","",_xlfn.XLOOKUP(C422,#REF!,#REF!,0,0))</f>
        <v/>
      </c>
      <c r="BV422" s="21" t="str">
        <f t="shared" si="30"/>
        <v/>
      </c>
      <c r="BW422" s="35" t="str">
        <f t="shared" si="33"/>
        <v/>
      </c>
      <c r="BX422" s="26" t="str">
        <f t="shared" si="31"/>
        <v/>
      </c>
      <c r="BY422" s="43" t="str">
        <f t="shared" si="32"/>
        <v/>
      </c>
      <c r="BZ422" s="27" t="str">
        <f>IF(A422="","",SUM($BY$12:BY422))</f>
        <v/>
      </c>
      <c r="CA422" s="3"/>
    </row>
    <row r="423" spans="65:79">
      <c r="BM423" s="1"/>
      <c r="BU423" s="21" t="str">
        <f>IF(A423="","",_xlfn.XLOOKUP(C423,#REF!,#REF!,0,0))</f>
        <v/>
      </c>
      <c r="BV423" s="21" t="str">
        <f t="shared" si="30"/>
        <v/>
      </c>
      <c r="BW423" s="35" t="str">
        <f t="shared" si="33"/>
        <v/>
      </c>
      <c r="BX423" s="26" t="str">
        <f t="shared" si="31"/>
        <v/>
      </c>
      <c r="BY423" s="43" t="str">
        <f t="shared" si="32"/>
        <v/>
      </c>
      <c r="BZ423" s="27" t="str">
        <f>IF(A423="","",SUM($BY$12:BY423))</f>
        <v/>
      </c>
      <c r="CA423" s="3"/>
    </row>
    <row r="424" spans="65:79">
      <c r="BM424" s="1"/>
      <c r="BU424" s="21" t="str">
        <f>IF(A424="","",_xlfn.XLOOKUP(C424,#REF!,#REF!,0,0))</f>
        <v/>
      </c>
      <c r="BV424" s="21" t="str">
        <f t="shared" si="30"/>
        <v/>
      </c>
      <c r="BW424" s="35" t="str">
        <f t="shared" si="33"/>
        <v/>
      </c>
      <c r="BX424" s="26" t="str">
        <f t="shared" si="31"/>
        <v/>
      </c>
      <c r="BY424" s="43" t="str">
        <f t="shared" si="32"/>
        <v/>
      </c>
      <c r="BZ424" s="27" t="str">
        <f>IF(A424="","",SUM($BY$12:BY424))</f>
        <v/>
      </c>
      <c r="CA424" s="3"/>
    </row>
    <row r="425" spans="65:79">
      <c r="BM425" s="1"/>
      <c r="BU425" s="21" t="str">
        <f>IF(A425="","",_xlfn.XLOOKUP(C425,#REF!,#REF!,0,0))</f>
        <v/>
      </c>
      <c r="BV425" s="21" t="str">
        <f t="shared" si="30"/>
        <v/>
      </c>
      <c r="BW425" s="35" t="str">
        <f t="shared" si="33"/>
        <v/>
      </c>
      <c r="BX425" s="26" t="str">
        <f t="shared" si="31"/>
        <v/>
      </c>
      <c r="BY425" s="43" t="str">
        <f t="shared" si="32"/>
        <v/>
      </c>
      <c r="BZ425" s="27" t="str">
        <f>IF(A425="","",SUM($BY$12:BY425))</f>
        <v/>
      </c>
      <c r="CA425" s="3"/>
    </row>
    <row r="426" spans="65:79">
      <c r="BM426" s="1"/>
      <c r="BU426" s="21" t="str">
        <f>IF(A426="","",_xlfn.XLOOKUP(C426,#REF!,#REF!,0,0))</f>
        <v/>
      </c>
      <c r="BV426" s="21" t="str">
        <f t="shared" si="30"/>
        <v/>
      </c>
      <c r="BW426" s="35" t="str">
        <f t="shared" si="33"/>
        <v/>
      </c>
      <c r="BX426" s="26" t="str">
        <f t="shared" si="31"/>
        <v/>
      </c>
      <c r="BY426" s="43" t="str">
        <f t="shared" si="32"/>
        <v/>
      </c>
      <c r="BZ426" s="27" t="str">
        <f>IF(A426="","",SUM($BY$12:BY426))</f>
        <v/>
      </c>
      <c r="CA426" s="3"/>
    </row>
    <row r="427" spans="65:79">
      <c r="BM427" s="1"/>
      <c r="BU427" s="21" t="str">
        <f>IF(A427="","",_xlfn.XLOOKUP(C427,#REF!,#REF!,0,0))</f>
        <v/>
      </c>
      <c r="BV427" s="21" t="str">
        <f t="shared" si="30"/>
        <v/>
      </c>
      <c r="BW427" s="35" t="str">
        <f t="shared" si="33"/>
        <v/>
      </c>
      <c r="BX427" s="26" t="str">
        <f t="shared" si="31"/>
        <v/>
      </c>
      <c r="BY427" s="43" t="str">
        <f t="shared" si="32"/>
        <v/>
      </c>
      <c r="BZ427" s="27" t="str">
        <f>IF(A427="","",SUM($BY$12:BY427))</f>
        <v/>
      </c>
      <c r="CA427" s="3"/>
    </row>
    <row r="428" spans="65:79">
      <c r="BM428" s="1"/>
      <c r="BU428" s="21" t="str">
        <f>IF(A428="","",_xlfn.XLOOKUP(C428,#REF!,#REF!,0,0))</f>
        <v/>
      </c>
      <c r="BV428" s="21" t="str">
        <f t="shared" si="30"/>
        <v/>
      </c>
      <c r="BW428" s="35" t="str">
        <f t="shared" si="33"/>
        <v/>
      </c>
      <c r="BX428" s="26" t="str">
        <f t="shared" si="31"/>
        <v/>
      </c>
      <c r="BY428" s="43" t="str">
        <f t="shared" si="32"/>
        <v/>
      </c>
      <c r="BZ428" s="27" t="str">
        <f>IF(A428="","",SUM($BY$12:BY428))</f>
        <v/>
      </c>
      <c r="CA428" s="3"/>
    </row>
    <row r="429" spans="65:79">
      <c r="BM429" s="1"/>
      <c r="BU429" s="21" t="str">
        <f>IF(A429="","",_xlfn.XLOOKUP(C429,#REF!,#REF!,0,0))</f>
        <v/>
      </c>
      <c r="BV429" s="21" t="str">
        <f t="shared" si="30"/>
        <v/>
      </c>
      <c r="BW429" s="35" t="str">
        <f t="shared" si="33"/>
        <v/>
      </c>
      <c r="BX429" s="26" t="str">
        <f t="shared" si="31"/>
        <v/>
      </c>
      <c r="BY429" s="43" t="str">
        <f t="shared" si="32"/>
        <v/>
      </c>
      <c r="BZ429" s="27" t="str">
        <f>IF(A429="","",SUM($BY$12:BY429))</f>
        <v/>
      </c>
      <c r="CA429" s="3"/>
    </row>
    <row r="430" spans="65:79">
      <c r="BM430" s="1"/>
      <c r="BU430" s="21" t="str">
        <f>IF(A430="","",_xlfn.XLOOKUP(C430,#REF!,#REF!,0,0))</f>
        <v/>
      </c>
      <c r="BV430" s="21" t="str">
        <f t="shared" si="30"/>
        <v/>
      </c>
      <c r="BW430" s="35" t="str">
        <f t="shared" si="33"/>
        <v/>
      </c>
      <c r="BX430" s="26" t="str">
        <f t="shared" si="31"/>
        <v/>
      </c>
      <c r="BY430" s="43" t="str">
        <f t="shared" si="32"/>
        <v/>
      </c>
      <c r="BZ430" s="27" t="str">
        <f>IF(A430="","",SUM($BY$12:BY430))</f>
        <v/>
      </c>
      <c r="CA430" s="3"/>
    </row>
    <row r="431" spans="65:79">
      <c r="BM431" s="1"/>
      <c r="BU431" s="21" t="str">
        <f>IF(A431="","",_xlfn.XLOOKUP(C431,#REF!,#REF!,0,0))</f>
        <v/>
      </c>
      <c r="BV431" s="21" t="str">
        <f t="shared" si="30"/>
        <v/>
      </c>
      <c r="BW431" s="35" t="str">
        <f t="shared" si="33"/>
        <v/>
      </c>
      <c r="BX431" s="26" t="str">
        <f t="shared" si="31"/>
        <v/>
      </c>
      <c r="BY431" s="43" t="str">
        <f t="shared" si="32"/>
        <v/>
      </c>
      <c r="BZ431" s="27" t="str">
        <f>IF(A431="","",SUM($BY$12:BY431))</f>
        <v/>
      </c>
      <c r="CA431" s="3"/>
    </row>
    <row r="432" spans="65:79">
      <c r="BM432" s="1"/>
      <c r="BU432" s="21" t="str">
        <f>IF(A432="","",_xlfn.XLOOKUP(C432,#REF!,#REF!,0,0))</f>
        <v/>
      </c>
      <c r="BV432" s="21" t="str">
        <f t="shared" si="30"/>
        <v/>
      </c>
      <c r="BW432" s="35" t="str">
        <f t="shared" si="33"/>
        <v/>
      </c>
      <c r="BX432" s="26" t="str">
        <f t="shared" si="31"/>
        <v/>
      </c>
      <c r="BY432" s="43" t="str">
        <f t="shared" si="32"/>
        <v/>
      </c>
      <c r="BZ432" s="27" t="str">
        <f>IF(A432="","",SUM($BY$12:BY432))</f>
        <v/>
      </c>
      <c r="CA432" s="3"/>
    </row>
    <row r="433" spans="65:79">
      <c r="BM433" s="1"/>
      <c r="BU433" s="21" t="str">
        <f>IF(A433="","",_xlfn.XLOOKUP(C433,#REF!,#REF!,0,0))</f>
        <v/>
      </c>
      <c r="BV433" s="21" t="str">
        <f t="shared" si="30"/>
        <v/>
      </c>
      <c r="BW433" s="35" t="str">
        <f t="shared" si="33"/>
        <v/>
      </c>
      <c r="BX433" s="26" t="str">
        <f t="shared" si="31"/>
        <v/>
      </c>
      <c r="BY433" s="43" t="str">
        <f t="shared" si="32"/>
        <v/>
      </c>
      <c r="BZ433" s="27" t="str">
        <f>IF(A433="","",SUM($BY$12:BY433))</f>
        <v/>
      </c>
      <c r="CA433" s="3"/>
    </row>
    <row r="434" spans="65:79">
      <c r="BM434" s="1"/>
      <c r="BU434" s="21" t="str">
        <f>IF(A434="","",_xlfn.XLOOKUP(C434,#REF!,#REF!,0,0))</f>
        <v/>
      </c>
      <c r="BV434" s="21" t="str">
        <f t="shared" si="30"/>
        <v/>
      </c>
      <c r="BW434" s="35" t="str">
        <f t="shared" si="33"/>
        <v/>
      </c>
      <c r="BX434" s="26" t="str">
        <f t="shared" si="31"/>
        <v/>
      </c>
      <c r="BY434" s="43" t="str">
        <f t="shared" si="32"/>
        <v/>
      </c>
      <c r="BZ434" s="27" t="str">
        <f>IF(A434="","",SUM($BY$12:BY434))</f>
        <v/>
      </c>
      <c r="CA434" s="3"/>
    </row>
    <row r="435" spans="65:79">
      <c r="BM435" s="1"/>
      <c r="BU435" s="21" t="str">
        <f>IF(A435="","",_xlfn.XLOOKUP(C435,#REF!,#REF!,0,0))</f>
        <v/>
      </c>
      <c r="BV435" s="21" t="str">
        <f t="shared" si="30"/>
        <v/>
      </c>
      <c r="BW435" s="35" t="str">
        <f t="shared" si="33"/>
        <v/>
      </c>
      <c r="BX435" s="26" t="str">
        <f t="shared" si="31"/>
        <v/>
      </c>
      <c r="BY435" s="43" t="str">
        <f t="shared" si="32"/>
        <v/>
      </c>
      <c r="BZ435" s="27" t="str">
        <f>IF(A435="","",SUM($BY$12:BY435))</f>
        <v/>
      </c>
      <c r="CA435" s="3"/>
    </row>
    <row r="436" spans="65:79">
      <c r="BM436" s="1"/>
      <c r="BU436" s="21" t="str">
        <f>IF(A436="","",_xlfn.XLOOKUP(C436,#REF!,#REF!,0,0))</f>
        <v/>
      </c>
      <c r="BV436" s="21" t="str">
        <f t="shared" si="30"/>
        <v/>
      </c>
      <c r="BW436" s="35" t="str">
        <f t="shared" si="33"/>
        <v/>
      </c>
      <c r="BX436" s="26" t="str">
        <f t="shared" si="31"/>
        <v/>
      </c>
      <c r="BY436" s="43" t="str">
        <f t="shared" si="32"/>
        <v/>
      </c>
      <c r="BZ436" s="27" t="str">
        <f>IF(A436="","",SUM($BY$12:BY436))</f>
        <v/>
      </c>
      <c r="CA436" s="3"/>
    </row>
    <row r="437" spans="65:79">
      <c r="BM437" s="1"/>
      <c r="BU437" s="21" t="str">
        <f>IF(A437="","",_xlfn.XLOOKUP(C437,#REF!,#REF!,0,0))</f>
        <v/>
      </c>
      <c r="BV437" s="21" t="str">
        <f t="shared" si="30"/>
        <v/>
      </c>
      <c r="BW437" s="35" t="str">
        <f t="shared" si="33"/>
        <v/>
      </c>
      <c r="BX437" s="26" t="str">
        <f t="shared" si="31"/>
        <v/>
      </c>
      <c r="BY437" s="43" t="str">
        <f t="shared" si="32"/>
        <v/>
      </c>
      <c r="BZ437" s="27" t="str">
        <f>IF(A437="","",SUM($BY$12:BY437))</f>
        <v/>
      </c>
      <c r="CA437" s="3"/>
    </row>
    <row r="438" spans="65:79">
      <c r="BM438" s="1"/>
      <c r="BU438" s="21" t="str">
        <f>IF(A438="","",_xlfn.XLOOKUP(C438,#REF!,#REF!,0,0))</f>
        <v/>
      </c>
      <c r="BV438" s="21" t="str">
        <f t="shared" si="30"/>
        <v/>
      </c>
      <c r="BW438" s="35" t="str">
        <f t="shared" si="33"/>
        <v/>
      </c>
      <c r="BX438" s="26" t="str">
        <f t="shared" si="31"/>
        <v/>
      </c>
      <c r="BY438" s="43" t="str">
        <f t="shared" si="32"/>
        <v/>
      </c>
      <c r="BZ438" s="27" t="str">
        <f>IF(A438="","",SUM($BY$12:BY438))</f>
        <v/>
      </c>
      <c r="CA438" s="3"/>
    </row>
    <row r="439" spans="65:79">
      <c r="BM439" s="1"/>
      <c r="BU439" s="21" t="str">
        <f>IF(A439="","",_xlfn.XLOOKUP(C439,#REF!,#REF!,0,0))</f>
        <v/>
      </c>
      <c r="BV439" s="21" t="str">
        <f t="shared" si="30"/>
        <v/>
      </c>
      <c r="BW439" s="35" t="str">
        <f t="shared" si="33"/>
        <v/>
      </c>
      <c r="BX439" s="26" t="str">
        <f t="shared" si="31"/>
        <v/>
      </c>
      <c r="BY439" s="43" t="str">
        <f t="shared" si="32"/>
        <v/>
      </c>
      <c r="BZ439" s="27" t="str">
        <f>IF(A439="","",SUM($BY$12:BY439))</f>
        <v/>
      </c>
      <c r="CA439" s="3"/>
    </row>
    <row r="440" spans="65:79">
      <c r="BM440" s="1"/>
      <c r="BU440" s="21" t="str">
        <f>IF(A440="","",_xlfn.XLOOKUP(C440,#REF!,#REF!,0,0))</f>
        <v/>
      </c>
      <c r="BV440" s="21" t="str">
        <f t="shared" si="30"/>
        <v/>
      </c>
      <c r="BW440" s="35" t="str">
        <f t="shared" si="33"/>
        <v/>
      </c>
      <c r="BX440" s="26" t="str">
        <f t="shared" si="31"/>
        <v/>
      </c>
      <c r="BY440" s="43" t="str">
        <f t="shared" si="32"/>
        <v/>
      </c>
      <c r="BZ440" s="27" t="str">
        <f>IF(A440="","",SUM($BY$12:BY440))</f>
        <v/>
      </c>
      <c r="CA440" s="3"/>
    </row>
    <row r="441" spans="65:79">
      <c r="BM441" s="1"/>
      <c r="BU441" s="21" t="str">
        <f>IF(A441="","",_xlfn.XLOOKUP(C441,#REF!,#REF!,0,0))</f>
        <v/>
      </c>
      <c r="BV441" s="21" t="str">
        <f t="shared" si="30"/>
        <v/>
      </c>
      <c r="BW441" s="35" t="str">
        <f t="shared" si="33"/>
        <v/>
      </c>
      <c r="BX441" s="26" t="str">
        <f t="shared" si="31"/>
        <v/>
      </c>
      <c r="BY441" s="43" t="str">
        <f t="shared" si="32"/>
        <v/>
      </c>
      <c r="BZ441" s="27" t="str">
        <f>IF(A441="","",SUM($BY$12:BY441))</f>
        <v/>
      </c>
      <c r="CA441" s="3"/>
    </row>
    <row r="442" spans="65:79">
      <c r="BM442" s="1"/>
      <c r="BU442" s="21" t="str">
        <f>IF(A442="","",_xlfn.XLOOKUP(C442,#REF!,#REF!,0,0))</f>
        <v/>
      </c>
      <c r="BV442" s="21" t="str">
        <f t="shared" si="30"/>
        <v/>
      </c>
      <c r="BW442" s="35" t="str">
        <f t="shared" si="33"/>
        <v/>
      </c>
      <c r="BX442" s="26" t="str">
        <f t="shared" si="31"/>
        <v/>
      </c>
      <c r="BY442" s="43" t="str">
        <f t="shared" si="32"/>
        <v/>
      </c>
      <c r="BZ442" s="27" t="str">
        <f>IF(A442="","",SUM($BY$12:BY442))</f>
        <v/>
      </c>
      <c r="CA442" s="3"/>
    </row>
    <row r="443" spans="65:79">
      <c r="BM443" s="1"/>
      <c r="BU443" s="21" t="str">
        <f>IF(A443="","",_xlfn.XLOOKUP(C443,#REF!,#REF!,0,0))</f>
        <v/>
      </c>
      <c r="BV443" s="21" t="str">
        <f t="shared" si="30"/>
        <v/>
      </c>
      <c r="BW443" s="35" t="str">
        <f t="shared" si="33"/>
        <v/>
      </c>
      <c r="BX443" s="26" t="str">
        <f t="shared" si="31"/>
        <v/>
      </c>
      <c r="BY443" s="43" t="str">
        <f t="shared" si="32"/>
        <v/>
      </c>
      <c r="BZ443" s="27" t="str">
        <f>IF(A443="","",SUM($BY$12:BY443))</f>
        <v/>
      </c>
      <c r="CA443" s="3"/>
    </row>
    <row r="444" spans="65:79">
      <c r="BM444" s="1"/>
      <c r="BU444" s="21" t="str">
        <f>IF(A444="","",_xlfn.XLOOKUP(C444,#REF!,#REF!,0,0))</f>
        <v/>
      </c>
      <c r="BV444" s="21" t="str">
        <f t="shared" si="30"/>
        <v/>
      </c>
      <c r="BW444" s="35" t="str">
        <f t="shared" si="33"/>
        <v/>
      </c>
      <c r="BX444" s="26" t="str">
        <f t="shared" si="31"/>
        <v/>
      </c>
      <c r="BY444" s="43" t="str">
        <f t="shared" si="32"/>
        <v/>
      </c>
      <c r="BZ444" s="27" t="str">
        <f>IF(A444="","",SUM($BY$12:BY444))</f>
        <v/>
      </c>
      <c r="CA444" s="3"/>
    </row>
    <row r="445" spans="65:79">
      <c r="BM445" s="1"/>
      <c r="BU445" s="21" t="str">
        <f>IF(A445="","",_xlfn.XLOOKUP(C445,#REF!,#REF!,0,0))</f>
        <v/>
      </c>
      <c r="BV445" s="21" t="str">
        <f t="shared" si="30"/>
        <v/>
      </c>
      <c r="BW445" s="35" t="str">
        <f t="shared" si="33"/>
        <v/>
      </c>
      <c r="BX445" s="26" t="str">
        <f t="shared" si="31"/>
        <v/>
      </c>
      <c r="BY445" s="43" t="str">
        <f t="shared" si="32"/>
        <v/>
      </c>
      <c r="BZ445" s="27" t="str">
        <f>IF(A445="","",SUM($BY$12:BY445))</f>
        <v/>
      </c>
      <c r="CA445" s="3"/>
    </row>
    <row r="446" spans="65:79">
      <c r="BM446" s="1"/>
      <c r="BU446" s="21" t="str">
        <f>IF(A446="","",_xlfn.XLOOKUP(C446,#REF!,#REF!,0,0))</f>
        <v/>
      </c>
      <c r="BV446" s="21" t="str">
        <f t="shared" si="30"/>
        <v/>
      </c>
      <c r="BW446" s="35" t="str">
        <f t="shared" si="33"/>
        <v/>
      </c>
      <c r="BX446" s="26" t="str">
        <f t="shared" si="31"/>
        <v/>
      </c>
      <c r="BY446" s="43" t="str">
        <f t="shared" si="32"/>
        <v/>
      </c>
      <c r="BZ446" s="27" t="str">
        <f>IF(A446="","",SUM($BY$12:BY446))</f>
        <v/>
      </c>
      <c r="CA446" s="3"/>
    </row>
    <row r="447" spans="65:79">
      <c r="BM447" s="1"/>
      <c r="BU447" s="21" t="str">
        <f>IF(A447="","",_xlfn.XLOOKUP(C447,#REF!,#REF!,0,0))</f>
        <v/>
      </c>
      <c r="BV447" s="21" t="str">
        <f t="shared" si="30"/>
        <v/>
      </c>
      <c r="BW447" s="35" t="str">
        <f t="shared" si="33"/>
        <v/>
      </c>
      <c r="BX447" s="26" t="str">
        <f t="shared" si="31"/>
        <v/>
      </c>
      <c r="BY447" s="43" t="str">
        <f t="shared" si="32"/>
        <v/>
      </c>
      <c r="BZ447" s="27" t="str">
        <f>IF(A447="","",SUM($BY$12:BY447))</f>
        <v/>
      </c>
      <c r="CA447" s="3"/>
    </row>
    <row r="448" spans="65:79">
      <c r="BM448" s="1"/>
      <c r="BU448" s="21" t="str">
        <f>IF(A448="","",_xlfn.XLOOKUP(C448,#REF!,#REF!,0,0))</f>
        <v/>
      </c>
      <c r="BV448" s="21" t="str">
        <f t="shared" si="30"/>
        <v/>
      </c>
      <c r="BW448" s="35" t="str">
        <f t="shared" si="33"/>
        <v/>
      </c>
      <c r="BX448" s="26" t="str">
        <f t="shared" si="31"/>
        <v/>
      </c>
      <c r="BY448" s="43" t="str">
        <f t="shared" si="32"/>
        <v/>
      </c>
      <c r="BZ448" s="27" t="str">
        <f>IF(A448="","",SUM($BY$12:BY448))</f>
        <v/>
      </c>
      <c r="CA448" s="3"/>
    </row>
    <row r="449" spans="65:79">
      <c r="BM449" s="1"/>
      <c r="BU449" s="21" t="str">
        <f>IF(A449="","",_xlfn.XLOOKUP(C449,#REF!,#REF!,0,0))</f>
        <v/>
      </c>
      <c r="BV449" s="21" t="str">
        <f t="shared" si="30"/>
        <v/>
      </c>
      <c r="BW449" s="35" t="str">
        <f t="shared" si="33"/>
        <v/>
      </c>
      <c r="BX449" s="26" t="str">
        <f t="shared" si="31"/>
        <v/>
      </c>
      <c r="BY449" s="43" t="str">
        <f t="shared" si="32"/>
        <v/>
      </c>
      <c r="BZ449" s="27" t="str">
        <f>IF(A449="","",SUM($BY$12:BY449))</f>
        <v/>
      </c>
      <c r="CA449" s="3"/>
    </row>
    <row r="450" spans="65:79">
      <c r="BM450" s="1"/>
      <c r="BU450" s="21" t="str">
        <f>IF(A450="","",_xlfn.XLOOKUP(C450,#REF!,#REF!,0,0))</f>
        <v/>
      </c>
      <c r="BV450" s="21" t="str">
        <f t="shared" si="30"/>
        <v/>
      </c>
      <c r="BW450" s="35" t="str">
        <f t="shared" si="33"/>
        <v/>
      </c>
      <c r="BX450" s="26" t="str">
        <f t="shared" si="31"/>
        <v/>
      </c>
      <c r="BY450" s="43" t="str">
        <f t="shared" si="32"/>
        <v/>
      </c>
      <c r="BZ450" s="27" t="str">
        <f>IF(A450="","",SUM($BY$12:BY450))</f>
        <v/>
      </c>
      <c r="CA450" s="3"/>
    </row>
    <row r="451" spans="65:79">
      <c r="BM451" s="1"/>
      <c r="BU451" s="21" t="str">
        <f>IF(A451="","",_xlfn.XLOOKUP(C451,#REF!,#REF!,0,0))</f>
        <v/>
      </c>
      <c r="BV451" s="21" t="str">
        <f t="shared" si="30"/>
        <v/>
      </c>
      <c r="BW451" s="35" t="str">
        <f t="shared" si="33"/>
        <v/>
      </c>
      <c r="BX451" s="26" t="str">
        <f t="shared" si="31"/>
        <v/>
      </c>
      <c r="BY451" s="43" t="str">
        <f t="shared" si="32"/>
        <v/>
      </c>
      <c r="BZ451" s="27" t="str">
        <f>IF(A451="","",SUM($BY$12:BY451))</f>
        <v/>
      </c>
      <c r="CA451" s="3"/>
    </row>
    <row r="452" spans="65:79">
      <c r="BM452" s="1"/>
      <c r="BU452" s="21" t="str">
        <f>IF(A452="","",_xlfn.XLOOKUP(C452,#REF!,#REF!,0,0))</f>
        <v/>
      </c>
      <c r="BV452" s="21" t="str">
        <f t="shared" si="30"/>
        <v/>
      </c>
      <c r="BW452" s="35" t="str">
        <f t="shared" si="33"/>
        <v/>
      </c>
      <c r="BX452" s="26" t="str">
        <f t="shared" si="31"/>
        <v/>
      </c>
      <c r="BY452" s="43" t="str">
        <f t="shared" si="32"/>
        <v/>
      </c>
      <c r="BZ452" s="27" t="str">
        <f>IF(A452="","",SUM($BY$12:BY452))</f>
        <v/>
      </c>
      <c r="CA452" s="3"/>
    </row>
    <row r="453" spans="65:79">
      <c r="BM453" s="1"/>
      <c r="BU453" s="21" t="str">
        <f>IF(A453="","",_xlfn.XLOOKUP(C453,#REF!,#REF!,0,0))</f>
        <v/>
      </c>
      <c r="BV453" s="21" t="str">
        <f t="shared" si="30"/>
        <v/>
      </c>
      <c r="BW453" s="35" t="str">
        <f t="shared" si="33"/>
        <v/>
      </c>
      <c r="BX453" s="26" t="str">
        <f t="shared" si="31"/>
        <v/>
      </c>
      <c r="BY453" s="43" t="str">
        <f t="shared" si="32"/>
        <v/>
      </c>
      <c r="BZ453" s="27" t="str">
        <f>IF(A453="","",SUM($BY$12:BY453))</f>
        <v/>
      </c>
      <c r="CA453" s="3"/>
    </row>
    <row r="454" spans="65:79">
      <c r="BM454" s="1"/>
      <c r="BU454" s="21" t="str">
        <f>IF(A454="","",_xlfn.XLOOKUP(C454,#REF!,#REF!,0,0))</f>
        <v/>
      </c>
      <c r="BV454" s="21" t="str">
        <f t="shared" si="30"/>
        <v/>
      </c>
      <c r="BW454" s="35" t="str">
        <f t="shared" si="33"/>
        <v/>
      </c>
      <c r="BX454" s="26" t="str">
        <f t="shared" si="31"/>
        <v/>
      </c>
      <c r="BY454" s="43" t="str">
        <f t="shared" si="32"/>
        <v/>
      </c>
      <c r="BZ454" s="27" t="str">
        <f>IF(A454="","",SUM($BY$12:BY454))</f>
        <v/>
      </c>
      <c r="CA454" s="3"/>
    </row>
    <row r="455" spans="65:79">
      <c r="BM455" s="1"/>
      <c r="BU455" s="21" t="str">
        <f>IF(A455="","",_xlfn.XLOOKUP(C455,#REF!,#REF!,0,0))</f>
        <v/>
      </c>
      <c r="BV455" s="21" t="str">
        <f t="shared" si="30"/>
        <v/>
      </c>
      <c r="BW455" s="35" t="str">
        <f t="shared" si="33"/>
        <v/>
      </c>
      <c r="BX455" s="26" t="str">
        <f t="shared" si="31"/>
        <v/>
      </c>
      <c r="BY455" s="43" t="str">
        <f t="shared" si="32"/>
        <v/>
      </c>
      <c r="BZ455" s="27" t="str">
        <f>IF(A455="","",SUM($BY$12:BY455))</f>
        <v/>
      </c>
      <c r="CA455" s="3"/>
    </row>
    <row r="456" spans="65:79">
      <c r="BM456" s="1"/>
      <c r="BU456" s="21" t="str">
        <f>IF(A456="","",_xlfn.XLOOKUP(C456,#REF!,#REF!,0,0))</f>
        <v/>
      </c>
      <c r="BV456" s="21" t="str">
        <f t="shared" si="30"/>
        <v/>
      </c>
      <c r="BW456" s="35" t="str">
        <f t="shared" si="33"/>
        <v/>
      </c>
      <c r="BX456" s="26" t="str">
        <f t="shared" si="31"/>
        <v/>
      </c>
      <c r="BY456" s="43" t="str">
        <f t="shared" si="32"/>
        <v/>
      </c>
      <c r="BZ456" s="27" t="str">
        <f>IF(A456="","",SUM($BY$12:BY456))</f>
        <v/>
      </c>
      <c r="CA456" s="3"/>
    </row>
    <row r="457" spans="65:79">
      <c r="BM457" s="1"/>
      <c r="BU457" s="21" t="str">
        <f>IF(A457="","",_xlfn.XLOOKUP(C457,#REF!,#REF!,0,0))</f>
        <v/>
      </c>
      <c r="BV457" s="21" t="str">
        <f t="shared" si="30"/>
        <v/>
      </c>
      <c r="BW457" s="35" t="str">
        <f t="shared" si="33"/>
        <v/>
      </c>
      <c r="BX457" s="26" t="str">
        <f t="shared" si="31"/>
        <v/>
      </c>
      <c r="BY457" s="43" t="str">
        <f t="shared" si="32"/>
        <v/>
      </c>
      <c r="BZ457" s="27" t="str">
        <f>IF(A457="","",SUM($BY$12:BY457))</f>
        <v/>
      </c>
      <c r="CA457" s="3"/>
    </row>
    <row r="458" spans="65:79">
      <c r="BM458" s="1"/>
      <c r="BU458" s="21" t="str">
        <f>IF(A458="","",_xlfn.XLOOKUP(C458,#REF!,#REF!,0,0))</f>
        <v/>
      </c>
      <c r="BV458" s="21" t="str">
        <f t="shared" si="30"/>
        <v/>
      </c>
      <c r="BW458" s="35" t="str">
        <f t="shared" si="33"/>
        <v/>
      </c>
      <c r="BX458" s="26" t="str">
        <f t="shared" si="31"/>
        <v/>
      </c>
      <c r="BY458" s="43" t="str">
        <f t="shared" si="32"/>
        <v/>
      </c>
      <c r="BZ458" s="27" t="str">
        <f>IF(A458="","",SUM($BY$12:BY458))</f>
        <v/>
      </c>
      <c r="CA458" s="3"/>
    </row>
    <row r="459" spans="65:79">
      <c r="BM459" s="1"/>
      <c r="BU459" s="21" t="str">
        <f>IF(A459="","",_xlfn.XLOOKUP(C459,#REF!,#REF!,0,0))</f>
        <v/>
      </c>
      <c r="BV459" s="21" t="str">
        <f t="shared" ref="BV459:BV522" si="34">IF(A459="","",BU459*3)</f>
        <v/>
      </c>
      <c r="BW459" s="35" t="str">
        <f t="shared" si="33"/>
        <v/>
      </c>
      <c r="BX459" s="26" t="str">
        <f t="shared" ref="BX459:BX522" si="35">IF(A459="","",IF(BU459=0,0,H459/BW459))</f>
        <v/>
      </c>
      <c r="BY459" s="43" t="str">
        <f t="shared" ref="BY459:BY522" si="36">IF(A459="","",BM459%)</f>
        <v/>
      </c>
      <c r="BZ459" s="27" t="str">
        <f>IF(A459="","",SUM($BY$12:BY459))</f>
        <v/>
      </c>
      <c r="CA459" s="3"/>
    </row>
    <row r="460" spans="65:79">
      <c r="BM460" s="1"/>
      <c r="BU460" s="21" t="str">
        <f>IF(A460="","",_xlfn.XLOOKUP(C460,#REF!,#REF!,0,0))</f>
        <v/>
      </c>
      <c r="BV460" s="21" t="str">
        <f t="shared" si="34"/>
        <v/>
      </c>
      <c r="BW460" s="35" t="str">
        <f t="shared" ref="BW460:BW523" si="37">IF(A460="","",BV460*BW$11)</f>
        <v/>
      </c>
      <c r="BX460" s="26" t="str">
        <f t="shared" si="35"/>
        <v/>
      </c>
      <c r="BY460" s="43" t="str">
        <f t="shared" si="36"/>
        <v/>
      </c>
      <c r="BZ460" s="27" t="str">
        <f>IF(A460="","",SUM($BY$12:BY460))</f>
        <v/>
      </c>
      <c r="CA460" s="3"/>
    </row>
    <row r="461" spans="65:79">
      <c r="BM461" s="1"/>
      <c r="BU461" s="21" t="str">
        <f>IF(A461="","",_xlfn.XLOOKUP(C461,#REF!,#REF!,0,0))</f>
        <v/>
      </c>
      <c r="BV461" s="21" t="str">
        <f t="shared" si="34"/>
        <v/>
      </c>
      <c r="BW461" s="35" t="str">
        <f t="shared" si="37"/>
        <v/>
      </c>
      <c r="BX461" s="26" t="str">
        <f t="shared" si="35"/>
        <v/>
      </c>
      <c r="BY461" s="43" t="str">
        <f t="shared" si="36"/>
        <v/>
      </c>
      <c r="BZ461" s="27" t="str">
        <f>IF(A461="","",SUM($BY$12:BY461))</f>
        <v/>
      </c>
      <c r="CA461" s="3"/>
    </row>
    <row r="462" spans="65:79">
      <c r="BM462" s="1"/>
      <c r="BU462" s="21" t="str">
        <f>IF(A462="","",_xlfn.XLOOKUP(C462,#REF!,#REF!,0,0))</f>
        <v/>
      </c>
      <c r="BV462" s="21" t="str">
        <f t="shared" si="34"/>
        <v/>
      </c>
      <c r="BW462" s="35" t="str">
        <f t="shared" si="37"/>
        <v/>
      </c>
      <c r="BX462" s="26" t="str">
        <f t="shared" si="35"/>
        <v/>
      </c>
      <c r="BY462" s="43" t="str">
        <f t="shared" si="36"/>
        <v/>
      </c>
      <c r="BZ462" s="27" t="str">
        <f>IF(A462="","",SUM($BY$12:BY462))</f>
        <v/>
      </c>
      <c r="CA462" s="3"/>
    </row>
    <row r="463" spans="65:79">
      <c r="BM463" s="1"/>
      <c r="BU463" s="21" t="str">
        <f>IF(A463="","",_xlfn.XLOOKUP(C463,#REF!,#REF!,0,0))</f>
        <v/>
      </c>
      <c r="BV463" s="21" t="str">
        <f t="shared" si="34"/>
        <v/>
      </c>
      <c r="BW463" s="35" t="str">
        <f t="shared" si="37"/>
        <v/>
      </c>
      <c r="BX463" s="26" t="str">
        <f t="shared" si="35"/>
        <v/>
      </c>
      <c r="BY463" s="43" t="str">
        <f t="shared" si="36"/>
        <v/>
      </c>
      <c r="BZ463" s="27" t="str">
        <f>IF(A463="","",SUM($BY$12:BY463))</f>
        <v/>
      </c>
      <c r="CA463" s="3"/>
    </row>
    <row r="464" spans="65:79">
      <c r="BM464" s="1"/>
      <c r="BU464" s="21" t="str">
        <f>IF(A464="","",_xlfn.XLOOKUP(C464,#REF!,#REF!,0,0))</f>
        <v/>
      </c>
      <c r="BV464" s="21" t="str">
        <f t="shared" si="34"/>
        <v/>
      </c>
      <c r="BW464" s="35" t="str">
        <f t="shared" si="37"/>
        <v/>
      </c>
      <c r="BX464" s="26" t="str">
        <f t="shared" si="35"/>
        <v/>
      </c>
      <c r="BY464" s="43" t="str">
        <f t="shared" si="36"/>
        <v/>
      </c>
      <c r="BZ464" s="27" t="str">
        <f>IF(A464="","",SUM($BY$12:BY464))</f>
        <v/>
      </c>
      <c r="CA464" s="3"/>
    </row>
    <row r="465" spans="65:79">
      <c r="BM465" s="1"/>
      <c r="BU465" s="21" t="str">
        <f>IF(A465="","",_xlfn.XLOOKUP(C465,#REF!,#REF!,0,0))</f>
        <v/>
      </c>
      <c r="BV465" s="21" t="str">
        <f t="shared" si="34"/>
        <v/>
      </c>
      <c r="BW465" s="35" t="str">
        <f t="shared" si="37"/>
        <v/>
      </c>
      <c r="BX465" s="26" t="str">
        <f t="shared" si="35"/>
        <v/>
      </c>
      <c r="BY465" s="43" t="str">
        <f t="shared" si="36"/>
        <v/>
      </c>
      <c r="BZ465" s="27" t="str">
        <f>IF(A465="","",SUM($BY$12:BY465))</f>
        <v/>
      </c>
      <c r="CA465" s="3"/>
    </row>
    <row r="466" spans="65:79">
      <c r="BM466" s="1"/>
      <c r="BU466" s="21" t="str">
        <f>IF(A466="","",_xlfn.XLOOKUP(C466,#REF!,#REF!,0,0))</f>
        <v/>
      </c>
      <c r="BV466" s="21" t="str">
        <f t="shared" si="34"/>
        <v/>
      </c>
      <c r="BW466" s="35" t="str">
        <f t="shared" si="37"/>
        <v/>
      </c>
      <c r="BX466" s="26" t="str">
        <f t="shared" si="35"/>
        <v/>
      </c>
      <c r="BY466" s="43" t="str">
        <f t="shared" si="36"/>
        <v/>
      </c>
      <c r="BZ466" s="27" t="str">
        <f>IF(A466="","",SUM($BY$12:BY466))</f>
        <v/>
      </c>
      <c r="CA466" s="3"/>
    </row>
    <row r="467" spans="65:79">
      <c r="BM467" s="1"/>
      <c r="BU467" s="21" t="str">
        <f>IF(A467="","",_xlfn.XLOOKUP(C467,#REF!,#REF!,0,0))</f>
        <v/>
      </c>
      <c r="BV467" s="21" t="str">
        <f t="shared" si="34"/>
        <v/>
      </c>
      <c r="BW467" s="35" t="str">
        <f t="shared" si="37"/>
        <v/>
      </c>
      <c r="BX467" s="26" t="str">
        <f t="shared" si="35"/>
        <v/>
      </c>
      <c r="BY467" s="43" t="str">
        <f t="shared" si="36"/>
        <v/>
      </c>
      <c r="BZ467" s="27" t="str">
        <f>IF(A467="","",SUM($BY$12:BY467))</f>
        <v/>
      </c>
      <c r="CA467" s="3"/>
    </row>
    <row r="468" spans="65:79">
      <c r="BM468" s="1"/>
      <c r="BU468" s="21" t="str">
        <f>IF(A468="","",_xlfn.XLOOKUP(C468,#REF!,#REF!,0,0))</f>
        <v/>
      </c>
      <c r="BV468" s="21" t="str">
        <f t="shared" si="34"/>
        <v/>
      </c>
      <c r="BW468" s="35" t="str">
        <f t="shared" si="37"/>
        <v/>
      </c>
      <c r="BX468" s="26" t="str">
        <f t="shared" si="35"/>
        <v/>
      </c>
      <c r="BY468" s="43" t="str">
        <f t="shared" si="36"/>
        <v/>
      </c>
      <c r="BZ468" s="27" t="str">
        <f>IF(A468="","",SUM($BY$12:BY468))</f>
        <v/>
      </c>
      <c r="CA468" s="3"/>
    </row>
    <row r="469" spans="65:79">
      <c r="BM469" s="1"/>
      <c r="BU469" s="21" t="str">
        <f>IF(A469="","",_xlfn.XLOOKUP(C469,#REF!,#REF!,0,0))</f>
        <v/>
      </c>
      <c r="BV469" s="21" t="str">
        <f t="shared" si="34"/>
        <v/>
      </c>
      <c r="BW469" s="35" t="str">
        <f t="shared" si="37"/>
        <v/>
      </c>
      <c r="BX469" s="26" t="str">
        <f t="shared" si="35"/>
        <v/>
      </c>
      <c r="BY469" s="43" t="str">
        <f t="shared" si="36"/>
        <v/>
      </c>
      <c r="BZ469" s="27" t="str">
        <f>IF(A469="","",SUM($BY$12:BY469))</f>
        <v/>
      </c>
      <c r="CA469" s="3"/>
    </row>
    <row r="470" spans="65:79">
      <c r="BM470" s="1"/>
      <c r="BU470" s="21" t="str">
        <f>IF(A470="","",_xlfn.XLOOKUP(C470,#REF!,#REF!,0,0))</f>
        <v/>
      </c>
      <c r="BV470" s="21" t="str">
        <f t="shared" si="34"/>
        <v/>
      </c>
      <c r="BW470" s="35" t="str">
        <f t="shared" si="37"/>
        <v/>
      </c>
      <c r="BX470" s="26" t="str">
        <f t="shared" si="35"/>
        <v/>
      </c>
      <c r="BY470" s="43" t="str">
        <f t="shared" si="36"/>
        <v/>
      </c>
      <c r="BZ470" s="27" t="str">
        <f>IF(A470="","",SUM($BY$12:BY470))</f>
        <v/>
      </c>
      <c r="CA470" s="3"/>
    </row>
    <row r="471" spans="65:79">
      <c r="BM471" s="1"/>
      <c r="BU471" s="21" t="str">
        <f>IF(A471="","",_xlfn.XLOOKUP(C471,#REF!,#REF!,0,0))</f>
        <v/>
      </c>
      <c r="BV471" s="21" t="str">
        <f t="shared" si="34"/>
        <v/>
      </c>
      <c r="BW471" s="35" t="str">
        <f t="shared" si="37"/>
        <v/>
      </c>
      <c r="BX471" s="26" t="str">
        <f t="shared" si="35"/>
        <v/>
      </c>
      <c r="BY471" s="43" t="str">
        <f t="shared" si="36"/>
        <v/>
      </c>
      <c r="BZ471" s="27" t="str">
        <f>IF(A471="","",SUM($BY$12:BY471))</f>
        <v/>
      </c>
      <c r="CA471" s="3"/>
    </row>
    <row r="472" spans="65:79">
      <c r="BM472" s="1"/>
      <c r="BU472" s="21" t="str">
        <f>IF(A472="","",_xlfn.XLOOKUP(C472,#REF!,#REF!,0,0))</f>
        <v/>
      </c>
      <c r="BV472" s="21" t="str">
        <f t="shared" si="34"/>
        <v/>
      </c>
      <c r="BW472" s="35" t="str">
        <f t="shared" si="37"/>
        <v/>
      </c>
      <c r="BX472" s="26" t="str">
        <f t="shared" si="35"/>
        <v/>
      </c>
      <c r="BY472" s="43" t="str">
        <f t="shared" si="36"/>
        <v/>
      </c>
      <c r="BZ472" s="27" t="str">
        <f>IF(A472="","",SUM($BY$12:BY472))</f>
        <v/>
      </c>
      <c r="CA472" s="3"/>
    </row>
    <row r="473" spans="65:79">
      <c r="BM473" s="1"/>
      <c r="BU473" s="21" t="str">
        <f>IF(A473="","",_xlfn.XLOOKUP(C473,#REF!,#REF!,0,0))</f>
        <v/>
      </c>
      <c r="BV473" s="21" t="str">
        <f t="shared" si="34"/>
        <v/>
      </c>
      <c r="BW473" s="35" t="str">
        <f t="shared" si="37"/>
        <v/>
      </c>
      <c r="BX473" s="26" t="str">
        <f t="shared" si="35"/>
        <v/>
      </c>
      <c r="BY473" s="43" t="str">
        <f t="shared" si="36"/>
        <v/>
      </c>
      <c r="BZ473" s="27" t="str">
        <f>IF(A473="","",SUM($BY$12:BY473))</f>
        <v/>
      </c>
      <c r="CA473" s="3"/>
    </row>
    <row r="474" spans="65:79">
      <c r="BM474" s="1"/>
      <c r="BU474" s="21" t="str">
        <f>IF(A474="","",_xlfn.XLOOKUP(C474,#REF!,#REF!,0,0))</f>
        <v/>
      </c>
      <c r="BV474" s="21" t="str">
        <f t="shared" si="34"/>
        <v/>
      </c>
      <c r="BW474" s="35" t="str">
        <f t="shared" si="37"/>
        <v/>
      </c>
      <c r="BX474" s="26" t="str">
        <f t="shared" si="35"/>
        <v/>
      </c>
      <c r="BY474" s="43" t="str">
        <f t="shared" si="36"/>
        <v/>
      </c>
      <c r="BZ474" s="27" t="str">
        <f>IF(A474="","",SUM($BY$12:BY474))</f>
        <v/>
      </c>
      <c r="CA474" s="3"/>
    </row>
    <row r="475" spans="65:79">
      <c r="BM475" s="1"/>
      <c r="BU475" s="21" t="str">
        <f>IF(A475="","",_xlfn.XLOOKUP(C475,#REF!,#REF!,0,0))</f>
        <v/>
      </c>
      <c r="BV475" s="21" t="str">
        <f t="shared" si="34"/>
        <v/>
      </c>
      <c r="BW475" s="35" t="str">
        <f t="shared" si="37"/>
        <v/>
      </c>
      <c r="BX475" s="26" t="str">
        <f t="shared" si="35"/>
        <v/>
      </c>
      <c r="BY475" s="43" t="str">
        <f t="shared" si="36"/>
        <v/>
      </c>
      <c r="BZ475" s="27" t="str">
        <f>IF(A475="","",SUM($BY$12:BY475))</f>
        <v/>
      </c>
      <c r="CA475" s="3"/>
    </row>
    <row r="476" spans="65:79">
      <c r="BM476" s="1"/>
      <c r="BU476" s="21" t="str">
        <f>IF(A476="","",_xlfn.XLOOKUP(C476,#REF!,#REF!,0,0))</f>
        <v/>
      </c>
      <c r="BV476" s="21" t="str">
        <f t="shared" si="34"/>
        <v/>
      </c>
      <c r="BW476" s="35" t="str">
        <f t="shared" si="37"/>
        <v/>
      </c>
      <c r="BX476" s="26" t="str">
        <f t="shared" si="35"/>
        <v/>
      </c>
      <c r="BY476" s="43" t="str">
        <f t="shared" si="36"/>
        <v/>
      </c>
      <c r="BZ476" s="27" t="str">
        <f>IF(A476="","",SUM($BY$12:BY476))</f>
        <v/>
      </c>
      <c r="CA476" s="3"/>
    </row>
    <row r="477" spans="65:79">
      <c r="BM477" s="1"/>
      <c r="BU477" s="21" t="str">
        <f>IF(A477="","",_xlfn.XLOOKUP(C477,#REF!,#REF!,0,0))</f>
        <v/>
      </c>
      <c r="BV477" s="21" t="str">
        <f t="shared" si="34"/>
        <v/>
      </c>
      <c r="BW477" s="35" t="str">
        <f t="shared" si="37"/>
        <v/>
      </c>
      <c r="BX477" s="26" t="str">
        <f t="shared" si="35"/>
        <v/>
      </c>
      <c r="BY477" s="43" t="str">
        <f t="shared" si="36"/>
        <v/>
      </c>
      <c r="BZ477" s="27" t="str">
        <f>IF(A477="","",SUM($BY$12:BY477))</f>
        <v/>
      </c>
      <c r="CA477" s="3"/>
    </row>
    <row r="478" spans="65:79">
      <c r="BM478" s="1"/>
      <c r="BU478" s="21" t="str">
        <f>IF(A478="","",_xlfn.XLOOKUP(C478,#REF!,#REF!,0,0))</f>
        <v/>
      </c>
      <c r="BV478" s="21" t="str">
        <f t="shared" si="34"/>
        <v/>
      </c>
      <c r="BW478" s="35" t="str">
        <f t="shared" si="37"/>
        <v/>
      </c>
      <c r="BX478" s="26" t="str">
        <f t="shared" si="35"/>
        <v/>
      </c>
      <c r="BY478" s="43" t="str">
        <f t="shared" si="36"/>
        <v/>
      </c>
      <c r="BZ478" s="27" t="str">
        <f>IF(A478="","",SUM($BY$12:BY478))</f>
        <v/>
      </c>
      <c r="CA478" s="3"/>
    </row>
    <row r="479" spans="65:79">
      <c r="BM479" s="1"/>
      <c r="BU479" s="21" t="str">
        <f>IF(A479="","",_xlfn.XLOOKUP(C479,#REF!,#REF!,0,0))</f>
        <v/>
      </c>
      <c r="BV479" s="21" t="str">
        <f t="shared" si="34"/>
        <v/>
      </c>
      <c r="BW479" s="35" t="str">
        <f t="shared" si="37"/>
        <v/>
      </c>
      <c r="BX479" s="26" t="str">
        <f t="shared" si="35"/>
        <v/>
      </c>
      <c r="BY479" s="43" t="str">
        <f t="shared" si="36"/>
        <v/>
      </c>
      <c r="BZ479" s="27" t="str">
        <f>IF(A479="","",SUM($BY$12:BY479))</f>
        <v/>
      </c>
      <c r="CA479" s="3"/>
    </row>
    <row r="480" spans="65:79">
      <c r="BM480" s="1"/>
      <c r="BU480" s="21" t="str">
        <f>IF(A480="","",_xlfn.XLOOKUP(C480,#REF!,#REF!,0,0))</f>
        <v/>
      </c>
      <c r="BV480" s="21" t="str">
        <f t="shared" si="34"/>
        <v/>
      </c>
      <c r="BW480" s="35" t="str">
        <f t="shared" si="37"/>
        <v/>
      </c>
      <c r="BX480" s="26" t="str">
        <f t="shared" si="35"/>
        <v/>
      </c>
      <c r="BY480" s="43" t="str">
        <f t="shared" si="36"/>
        <v/>
      </c>
      <c r="BZ480" s="27" t="str">
        <f>IF(A480="","",SUM($BY$12:BY480))</f>
        <v/>
      </c>
      <c r="CA480" s="3"/>
    </row>
    <row r="481" spans="65:79">
      <c r="BM481" s="1"/>
      <c r="BU481" s="21" t="str">
        <f>IF(A481="","",_xlfn.XLOOKUP(C481,#REF!,#REF!,0,0))</f>
        <v/>
      </c>
      <c r="BV481" s="21" t="str">
        <f t="shared" si="34"/>
        <v/>
      </c>
      <c r="BW481" s="35" t="str">
        <f t="shared" si="37"/>
        <v/>
      </c>
      <c r="BX481" s="26" t="str">
        <f t="shared" si="35"/>
        <v/>
      </c>
      <c r="BY481" s="43" t="str">
        <f t="shared" si="36"/>
        <v/>
      </c>
      <c r="BZ481" s="27" t="str">
        <f>IF(A481="","",SUM($BY$12:BY481))</f>
        <v/>
      </c>
      <c r="CA481" s="3"/>
    </row>
    <row r="482" spans="65:79">
      <c r="BM482" s="1"/>
      <c r="BU482" s="21" t="str">
        <f>IF(A482="","",_xlfn.XLOOKUP(C482,#REF!,#REF!,0,0))</f>
        <v/>
      </c>
      <c r="BV482" s="21" t="str">
        <f t="shared" si="34"/>
        <v/>
      </c>
      <c r="BW482" s="35" t="str">
        <f t="shared" si="37"/>
        <v/>
      </c>
      <c r="BX482" s="26" t="str">
        <f t="shared" si="35"/>
        <v/>
      </c>
      <c r="BY482" s="43" t="str">
        <f t="shared" si="36"/>
        <v/>
      </c>
      <c r="BZ482" s="27" t="str">
        <f>IF(A482="","",SUM($BY$12:BY482))</f>
        <v/>
      </c>
      <c r="CA482" s="3"/>
    </row>
    <row r="483" spans="65:79">
      <c r="BM483" s="1"/>
      <c r="BU483" s="21" t="str">
        <f>IF(A483="","",_xlfn.XLOOKUP(C483,#REF!,#REF!,0,0))</f>
        <v/>
      </c>
      <c r="BV483" s="21" t="str">
        <f t="shared" si="34"/>
        <v/>
      </c>
      <c r="BW483" s="35" t="str">
        <f t="shared" si="37"/>
        <v/>
      </c>
      <c r="BX483" s="26" t="str">
        <f t="shared" si="35"/>
        <v/>
      </c>
      <c r="BY483" s="43" t="str">
        <f t="shared" si="36"/>
        <v/>
      </c>
      <c r="BZ483" s="27" t="str">
        <f>IF(A483="","",SUM($BY$12:BY483))</f>
        <v/>
      </c>
      <c r="CA483" s="3"/>
    </row>
    <row r="484" spans="65:79">
      <c r="BM484" s="1"/>
      <c r="BU484" s="21" t="str">
        <f>IF(A484="","",_xlfn.XLOOKUP(C484,#REF!,#REF!,0,0))</f>
        <v/>
      </c>
      <c r="BV484" s="21" t="str">
        <f t="shared" si="34"/>
        <v/>
      </c>
      <c r="BW484" s="35" t="str">
        <f t="shared" si="37"/>
        <v/>
      </c>
      <c r="BX484" s="26" t="str">
        <f t="shared" si="35"/>
        <v/>
      </c>
      <c r="BY484" s="43" t="str">
        <f t="shared" si="36"/>
        <v/>
      </c>
      <c r="BZ484" s="27" t="str">
        <f>IF(A484="","",SUM($BY$12:BY484))</f>
        <v/>
      </c>
      <c r="CA484" s="3"/>
    </row>
    <row r="485" spans="65:79">
      <c r="BM485" s="1"/>
      <c r="BU485" s="21" t="str">
        <f>IF(A485="","",_xlfn.XLOOKUP(C485,#REF!,#REF!,0,0))</f>
        <v/>
      </c>
      <c r="BV485" s="21" t="str">
        <f t="shared" si="34"/>
        <v/>
      </c>
      <c r="BW485" s="35" t="str">
        <f t="shared" si="37"/>
        <v/>
      </c>
      <c r="BX485" s="26" t="str">
        <f t="shared" si="35"/>
        <v/>
      </c>
      <c r="BY485" s="43" t="str">
        <f t="shared" si="36"/>
        <v/>
      </c>
      <c r="BZ485" s="27" t="str">
        <f>IF(A485="","",SUM($BY$12:BY485))</f>
        <v/>
      </c>
      <c r="CA485" s="3"/>
    </row>
    <row r="486" spans="65:79">
      <c r="BM486" s="1"/>
      <c r="BU486" s="21" t="str">
        <f>IF(A486="","",_xlfn.XLOOKUP(C486,#REF!,#REF!,0,0))</f>
        <v/>
      </c>
      <c r="BV486" s="21" t="str">
        <f t="shared" si="34"/>
        <v/>
      </c>
      <c r="BW486" s="35" t="str">
        <f t="shared" si="37"/>
        <v/>
      </c>
      <c r="BX486" s="26" t="str">
        <f t="shared" si="35"/>
        <v/>
      </c>
      <c r="BY486" s="43" t="str">
        <f t="shared" si="36"/>
        <v/>
      </c>
      <c r="BZ486" s="27" t="str">
        <f>IF(A486="","",SUM($BY$12:BY486))</f>
        <v/>
      </c>
      <c r="CA486" s="3"/>
    </row>
    <row r="487" spans="65:79">
      <c r="BM487" s="1"/>
      <c r="BU487" s="21" t="str">
        <f>IF(A487="","",_xlfn.XLOOKUP(C487,#REF!,#REF!,0,0))</f>
        <v/>
      </c>
      <c r="BV487" s="21" t="str">
        <f t="shared" si="34"/>
        <v/>
      </c>
      <c r="BW487" s="35" t="str">
        <f t="shared" si="37"/>
        <v/>
      </c>
      <c r="BX487" s="26" t="str">
        <f t="shared" si="35"/>
        <v/>
      </c>
      <c r="BY487" s="43" t="str">
        <f t="shared" si="36"/>
        <v/>
      </c>
      <c r="BZ487" s="27" t="str">
        <f>IF(A487="","",SUM($BY$12:BY487))</f>
        <v/>
      </c>
      <c r="CA487" s="3"/>
    </row>
    <row r="488" spans="65:79">
      <c r="BM488" s="1"/>
      <c r="BU488" s="21" t="str">
        <f>IF(A488="","",_xlfn.XLOOKUP(C488,#REF!,#REF!,0,0))</f>
        <v/>
      </c>
      <c r="BV488" s="21" t="str">
        <f t="shared" si="34"/>
        <v/>
      </c>
      <c r="BW488" s="35" t="str">
        <f t="shared" si="37"/>
        <v/>
      </c>
      <c r="BX488" s="26" t="str">
        <f t="shared" si="35"/>
        <v/>
      </c>
      <c r="BY488" s="43" t="str">
        <f t="shared" si="36"/>
        <v/>
      </c>
      <c r="BZ488" s="27" t="str">
        <f>IF(A488="","",SUM($BY$12:BY488))</f>
        <v/>
      </c>
      <c r="CA488" s="3"/>
    </row>
    <row r="489" spans="65:79">
      <c r="BM489" s="1"/>
      <c r="BU489" s="21" t="str">
        <f>IF(A489="","",_xlfn.XLOOKUP(C489,#REF!,#REF!,0,0))</f>
        <v/>
      </c>
      <c r="BV489" s="21" t="str">
        <f t="shared" si="34"/>
        <v/>
      </c>
      <c r="BW489" s="35" t="str">
        <f t="shared" si="37"/>
        <v/>
      </c>
      <c r="BX489" s="26" t="str">
        <f t="shared" si="35"/>
        <v/>
      </c>
      <c r="BY489" s="43" t="str">
        <f t="shared" si="36"/>
        <v/>
      </c>
      <c r="BZ489" s="27" t="str">
        <f>IF(A489="","",SUM($BY$12:BY489))</f>
        <v/>
      </c>
      <c r="CA489" s="3"/>
    </row>
    <row r="490" spans="65:79">
      <c r="BM490" s="1"/>
      <c r="BU490" s="21" t="str">
        <f>IF(A490="","",_xlfn.XLOOKUP(C490,#REF!,#REF!,0,0))</f>
        <v/>
      </c>
      <c r="BV490" s="21" t="str">
        <f t="shared" si="34"/>
        <v/>
      </c>
      <c r="BW490" s="35" t="str">
        <f t="shared" si="37"/>
        <v/>
      </c>
      <c r="BX490" s="26" t="str">
        <f t="shared" si="35"/>
        <v/>
      </c>
      <c r="BY490" s="43" t="str">
        <f t="shared" si="36"/>
        <v/>
      </c>
      <c r="BZ490" s="27" t="str">
        <f>IF(A490="","",SUM($BY$12:BY490))</f>
        <v/>
      </c>
      <c r="CA490" s="3"/>
    </row>
    <row r="491" spans="65:79">
      <c r="BM491" s="1"/>
      <c r="BU491" s="21" t="str">
        <f>IF(A491="","",_xlfn.XLOOKUP(C491,#REF!,#REF!,0,0))</f>
        <v/>
      </c>
      <c r="BV491" s="21" t="str">
        <f t="shared" si="34"/>
        <v/>
      </c>
      <c r="BW491" s="35" t="str">
        <f t="shared" si="37"/>
        <v/>
      </c>
      <c r="BX491" s="26" t="str">
        <f t="shared" si="35"/>
        <v/>
      </c>
      <c r="BY491" s="43" t="str">
        <f t="shared" si="36"/>
        <v/>
      </c>
      <c r="BZ491" s="27" t="str">
        <f>IF(A491="","",SUM($BY$12:BY491))</f>
        <v/>
      </c>
      <c r="CA491" s="3"/>
    </row>
    <row r="492" spans="65:79">
      <c r="BM492" s="1"/>
      <c r="BU492" s="21" t="str">
        <f>IF(A492="","",_xlfn.XLOOKUP(C492,#REF!,#REF!,0,0))</f>
        <v/>
      </c>
      <c r="BV492" s="21" t="str">
        <f t="shared" si="34"/>
        <v/>
      </c>
      <c r="BW492" s="35" t="str">
        <f t="shared" si="37"/>
        <v/>
      </c>
      <c r="BX492" s="26" t="str">
        <f t="shared" si="35"/>
        <v/>
      </c>
      <c r="BY492" s="43" t="str">
        <f t="shared" si="36"/>
        <v/>
      </c>
      <c r="BZ492" s="27" t="str">
        <f>IF(A492="","",SUM($BY$12:BY492))</f>
        <v/>
      </c>
      <c r="CA492" s="3"/>
    </row>
    <row r="493" spans="65:79">
      <c r="BM493" s="1"/>
      <c r="BU493" s="21" t="str">
        <f>IF(A493="","",_xlfn.XLOOKUP(C493,#REF!,#REF!,0,0))</f>
        <v/>
      </c>
      <c r="BV493" s="21" t="str">
        <f t="shared" si="34"/>
        <v/>
      </c>
      <c r="BW493" s="35" t="str">
        <f t="shared" si="37"/>
        <v/>
      </c>
      <c r="BX493" s="26" t="str">
        <f t="shared" si="35"/>
        <v/>
      </c>
      <c r="BY493" s="43" t="str">
        <f t="shared" si="36"/>
        <v/>
      </c>
      <c r="BZ493" s="27" t="str">
        <f>IF(A493="","",SUM($BY$12:BY493))</f>
        <v/>
      </c>
      <c r="CA493" s="3"/>
    </row>
    <row r="494" spans="65:79">
      <c r="BM494" s="1"/>
      <c r="BU494" s="21" t="str">
        <f>IF(A494="","",_xlfn.XLOOKUP(C494,#REF!,#REF!,0,0))</f>
        <v/>
      </c>
      <c r="BV494" s="21" t="str">
        <f t="shared" si="34"/>
        <v/>
      </c>
      <c r="BW494" s="35" t="str">
        <f t="shared" si="37"/>
        <v/>
      </c>
      <c r="BX494" s="26" t="str">
        <f t="shared" si="35"/>
        <v/>
      </c>
      <c r="BY494" s="43" t="str">
        <f t="shared" si="36"/>
        <v/>
      </c>
      <c r="BZ494" s="27" t="str">
        <f>IF(A494="","",SUM($BY$12:BY494))</f>
        <v/>
      </c>
      <c r="CA494" s="3"/>
    </row>
    <row r="495" spans="65:79">
      <c r="BM495" s="1"/>
      <c r="BU495" s="21" t="str">
        <f>IF(A495="","",_xlfn.XLOOKUP(C495,#REF!,#REF!,0,0))</f>
        <v/>
      </c>
      <c r="BV495" s="21" t="str">
        <f t="shared" si="34"/>
        <v/>
      </c>
      <c r="BW495" s="35" t="str">
        <f t="shared" si="37"/>
        <v/>
      </c>
      <c r="BX495" s="26" t="str">
        <f t="shared" si="35"/>
        <v/>
      </c>
      <c r="BY495" s="43" t="str">
        <f t="shared" si="36"/>
        <v/>
      </c>
      <c r="BZ495" s="27" t="str">
        <f>IF(A495="","",SUM($BY$12:BY495))</f>
        <v/>
      </c>
      <c r="CA495" s="3"/>
    </row>
    <row r="496" spans="65:79">
      <c r="BM496" s="1"/>
      <c r="BU496" s="21" t="str">
        <f>IF(A496="","",_xlfn.XLOOKUP(C496,#REF!,#REF!,0,0))</f>
        <v/>
      </c>
      <c r="BV496" s="21" t="str">
        <f t="shared" si="34"/>
        <v/>
      </c>
      <c r="BW496" s="35" t="str">
        <f t="shared" si="37"/>
        <v/>
      </c>
      <c r="BX496" s="26" t="str">
        <f t="shared" si="35"/>
        <v/>
      </c>
      <c r="BY496" s="43" t="str">
        <f t="shared" si="36"/>
        <v/>
      </c>
      <c r="BZ496" s="27" t="str">
        <f>IF(A496="","",SUM($BY$12:BY496))</f>
        <v/>
      </c>
      <c r="CA496" s="3"/>
    </row>
    <row r="497" spans="65:79">
      <c r="BM497" s="1"/>
      <c r="BU497" s="21" t="str">
        <f>IF(A497="","",_xlfn.XLOOKUP(C497,#REF!,#REF!,0,0))</f>
        <v/>
      </c>
      <c r="BV497" s="21" t="str">
        <f t="shared" si="34"/>
        <v/>
      </c>
      <c r="BW497" s="35" t="str">
        <f t="shared" si="37"/>
        <v/>
      </c>
      <c r="BX497" s="26" t="str">
        <f t="shared" si="35"/>
        <v/>
      </c>
      <c r="BY497" s="43" t="str">
        <f t="shared" si="36"/>
        <v/>
      </c>
      <c r="BZ497" s="27" t="str">
        <f>IF(A497="","",SUM($BY$12:BY497))</f>
        <v/>
      </c>
      <c r="CA497" s="3"/>
    </row>
    <row r="498" spans="65:79">
      <c r="BM498" s="1"/>
      <c r="BU498" s="21" t="str">
        <f>IF(A498="","",_xlfn.XLOOKUP(C498,#REF!,#REF!,0,0))</f>
        <v/>
      </c>
      <c r="BV498" s="21" t="str">
        <f t="shared" si="34"/>
        <v/>
      </c>
      <c r="BW498" s="35" t="str">
        <f t="shared" si="37"/>
        <v/>
      </c>
      <c r="BX498" s="26" t="str">
        <f t="shared" si="35"/>
        <v/>
      </c>
      <c r="BY498" s="43" t="str">
        <f t="shared" si="36"/>
        <v/>
      </c>
      <c r="BZ498" s="27" t="str">
        <f>IF(A498="","",SUM($BY$12:BY498))</f>
        <v/>
      </c>
      <c r="CA498" s="3"/>
    </row>
    <row r="499" spans="65:79">
      <c r="BM499" s="1"/>
      <c r="BU499" s="21" t="str">
        <f>IF(A499="","",_xlfn.XLOOKUP(C499,#REF!,#REF!,0,0))</f>
        <v/>
      </c>
      <c r="BV499" s="21" t="str">
        <f t="shared" si="34"/>
        <v/>
      </c>
      <c r="BW499" s="35" t="str">
        <f t="shared" si="37"/>
        <v/>
      </c>
      <c r="BX499" s="26" t="str">
        <f t="shared" si="35"/>
        <v/>
      </c>
      <c r="BY499" s="43" t="str">
        <f t="shared" si="36"/>
        <v/>
      </c>
      <c r="BZ499" s="27" t="str">
        <f>IF(A499="","",SUM($BY$12:BY499))</f>
        <v/>
      </c>
      <c r="CA499" s="3"/>
    </row>
    <row r="500" spans="65:79">
      <c r="BM500" s="1"/>
      <c r="BU500" s="21" t="str">
        <f>IF(A500="","",_xlfn.XLOOKUP(C500,#REF!,#REF!,0,0))</f>
        <v/>
      </c>
      <c r="BV500" s="21" t="str">
        <f t="shared" si="34"/>
        <v/>
      </c>
      <c r="BW500" s="35" t="str">
        <f t="shared" si="37"/>
        <v/>
      </c>
      <c r="BX500" s="26" t="str">
        <f t="shared" si="35"/>
        <v/>
      </c>
      <c r="BY500" s="43" t="str">
        <f t="shared" si="36"/>
        <v/>
      </c>
      <c r="BZ500" s="27" t="str">
        <f>IF(A500="","",SUM($BY$12:BY500))</f>
        <v/>
      </c>
      <c r="CA500" s="3"/>
    </row>
    <row r="501" spans="65:79">
      <c r="BM501" s="1"/>
      <c r="BU501" s="21" t="str">
        <f>IF(A501="","",_xlfn.XLOOKUP(C501,#REF!,#REF!,0,0))</f>
        <v/>
      </c>
      <c r="BV501" s="21" t="str">
        <f t="shared" si="34"/>
        <v/>
      </c>
      <c r="BW501" s="35" t="str">
        <f t="shared" si="37"/>
        <v/>
      </c>
      <c r="BX501" s="26" t="str">
        <f t="shared" si="35"/>
        <v/>
      </c>
      <c r="BY501" s="43" t="str">
        <f t="shared" si="36"/>
        <v/>
      </c>
      <c r="BZ501" s="27" t="str">
        <f>IF(A501="","",SUM($BY$12:BY501))</f>
        <v/>
      </c>
      <c r="CA501" s="3"/>
    </row>
    <row r="502" spans="65:79">
      <c r="BM502" s="1"/>
      <c r="BU502" s="21" t="str">
        <f>IF(A502="","",_xlfn.XLOOKUP(C502,#REF!,#REF!,0,0))</f>
        <v/>
      </c>
      <c r="BV502" s="21" t="str">
        <f t="shared" si="34"/>
        <v/>
      </c>
      <c r="BW502" s="35" t="str">
        <f t="shared" si="37"/>
        <v/>
      </c>
      <c r="BX502" s="26" t="str">
        <f t="shared" si="35"/>
        <v/>
      </c>
      <c r="BY502" s="43" t="str">
        <f t="shared" si="36"/>
        <v/>
      </c>
      <c r="BZ502" s="27" t="str">
        <f>IF(A502="","",SUM($BY$12:BY502))</f>
        <v/>
      </c>
      <c r="CA502" s="3"/>
    </row>
    <row r="503" spans="65:79">
      <c r="BM503" s="1"/>
      <c r="BU503" s="21" t="str">
        <f>IF(A503="","",_xlfn.XLOOKUP(C503,#REF!,#REF!,0,0))</f>
        <v/>
      </c>
      <c r="BV503" s="21" t="str">
        <f t="shared" si="34"/>
        <v/>
      </c>
      <c r="BW503" s="35" t="str">
        <f t="shared" si="37"/>
        <v/>
      </c>
      <c r="BX503" s="26" t="str">
        <f t="shared" si="35"/>
        <v/>
      </c>
      <c r="BY503" s="43" t="str">
        <f t="shared" si="36"/>
        <v/>
      </c>
      <c r="BZ503" s="27" t="str">
        <f>IF(A503="","",SUM($BY$12:BY503))</f>
        <v/>
      </c>
      <c r="CA503" s="3"/>
    </row>
    <row r="504" spans="65:79">
      <c r="BM504" s="1"/>
      <c r="BU504" s="21" t="str">
        <f>IF(A504="","",_xlfn.XLOOKUP(C504,#REF!,#REF!,0,0))</f>
        <v/>
      </c>
      <c r="BV504" s="21" t="str">
        <f t="shared" si="34"/>
        <v/>
      </c>
      <c r="BW504" s="35" t="str">
        <f t="shared" si="37"/>
        <v/>
      </c>
      <c r="BX504" s="26" t="str">
        <f t="shared" si="35"/>
        <v/>
      </c>
      <c r="BY504" s="43" t="str">
        <f t="shared" si="36"/>
        <v/>
      </c>
      <c r="BZ504" s="27" t="str">
        <f>IF(A504="","",SUM($BY$12:BY504))</f>
        <v/>
      </c>
      <c r="CA504" s="3"/>
    </row>
    <row r="505" spans="65:79">
      <c r="BM505" s="1"/>
      <c r="BU505" s="21" t="str">
        <f>IF(A505="","",_xlfn.XLOOKUP(C505,#REF!,#REF!,0,0))</f>
        <v/>
      </c>
      <c r="BV505" s="21" t="str">
        <f t="shared" si="34"/>
        <v/>
      </c>
      <c r="BW505" s="35" t="str">
        <f t="shared" si="37"/>
        <v/>
      </c>
      <c r="BX505" s="26" t="str">
        <f t="shared" si="35"/>
        <v/>
      </c>
      <c r="BY505" s="43" t="str">
        <f t="shared" si="36"/>
        <v/>
      </c>
      <c r="BZ505" s="27" t="str">
        <f>IF(A505="","",SUM($BY$12:BY505))</f>
        <v/>
      </c>
      <c r="CA505" s="3"/>
    </row>
    <row r="506" spans="65:79">
      <c r="BM506" s="1"/>
      <c r="BU506" s="21" t="str">
        <f>IF(A506="","",_xlfn.XLOOKUP(C506,#REF!,#REF!,0,0))</f>
        <v/>
      </c>
      <c r="BV506" s="21" t="str">
        <f t="shared" si="34"/>
        <v/>
      </c>
      <c r="BW506" s="35" t="str">
        <f t="shared" si="37"/>
        <v/>
      </c>
      <c r="BX506" s="26" t="str">
        <f t="shared" si="35"/>
        <v/>
      </c>
      <c r="BY506" s="43" t="str">
        <f t="shared" si="36"/>
        <v/>
      </c>
      <c r="BZ506" s="27" t="str">
        <f>IF(A506="","",SUM($BY$12:BY506))</f>
        <v/>
      </c>
      <c r="CA506" s="3"/>
    </row>
    <row r="507" spans="65:79">
      <c r="BM507" s="1"/>
      <c r="BU507" s="21" t="str">
        <f>IF(A507="","",_xlfn.XLOOKUP(C507,#REF!,#REF!,0,0))</f>
        <v/>
      </c>
      <c r="BV507" s="21" t="str">
        <f t="shared" si="34"/>
        <v/>
      </c>
      <c r="BW507" s="35" t="str">
        <f t="shared" si="37"/>
        <v/>
      </c>
      <c r="BX507" s="26" t="str">
        <f t="shared" si="35"/>
        <v/>
      </c>
      <c r="BY507" s="43" t="str">
        <f t="shared" si="36"/>
        <v/>
      </c>
      <c r="BZ507" s="27" t="str">
        <f>IF(A507="","",SUM($BY$12:BY507))</f>
        <v/>
      </c>
      <c r="CA507" s="3"/>
    </row>
    <row r="508" spans="65:79">
      <c r="BM508" s="1"/>
      <c r="BU508" s="21" t="str">
        <f>IF(A508="","",_xlfn.XLOOKUP(C508,#REF!,#REF!,0,0))</f>
        <v/>
      </c>
      <c r="BV508" s="21" t="str">
        <f t="shared" si="34"/>
        <v/>
      </c>
      <c r="BW508" s="35" t="str">
        <f t="shared" si="37"/>
        <v/>
      </c>
      <c r="BX508" s="26" t="str">
        <f t="shared" si="35"/>
        <v/>
      </c>
      <c r="BY508" s="43" t="str">
        <f t="shared" si="36"/>
        <v/>
      </c>
      <c r="BZ508" s="27" t="str">
        <f>IF(A508="","",SUM($BY$12:BY508))</f>
        <v/>
      </c>
      <c r="CA508" s="3"/>
    </row>
    <row r="509" spans="65:79">
      <c r="BM509" s="1"/>
      <c r="BU509" s="21" t="str">
        <f>IF(A509="","",_xlfn.XLOOKUP(C509,#REF!,#REF!,0,0))</f>
        <v/>
      </c>
      <c r="BV509" s="21" t="str">
        <f t="shared" si="34"/>
        <v/>
      </c>
      <c r="BW509" s="35" t="str">
        <f t="shared" si="37"/>
        <v/>
      </c>
      <c r="BX509" s="26" t="str">
        <f t="shared" si="35"/>
        <v/>
      </c>
      <c r="BY509" s="43" t="str">
        <f t="shared" si="36"/>
        <v/>
      </c>
      <c r="BZ509" s="27" t="str">
        <f>IF(A509="","",SUM($BY$12:BY509))</f>
        <v/>
      </c>
      <c r="CA509" s="3"/>
    </row>
    <row r="510" spans="65:79">
      <c r="BM510" s="1"/>
      <c r="BU510" s="21" t="str">
        <f>IF(A510="","",_xlfn.XLOOKUP(C510,#REF!,#REF!,0,0))</f>
        <v/>
      </c>
      <c r="BV510" s="21" t="str">
        <f t="shared" si="34"/>
        <v/>
      </c>
      <c r="BW510" s="35" t="str">
        <f t="shared" si="37"/>
        <v/>
      </c>
      <c r="BX510" s="26" t="str">
        <f t="shared" si="35"/>
        <v/>
      </c>
      <c r="BY510" s="43" t="str">
        <f t="shared" si="36"/>
        <v/>
      </c>
      <c r="BZ510" s="27" t="str">
        <f>IF(A510="","",SUM($BY$12:BY510))</f>
        <v/>
      </c>
      <c r="CA510" s="3"/>
    </row>
    <row r="511" spans="65:79">
      <c r="BM511" s="1"/>
      <c r="BU511" s="21" t="str">
        <f>IF(A511="","",_xlfn.XLOOKUP(C511,#REF!,#REF!,0,0))</f>
        <v/>
      </c>
      <c r="BV511" s="21" t="str">
        <f t="shared" si="34"/>
        <v/>
      </c>
      <c r="BW511" s="35" t="str">
        <f t="shared" si="37"/>
        <v/>
      </c>
      <c r="BX511" s="26" t="str">
        <f t="shared" si="35"/>
        <v/>
      </c>
      <c r="BY511" s="43" t="str">
        <f t="shared" si="36"/>
        <v/>
      </c>
      <c r="BZ511" s="27" t="str">
        <f>IF(A511="","",SUM($BY$12:BY511))</f>
        <v/>
      </c>
      <c r="CA511" s="3"/>
    </row>
    <row r="512" spans="65:79">
      <c r="BM512" s="1"/>
      <c r="BU512" s="21" t="str">
        <f>IF(A512="","",_xlfn.XLOOKUP(C512,#REF!,#REF!,0,0))</f>
        <v/>
      </c>
      <c r="BV512" s="21" t="str">
        <f t="shared" si="34"/>
        <v/>
      </c>
      <c r="BW512" s="35" t="str">
        <f t="shared" si="37"/>
        <v/>
      </c>
      <c r="BX512" s="26" t="str">
        <f t="shared" si="35"/>
        <v/>
      </c>
      <c r="BY512" s="43" t="str">
        <f t="shared" si="36"/>
        <v/>
      </c>
      <c r="BZ512" s="27" t="str">
        <f>IF(A512="","",SUM($BY$12:BY512))</f>
        <v/>
      </c>
      <c r="CA512" s="3"/>
    </row>
    <row r="513" spans="65:79">
      <c r="BM513" s="1"/>
      <c r="BU513" s="21" t="str">
        <f>IF(A513="","",_xlfn.XLOOKUP(C513,#REF!,#REF!,0,0))</f>
        <v/>
      </c>
      <c r="BV513" s="21" t="str">
        <f t="shared" si="34"/>
        <v/>
      </c>
      <c r="BW513" s="35" t="str">
        <f t="shared" si="37"/>
        <v/>
      </c>
      <c r="BX513" s="26" t="str">
        <f t="shared" si="35"/>
        <v/>
      </c>
      <c r="BY513" s="43" t="str">
        <f t="shared" si="36"/>
        <v/>
      </c>
      <c r="BZ513" s="27" t="str">
        <f>IF(A513="","",SUM($BY$12:BY513))</f>
        <v/>
      </c>
      <c r="CA513" s="3"/>
    </row>
    <row r="514" spans="65:79">
      <c r="BM514" s="1"/>
      <c r="BU514" s="21" t="str">
        <f>IF(A514="","",_xlfn.XLOOKUP(C514,#REF!,#REF!,0,0))</f>
        <v/>
      </c>
      <c r="BV514" s="21" t="str">
        <f t="shared" si="34"/>
        <v/>
      </c>
      <c r="BW514" s="35" t="str">
        <f t="shared" si="37"/>
        <v/>
      </c>
      <c r="BX514" s="26" t="str">
        <f t="shared" si="35"/>
        <v/>
      </c>
      <c r="BY514" s="43" t="str">
        <f t="shared" si="36"/>
        <v/>
      </c>
      <c r="BZ514" s="27" t="str">
        <f>IF(A514="","",SUM($BY$12:BY514))</f>
        <v/>
      </c>
      <c r="CA514" s="3"/>
    </row>
    <row r="515" spans="65:79">
      <c r="BM515" s="1"/>
      <c r="BU515" s="21" t="str">
        <f>IF(A515="","",_xlfn.XLOOKUP(C515,#REF!,#REF!,0,0))</f>
        <v/>
      </c>
      <c r="BV515" s="21" t="str">
        <f t="shared" si="34"/>
        <v/>
      </c>
      <c r="BW515" s="35" t="str">
        <f t="shared" si="37"/>
        <v/>
      </c>
      <c r="BX515" s="26" t="str">
        <f t="shared" si="35"/>
        <v/>
      </c>
      <c r="BY515" s="43" t="str">
        <f t="shared" si="36"/>
        <v/>
      </c>
      <c r="BZ515" s="27" t="str">
        <f>IF(A515="","",SUM($BY$12:BY515))</f>
        <v/>
      </c>
      <c r="CA515" s="3"/>
    </row>
    <row r="516" spans="65:79">
      <c r="BM516" s="1"/>
      <c r="BU516" s="21" t="str">
        <f>IF(A516="","",_xlfn.XLOOKUP(C516,#REF!,#REF!,0,0))</f>
        <v/>
      </c>
      <c r="BV516" s="21" t="str">
        <f t="shared" si="34"/>
        <v/>
      </c>
      <c r="BW516" s="35" t="str">
        <f t="shared" si="37"/>
        <v/>
      </c>
      <c r="BX516" s="26" t="str">
        <f t="shared" si="35"/>
        <v/>
      </c>
      <c r="BY516" s="43" t="str">
        <f t="shared" si="36"/>
        <v/>
      </c>
      <c r="BZ516" s="27" t="str">
        <f>IF(A516="","",SUM($BY$12:BY516))</f>
        <v/>
      </c>
      <c r="CA516" s="3"/>
    </row>
    <row r="517" spans="65:79">
      <c r="BM517" s="1"/>
      <c r="BU517" s="21" t="str">
        <f>IF(A517="","",_xlfn.XLOOKUP(C517,#REF!,#REF!,0,0))</f>
        <v/>
      </c>
      <c r="BV517" s="21" t="str">
        <f t="shared" si="34"/>
        <v/>
      </c>
      <c r="BW517" s="35" t="str">
        <f t="shared" si="37"/>
        <v/>
      </c>
      <c r="BX517" s="26" t="str">
        <f t="shared" si="35"/>
        <v/>
      </c>
      <c r="BY517" s="43" t="str">
        <f t="shared" si="36"/>
        <v/>
      </c>
      <c r="BZ517" s="27" t="str">
        <f>IF(A517="","",SUM($BY$12:BY517))</f>
        <v/>
      </c>
      <c r="CA517" s="3"/>
    </row>
    <row r="518" spans="65:79">
      <c r="BM518" s="1"/>
      <c r="BU518" s="21" t="str">
        <f>IF(A518="","",_xlfn.XLOOKUP(C518,#REF!,#REF!,0,0))</f>
        <v/>
      </c>
      <c r="BV518" s="21" t="str">
        <f t="shared" si="34"/>
        <v/>
      </c>
      <c r="BW518" s="35" t="str">
        <f t="shared" si="37"/>
        <v/>
      </c>
      <c r="BX518" s="26" t="str">
        <f t="shared" si="35"/>
        <v/>
      </c>
      <c r="BY518" s="43" t="str">
        <f t="shared" si="36"/>
        <v/>
      </c>
      <c r="BZ518" s="27" t="str">
        <f>IF(A518="","",SUM($BY$12:BY518))</f>
        <v/>
      </c>
      <c r="CA518" s="3"/>
    </row>
    <row r="519" spans="65:79">
      <c r="BM519" s="1"/>
      <c r="BU519" s="21" t="str">
        <f>IF(A519="","",_xlfn.XLOOKUP(C519,#REF!,#REF!,0,0))</f>
        <v/>
      </c>
      <c r="BV519" s="21" t="str">
        <f t="shared" si="34"/>
        <v/>
      </c>
      <c r="BW519" s="35" t="str">
        <f t="shared" si="37"/>
        <v/>
      </c>
      <c r="BX519" s="26" t="str">
        <f t="shared" si="35"/>
        <v/>
      </c>
      <c r="BY519" s="43" t="str">
        <f t="shared" si="36"/>
        <v/>
      </c>
      <c r="BZ519" s="27" t="str">
        <f>IF(A519="","",SUM($BY$12:BY519))</f>
        <v/>
      </c>
      <c r="CA519" s="3"/>
    </row>
    <row r="520" spans="65:79">
      <c r="BM520" s="1"/>
      <c r="BU520" s="21" t="str">
        <f>IF(A520="","",_xlfn.XLOOKUP(C520,#REF!,#REF!,0,0))</f>
        <v/>
      </c>
      <c r="BV520" s="21" t="str">
        <f t="shared" si="34"/>
        <v/>
      </c>
      <c r="BW520" s="35" t="str">
        <f t="shared" si="37"/>
        <v/>
      </c>
      <c r="BX520" s="26" t="str">
        <f t="shared" si="35"/>
        <v/>
      </c>
      <c r="BY520" s="43" t="str">
        <f t="shared" si="36"/>
        <v/>
      </c>
      <c r="BZ520" s="27" t="str">
        <f>IF(A520="","",SUM($BY$12:BY520))</f>
        <v/>
      </c>
      <c r="CA520" s="3"/>
    </row>
    <row r="521" spans="65:79">
      <c r="BM521" s="1"/>
      <c r="BU521" s="21" t="str">
        <f>IF(A521="","",_xlfn.XLOOKUP(C521,#REF!,#REF!,0,0))</f>
        <v/>
      </c>
      <c r="BV521" s="21" t="str">
        <f t="shared" si="34"/>
        <v/>
      </c>
      <c r="BW521" s="35" t="str">
        <f t="shared" si="37"/>
        <v/>
      </c>
      <c r="BX521" s="26" t="str">
        <f t="shared" si="35"/>
        <v/>
      </c>
      <c r="BY521" s="43" t="str">
        <f t="shared" si="36"/>
        <v/>
      </c>
      <c r="BZ521" s="27" t="str">
        <f>IF(A521="","",SUM($BY$12:BY521))</f>
        <v/>
      </c>
      <c r="CA521" s="3"/>
    </row>
    <row r="522" spans="65:79">
      <c r="BM522" s="1"/>
      <c r="BU522" s="21" t="str">
        <f>IF(A522="","",_xlfn.XLOOKUP(C522,#REF!,#REF!,0,0))</f>
        <v/>
      </c>
      <c r="BV522" s="21" t="str">
        <f t="shared" si="34"/>
        <v/>
      </c>
      <c r="BW522" s="35" t="str">
        <f t="shared" si="37"/>
        <v/>
      </c>
      <c r="BX522" s="26" t="str">
        <f t="shared" si="35"/>
        <v/>
      </c>
      <c r="BY522" s="43" t="str">
        <f t="shared" si="36"/>
        <v/>
      </c>
      <c r="BZ522" s="27" t="str">
        <f>IF(A522="","",SUM($BY$12:BY522))</f>
        <v/>
      </c>
      <c r="CA522" s="3"/>
    </row>
    <row r="523" spans="65:79">
      <c r="BM523" s="1"/>
      <c r="BU523" s="21" t="str">
        <f>IF(A523="","",_xlfn.XLOOKUP(C523,#REF!,#REF!,0,0))</f>
        <v/>
      </c>
      <c r="BV523" s="21" t="str">
        <f t="shared" ref="BV523:BV586" si="38">IF(A523="","",BU523*3)</f>
        <v/>
      </c>
      <c r="BW523" s="35" t="str">
        <f t="shared" si="37"/>
        <v/>
      </c>
      <c r="BX523" s="26" t="str">
        <f t="shared" ref="BX523:BX586" si="39">IF(A523="","",IF(BU523=0,0,H523/BW523))</f>
        <v/>
      </c>
      <c r="BY523" s="43" t="str">
        <f t="shared" ref="BY523:BY586" si="40">IF(A523="","",BM523%)</f>
        <v/>
      </c>
      <c r="BZ523" s="27" t="str">
        <f>IF(A523="","",SUM($BY$12:BY523))</f>
        <v/>
      </c>
      <c r="CA523" s="3"/>
    </row>
    <row r="524" spans="65:79">
      <c r="BM524" s="1"/>
      <c r="BU524" s="21" t="str">
        <f>IF(A524="","",_xlfn.XLOOKUP(C524,#REF!,#REF!,0,0))</f>
        <v/>
      </c>
      <c r="BV524" s="21" t="str">
        <f t="shared" si="38"/>
        <v/>
      </c>
      <c r="BW524" s="35" t="str">
        <f t="shared" ref="BW524:BW587" si="41">IF(A524="","",BV524*BW$11)</f>
        <v/>
      </c>
      <c r="BX524" s="26" t="str">
        <f t="shared" si="39"/>
        <v/>
      </c>
      <c r="BY524" s="43" t="str">
        <f t="shared" si="40"/>
        <v/>
      </c>
      <c r="BZ524" s="27" t="str">
        <f>IF(A524="","",SUM($BY$12:BY524))</f>
        <v/>
      </c>
      <c r="CA524" s="3"/>
    </row>
    <row r="525" spans="65:79">
      <c r="BM525" s="1"/>
      <c r="BU525" s="21" t="str">
        <f>IF(A525="","",_xlfn.XLOOKUP(C525,#REF!,#REF!,0,0))</f>
        <v/>
      </c>
      <c r="BV525" s="21" t="str">
        <f t="shared" si="38"/>
        <v/>
      </c>
      <c r="BW525" s="35" t="str">
        <f t="shared" si="41"/>
        <v/>
      </c>
      <c r="BX525" s="26" t="str">
        <f t="shared" si="39"/>
        <v/>
      </c>
      <c r="BY525" s="43" t="str">
        <f t="shared" si="40"/>
        <v/>
      </c>
      <c r="BZ525" s="27" t="str">
        <f>IF(A525="","",SUM($BY$12:BY525))</f>
        <v/>
      </c>
      <c r="CA525" s="3"/>
    </row>
    <row r="526" spans="65:79">
      <c r="BM526" s="1"/>
      <c r="BU526" s="21" t="str">
        <f>IF(A526="","",_xlfn.XLOOKUP(C526,#REF!,#REF!,0,0))</f>
        <v/>
      </c>
      <c r="BV526" s="21" t="str">
        <f t="shared" si="38"/>
        <v/>
      </c>
      <c r="BW526" s="35" t="str">
        <f t="shared" si="41"/>
        <v/>
      </c>
      <c r="BX526" s="26" t="str">
        <f t="shared" si="39"/>
        <v/>
      </c>
      <c r="BY526" s="43" t="str">
        <f t="shared" si="40"/>
        <v/>
      </c>
      <c r="BZ526" s="27" t="str">
        <f>IF(A526="","",SUM($BY$12:BY526))</f>
        <v/>
      </c>
      <c r="CA526" s="3"/>
    </row>
    <row r="527" spans="65:79">
      <c r="BM527" s="1"/>
      <c r="BU527" s="21" t="str">
        <f>IF(A527="","",_xlfn.XLOOKUP(C527,#REF!,#REF!,0,0))</f>
        <v/>
      </c>
      <c r="BV527" s="21" t="str">
        <f t="shared" si="38"/>
        <v/>
      </c>
      <c r="BW527" s="35" t="str">
        <f t="shared" si="41"/>
        <v/>
      </c>
      <c r="BX527" s="26" t="str">
        <f t="shared" si="39"/>
        <v/>
      </c>
      <c r="BY527" s="43" t="str">
        <f t="shared" si="40"/>
        <v/>
      </c>
      <c r="BZ527" s="27" t="str">
        <f>IF(A527="","",SUM($BY$12:BY527))</f>
        <v/>
      </c>
      <c r="CA527" s="3"/>
    </row>
    <row r="528" spans="65:79">
      <c r="BM528" s="1"/>
      <c r="BU528" s="21" t="str">
        <f>IF(A528="","",_xlfn.XLOOKUP(C528,#REF!,#REF!,0,0))</f>
        <v/>
      </c>
      <c r="BV528" s="21" t="str">
        <f t="shared" si="38"/>
        <v/>
      </c>
      <c r="BW528" s="35" t="str">
        <f t="shared" si="41"/>
        <v/>
      </c>
      <c r="BX528" s="26" t="str">
        <f t="shared" si="39"/>
        <v/>
      </c>
      <c r="BY528" s="43" t="str">
        <f t="shared" si="40"/>
        <v/>
      </c>
      <c r="BZ528" s="27" t="str">
        <f>IF(A528="","",SUM($BY$12:BY528))</f>
        <v/>
      </c>
      <c r="CA528" s="3"/>
    </row>
    <row r="529" spans="65:79">
      <c r="BM529" s="1"/>
      <c r="BU529" s="21" t="str">
        <f>IF(A529="","",_xlfn.XLOOKUP(C529,#REF!,#REF!,0,0))</f>
        <v/>
      </c>
      <c r="BV529" s="21" t="str">
        <f t="shared" si="38"/>
        <v/>
      </c>
      <c r="BW529" s="35" t="str">
        <f t="shared" si="41"/>
        <v/>
      </c>
      <c r="BX529" s="26" t="str">
        <f t="shared" si="39"/>
        <v/>
      </c>
      <c r="BY529" s="43" t="str">
        <f t="shared" si="40"/>
        <v/>
      </c>
      <c r="BZ529" s="27" t="str">
        <f>IF(A529="","",SUM($BY$12:BY529))</f>
        <v/>
      </c>
      <c r="CA529" s="3"/>
    </row>
    <row r="530" spans="65:79">
      <c r="BM530" s="1"/>
      <c r="BU530" s="21" t="str">
        <f>IF(A530="","",_xlfn.XLOOKUP(C530,#REF!,#REF!,0,0))</f>
        <v/>
      </c>
      <c r="BV530" s="21" t="str">
        <f t="shared" si="38"/>
        <v/>
      </c>
      <c r="BW530" s="35" t="str">
        <f t="shared" si="41"/>
        <v/>
      </c>
      <c r="BX530" s="26" t="str">
        <f t="shared" si="39"/>
        <v/>
      </c>
      <c r="BY530" s="43" t="str">
        <f t="shared" si="40"/>
        <v/>
      </c>
      <c r="BZ530" s="27" t="str">
        <f>IF(A530="","",SUM($BY$12:BY530))</f>
        <v/>
      </c>
      <c r="CA530" s="3"/>
    </row>
    <row r="531" spans="65:79">
      <c r="BM531" s="1"/>
      <c r="BU531" s="21" t="str">
        <f>IF(A531="","",_xlfn.XLOOKUP(C531,#REF!,#REF!,0,0))</f>
        <v/>
      </c>
      <c r="BV531" s="21" t="str">
        <f t="shared" si="38"/>
        <v/>
      </c>
      <c r="BW531" s="35" t="str">
        <f t="shared" si="41"/>
        <v/>
      </c>
      <c r="BX531" s="26" t="str">
        <f t="shared" si="39"/>
        <v/>
      </c>
      <c r="BY531" s="43" t="str">
        <f t="shared" si="40"/>
        <v/>
      </c>
      <c r="BZ531" s="27" t="str">
        <f>IF(A531="","",SUM($BY$12:BY531))</f>
        <v/>
      </c>
      <c r="CA531" s="3"/>
    </row>
    <row r="532" spans="65:79">
      <c r="BM532" s="1"/>
      <c r="BU532" s="21" t="str">
        <f>IF(A532="","",_xlfn.XLOOKUP(C532,#REF!,#REF!,0,0))</f>
        <v/>
      </c>
      <c r="BV532" s="21" t="str">
        <f t="shared" si="38"/>
        <v/>
      </c>
      <c r="BW532" s="35" t="str">
        <f t="shared" si="41"/>
        <v/>
      </c>
      <c r="BX532" s="26" t="str">
        <f t="shared" si="39"/>
        <v/>
      </c>
      <c r="BY532" s="43" t="str">
        <f t="shared" si="40"/>
        <v/>
      </c>
      <c r="BZ532" s="27" t="str">
        <f>IF(A532="","",SUM($BY$12:BY532))</f>
        <v/>
      </c>
      <c r="CA532" s="3"/>
    </row>
    <row r="533" spans="65:79">
      <c r="BM533" s="1"/>
      <c r="BU533" s="21" t="str">
        <f>IF(A533="","",_xlfn.XLOOKUP(C533,#REF!,#REF!,0,0))</f>
        <v/>
      </c>
      <c r="BV533" s="21" t="str">
        <f t="shared" si="38"/>
        <v/>
      </c>
      <c r="BW533" s="35" t="str">
        <f t="shared" si="41"/>
        <v/>
      </c>
      <c r="BX533" s="26" t="str">
        <f t="shared" si="39"/>
        <v/>
      </c>
      <c r="BY533" s="43" t="str">
        <f t="shared" si="40"/>
        <v/>
      </c>
      <c r="BZ533" s="27" t="str">
        <f>IF(A533="","",SUM($BY$12:BY533))</f>
        <v/>
      </c>
      <c r="CA533" s="3"/>
    </row>
    <row r="534" spans="65:79">
      <c r="BM534" s="1"/>
      <c r="BU534" s="21" t="str">
        <f>IF(A534="","",_xlfn.XLOOKUP(C534,#REF!,#REF!,0,0))</f>
        <v/>
      </c>
      <c r="BV534" s="21" t="str">
        <f t="shared" si="38"/>
        <v/>
      </c>
      <c r="BW534" s="35" t="str">
        <f t="shared" si="41"/>
        <v/>
      </c>
      <c r="BX534" s="26" t="str">
        <f t="shared" si="39"/>
        <v/>
      </c>
      <c r="BY534" s="43" t="str">
        <f t="shared" si="40"/>
        <v/>
      </c>
      <c r="BZ534" s="27" t="str">
        <f>IF(A534="","",SUM($BY$12:BY534))</f>
        <v/>
      </c>
      <c r="CA534" s="3"/>
    </row>
    <row r="535" spans="65:79">
      <c r="BM535" s="1"/>
      <c r="BU535" s="21" t="str">
        <f>IF(A535="","",_xlfn.XLOOKUP(C535,#REF!,#REF!,0,0))</f>
        <v/>
      </c>
      <c r="BV535" s="21" t="str">
        <f t="shared" si="38"/>
        <v/>
      </c>
      <c r="BW535" s="35" t="str">
        <f t="shared" si="41"/>
        <v/>
      </c>
      <c r="BX535" s="26" t="str">
        <f t="shared" si="39"/>
        <v/>
      </c>
      <c r="BY535" s="43" t="str">
        <f t="shared" si="40"/>
        <v/>
      </c>
      <c r="BZ535" s="27" t="str">
        <f>IF(A535="","",SUM($BY$12:BY535))</f>
        <v/>
      </c>
      <c r="CA535" s="3"/>
    </row>
    <row r="536" spans="65:79">
      <c r="BM536" s="1"/>
      <c r="BU536" s="21" t="str">
        <f>IF(A536="","",_xlfn.XLOOKUP(C536,#REF!,#REF!,0,0))</f>
        <v/>
      </c>
      <c r="BV536" s="21" t="str">
        <f t="shared" si="38"/>
        <v/>
      </c>
      <c r="BW536" s="35" t="str">
        <f t="shared" si="41"/>
        <v/>
      </c>
      <c r="BX536" s="26" t="str">
        <f t="shared" si="39"/>
        <v/>
      </c>
      <c r="BY536" s="43" t="str">
        <f t="shared" si="40"/>
        <v/>
      </c>
      <c r="BZ536" s="27" t="str">
        <f>IF(A536="","",SUM($BY$12:BY536))</f>
        <v/>
      </c>
      <c r="CA536" s="3"/>
    </row>
    <row r="537" spans="65:79">
      <c r="BM537" s="1"/>
      <c r="BU537" s="21" t="str">
        <f>IF(A537="","",_xlfn.XLOOKUP(C537,#REF!,#REF!,0,0))</f>
        <v/>
      </c>
      <c r="BV537" s="21" t="str">
        <f t="shared" si="38"/>
        <v/>
      </c>
      <c r="BW537" s="35" t="str">
        <f t="shared" si="41"/>
        <v/>
      </c>
      <c r="BX537" s="26" t="str">
        <f t="shared" si="39"/>
        <v/>
      </c>
      <c r="BY537" s="43" t="str">
        <f t="shared" si="40"/>
        <v/>
      </c>
      <c r="BZ537" s="27" t="str">
        <f>IF(A537="","",SUM($BY$12:BY537))</f>
        <v/>
      </c>
      <c r="CA537" s="3"/>
    </row>
    <row r="538" spans="65:79">
      <c r="BM538" s="1"/>
      <c r="BU538" s="21" t="str">
        <f>IF(A538="","",_xlfn.XLOOKUP(C538,#REF!,#REF!,0,0))</f>
        <v/>
      </c>
      <c r="BV538" s="21" t="str">
        <f t="shared" si="38"/>
        <v/>
      </c>
      <c r="BW538" s="35" t="str">
        <f t="shared" si="41"/>
        <v/>
      </c>
      <c r="BX538" s="26" t="str">
        <f t="shared" si="39"/>
        <v/>
      </c>
      <c r="BY538" s="43" t="str">
        <f t="shared" si="40"/>
        <v/>
      </c>
      <c r="BZ538" s="27" t="str">
        <f>IF(A538="","",SUM($BY$12:BY538))</f>
        <v/>
      </c>
      <c r="CA538" s="3"/>
    </row>
    <row r="539" spans="65:79">
      <c r="BM539" s="1"/>
      <c r="BU539" s="21" t="str">
        <f>IF(A539="","",_xlfn.XLOOKUP(C539,#REF!,#REF!,0,0))</f>
        <v/>
      </c>
      <c r="BV539" s="21" t="str">
        <f t="shared" si="38"/>
        <v/>
      </c>
      <c r="BW539" s="35" t="str">
        <f t="shared" si="41"/>
        <v/>
      </c>
      <c r="BX539" s="26" t="str">
        <f t="shared" si="39"/>
        <v/>
      </c>
      <c r="BY539" s="43" t="str">
        <f t="shared" si="40"/>
        <v/>
      </c>
      <c r="BZ539" s="27" t="str">
        <f>IF(A539="","",SUM($BY$12:BY539))</f>
        <v/>
      </c>
      <c r="CA539" s="3"/>
    </row>
    <row r="540" spans="65:79">
      <c r="BM540" s="1"/>
      <c r="BU540" s="21" t="str">
        <f>IF(A540="","",_xlfn.XLOOKUP(C540,#REF!,#REF!,0,0))</f>
        <v/>
      </c>
      <c r="BV540" s="21" t="str">
        <f t="shared" si="38"/>
        <v/>
      </c>
      <c r="BW540" s="35" t="str">
        <f t="shared" si="41"/>
        <v/>
      </c>
      <c r="BX540" s="26" t="str">
        <f t="shared" si="39"/>
        <v/>
      </c>
      <c r="BY540" s="43" t="str">
        <f t="shared" si="40"/>
        <v/>
      </c>
      <c r="BZ540" s="27" t="str">
        <f>IF(A540="","",SUM($BY$12:BY540))</f>
        <v/>
      </c>
      <c r="CA540" s="3"/>
    </row>
    <row r="541" spans="65:79">
      <c r="BM541" s="1"/>
      <c r="BU541" s="21" t="str">
        <f>IF(A541="","",_xlfn.XLOOKUP(C541,#REF!,#REF!,0,0))</f>
        <v/>
      </c>
      <c r="BV541" s="21" t="str">
        <f t="shared" si="38"/>
        <v/>
      </c>
      <c r="BW541" s="35" t="str">
        <f t="shared" si="41"/>
        <v/>
      </c>
      <c r="BX541" s="26" t="str">
        <f t="shared" si="39"/>
        <v/>
      </c>
      <c r="BY541" s="43" t="str">
        <f t="shared" si="40"/>
        <v/>
      </c>
      <c r="BZ541" s="27" t="str">
        <f>IF(A541="","",SUM($BY$12:BY541))</f>
        <v/>
      </c>
      <c r="CA541" s="3"/>
    </row>
    <row r="542" spans="65:79">
      <c r="BM542" s="1"/>
      <c r="BU542" s="21" t="str">
        <f>IF(A542="","",_xlfn.XLOOKUP(C542,#REF!,#REF!,0,0))</f>
        <v/>
      </c>
      <c r="BV542" s="21" t="str">
        <f t="shared" si="38"/>
        <v/>
      </c>
      <c r="BW542" s="35" t="str">
        <f t="shared" si="41"/>
        <v/>
      </c>
      <c r="BX542" s="26" t="str">
        <f t="shared" si="39"/>
        <v/>
      </c>
      <c r="BY542" s="43" t="str">
        <f t="shared" si="40"/>
        <v/>
      </c>
      <c r="BZ542" s="27" t="str">
        <f>IF(A542="","",SUM($BY$12:BY542))</f>
        <v/>
      </c>
      <c r="CA542" s="3"/>
    </row>
    <row r="543" spans="65:79">
      <c r="BM543" s="1"/>
      <c r="BU543" s="21" t="str">
        <f>IF(A543="","",_xlfn.XLOOKUP(C543,#REF!,#REF!,0,0))</f>
        <v/>
      </c>
      <c r="BV543" s="21" t="str">
        <f t="shared" si="38"/>
        <v/>
      </c>
      <c r="BW543" s="35" t="str">
        <f t="shared" si="41"/>
        <v/>
      </c>
      <c r="BX543" s="26" t="str">
        <f t="shared" si="39"/>
        <v/>
      </c>
      <c r="BY543" s="43" t="str">
        <f t="shared" si="40"/>
        <v/>
      </c>
      <c r="BZ543" s="27" t="str">
        <f>IF(A543="","",SUM($BY$12:BY543))</f>
        <v/>
      </c>
      <c r="CA543" s="3"/>
    </row>
    <row r="544" spans="65:79">
      <c r="BM544" s="1"/>
      <c r="BU544" s="21" t="str">
        <f>IF(A544="","",_xlfn.XLOOKUP(C544,#REF!,#REF!,0,0))</f>
        <v/>
      </c>
      <c r="BV544" s="21" t="str">
        <f t="shared" si="38"/>
        <v/>
      </c>
      <c r="BW544" s="35" t="str">
        <f t="shared" si="41"/>
        <v/>
      </c>
      <c r="BX544" s="26" t="str">
        <f t="shared" si="39"/>
        <v/>
      </c>
      <c r="BY544" s="43" t="str">
        <f t="shared" si="40"/>
        <v/>
      </c>
      <c r="BZ544" s="27" t="str">
        <f>IF(A544="","",SUM($BY$12:BY544))</f>
        <v/>
      </c>
      <c r="CA544" s="3"/>
    </row>
    <row r="545" spans="65:79">
      <c r="BM545" s="1"/>
      <c r="BU545" s="21" t="str">
        <f>IF(A545="","",_xlfn.XLOOKUP(C545,#REF!,#REF!,0,0))</f>
        <v/>
      </c>
      <c r="BV545" s="21" t="str">
        <f t="shared" si="38"/>
        <v/>
      </c>
      <c r="BW545" s="35" t="str">
        <f t="shared" si="41"/>
        <v/>
      </c>
      <c r="BX545" s="26" t="str">
        <f t="shared" si="39"/>
        <v/>
      </c>
      <c r="BY545" s="43" t="str">
        <f t="shared" si="40"/>
        <v/>
      </c>
      <c r="BZ545" s="27" t="str">
        <f>IF(A545="","",SUM($BY$12:BY545))</f>
        <v/>
      </c>
      <c r="CA545" s="3"/>
    </row>
    <row r="546" spans="65:79">
      <c r="BM546" s="1"/>
      <c r="BU546" s="21" t="str">
        <f>IF(A546="","",_xlfn.XLOOKUP(C546,#REF!,#REF!,0,0))</f>
        <v/>
      </c>
      <c r="BV546" s="21" t="str">
        <f t="shared" si="38"/>
        <v/>
      </c>
      <c r="BW546" s="35" t="str">
        <f t="shared" si="41"/>
        <v/>
      </c>
      <c r="BX546" s="26" t="str">
        <f t="shared" si="39"/>
        <v/>
      </c>
      <c r="BY546" s="43" t="str">
        <f t="shared" si="40"/>
        <v/>
      </c>
      <c r="BZ546" s="27" t="str">
        <f>IF(A546="","",SUM($BY$12:BY546))</f>
        <v/>
      </c>
      <c r="CA546" s="3"/>
    </row>
    <row r="547" spans="65:79">
      <c r="BM547" s="1"/>
      <c r="BU547" s="21" t="str">
        <f>IF(A547="","",_xlfn.XLOOKUP(C547,#REF!,#REF!,0,0))</f>
        <v/>
      </c>
      <c r="BV547" s="21" t="str">
        <f t="shared" si="38"/>
        <v/>
      </c>
      <c r="BW547" s="35" t="str">
        <f t="shared" si="41"/>
        <v/>
      </c>
      <c r="BX547" s="26" t="str">
        <f t="shared" si="39"/>
        <v/>
      </c>
      <c r="BY547" s="43" t="str">
        <f t="shared" si="40"/>
        <v/>
      </c>
      <c r="BZ547" s="27" t="str">
        <f>IF(A547="","",SUM($BY$12:BY547))</f>
        <v/>
      </c>
      <c r="CA547" s="3"/>
    </row>
    <row r="548" spans="65:79">
      <c r="BM548" s="1"/>
      <c r="BU548" s="21" t="str">
        <f>IF(A548="","",_xlfn.XLOOKUP(C548,#REF!,#REF!,0,0))</f>
        <v/>
      </c>
      <c r="BV548" s="21" t="str">
        <f t="shared" si="38"/>
        <v/>
      </c>
      <c r="BW548" s="35" t="str">
        <f t="shared" si="41"/>
        <v/>
      </c>
      <c r="BX548" s="26" t="str">
        <f t="shared" si="39"/>
        <v/>
      </c>
      <c r="BY548" s="43" t="str">
        <f t="shared" si="40"/>
        <v/>
      </c>
      <c r="BZ548" s="27" t="str">
        <f>IF(A548="","",SUM($BY$12:BY548))</f>
        <v/>
      </c>
      <c r="CA548" s="3"/>
    </row>
    <row r="549" spans="65:79">
      <c r="BM549" s="1"/>
      <c r="BU549" s="21" t="str">
        <f>IF(A549="","",_xlfn.XLOOKUP(C549,#REF!,#REF!,0,0))</f>
        <v/>
      </c>
      <c r="BV549" s="21" t="str">
        <f t="shared" si="38"/>
        <v/>
      </c>
      <c r="BW549" s="35" t="str">
        <f t="shared" si="41"/>
        <v/>
      </c>
      <c r="BX549" s="26" t="str">
        <f t="shared" si="39"/>
        <v/>
      </c>
      <c r="BY549" s="43" t="str">
        <f t="shared" si="40"/>
        <v/>
      </c>
      <c r="BZ549" s="27" t="str">
        <f>IF(A549="","",SUM($BY$12:BY549))</f>
        <v/>
      </c>
      <c r="CA549" s="3"/>
    </row>
    <row r="550" spans="65:79">
      <c r="BM550" s="1"/>
      <c r="BU550" s="21" t="str">
        <f>IF(A550="","",_xlfn.XLOOKUP(C550,#REF!,#REF!,0,0))</f>
        <v/>
      </c>
      <c r="BV550" s="21" t="str">
        <f t="shared" si="38"/>
        <v/>
      </c>
      <c r="BW550" s="35" t="str">
        <f t="shared" si="41"/>
        <v/>
      </c>
      <c r="BX550" s="26" t="str">
        <f t="shared" si="39"/>
        <v/>
      </c>
      <c r="BY550" s="43" t="str">
        <f t="shared" si="40"/>
        <v/>
      </c>
      <c r="BZ550" s="27" t="str">
        <f>IF(A550="","",SUM($BY$12:BY550))</f>
        <v/>
      </c>
      <c r="CA550" s="3"/>
    </row>
    <row r="551" spans="65:79">
      <c r="BM551" s="1"/>
      <c r="BU551" s="21" t="str">
        <f>IF(A551="","",_xlfn.XLOOKUP(C551,#REF!,#REF!,0,0))</f>
        <v/>
      </c>
      <c r="BV551" s="21" t="str">
        <f t="shared" si="38"/>
        <v/>
      </c>
      <c r="BW551" s="35" t="str">
        <f t="shared" si="41"/>
        <v/>
      </c>
      <c r="BX551" s="26" t="str">
        <f t="shared" si="39"/>
        <v/>
      </c>
      <c r="BY551" s="43" t="str">
        <f t="shared" si="40"/>
        <v/>
      </c>
      <c r="BZ551" s="27" t="str">
        <f>IF(A551="","",SUM($BY$12:BY551))</f>
        <v/>
      </c>
      <c r="CA551" s="3"/>
    </row>
    <row r="552" spans="65:79">
      <c r="BM552" s="1"/>
      <c r="BU552" s="21" t="str">
        <f>IF(A552="","",_xlfn.XLOOKUP(C552,#REF!,#REF!,0,0))</f>
        <v/>
      </c>
      <c r="BV552" s="21" t="str">
        <f t="shared" si="38"/>
        <v/>
      </c>
      <c r="BW552" s="35" t="str">
        <f t="shared" si="41"/>
        <v/>
      </c>
      <c r="BX552" s="26" t="str">
        <f t="shared" si="39"/>
        <v/>
      </c>
      <c r="BY552" s="43" t="str">
        <f t="shared" si="40"/>
        <v/>
      </c>
      <c r="BZ552" s="27" t="str">
        <f>IF(A552="","",SUM($BY$12:BY552))</f>
        <v/>
      </c>
      <c r="CA552" s="3"/>
    </row>
    <row r="553" spans="65:79">
      <c r="BM553" s="1"/>
      <c r="BU553" s="21" t="str">
        <f>IF(A553="","",_xlfn.XLOOKUP(C553,#REF!,#REF!,0,0))</f>
        <v/>
      </c>
      <c r="BV553" s="21" t="str">
        <f t="shared" si="38"/>
        <v/>
      </c>
      <c r="BW553" s="35" t="str">
        <f t="shared" si="41"/>
        <v/>
      </c>
      <c r="BX553" s="26" t="str">
        <f t="shared" si="39"/>
        <v/>
      </c>
      <c r="BY553" s="43" t="str">
        <f t="shared" si="40"/>
        <v/>
      </c>
      <c r="BZ553" s="27" t="str">
        <f>IF(A553="","",SUM($BY$12:BY553))</f>
        <v/>
      </c>
      <c r="CA553" s="3"/>
    </row>
    <row r="554" spans="65:79">
      <c r="BM554" s="1"/>
      <c r="BU554" s="21" t="str">
        <f>IF(A554="","",_xlfn.XLOOKUP(C554,#REF!,#REF!,0,0))</f>
        <v/>
      </c>
      <c r="BV554" s="21" t="str">
        <f t="shared" si="38"/>
        <v/>
      </c>
      <c r="BW554" s="35" t="str">
        <f t="shared" si="41"/>
        <v/>
      </c>
      <c r="BX554" s="26" t="str">
        <f t="shared" si="39"/>
        <v/>
      </c>
      <c r="BY554" s="43" t="str">
        <f t="shared" si="40"/>
        <v/>
      </c>
      <c r="BZ554" s="27" t="str">
        <f>IF(A554="","",SUM($BY$12:BY554))</f>
        <v/>
      </c>
      <c r="CA554" s="3"/>
    </row>
    <row r="555" spans="65:79">
      <c r="BM555" s="1"/>
      <c r="BU555" s="21" t="str">
        <f>IF(A555="","",_xlfn.XLOOKUP(C555,#REF!,#REF!,0,0))</f>
        <v/>
      </c>
      <c r="BV555" s="21" t="str">
        <f t="shared" si="38"/>
        <v/>
      </c>
      <c r="BW555" s="35" t="str">
        <f t="shared" si="41"/>
        <v/>
      </c>
      <c r="BX555" s="26" t="str">
        <f t="shared" si="39"/>
        <v/>
      </c>
      <c r="BY555" s="43" t="str">
        <f t="shared" si="40"/>
        <v/>
      </c>
      <c r="BZ555" s="27" t="str">
        <f>IF(A555="","",SUM($BY$12:BY555))</f>
        <v/>
      </c>
      <c r="CA555" s="3"/>
    </row>
    <row r="556" spans="65:79">
      <c r="BM556" s="1"/>
      <c r="BU556" s="21" t="str">
        <f>IF(A556="","",_xlfn.XLOOKUP(C556,#REF!,#REF!,0,0))</f>
        <v/>
      </c>
      <c r="BV556" s="21" t="str">
        <f t="shared" si="38"/>
        <v/>
      </c>
      <c r="BW556" s="35" t="str">
        <f t="shared" si="41"/>
        <v/>
      </c>
      <c r="BX556" s="26" t="str">
        <f t="shared" si="39"/>
        <v/>
      </c>
      <c r="BY556" s="43" t="str">
        <f t="shared" si="40"/>
        <v/>
      </c>
      <c r="BZ556" s="27" t="str">
        <f>IF(A556="","",SUM($BY$12:BY556))</f>
        <v/>
      </c>
      <c r="CA556" s="3"/>
    </row>
    <row r="557" spans="65:79">
      <c r="BM557" s="1"/>
      <c r="BU557" s="21" t="str">
        <f>IF(A557="","",_xlfn.XLOOKUP(C557,#REF!,#REF!,0,0))</f>
        <v/>
      </c>
      <c r="BV557" s="21" t="str">
        <f t="shared" si="38"/>
        <v/>
      </c>
      <c r="BW557" s="35" t="str">
        <f t="shared" si="41"/>
        <v/>
      </c>
      <c r="BX557" s="26" t="str">
        <f t="shared" si="39"/>
        <v/>
      </c>
      <c r="BY557" s="43" t="str">
        <f t="shared" si="40"/>
        <v/>
      </c>
      <c r="BZ557" s="27" t="str">
        <f>IF(A557="","",SUM($BY$12:BY557))</f>
        <v/>
      </c>
      <c r="CA557" s="3"/>
    </row>
    <row r="558" spans="65:79">
      <c r="BM558" s="1"/>
      <c r="BU558" s="21" t="str">
        <f>IF(A558="","",_xlfn.XLOOKUP(C558,#REF!,#REF!,0,0))</f>
        <v/>
      </c>
      <c r="BV558" s="21" t="str">
        <f t="shared" si="38"/>
        <v/>
      </c>
      <c r="BW558" s="35" t="str">
        <f t="shared" si="41"/>
        <v/>
      </c>
      <c r="BX558" s="26" t="str">
        <f t="shared" si="39"/>
        <v/>
      </c>
      <c r="BY558" s="43" t="str">
        <f t="shared" si="40"/>
        <v/>
      </c>
      <c r="BZ558" s="27" t="str">
        <f>IF(A558="","",SUM($BY$12:BY558))</f>
        <v/>
      </c>
      <c r="CA558" s="3"/>
    </row>
    <row r="559" spans="65:79">
      <c r="BM559" s="1"/>
      <c r="BU559" s="21" t="str">
        <f>IF(A559="","",_xlfn.XLOOKUP(C559,#REF!,#REF!,0,0))</f>
        <v/>
      </c>
      <c r="BV559" s="21" t="str">
        <f t="shared" si="38"/>
        <v/>
      </c>
      <c r="BW559" s="35" t="str">
        <f t="shared" si="41"/>
        <v/>
      </c>
      <c r="BX559" s="26" t="str">
        <f t="shared" si="39"/>
        <v/>
      </c>
      <c r="BY559" s="43" t="str">
        <f t="shared" si="40"/>
        <v/>
      </c>
      <c r="BZ559" s="27" t="str">
        <f>IF(A559="","",SUM($BY$12:BY559))</f>
        <v/>
      </c>
      <c r="CA559" s="3"/>
    </row>
    <row r="560" spans="65:79">
      <c r="BM560" s="1"/>
      <c r="BU560" s="21" t="str">
        <f>IF(A560="","",_xlfn.XLOOKUP(C560,#REF!,#REF!,0,0))</f>
        <v/>
      </c>
      <c r="BV560" s="21" t="str">
        <f t="shared" si="38"/>
        <v/>
      </c>
      <c r="BW560" s="35" t="str">
        <f t="shared" si="41"/>
        <v/>
      </c>
      <c r="BX560" s="26" t="str">
        <f t="shared" si="39"/>
        <v/>
      </c>
      <c r="BY560" s="43" t="str">
        <f t="shared" si="40"/>
        <v/>
      </c>
      <c r="BZ560" s="27" t="str">
        <f>IF(A560="","",SUM($BY$12:BY560))</f>
        <v/>
      </c>
      <c r="CA560" s="3"/>
    </row>
    <row r="561" spans="65:79">
      <c r="BM561" s="1"/>
      <c r="BU561" s="21" t="str">
        <f>IF(A561="","",_xlfn.XLOOKUP(C561,#REF!,#REF!,0,0))</f>
        <v/>
      </c>
      <c r="BV561" s="21" t="str">
        <f t="shared" si="38"/>
        <v/>
      </c>
      <c r="BW561" s="35" t="str">
        <f t="shared" si="41"/>
        <v/>
      </c>
      <c r="BX561" s="26" t="str">
        <f t="shared" si="39"/>
        <v/>
      </c>
      <c r="BY561" s="43" t="str">
        <f t="shared" si="40"/>
        <v/>
      </c>
      <c r="BZ561" s="27" t="str">
        <f>IF(A561="","",SUM($BY$12:BY561))</f>
        <v/>
      </c>
      <c r="CA561" s="3"/>
    </row>
    <row r="562" spans="65:79">
      <c r="BM562" s="1"/>
      <c r="BU562" s="21" t="str">
        <f>IF(A562="","",_xlfn.XLOOKUP(C562,#REF!,#REF!,0,0))</f>
        <v/>
      </c>
      <c r="BV562" s="21" t="str">
        <f t="shared" si="38"/>
        <v/>
      </c>
      <c r="BW562" s="35" t="str">
        <f t="shared" si="41"/>
        <v/>
      </c>
      <c r="BX562" s="26" t="str">
        <f t="shared" si="39"/>
        <v/>
      </c>
      <c r="BY562" s="43" t="str">
        <f t="shared" si="40"/>
        <v/>
      </c>
      <c r="BZ562" s="27" t="str">
        <f>IF(A562="","",SUM($BY$12:BY562))</f>
        <v/>
      </c>
      <c r="CA562" s="3"/>
    </row>
    <row r="563" spans="65:79">
      <c r="BM563" s="1"/>
      <c r="BU563" s="21" t="str">
        <f>IF(A563="","",_xlfn.XLOOKUP(C563,#REF!,#REF!,0,0))</f>
        <v/>
      </c>
      <c r="BV563" s="21" t="str">
        <f t="shared" si="38"/>
        <v/>
      </c>
      <c r="BW563" s="35" t="str">
        <f t="shared" si="41"/>
        <v/>
      </c>
      <c r="BX563" s="26" t="str">
        <f t="shared" si="39"/>
        <v/>
      </c>
      <c r="BY563" s="43" t="str">
        <f t="shared" si="40"/>
        <v/>
      </c>
      <c r="BZ563" s="27" t="str">
        <f>IF(A563="","",SUM($BY$12:BY563))</f>
        <v/>
      </c>
      <c r="CA563" s="3"/>
    </row>
    <row r="564" spans="65:79">
      <c r="BM564" s="1"/>
      <c r="BU564" s="21" t="str">
        <f>IF(A564="","",_xlfn.XLOOKUP(C564,#REF!,#REF!,0,0))</f>
        <v/>
      </c>
      <c r="BV564" s="21" t="str">
        <f t="shared" si="38"/>
        <v/>
      </c>
      <c r="BW564" s="35" t="str">
        <f t="shared" si="41"/>
        <v/>
      </c>
      <c r="BX564" s="26" t="str">
        <f t="shared" si="39"/>
        <v/>
      </c>
      <c r="BY564" s="43" t="str">
        <f t="shared" si="40"/>
        <v/>
      </c>
      <c r="BZ564" s="27" t="str">
        <f>IF(A564="","",SUM($BY$12:BY564))</f>
        <v/>
      </c>
      <c r="CA564" s="3"/>
    </row>
    <row r="565" spans="65:79">
      <c r="BM565" s="1"/>
      <c r="BU565" s="21" t="str">
        <f>IF(A565="","",_xlfn.XLOOKUP(C565,#REF!,#REF!,0,0))</f>
        <v/>
      </c>
      <c r="BV565" s="21" t="str">
        <f t="shared" si="38"/>
        <v/>
      </c>
      <c r="BW565" s="35" t="str">
        <f t="shared" si="41"/>
        <v/>
      </c>
      <c r="BX565" s="26" t="str">
        <f t="shared" si="39"/>
        <v/>
      </c>
      <c r="BY565" s="43" t="str">
        <f t="shared" si="40"/>
        <v/>
      </c>
      <c r="BZ565" s="27" t="str">
        <f>IF(A565="","",SUM($BY$12:BY565))</f>
        <v/>
      </c>
      <c r="CA565" s="3"/>
    </row>
    <row r="566" spans="65:79">
      <c r="BM566" s="1"/>
      <c r="BU566" s="21" t="str">
        <f>IF(A566="","",_xlfn.XLOOKUP(C566,#REF!,#REF!,0,0))</f>
        <v/>
      </c>
      <c r="BV566" s="21" t="str">
        <f t="shared" si="38"/>
        <v/>
      </c>
      <c r="BW566" s="35" t="str">
        <f t="shared" si="41"/>
        <v/>
      </c>
      <c r="BX566" s="26" t="str">
        <f t="shared" si="39"/>
        <v/>
      </c>
      <c r="BY566" s="43" t="str">
        <f t="shared" si="40"/>
        <v/>
      </c>
      <c r="BZ566" s="27" t="str">
        <f>IF(A566="","",SUM($BY$12:BY566))</f>
        <v/>
      </c>
      <c r="CA566" s="3"/>
    </row>
    <row r="567" spans="65:79">
      <c r="BM567" s="1"/>
      <c r="BU567" s="21" t="str">
        <f>IF(A567="","",_xlfn.XLOOKUP(C567,#REF!,#REF!,0,0))</f>
        <v/>
      </c>
      <c r="BV567" s="21" t="str">
        <f t="shared" si="38"/>
        <v/>
      </c>
      <c r="BW567" s="35" t="str">
        <f t="shared" si="41"/>
        <v/>
      </c>
      <c r="BX567" s="26" t="str">
        <f t="shared" si="39"/>
        <v/>
      </c>
      <c r="BY567" s="43" t="str">
        <f t="shared" si="40"/>
        <v/>
      </c>
      <c r="BZ567" s="27" t="str">
        <f>IF(A567="","",SUM($BY$12:BY567))</f>
        <v/>
      </c>
      <c r="CA567" s="3"/>
    </row>
    <row r="568" spans="65:79">
      <c r="BM568" s="1"/>
      <c r="BU568" s="21" t="str">
        <f>IF(A568="","",_xlfn.XLOOKUP(C568,#REF!,#REF!,0,0))</f>
        <v/>
      </c>
      <c r="BV568" s="21" t="str">
        <f t="shared" si="38"/>
        <v/>
      </c>
      <c r="BW568" s="35" t="str">
        <f t="shared" si="41"/>
        <v/>
      </c>
      <c r="BX568" s="26" t="str">
        <f t="shared" si="39"/>
        <v/>
      </c>
      <c r="BY568" s="43" t="str">
        <f t="shared" si="40"/>
        <v/>
      </c>
      <c r="BZ568" s="27" t="str">
        <f>IF(A568="","",SUM($BY$12:BY568))</f>
        <v/>
      </c>
      <c r="CA568" s="3"/>
    </row>
    <row r="569" spans="65:79">
      <c r="BM569" s="1"/>
      <c r="BU569" s="21" t="str">
        <f>IF(A569="","",_xlfn.XLOOKUP(C569,#REF!,#REF!,0,0))</f>
        <v/>
      </c>
      <c r="BV569" s="21" t="str">
        <f t="shared" si="38"/>
        <v/>
      </c>
      <c r="BW569" s="35" t="str">
        <f t="shared" si="41"/>
        <v/>
      </c>
      <c r="BX569" s="26" t="str">
        <f t="shared" si="39"/>
        <v/>
      </c>
      <c r="BY569" s="43" t="str">
        <f t="shared" si="40"/>
        <v/>
      </c>
      <c r="BZ569" s="27" t="str">
        <f>IF(A569="","",SUM($BY$12:BY569))</f>
        <v/>
      </c>
      <c r="CA569" s="3"/>
    </row>
    <row r="570" spans="65:79">
      <c r="BM570" s="1"/>
      <c r="BU570" s="21" t="str">
        <f>IF(A570="","",_xlfn.XLOOKUP(C570,#REF!,#REF!,0,0))</f>
        <v/>
      </c>
      <c r="BV570" s="21" t="str">
        <f t="shared" si="38"/>
        <v/>
      </c>
      <c r="BW570" s="35" t="str">
        <f t="shared" si="41"/>
        <v/>
      </c>
      <c r="BX570" s="26" t="str">
        <f t="shared" si="39"/>
        <v/>
      </c>
      <c r="BY570" s="43" t="str">
        <f t="shared" si="40"/>
        <v/>
      </c>
      <c r="BZ570" s="27" t="str">
        <f>IF(A570="","",SUM($BY$12:BY570))</f>
        <v/>
      </c>
      <c r="CA570" s="3"/>
    </row>
    <row r="571" spans="65:79">
      <c r="BM571" s="1"/>
      <c r="BU571" s="21" t="str">
        <f>IF(A571="","",_xlfn.XLOOKUP(C571,#REF!,#REF!,0,0))</f>
        <v/>
      </c>
      <c r="BV571" s="21" t="str">
        <f t="shared" si="38"/>
        <v/>
      </c>
      <c r="BW571" s="35" t="str">
        <f t="shared" si="41"/>
        <v/>
      </c>
      <c r="BX571" s="26" t="str">
        <f t="shared" si="39"/>
        <v/>
      </c>
      <c r="BY571" s="43" t="str">
        <f t="shared" si="40"/>
        <v/>
      </c>
      <c r="BZ571" s="27" t="str">
        <f>IF(A571="","",SUM($BY$12:BY571))</f>
        <v/>
      </c>
      <c r="CA571" s="3"/>
    </row>
    <row r="572" spans="65:79">
      <c r="BM572" s="1"/>
      <c r="BU572" s="21" t="str">
        <f>IF(A572="","",_xlfn.XLOOKUP(C572,#REF!,#REF!,0,0))</f>
        <v/>
      </c>
      <c r="BV572" s="21" t="str">
        <f t="shared" si="38"/>
        <v/>
      </c>
      <c r="BW572" s="35" t="str">
        <f t="shared" si="41"/>
        <v/>
      </c>
      <c r="BX572" s="26" t="str">
        <f t="shared" si="39"/>
        <v/>
      </c>
      <c r="BY572" s="43" t="str">
        <f t="shared" si="40"/>
        <v/>
      </c>
      <c r="BZ572" s="27" t="str">
        <f>IF(A572="","",SUM($BY$12:BY572))</f>
        <v/>
      </c>
      <c r="CA572" s="3"/>
    </row>
    <row r="573" spans="65:79">
      <c r="BM573" s="1"/>
      <c r="BU573" s="21" t="str">
        <f>IF(A573="","",_xlfn.XLOOKUP(C573,#REF!,#REF!,0,0))</f>
        <v/>
      </c>
      <c r="BV573" s="21" t="str">
        <f t="shared" si="38"/>
        <v/>
      </c>
      <c r="BW573" s="35" t="str">
        <f t="shared" si="41"/>
        <v/>
      </c>
      <c r="BX573" s="26" t="str">
        <f t="shared" si="39"/>
        <v/>
      </c>
      <c r="BY573" s="43" t="str">
        <f t="shared" si="40"/>
        <v/>
      </c>
      <c r="BZ573" s="27" t="str">
        <f>IF(A573="","",SUM($BY$12:BY573))</f>
        <v/>
      </c>
      <c r="CA573" s="3"/>
    </row>
    <row r="574" spans="65:79">
      <c r="BM574" s="1"/>
      <c r="BU574" s="21" t="str">
        <f>IF(A574="","",_xlfn.XLOOKUP(C574,#REF!,#REF!,0,0))</f>
        <v/>
      </c>
      <c r="BV574" s="21" t="str">
        <f t="shared" si="38"/>
        <v/>
      </c>
      <c r="BW574" s="35" t="str">
        <f t="shared" si="41"/>
        <v/>
      </c>
      <c r="BX574" s="26" t="str">
        <f t="shared" si="39"/>
        <v/>
      </c>
      <c r="BY574" s="43" t="str">
        <f t="shared" si="40"/>
        <v/>
      </c>
      <c r="BZ574" s="27" t="str">
        <f>IF(A574="","",SUM($BY$12:BY574))</f>
        <v/>
      </c>
      <c r="CA574" s="3"/>
    </row>
    <row r="575" spans="65:79">
      <c r="BM575" s="1"/>
      <c r="BU575" s="21" t="str">
        <f>IF(A575="","",_xlfn.XLOOKUP(C575,#REF!,#REF!,0,0))</f>
        <v/>
      </c>
      <c r="BV575" s="21" t="str">
        <f t="shared" si="38"/>
        <v/>
      </c>
      <c r="BW575" s="35" t="str">
        <f t="shared" si="41"/>
        <v/>
      </c>
      <c r="BX575" s="26" t="str">
        <f t="shared" si="39"/>
        <v/>
      </c>
      <c r="BY575" s="43" t="str">
        <f t="shared" si="40"/>
        <v/>
      </c>
      <c r="BZ575" s="27" t="str">
        <f>IF(A575="","",SUM($BY$12:BY575))</f>
        <v/>
      </c>
      <c r="CA575" s="3"/>
    </row>
    <row r="576" spans="65:79">
      <c r="BM576" s="1"/>
      <c r="BU576" s="21" t="str">
        <f>IF(A576="","",_xlfn.XLOOKUP(C576,#REF!,#REF!,0,0))</f>
        <v/>
      </c>
      <c r="BV576" s="21" t="str">
        <f t="shared" si="38"/>
        <v/>
      </c>
      <c r="BW576" s="35" t="str">
        <f t="shared" si="41"/>
        <v/>
      </c>
      <c r="BX576" s="26" t="str">
        <f t="shared" si="39"/>
        <v/>
      </c>
      <c r="BY576" s="43" t="str">
        <f t="shared" si="40"/>
        <v/>
      </c>
      <c r="BZ576" s="27" t="str">
        <f>IF(A576="","",SUM($BY$12:BY576))</f>
        <v/>
      </c>
      <c r="CA576" s="3"/>
    </row>
    <row r="577" spans="65:79">
      <c r="BM577" s="1"/>
      <c r="BU577" s="21" t="str">
        <f>IF(A577="","",_xlfn.XLOOKUP(C577,#REF!,#REF!,0,0))</f>
        <v/>
      </c>
      <c r="BV577" s="21" t="str">
        <f t="shared" si="38"/>
        <v/>
      </c>
      <c r="BW577" s="35" t="str">
        <f t="shared" si="41"/>
        <v/>
      </c>
      <c r="BX577" s="26" t="str">
        <f t="shared" si="39"/>
        <v/>
      </c>
      <c r="BY577" s="43" t="str">
        <f t="shared" si="40"/>
        <v/>
      </c>
      <c r="BZ577" s="27" t="str">
        <f>IF(A577="","",SUM($BY$12:BY577))</f>
        <v/>
      </c>
      <c r="CA577" s="3"/>
    </row>
    <row r="578" spans="65:79">
      <c r="BM578" s="1"/>
      <c r="BU578" s="21" t="str">
        <f>IF(A578="","",_xlfn.XLOOKUP(C578,#REF!,#REF!,0,0))</f>
        <v/>
      </c>
      <c r="BV578" s="21" t="str">
        <f t="shared" si="38"/>
        <v/>
      </c>
      <c r="BW578" s="35" t="str">
        <f t="shared" si="41"/>
        <v/>
      </c>
      <c r="BX578" s="26" t="str">
        <f t="shared" si="39"/>
        <v/>
      </c>
      <c r="BY578" s="43" t="str">
        <f t="shared" si="40"/>
        <v/>
      </c>
      <c r="BZ578" s="27" t="str">
        <f>IF(A578="","",SUM($BY$12:BY578))</f>
        <v/>
      </c>
      <c r="CA578" s="3"/>
    </row>
    <row r="579" spans="65:79">
      <c r="BM579" s="1"/>
      <c r="BU579" s="21" t="str">
        <f>IF(A579="","",_xlfn.XLOOKUP(C579,#REF!,#REF!,0,0))</f>
        <v/>
      </c>
      <c r="BV579" s="21" t="str">
        <f t="shared" si="38"/>
        <v/>
      </c>
      <c r="BW579" s="35" t="str">
        <f t="shared" si="41"/>
        <v/>
      </c>
      <c r="BX579" s="26" t="str">
        <f t="shared" si="39"/>
        <v/>
      </c>
      <c r="BY579" s="43" t="str">
        <f t="shared" si="40"/>
        <v/>
      </c>
      <c r="BZ579" s="27" t="str">
        <f>IF(A579="","",SUM($BY$12:BY579))</f>
        <v/>
      </c>
      <c r="CA579" s="3"/>
    </row>
    <row r="580" spans="65:79">
      <c r="BM580" s="1"/>
      <c r="BU580" s="21" t="str">
        <f>IF(A580="","",_xlfn.XLOOKUP(C580,#REF!,#REF!,0,0))</f>
        <v/>
      </c>
      <c r="BV580" s="21" t="str">
        <f t="shared" si="38"/>
        <v/>
      </c>
      <c r="BW580" s="35" t="str">
        <f t="shared" si="41"/>
        <v/>
      </c>
      <c r="BX580" s="26" t="str">
        <f t="shared" si="39"/>
        <v/>
      </c>
      <c r="BY580" s="43" t="str">
        <f t="shared" si="40"/>
        <v/>
      </c>
      <c r="BZ580" s="27" t="str">
        <f>IF(A580="","",SUM($BY$12:BY580))</f>
        <v/>
      </c>
      <c r="CA580" s="3"/>
    </row>
    <row r="581" spans="65:79">
      <c r="BM581" s="1"/>
      <c r="BU581" s="21" t="str">
        <f>IF(A581="","",_xlfn.XLOOKUP(C581,#REF!,#REF!,0,0))</f>
        <v/>
      </c>
      <c r="BV581" s="21" t="str">
        <f t="shared" si="38"/>
        <v/>
      </c>
      <c r="BW581" s="35" t="str">
        <f t="shared" si="41"/>
        <v/>
      </c>
      <c r="BX581" s="26" t="str">
        <f t="shared" si="39"/>
        <v/>
      </c>
      <c r="BY581" s="43" t="str">
        <f t="shared" si="40"/>
        <v/>
      </c>
      <c r="BZ581" s="27" t="str">
        <f>IF(A581="","",SUM($BY$12:BY581))</f>
        <v/>
      </c>
      <c r="CA581" s="3"/>
    </row>
    <row r="582" spans="65:79">
      <c r="BM582" s="1"/>
      <c r="BU582" s="21" t="str">
        <f>IF(A582="","",_xlfn.XLOOKUP(C582,#REF!,#REF!,0,0))</f>
        <v/>
      </c>
      <c r="BV582" s="21" t="str">
        <f t="shared" si="38"/>
        <v/>
      </c>
      <c r="BW582" s="35" t="str">
        <f t="shared" si="41"/>
        <v/>
      </c>
      <c r="BX582" s="26" t="str">
        <f t="shared" si="39"/>
        <v/>
      </c>
      <c r="BY582" s="43" t="str">
        <f t="shared" si="40"/>
        <v/>
      </c>
      <c r="BZ582" s="27" t="str">
        <f>IF(A582="","",SUM($BY$12:BY582))</f>
        <v/>
      </c>
      <c r="CA582" s="3"/>
    </row>
    <row r="583" spans="65:79">
      <c r="BM583" s="1"/>
      <c r="BU583" s="21" t="str">
        <f>IF(A583="","",_xlfn.XLOOKUP(C583,#REF!,#REF!,0,0))</f>
        <v/>
      </c>
      <c r="BV583" s="21" t="str">
        <f t="shared" si="38"/>
        <v/>
      </c>
      <c r="BW583" s="35" t="str">
        <f t="shared" si="41"/>
        <v/>
      </c>
      <c r="BX583" s="26" t="str">
        <f t="shared" si="39"/>
        <v/>
      </c>
      <c r="BY583" s="43" t="str">
        <f t="shared" si="40"/>
        <v/>
      </c>
      <c r="BZ583" s="27" t="str">
        <f>IF(A583="","",SUM($BY$12:BY583))</f>
        <v/>
      </c>
      <c r="CA583" s="3"/>
    </row>
    <row r="584" spans="65:79">
      <c r="BM584" s="1"/>
      <c r="BU584" s="21" t="str">
        <f>IF(A584="","",_xlfn.XLOOKUP(C584,#REF!,#REF!,0,0))</f>
        <v/>
      </c>
      <c r="BV584" s="21" t="str">
        <f t="shared" si="38"/>
        <v/>
      </c>
      <c r="BW584" s="35" t="str">
        <f t="shared" si="41"/>
        <v/>
      </c>
      <c r="BX584" s="26" t="str">
        <f t="shared" si="39"/>
        <v/>
      </c>
      <c r="BY584" s="43" t="str">
        <f t="shared" si="40"/>
        <v/>
      </c>
      <c r="BZ584" s="27" t="str">
        <f>IF(A584="","",SUM($BY$12:BY584))</f>
        <v/>
      </c>
      <c r="CA584" s="3"/>
    </row>
    <row r="585" spans="65:79">
      <c r="BM585" s="1"/>
      <c r="BU585" s="21" t="str">
        <f>IF(A585="","",_xlfn.XLOOKUP(C585,#REF!,#REF!,0,0))</f>
        <v/>
      </c>
      <c r="BV585" s="21" t="str">
        <f t="shared" si="38"/>
        <v/>
      </c>
      <c r="BW585" s="35" t="str">
        <f t="shared" si="41"/>
        <v/>
      </c>
      <c r="BX585" s="26" t="str">
        <f t="shared" si="39"/>
        <v/>
      </c>
      <c r="BY585" s="43" t="str">
        <f t="shared" si="40"/>
        <v/>
      </c>
      <c r="BZ585" s="27" t="str">
        <f>IF(A585="","",SUM($BY$12:BY585))</f>
        <v/>
      </c>
      <c r="CA585" s="3"/>
    </row>
    <row r="586" spans="65:79">
      <c r="BM586" s="1"/>
      <c r="BU586" s="21" t="str">
        <f>IF(A586="","",_xlfn.XLOOKUP(C586,#REF!,#REF!,0,0))</f>
        <v/>
      </c>
      <c r="BV586" s="21" t="str">
        <f t="shared" si="38"/>
        <v/>
      </c>
      <c r="BW586" s="35" t="str">
        <f t="shared" si="41"/>
        <v/>
      </c>
      <c r="BX586" s="26" t="str">
        <f t="shared" si="39"/>
        <v/>
      </c>
      <c r="BY586" s="43" t="str">
        <f t="shared" si="40"/>
        <v/>
      </c>
      <c r="BZ586" s="27" t="str">
        <f>IF(A586="","",SUM($BY$12:BY586))</f>
        <v/>
      </c>
      <c r="CA586" s="3"/>
    </row>
    <row r="587" spans="65:79">
      <c r="BM587" s="1"/>
      <c r="BU587" s="21" t="str">
        <f>IF(A587="","",_xlfn.XLOOKUP(C587,#REF!,#REF!,0,0))</f>
        <v/>
      </c>
      <c r="BV587" s="21" t="str">
        <f t="shared" ref="BV587:BV650" si="42">IF(A587="","",BU587*3)</f>
        <v/>
      </c>
      <c r="BW587" s="35" t="str">
        <f t="shared" si="41"/>
        <v/>
      </c>
      <c r="BX587" s="26" t="str">
        <f t="shared" ref="BX587:BX650" si="43">IF(A587="","",IF(BU587=0,0,H587/BW587))</f>
        <v/>
      </c>
      <c r="BY587" s="43" t="str">
        <f t="shared" ref="BY587:BY650" si="44">IF(A587="","",BM587%)</f>
        <v/>
      </c>
      <c r="BZ587" s="27" t="str">
        <f>IF(A587="","",SUM($BY$12:BY587))</f>
        <v/>
      </c>
      <c r="CA587" s="3"/>
    </row>
    <row r="588" spans="65:79">
      <c r="BM588" s="1"/>
      <c r="BU588" s="21" t="str">
        <f>IF(A588="","",_xlfn.XLOOKUP(C588,#REF!,#REF!,0,0))</f>
        <v/>
      </c>
      <c r="BV588" s="21" t="str">
        <f t="shared" si="42"/>
        <v/>
      </c>
      <c r="BW588" s="35" t="str">
        <f t="shared" ref="BW588:BW651" si="45">IF(A588="","",BV588*BW$11)</f>
        <v/>
      </c>
      <c r="BX588" s="26" t="str">
        <f t="shared" si="43"/>
        <v/>
      </c>
      <c r="BY588" s="43" t="str">
        <f t="shared" si="44"/>
        <v/>
      </c>
      <c r="BZ588" s="27" t="str">
        <f>IF(A588="","",SUM($BY$12:BY588))</f>
        <v/>
      </c>
      <c r="CA588" s="3"/>
    </row>
    <row r="589" spans="65:79">
      <c r="BM589" s="1"/>
      <c r="BU589" s="21" t="str">
        <f>IF(A589="","",_xlfn.XLOOKUP(C589,#REF!,#REF!,0,0))</f>
        <v/>
      </c>
      <c r="BV589" s="21" t="str">
        <f t="shared" si="42"/>
        <v/>
      </c>
      <c r="BW589" s="35" t="str">
        <f t="shared" si="45"/>
        <v/>
      </c>
      <c r="BX589" s="26" t="str">
        <f t="shared" si="43"/>
        <v/>
      </c>
      <c r="BY589" s="43" t="str">
        <f t="shared" si="44"/>
        <v/>
      </c>
      <c r="BZ589" s="27" t="str">
        <f>IF(A589="","",SUM($BY$12:BY589))</f>
        <v/>
      </c>
      <c r="CA589" s="3"/>
    </row>
    <row r="590" spans="65:79">
      <c r="BM590" s="1"/>
      <c r="BU590" s="21" t="str">
        <f>IF(A590="","",_xlfn.XLOOKUP(C590,#REF!,#REF!,0,0))</f>
        <v/>
      </c>
      <c r="BV590" s="21" t="str">
        <f t="shared" si="42"/>
        <v/>
      </c>
      <c r="BW590" s="35" t="str">
        <f t="shared" si="45"/>
        <v/>
      </c>
      <c r="BX590" s="26" t="str">
        <f t="shared" si="43"/>
        <v/>
      </c>
      <c r="BY590" s="43" t="str">
        <f t="shared" si="44"/>
        <v/>
      </c>
      <c r="BZ590" s="27" t="str">
        <f>IF(A590="","",SUM($BY$12:BY590))</f>
        <v/>
      </c>
      <c r="CA590" s="3"/>
    </row>
    <row r="591" spans="65:79">
      <c r="BM591" s="1"/>
      <c r="BU591" s="21" t="str">
        <f>IF(A591="","",_xlfn.XLOOKUP(C591,#REF!,#REF!,0,0))</f>
        <v/>
      </c>
      <c r="BV591" s="21" t="str">
        <f t="shared" si="42"/>
        <v/>
      </c>
      <c r="BW591" s="35" t="str">
        <f t="shared" si="45"/>
        <v/>
      </c>
      <c r="BX591" s="26" t="str">
        <f t="shared" si="43"/>
        <v/>
      </c>
      <c r="BY591" s="43" t="str">
        <f t="shared" si="44"/>
        <v/>
      </c>
      <c r="BZ591" s="27" t="str">
        <f>IF(A591="","",SUM($BY$12:BY591))</f>
        <v/>
      </c>
      <c r="CA591" s="3"/>
    </row>
    <row r="592" spans="65:79">
      <c r="BM592" s="1"/>
      <c r="BU592" s="21" t="str">
        <f>IF(A592="","",_xlfn.XLOOKUP(C592,#REF!,#REF!,0,0))</f>
        <v/>
      </c>
      <c r="BV592" s="21" t="str">
        <f t="shared" si="42"/>
        <v/>
      </c>
      <c r="BW592" s="35" t="str">
        <f t="shared" si="45"/>
        <v/>
      </c>
      <c r="BX592" s="26" t="str">
        <f t="shared" si="43"/>
        <v/>
      </c>
      <c r="BY592" s="43" t="str">
        <f t="shared" si="44"/>
        <v/>
      </c>
      <c r="BZ592" s="27" t="str">
        <f>IF(A592="","",SUM($BY$12:BY592))</f>
        <v/>
      </c>
      <c r="CA592" s="3"/>
    </row>
    <row r="593" spans="65:79">
      <c r="BM593" s="1"/>
      <c r="BU593" s="21" t="str">
        <f>IF(A593="","",_xlfn.XLOOKUP(C593,#REF!,#REF!,0,0))</f>
        <v/>
      </c>
      <c r="BV593" s="21" t="str">
        <f t="shared" si="42"/>
        <v/>
      </c>
      <c r="BW593" s="35" t="str">
        <f t="shared" si="45"/>
        <v/>
      </c>
      <c r="BX593" s="26" t="str">
        <f t="shared" si="43"/>
        <v/>
      </c>
      <c r="BY593" s="43" t="str">
        <f t="shared" si="44"/>
        <v/>
      </c>
      <c r="BZ593" s="27" t="str">
        <f>IF(A593="","",SUM($BY$12:BY593))</f>
        <v/>
      </c>
      <c r="CA593" s="3"/>
    </row>
    <row r="594" spans="65:79">
      <c r="BM594" s="1"/>
      <c r="BU594" s="21" t="str">
        <f>IF(A594="","",_xlfn.XLOOKUP(C594,#REF!,#REF!,0,0))</f>
        <v/>
      </c>
      <c r="BV594" s="21" t="str">
        <f t="shared" si="42"/>
        <v/>
      </c>
      <c r="BW594" s="35" t="str">
        <f t="shared" si="45"/>
        <v/>
      </c>
      <c r="BX594" s="26" t="str">
        <f t="shared" si="43"/>
        <v/>
      </c>
      <c r="BY594" s="43" t="str">
        <f t="shared" si="44"/>
        <v/>
      </c>
      <c r="BZ594" s="27" t="str">
        <f>IF(A594="","",SUM($BY$12:BY594))</f>
        <v/>
      </c>
      <c r="CA594" s="3"/>
    </row>
    <row r="595" spans="65:79">
      <c r="BM595" s="1"/>
      <c r="BU595" s="21" t="str">
        <f>IF(A595="","",_xlfn.XLOOKUP(C595,#REF!,#REF!,0,0))</f>
        <v/>
      </c>
      <c r="BV595" s="21" t="str">
        <f t="shared" si="42"/>
        <v/>
      </c>
      <c r="BW595" s="35" t="str">
        <f t="shared" si="45"/>
        <v/>
      </c>
      <c r="BX595" s="26" t="str">
        <f t="shared" si="43"/>
        <v/>
      </c>
      <c r="BY595" s="43" t="str">
        <f t="shared" si="44"/>
        <v/>
      </c>
      <c r="BZ595" s="27" t="str">
        <f>IF(A595="","",SUM($BY$12:BY595))</f>
        <v/>
      </c>
      <c r="CA595" s="3"/>
    </row>
    <row r="596" spans="65:79">
      <c r="BM596" s="1"/>
      <c r="BU596" s="21" t="str">
        <f>IF(A596="","",_xlfn.XLOOKUP(C596,#REF!,#REF!,0,0))</f>
        <v/>
      </c>
      <c r="BV596" s="21" t="str">
        <f t="shared" si="42"/>
        <v/>
      </c>
      <c r="BW596" s="35" t="str">
        <f t="shared" si="45"/>
        <v/>
      </c>
      <c r="BX596" s="26" t="str">
        <f t="shared" si="43"/>
        <v/>
      </c>
      <c r="BY596" s="43" t="str">
        <f t="shared" si="44"/>
        <v/>
      </c>
      <c r="BZ596" s="27" t="str">
        <f>IF(A596="","",SUM($BY$12:BY596))</f>
        <v/>
      </c>
      <c r="CA596" s="3"/>
    </row>
    <row r="597" spans="65:79">
      <c r="BM597" s="1"/>
      <c r="BU597" s="21" t="str">
        <f>IF(A597="","",_xlfn.XLOOKUP(C597,#REF!,#REF!,0,0))</f>
        <v/>
      </c>
      <c r="BV597" s="21" t="str">
        <f t="shared" si="42"/>
        <v/>
      </c>
      <c r="BW597" s="35" t="str">
        <f t="shared" si="45"/>
        <v/>
      </c>
      <c r="BX597" s="26" t="str">
        <f t="shared" si="43"/>
        <v/>
      </c>
      <c r="BY597" s="43" t="str">
        <f t="shared" si="44"/>
        <v/>
      </c>
      <c r="BZ597" s="27" t="str">
        <f>IF(A597="","",SUM($BY$12:BY597))</f>
        <v/>
      </c>
      <c r="CA597" s="3"/>
    </row>
    <row r="598" spans="65:79">
      <c r="BM598" s="1"/>
      <c r="BU598" s="21" t="str">
        <f>IF(A598="","",_xlfn.XLOOKUP(C598,#REF!,#REF!,0,0))</f>
        <v/>
      </c>
      <c r="BV598" s="21" t="str">
        <f t="shared" si="42"/>
        <v/>
      </c>
      <c r="BW598" s="35" t="str">
        <f t="shared" si="45"/>
        <v/>
      </c>
      <c r="BX598" s="26" t="str">
        <f t="shared" si="43"/>
        <v/>
      </c>
      <c r="BY598" s="43" t="str">
        <f t="shared" si="44"/>
        <v/>
      </c>
      <c r="BZ598" s="27" t="str">
        <f>IF(A598="","",SUM($BY$12:BY598))</f>
        <v/>
      </c>
      <c r="CA598" s="3"/>
    </row>
    <row r="599" spans="65:79">
      <c r="BM599" s="1"/>
      <c r="BU599" s="21" t="str">
        <f>IF(A599="","",_xlfn.XLOOKUP(C599,#REF!,#REF!,0,0))</f>
        <v/>
      </c>
      <c r="BV599" s="21" t="str">
        <f t="shared" si="42"/>
        <v/>
      </c>
      <c r="BW599" s="35" t="str">
        <f t="shared" si="45"/>
        <v/>
      </c>
      <c r="BX599" s="26" t="str">
        <f t="shared" si="43"/>
        <v/>
      </c>
      <c r="BY599" s="43" t="str">
        <f t="shared" si="44"/>
        <v/>
      </c>
      <c r="BZ599" s="27" t="str">
        <f>IF(A599="","",SUM($BY$12:BY599))</f>
        <v/>
      </c>
      <c r="CA599" s="3"/>
    </row>
    <row r="600" spans="65:79">
      <c r="BM600" s="1"/>
      <c r="BU600" s="21" t="str">
        <f>IF(A600="","",_xlfn.XLOOKUP(C600,#REF!,#REF!,0,0))</f>
        <v/>
      </c>
      <c r="BV600" s="21" t="str">
        <f t="shared" si="42"/>
        <v/>
      </c>
      <c r="BW600" s="35" t="str">
        <f t="shared" si="45"/>
        <v/>
      </c>
      <c r="BX600" s="26" t="str">
        <f t="shared" si="43"/>
        <v/>
      </c>
      <c r="BY600" s="43" t="str">
        <f t="shared" si="44"/>
        <v/>
      </c>
      <c r="BZ600" s="27" t="str">
        <f>IF(A600="","",SUM($BY$12:BY600))</f>
        <v/>
      </c>
      <c r="CA600" s="3"/>
    </row>
    <row r="601" spans="65:79">
      <c r="BM601" s="1"/>
      <c r="BU601" s="21" t="str">
        <f>IF(A601="","",_xlfn.XLOOKUP(C601,#REF!,#REF!,0,0))</f>
        <v/>
      </c>
      <c r="BV601" s="21" t="str">
        <f t="shared" si="42"/>
        <v/>
      </c>
      <c r="BW601" s="35" t="str">
        <f t="shared" si="45"/>
        <v/>
      </c>
      <c r="BX601" s="26" t="str">
        <f t="shared" si="43"/>
        <v/>
      </c>
      <c r="BY601" s="43" t="str">
        <f t="shared" si="44"/>
        <v/>
      </c>
      <c r="BZ601" s="27" t="str">
        <f>IF(A601="","",SUM($BY$12:BY601))</f>
        <v/>
      </c>
      <c r="CA601" s="3"/>
    </row>
    <row r="602" spans="65:79">
      <c r="BM602" s="1"/>
      <c r="BU602" s="21" t="str">
        <f>IF(A602="","",_xlfn.XLOOKUP(C602,#REF!,#REF!,0,0))</f>
        <v/>
      </c>
      <c r="BV602" s="21" t="str">
        <f t="shared" si="42"/>
        <v/>
      </c>
      <c r="BW602" s="35" t="str">
        <f t="shared" si="45"/>
        <v/>
      </c>
      <c r="BX602" s="26" t="str">
        <f t="shared" si="43"/>
        <v/>
      </c>
      <c r="BY602" s="43" t="str">
        <f t="shared" si="44"/>
        <v/>
      </c>
      <c r="BZ602" s="27" t="str">
        <f>IF(A602="","",SUM($BY$12:BY602))</f>
        <v/>
      </c>
      <c r="CA602" s="3"/>
    </row>
    <row r="603" spans="65:79">
      <c r="BM603" s="1"/>
      <c r="BU603" s="21" t="str">
        <f>IF(A603="","",_xlfn.XLOOKUP(C603,#REF!,#REF!,0,0))</f>
        <v/>
      </c>
      <c r="BV603" s="21" t="str">
        <f t="shared" si="42"/>
        <v/>
      </c>
      <c r="BW603" s="35" t="str">
        <f t="shared" si="45"/>
        <v/>
      </c>
      <c r="BX603" s="26" t="str">
        <f t="shared" si="43"/>
        <v/>
      </c>
      <c r="BY603" s="43" t="str">
        <f t="shared" si="44"/>
        <v/>
      </c>
      <c r="BZ603" s="27" t="str">
        <f>IF(A603="","",SUM($BY$12:BY603))</f>
        <v/>
      </c>
      <c r="CA603" s="3"/>
    </row>
    <row r="604" spans="65:79">
      <c r="BM604" s="1"/>
      <c r="BU604" s="21" t="str">
        <f>IF(A604="","",_xlfn.XLOOKUP(C604,#REF!,#REF!,0,0))</f>
        <v/>
      </c>
      <c r="BV604" s="21" t="str">
        <f t="shared" si="42"/>
        <v/>
      </c>
      <c r="BW604" s="35" t="str">
        <f t="shared" si="45"/>
        <v/>
      </c>
      <c r="BX604" s="26" t="str">
        <f t="shared" si="43"/>
        <v/>
      </c>
      <c r="BY604" s="43" t="str">
        <f t="shared" si="44"/>
        <v/>
      </c>
      <c r="BZ604" s="27" t="str">
        <f>IF(A604="","",SUM($BY$12:BY604))</f>
        <v/>
      </c>
      <c r="CA604" s="3"/>
    </row>
    <row r="605" spans="65:79">
      <c r="BM605" s="1"/>
      <c r="BU605" s="21" t="str">
        <f>IF(A605="","",_xlfn.XLOOKUP(C605,#REF!,#REF!,0,0))</f>
        <v/>
      </c>
      <c r="BV605" s="21" t="str">
        <f t="shared" si="42"/>
        <v/>
      </c>
      <c r="BW605" s="35" t="str">
        <f t="shared" si="45"/>
        <v/>
      </c>
      <c r="BX605" s="26" t="str">
        <f t="shared" si="43"/>
        <v/>
      </c>
      <c r="BY605" s="43" t="str">
        <f t="shared" si="44"/>
        <v/>
      </c>
      <c r="BZ605" s="27" t="str">
        <f>IF(A605="","",SUM($BY$12:BY605))</f>
        <v/>
      </c>
      <c r="CA605" s="3"/>
    </row>
    <row r="606" spans="65:79">
      <c r="BM606" s="1"/>
      <c r="BU606" s="21" t="str">
        <f>IF(A606="","",_xlfn.XLOOKUP(C606,#REF!,#REF!,0,0))</f>
        <v/>
      </c>
      <c r="BV606" s="21" t="str">
        <f t="shared" si="42"/>
        <v/>
      </c>
      <c r="BW606" s="35" t="str">
        <f t="shared" si="45"/>
        <v/>
      </c>
      <c r="BX606" s="26" t="str">
        <f t="shared" si="43"/>
        <v/>
      </c>
      <c r="BY606" s="43" t="str">
        <f t="shared" si="44"/>
        <v/>
      </c>
      <c r="BZ606" s="27" t="str">
        <f>IF(A606="","",SUM($BY$12:BY606))</f>
        <v/>
      </c>
      <c r="CA606" s="3"/>
    </row>
    <row r="607" spans="65:79">
      <c r="BM607" s="1"/>
      <c r="BU607" s="21" t="str">
        <f>IF(A607="","",_xlfn.XLOOKUP(C607,#REF!,#REF!,0,0))</f>
        <v/>
      </c>
      <c r="BV607" s="21" t="str">
        <f t="shared" si="42"/>
        <v/>
      </c>
      <c r="BW607" s="35" t="str">
        <f t="shared" si="45"/>
        <v/>
      </c>
      <c r="BX607" s="26" t="str">
        <f t="shared" si="43"/>
        <v/>
      </c>
      <c r="BY607" s="43" t="str">
        <f t="shared" si="44"/>
        <v/>
      </c>
      <c r="BZ607" s="27" t="str">
        <f>IF(A607="","",SUM($BY$12:BY607))</f>
        <v/>
      </c>
      <c r="CA607" s="3"/>
    </row>
    <row r="608" spans="65:79">
      <c r="BM608" s="1"/>
      <c r="BU608" s="21" t="str">
        <f>IF(A608="","",_xlfn.XLOOKUP(C608,#REF!,#REF!,0,0))</f>
        <v/>
      </c>
      <c r="BV608" s="21" t="str">
        <f t="shared" si="42"/>
        <v/>
      </c>
      <c r="BW608" s="35" t="str">
        <f t="shared" si="45"/>
        <v/>
      </c>
      <c r="BX608" s="26" t="str">
        <f t="shared" si="43"/>
        <v/>
      </c>
      <c r="BY608" s="43" t="str">
        <f t="shared" si="44"/>
        <v/>
      </c>
      <c r="BZ608" s="27" t="str">
        <f>IF(A608="","",SUM($BY$12:BY608))</f>
        <v/>
      </c>
      <c r="CA608" s="3"/>
    </row>
    <row r="609" spans="65:79">
      <c r="BM609" s="1"/>
      <c r="BU609" s="21" t="str">
        <f>IF(A609="","",_xlfn.XLOOKUP(C609,#REF!,#REF!,0,0))</f>
        <v/>
      </c>
      <c r="BV609" s="21" t="str">
        <f t="shared" si="42"/>
        <v/>
      </c>
      <c r="BW609" s="35" t="str">
        <f t="shared" si="45"/>
        <v/>
      </c>
      <c r="BX609" s="26" t="str">
        <f t="shared" si="43"/>
        <v/>
      </c>
      <c r="BY609" s="43" t="str">
        <f t="shared" si="44"/>
        <v/>
      </c>
      <c r="BZ609" s="27" t="str">
        <f>IF(A609="","",SUM($BY$12:BY609))</f>
        <v/>
      </c>
      <c r="CA609" s="3"/>
    </row>
    <row r="610" spans="65:79">
      <c r="BM610" s="1"/>
      <c r="BU610" s="21" t="str">
        <f>IF(A610="","",_xlfn.XLOOKUP(C610,#REF!,#REF!,0,0))</f>
        <v/>
      </c>
      <c r="BV610" s="21" t="str">
        <f t="shared" si="42"/>
        <v/>
      </c>
      <c r="BW610" s="35" t="str">
        <f t="shared" si="45"/>
        <v/>
      </c>
      <c r="BX610" s="26" t="str">
        <f t="shared" si="43"/>
        <v/>
      </c>
      <c r="BY610" s="43" t="str">
        <f t="shared" si="44"/>
        <v/>
      </c>
      <c r="BZ610" s="27" t="str">
        <f>IF(A610="","",SUM($BY$12:BY610))</f>
        <v/>
      </c>
      <c r="CA610" s="3"/>
    </row>
    <row r="611" spans="65:79">
      <c r="BM611" s="1"/>
      <c r="BU611" s="21" t="str">
        <f>IF(A611="","",_xlfn.XLOOKUP(C611,#REF!,#REF!,0,0))</f>
        <v/>
      </c>
      <c r="BV611" s="21" t="str">
        <f t="shared" si="42"/>
        <v/>
      </c>
      <c r="BW611" s="35" t="str">
        <f t="shared" si="45"/>
        <v/>
      </c>
      <c r="BX611" s="26" t="str">
        <f t="shared" si="43"/>
        <v/>
      </c>
      <c r="BY611" s="43" t="str">
        <f t="shared" si="44"/>
        <v/>
      </c>
      <c r="BZ611" s="27" t="str">
        <f>IF(A611="","",SUM($BY$12:BY611))</f>
        <v/>
      </c>
      <c r="CA611" s="3"/>
    </row>
    <row r="612" spans="65:79">
      <c r="BM612" s="1"/>
      <c r="BU612" s="21" t="str">
        <f>IF(A612="","",_xlfn.XLOOKUP(C612,#REF!,#REF!,0,0))</f>
        <v/>
      </c>
      <c r="BV612" s="21" t="str">
        <f t="shared" si="42"/>
        <v/>
      </c>
      <c r="BW612" s="35" t="str">
        <f t="shared" si="45"/>
        <v/>
      </c>
      <c r="BX612" s="26" t="str">
        <f t="shared" si="43"/>
        <v/>
      </c>
      <c r="BY612" s="43" t="str">
        <f t="shared" si="44"/>
        <v/>
      </c>
      <c r="BZ612" s="27" t="str">
        <f>IF(A612="","",SUM($BY$12:BY612))</f>
        <v/>
      </c>
      <c r="CA612" s="3"/>
    </row>
    <row r="613" spans="65:79">
      <c r="BM613" s="1"/>
      <c r="BU613" s="21" t="str">
        <f>IF(A613="","",_xlfn.XLOOKUP(C613,#REF!,#REF!,0,0))</f>
        <v/>
      </c>
      <c r="BV613" s="21" t="str">
        <f t="shared" si="42"/>
        <v/>
      </c>
      <c r="BW613" s="35" t="str">
        <f t="shared" si="45"/>
        <v/>
      </c>
      <c r="BX613" s="26" t="str">
        <f t="shared" si="43"/>
        <v/>
      </c>
      <c r="BY613" s="43" t="str">
        <f t="shared" si="44"/>
        <v/>
      </c>
      <c r="BZ613" s="27" t="str">
        <f>IF(A613="","",SUM($BY$12:BY613))</f>
        <v/>
      </c>
      <c r="CA613" s="3"/>
    </row>
    <row r="614" spans="65:79">
      <c r="BM614" s="1"/>
      <c r="BU614" s="21" t="str">
        <f>IF(A614="","",_xlfn.XLOOKUP(C614,#REF!,#REF!,0,0))</f>
        <v/>
      </c>
      <c r="BV614" s="21" t="str">
        <f t="shared" si="42"/>
        <v/>
      </c>
      <c r="BW614" s="35" t="str">
        <f t="shared" si="45"/>
        <v/>
      </c>
      <c r="BX614" s="26" t="str">
        <f t="shared" si="43"/>
        <v/>
      </c>
      <c r="BY614" s="43" t="str">
        <f t="shared" si="44"/>
        <v/>
      </c>
      <c r="BZ614" s="27" t="str">
        <f>IF(A614="","",SUM($BY$12:BY614))</f>
        <v/>
      </c>
      <c r="CA614" s="3"/>
    </row>
    <row r="615" spans="65:79">
      <c r="BM615" s="1"/>
      <c r="BU615" s="21" t="str">
        <f>IF(A615="","",_xlfn.XLOOKUP(C615,#REF!,#REF!,0,0))</f>
        <v/>
      </c>
      <c r="BV615" s="21" t="str">
        <f t="shared" si="42"/>
        <v/>
      </c>
      <c r="BW615" s="35" t="str">
        <f t="shared" si="45"/>
        <v/>
      </c>
      <c r="BX615" s="26" t="str">
        <f t="shared" si="43"/>
        <v/>
      </c>
      <c r="BY615" s="43" t="str">
        <f t="shared" si="44"/>
        <v/>
      </c>
      <c r="BZ615" s="27" t="str">
        <f>IF(A615="","",SUM($BY$12:BY615))</f>
        <v/>
      </c>
      <c r="CA615" s="3"/>
    </row>
    <row r="616" spans="65:79">
      <c r="BM616" s="1"/>
      <c r="BU616" s="21" t="str">
        <f>IF(A616="","",_xlfn.XLOOKUP(C616,#REF!,#REF!,0,0))</f>
        <v/>
      </c>
      <c r="BV616" s="21" t="str">
        <f t="shared" si="42"/>
        <v/>
      </c>
      <c r="BW616" s="35" t="str">
        <f t="shared" si="45"/>
        <v/>
      </c>
      <c r="BX616" s="26" t="str">
        <f t="shared" si="43"/>
        <v/>
      </c>
      <c r="BY616" s="43" t="str">
        <f t="shared" si="44"/>
        <v/>
      </c>
      <c r="BZ616" s="27" t="str">
        <f>IF(A616="","",SUM($BY$12:BY616))</f>
        <v/>
      </c>
      <c r="CA616" s="3"/>
    </row>
    <row r="617" spans="65:79">
      <c r="BM617" s="1"/>
      <c r="BU617" s="21" t="str">
        <f>IF(A617="","",_xlfn.XLOOKUP(C617,#REF!,#REF!,0,0))</f>
        <v/>
      </c>
      <c r="BV617" s="21" t="str">
        <f t="shared" si="42"/>
        <v/>
      </c>
      <c r="BW617" s="35" t="str">
        <f t="shared" si="45"/>
        <v/>
      </c>
      <c r="BX617" s="26" t="str">
        <f t="shared" si="43"/>
        <v/>
      </c>
      <c r="BY617" s="43" t="str">
        <f t="shared" si="44"/>
        <v/>
      </c>
      <c r="BZ617" s="27" t="str">
        <f>IF(A617="","",SUM($BY$12:BY617))</f>
        <v/>
      </c>
      <c r="CA617" s="3"/>
    </row>
    <row r="618" spans="65:79">
      <c r="BM618" s="1"/>
      <c r="BU618" s="21" t="str">
        <f>IF(A618="","",_xlfn.XLOOKUP(C618,#REF!,#REF!,0,0))</f>
        <v/>
      </c>
      <c r="BV618" s="21" t="str">
        <f t="shared" si="42"/>
        <v/>
      </c>
      <c r="BW618" s="35" t="str">
        <f t="shared" si="45"/>
        <v/>
      </c>
      <c r="BX618" s="26" t="str">
        <f t="shared" si="43"/>
        <v/>
      </c>
      <c r="BY618" s="43" t="str">
        <f t="shared" si="44"/>
        <v/>
      </c>
      <c r="BZ618" s="27" t="str">
        <f>IF(A618="","",SUM($BY$12:BY618))</f>
        <v/>
      </c>
      <c r="CA618" s="3"/>
    </row>
    <row r="619" spans="65:79">
      <c r="BM619" s="1"/>
      <c r="BU619" s="21" t="str">
        <f>IF(A619="","",_xlfn.XLOOKUP(C619,#REF!,#REF!,0,0))</f>
        <v/>
      </c>
      <c r="BV619" s="21" t="str">
        <f t="shared" si="42"/>
        <v/>
      </c>
      <c r="BW619" s="35" t="str">
        <f t="shared" si="45"/>
        <v/>
      </c>
      <c r="BX619" s="26" t="str">
        <f t="shared" si="43"/>
        <v/>
      </c>
      <c r="BY619" s="43" t="str">
        <f t="shared" si="44"/>
        <v/>
      </c>
      <c r="BZ619" s="27" t="str">
        <f>IF(A619="","",SUM($BY$12:BY619))</f>
        <v/>
      </c>
      <c r="CA619" s="3"/>
    </row>
    <row r="620" spans="65:79">
      <c r="BM620" s="1"/>
      <c r="BU620" s="21" t="str">
        <f>IF(A620="","",_xlfn.XLOOKUP(C620,#REF!,#REF!,0,0))</f>
        <v/>
      </c>
      <c r="BV620" s="21" t="str">
        <f t="shared" si="42"/>
        <v/>
      </c>
      <c r="BW620" s="35" t="str">
        <f t="shared" si="45"/>
        <v/>
      </c>
      <c r="BX620" s="26" t="str">
        <f t="shared" si="43"/>
        <v/>
      </c>
      <c r="BY620" s="43" t="str">
        <f t="shared" si="44"/>
        <v/>
      </c>
      <c r="BZ620" s="27" t="str">
        <f>IF(A620="","",SUM($BY$12:BY620))</f>
        <v/>
      </c>
      <c r="CA620" s="3"/>
    </row>
    <row r="621" spans="65:79">
      <c r="BM621" s="1"/>
      <c r="BU621" s="21" t="str">
        <f>IF(A621="","",_xlfn.XLOOKUP(C621,#REF!,#REF!,0,0))</f>
        <v/>
      </c>
      <c r="BV621" s="21" t="str">
        <f t="shared" si="42"/>
        <v/>
      </c>
      <c r="BW621" s="35" t="str">
        <f t="shared" si="45"/>
        <v/>
      </c>
      <c r="BX621" s="26" t="str">
        <f t="shared" si="43"/>
        <v/>
      </c>
      <c r="BY621" s="43" t="str">
        <f t="shared" si="44"/>
        <v/>
      </c>
      <c r="BZ621" s="27" t="str">
        <f>IF(A621="","",SUM($BY$12:BY621))</f>
        <v/>
      </c>
      <c r="CA621" s="3"/>
    </row>
    <row r="622" spans="65:79">
      <c r="BM622" s="1"/>
      <c r="BU622" s="21" t="str">
        <f>IF(A622="","",_xlfn.XLOOKUP(C622,#REF!,#REF!,0,0))</f>
        <v/>
      </c>
      <c r="BV622" s="21" t="str">
        <f t="shared" si="42"/>
        <v/>
      </c>
      <c r="BW622" s="35" t="str">
        <f t="shared" si="45"/>
        <v/>
      </c>
      <c r="BX622" s="26" t="str">
        <f t="shared" si="43"/>
        <v/>
      </c>
      <c r="BY622" s="43" t="str">
        <f t="shared" si="44"/>
        <v/>
      </c>
      <c r="BZ622" s="27" t="str">
        <f>IF(A622="","",SUM($BY$12:BY622))</f>
        <v/>
      </c>
      <c r="CA622" s="3"/>
    </row>
    <row r="623" spans="65:79">
      <c r="BM623" s="1"/>
      <c r="BU623" s="21" t="str">
        <f>IF(A623="","",_xlfn.XLOOKUP(C623,#REF!,#REF!,0,0))</f>
        <v/>
      </c>
      <c r="BV623" s="21" t="str">
        <f t="shared" si="42"/>
        <v/>
      </c>
      <c r="BW623" s="35" t="str">
        <f t="shared" si="45"/>
        <v/>
      </c>
      <c r="BX623" s="26" t="str">
        <f t="shared" si="43"/>
        <v/>
      </c>
      <c r="BY623" s="43" t="str">
        <f t="shared" si="44"/>
        <v/>
      </c>
      <c r="BZ623" s="27" t="str">
        <f>IF(A623="","",SUM($BY$12:BY623))</f>
        <v/>
      </c>
      <c r="CA623" s="3"/>
    </row>
    <row r="624" spans="65:79">
      <c r="BM624" s="1"/>
      <c r="BU624" s="21" t="str">
        <f>IF(A624="","",_xlfn.XLOOKUP(C624,#REF!,#REF!,0,0))</f>
        <v/>
      </c>
      <c r="BV624" s="21" t="str">
        <f t="shared" si="42"/>
        <v/>
      </c>
      <c r="BW624" s="35" t="str">
        <f t="shared" si="45"/>
        <v/>
      </c>
      <c r="BX624" s="26" t="str">
        <f t="shared" si="43"/>
        <v/>
      </c>
      <c r="BY624" s="43" t="str">
        <f t="shared" si="44"/>
        <v/>
      </c>
      <c r="BZ624" s="27" t="str">
        <f>IF(A624="","",SUM($BY$12:BY624))</f>
        <v/>
      </c>
      <c r="CA624" s="3"/>
    </row>
    <row r="625" spans="65:79">
      <c r="BM625" s="1"/>
      <c r="BU625" s="21" t="str">
        <f>IF(A625="","",_xlfn.XLOOKUP(C625,#REF!,#REF!,0,0))</f>
        <v/>
      </c>
      <c r="BV625" s="21" t="str">
        <f t="shared" si="42"/>
        <v/>
      </c>
      <c r="BW625" s="35" t="str">
        <f t="shared" si="45"/>
        <v/>
      </c>
      <c r="BX625" s="26" t="str">
        <f t="shared" si="43"/>
        <v/>
      </c>
      <c r="BY625" s="43" t="str">
        <f t="shared" si="44"/>
        <v/>
      </c>
      <c r="BZ625" s="27" t="str">
        <f>IF(A625="","",SUM($BY$12:BY625))</f>
        <v/>
      </c>
      <c r="CA625" s="3"/>
    </row>
    <row r="626" spans="65:79">
      <c r="BM626" s="1"/>
      <c r="BU626" s="21" t="str">
        <f>IF(A626="","",_xlfn.XLOOKUP(C626,#REF!,#REF!,0,0))</f>
        <v/>
      </c>
      <c r="BV626" s="21" t="str">
        <f t="shared" si="42"/>
        <v/>
      </c>
      <c r="BW626" s="35" t="str">
        <f t="shared" si="45"/>
        <v/>
      </c>
      <c r="BX626" s="26" t="str">
        <f t="shared" si="43"/>
        <v/>
      </c>
      <c r="BY626" s="43" t="str">
        <f t="shared" si="44"/>
        <v/>
      </c>
      <c r="BZ626" s="27" t="str">
        <f>IF(A626="","",SUM($BY$12:BY626))</f>
        <v/>
      </c>
      <c r="CA626" s="3"/>
    </row>
    <row r="627" spans="65:79">
      <c r="BM627" s="1"/>
      <c r="BU627" s="21" t="str">
        <f>IF(A627="","",_xlfn.XLOOKUP(C627,#REF!,#REF!,0,0))</f>
        <v/>
      </c>
      <c r="BV627" s="21" t="str">
        <f t="shared" si="42"/>
        <v/>
      </c>
      <c r="BW627" s="35" t="str">
        <f t="shared" si="45"/>
        <v/>
      </c>
      <c r="BX627" s="26" t="str">
        <f t="shared" si="43"/>
        <v/>
      </c>
      <c r="BY627" s="43" t="str">
        <f t="shared" si="44"/>
        <v/>
      </c>
      <c r="BZ627" s="27" t="str">
        <f>IF(A627="","",SUM($BY$12:BY627))</f>
        <v/>
      </c>
      <c r="CA627" s="3"/>
    </row>
    <row r="628" spans="65:79">
      <c r="BM628" s="1"/>
      <c r="BU628" s="21" t="str">
        <f>IF(A628="","",_xlfn.XLOOKUP(C628,#REF!,#REF!,0,0))</f>
        <v/>
      </c>
      <c r="BV628" s="21" t="str">
        <f t="shared" si="42"/>
        <v/>
      </c>
      <c r="BW628" s="35" t="str">
        <f t="shared" si="45"/>
        <v/>
      </c>
      <c r="BX628" s="26" t="str">
        <f t="shared" si="43"/>
        <v/>
      </c>
      <c r="BY628" s="43" t="str">
        <f t="shared" si="44"/>
        <v/>
      </c>
      <c r="BZ628" s="27" t="str">
        <f>IF(A628="","",SUM($BY$12:BY628))</f>
        <v/>
      </c>
      <c r="CA628" s="3"/>
    </row>
    <row r="629" spans="65:79">
      <c r="BM629" s="1"/>
      <c r="BU629" s="21" t="str">
        <f>IF(A629="","",_xlfn.XLOOKUP(C629,#REF!,#REF!,0,0))</f>
        <v/>
      </c>
      <c r="BV629" s="21" t="str">
        <f t="shared" si="42"/>
        <v/>
      </c>
      <c r="BW629" s="35" t="str">
        <f t="shared" si="45"/>
        <v/>
      </c>
      <c r="BX629" s="26" t="str">
        <f t="shared" si="43"/>
        <v/>
      </c>
      <c r="BY629" s="43" t="str">
        <f t="shared" si="44"/>
        <v/>
      </c>
      <c r="BZ629" s="27" t="str">
        <f>IF(A629="","",SUM($BY$12:BY629))</f>
        <v/>
      </c>
      <c r="CA629" s="3"/>
    </row>
    <row r="630" spans="65:79">
      <c r="BM630" s="1"/>
      <c r="BU630" s="21" t="str">
        <f>IF(A630="","",_xlfn.XLOOKUP(C630,#REF!,#REF!,0,0))</f>
        <v/>
      </c>
      <c r="BV630" s="21" t="str">
        <f t="shared" si="42"/>
        <v/>
      </c>
      <c r="BW630" s="35" t="str">
        <f t="shared" si="45"/>
        <v/>
      </c>
      <c r="BX630" s="26" t="str">
        <f t="shared" si="43"/>
        <v/>
      </c>
      <c r="BY630" s="43" t="str">
        <f t="shared" si="44"/>
        <v/>
      </c>
      <c r="BZ630" s="27" t="str">
        <f>IF(A630="","",SUM($BY$12:BY630))</f>
        <v/>
      </c>
      <c r="CA630" s="3"/>
    </row>
    <row r="631" spans="65:79">
      <c r="BM631" s="1"/>
      <c r="BU631" s="21" t="str">
        <f>IF(A631="","",_xlfn.XLOOKUP(C631,#REF!,#REF!,0,0))</f>
        <v/>
      </c>
      <c r="BV631" s="21" t="str">
        <f t="shared" si="42"/>
        <v/>
      </c>
      <c r="BW631" s="35" t="str">
        <f t="shared" si="45"/>
        <v/>
      </c>
      <c r="BX631" s="26" t="str">
        <f t="shared" si="43"/>
        <v/>
      </c>
      <c r="BY631" s="43" t="str">
        <f t="shared" si="44"/>
        <v/>
      </c>
      <c r="BZ631" s="27" t="str">
        <f>IF(A631="","",SUM($BY$12:BY631))</f>
        <v/>
      </c>
      <c r="CA631" s="3"/>
    </row>
    <row r="632" spans="65:79">
      <c r="BM632" s="1"/>
      <c r="BU632" s="21" t="str">
        <f>IF(A632="","",_xlfn.XLOOKUP(C632,#REF!,#REF!,0,0))</f>
        <v/>
      </c>
      <c r="BV632" s="21" t="str">
        <f t="shared" si="42"/>
        <v/>
      </c>
      <c r="BW632" s="35" t="str">
        <f t="shared" si="45"/>
        <v/>
      </c>
      <c r="BX632" s="26" t="str">
        <f t="shared" si="43"/>
        <v/>
      </c>
      <c r="BY632" s="43" t="str">
        <f t="shared" si="44"/>
        <v/>
      </c>
      <c r="BZ632" s="27" t="str">
        <f>IF(A632="","",SUM($BY$12:BY632))</f>
        <v/>
      </c>
      <c r="CA632" s="3"/>
    </row>
    <row r="633" spans="65:79">
      <c r="BM633" s="1"/>
      <c r="BU633" s="21" t="str">
        <f>IF(A633="","",_xlfn.XLOOKUP(C633,#REF!,#REF!,0,0))</f>
        <v/>
      </c>
      <c r="BV633" s="21" t="str">
        <f t="shared" si="42"/>
        <v/>
      </c>
      <c r="BW633" s="35" t="str">
        <f t="shared" si="45"/>
        <v/>
      </c>
      <c r="BX633" s="26" t="str">
        <f t="shared" si="43"/>
        <v/>
      </c>
      <c r="BY633" s="43" t="str">
        <f t="shared" si="44"/>
        <v/>
      </c>
      <c r="BZ633" s="27" t="str">
        <f>IF(A633="","",SUM($BY$12:BY633))</f>
        <v/>
      </c>
      <c r="CA633" s="3"/>
    </row>
    <row r="634" spans="65:79">
      <c r="BM634" s="1"/>
      <c r="BU634" s="21" t="str">
        <f>IF(A634="","",_xlfn.XLOOKUP(C634,#REF!,#REF!,0,0))</f>
        <v/>
      </c>
      <c r="BV634" s="21" t="str">
        <f t="shared" si="42"/>
        <v/>
      </c>
      <c r="BW634" s="35" t="str">
        <f t="shared" si="45"/>
        <v/>
      </c>
      <c r="BX634" s="26" t="str">
        <f t="shared" si="43"/>
        <v/>
      </c>
      <c r="BY634" s="43" t="str">
        <f t="shared" si="44"/>
        <v/>
      </c>
      <c r="BZ634" s="27" t="str">
        <f>IF(A634="","",SUM($BY$12:BY634))</f>
        <v/>
      </c>
      <c r="CA634" s="3"/>
    </row>
    <row r="635" spans="65:79">
      <c r="BM635" s="1"/>
      <c r="BU635" s="21" t="str">
        <f>IF(A635="","",_xlfn.XLOOKUP(C635,#REF!,#REF!,0,0))</f>
        <v/>
      </c>
      <c r="BV635" s="21" t="str">
        <f t="shared" si="42"/>
        <v/>
      </c>
      <c r="BW635" s="35" t="str">
        <f t="shared" si="45"/>
        <v/>
      </c>
      <c r="BX635" s="26" t="str">
        <f t="shared" si="43"/>
        <v/>
      </c>
      <c r="BY635" s="43" t="str">
        <f t="shared" si="44"/>
        <v/>
      </c>
      <c r="BZ635" s="27" t="str">
        <f>IF(A635="","",SUM($BY$12:BY635))</f>
        <v/>
      </c>
      <c r="CA635" s="3"/>
    </row>
    <row r="636" spans="65:79">
      <c r="BM636" s="1"/>
      <c r="BU636" s="21" t="str">
        <f>IF(A636="","",_xlfn.XLOOKUP(C636,#REF!,#REF!,0,0))</f>
        <v/>
      </c>
      <c r="BV636" s="21" t="str">
        <f t="shared" si="42"/>
        <v/>
      </c>
      <c r="BW636" s="35" t="str">
        <f t="shared" si="45"/>
        <v/>
      </c>
      <c r="BX636" s="26" t="str">
        <f t="shared" si="43"/>
        <v/>
      </c>
      <c r="BY636" s="43" t="str">
        <f t="shared" si="44"/>
        <v/>
      </c>
      <c r="BZ636" s="27" t="str">
        <f>IF(A636="","",SUM($BY$12:BY636))</f>
        <v/>
      </c>
      <c r="CA636" s="3"/>
    </row>
    <row r="637" spans="65:79">
      <c r="BM637" s="1"/>
      <c r="BU637" s="21" t="str">
        <f>IF(A637="","",_xlfn.XLOOKUP(C637,#REF!,#REF!,0,0))</f>
        <v/>
      </c>
      <c r="BV637" s="21" t="str">
        <f t="shared" si="42"/>
        <v/>
      </c>
      <c r="BW637" s="35" t="str">
        <f t="shared" si="45"/>
        <v/>
      </c>
      <c r="BX637" s="26" t="str">
        <f t="shared" si="43"/>
        <v/>
      </c>
      <c r="BY637" s="43" t="str">
        <f t="shared" si="44"/>
        <v/>
      </c>
      <c r="BZ637" s="27" t="str">
        <f>IF(A637="","",SUM($BY$12:BY637))</f>
        <v/>
      </c>
      <c r="CA637" s="3"/>
    </row>
    <row r="638" spans="65:79">
      <c r="BM638" s="1"/>
      <c r="BU638" s="21" t="str">
        <f>IF(A638="","",_xlfn.XLOOKUP(C638,#REF!,#REF!,0,0))</f>
        <v/>
      </c>
      <c r="BV638" s="21" t="str">
        <f t="shared" si="42"/>
        <v/>
      </c>
      <c r="BW638" s="35" t="str">
        <f t="shared" si="45"/>
        <v/>
      </c>
      <c r="BX638" s="26" t="str">
        <f t="shared" si="43"/>
        <v/>
      </c>
      <c r="BY638" s="43" t="str">
        <f t="shared" si="44"/>
        <v/>
      </c>
      <c r="BZ638" s="27" t="str">
        <f>IF(A638="","",SUM($BY$12:BY638))</f>
        <v/>
      </c>
      <c r="CA638" s="3"/>
    </row>
    <row r="639" spans="65:79">
      <c r="BM639" s="1"/>
      <c r="BU639" s="21" t="str">
        <f>IF(A639="","",_xlfn.XLOOKUP(C639,#REF!,#REF!,0,0))</f>
        <v/>
      </c>
      <c r="BV639" s="21" t="str">
        <f t="shared" si="42"/>
        <v/>
      </c>
      <c r="BW639" s="35" t="str">
        <f t="shared" si="45"/>
        <v/>
      </c>
      <c r="BX639" s="26" t="str">
        <f t="shared" si="43"/>
        <v/>
      </c>
      <c r="BY639" s="43" t="str">
        <f t="shared" si="44"/>
        <v/>
      </c>
      <c r="BZ639" s="27" t="str">
        <f>IF(A639="","",SUM($BY$12:BY639))</f>
        <v/>
      </c>
      <c r="CA639" s="3"/>
    </row>
    <row r="640" spans="65:79">
      <c r="BM640" s="1"/>
      <c r="BU640" s="21" t="str">
        <f>IF(A640="","",_xlfn.XLOOKUP(C640,#REF!,#REF!,0,0))</f>
        <v/>
      </c>
      <c r="BV640" s="21" t="str">
        <f t="shared" si="42"/>
        <v/>
      </c>
      <c r="BW640" s="35" t="str">
        <f t="shared" si="45"/>
        <v/>
      </c>
      <c r="BX640" s="26" t="str">
        <f t="shared" si="43"/>
        <v/>
      </c>
      <c r="BY640" s="43" t="str">
        <f t="shared" si="44"/>
        <v/>
      </c>
      <c r="BZ640" s="27" t="str">
        <f>IF(A640="","",SUM($BY$12:BY640))</f>
        <v/>
      </c>
      <c r="CA640" s="3"/>
    </row>
    <row r="641" spans="65:79">
      <c r="BM641" s="1"/>
      <c r="BU641" s="21" t="str">
        <f>IF(A641="","",_xlfn.XLOOKUP(C641,#REF!,#REF!,0,0))</f>
        <v/>
      </c>
      <c r="BV641" s="21" t="str">
        <f t="shared" si="42"/>
        <v/>
      </c>
      <c r="BW641" s="35" t="str">
        <f t="shared" si="45"/>
        <v/>
      </c>
      <c r="BX641" s="26" t="str">
        <f t="shared" si="43"/>
        <v/>
      </c>
      <c r="BY641" s="43" t="str">
        <f t="shared" si="44"/>
        <v/>
      </c>
      <c r="BZ641" s="27" t="str">
        <f>IF(A641="","",SUM($BY$12:BY641))</f>
        <v/>
      </c>
      <c r="CA641" s="3"/>
    </row>
    <row r="642" spans="65:79">
      <c r="BM642" s="1"/>
      <c r="BU642" s="21" t="str">
        <f>IF(A642="","",_xlfn.XLOOKUP(C642,#REF!,#REF!,0,0))</f>
        <v/>
      </c>
      <c r="BV642" s="21" t="str">
        <f t="shared" si="42"/>
        <v/>
      </c>
      <c r="BW642" s="35" t="str">
        <f t="shared" si="45"/>
        <v/>
      </c>
      <c r="BX642" s="26" t="str">
        <f t="shared" si="43"/>
        <v/>
      </c>
      <c r="BY642" s="43" t="str">
        <f t="shared" si="44"/>
        <v/>
      </c>
      <c r="BZ642" s="27" t="str">
        <f>IF(A642="","",SUM($BY$12:BY642))</f>
        <v/>
      </c>
      <c r="CA642" s="3"/>
    </row>
    <row r="643" spans="65:79">
      <c r="BM643" s="1"/>
      <c r="BU643" s="21" t="str">
        <f>IF(A643="","",_xlfn.XLOOKUP(C643,#REF!,#REF!,0,0))</f>
        <v/>
      </c>
      <c r="BV643" s="21" t="str">
        <f t="shared" si="42"/>
        <v/>
      </c>
      <c r="BW643" s="35" t="str">
        <f t="shared" si="45"/>
        <v/>
      </c>
      <c r="BX643" s="26" t="str">
        <f t="shared" si="43"/>
        <v/>
      </c>
      <c r="BY643" s="43" t="str">
        <f t="shared" si="44"/>
        <v/>
      </c>
      <c r="BZ643" s="27" t="str">
        <f>IF(A643="","",SUM($BY$12:BY643))</f>
        <v/>
      </c>
      <c r="CA643" s="3"/>
    </row>
    <row r="644" spans="65:79">
      <c r="BM644" s="1"/>
      <c r="BU644" s="21" t="str">
        <f>IF(A644="","",_xlfn.XLOOKUP(C644,#REF!,#REF!,0,0))</f>
        <v/>
      </c>
      <c r="BV644" s="21" t="str">
        <f t="shared" si="42"/>
        <v/>
      </c>
      <c r="BW644" s="35" t="str">
        <f t="shared" si="45"/>
        <v/>
      </c>
      <c r="BX644" s="26" t="str">
        <f t="shared" si="43"/>
        <v/>
      </c>
      <c r="BY644" s="43" t="str">
        <f t="shared" si="44"/>
        <v/>
      </c>
      <c r="BZ644" s="27" t="str">
        <f>IF(A644="","",SUM($BY$12:BY644))</f>
        <v/>
      </c>
      <c r="CA644" s="3"/>
    </row>
    <row r="645" spans="65:79">
      <c r="BM645" s="1"/>
      <c r="BU645" s="21" t="str">
        <f>IF(A645="","",_xlfn.XLOOKUP(C645,#REF!,#REF!,0,0))</f>
        <v/>
      </c>
      <c r="BV645" s="21" t="str">
        <f t="shared" si="42"/>
        <v/>
      </c>
      <c r="BW645" s="35" t="str">
        <f t="shared" si="45"/>
        <v/>
      </c>
      <c r="BX645" s="26" t="str">
        <f t="shared" si="43"/>
        <v/>
      </c>
      <c r="BY645" s="43" t="str">
        <f t="shared" si="44"/>
        <v/>
      </c>
      <c r="BZ645" s="27" t="str">
        <f>IF(A645="","",SUM($BY$12:BY645))</f>
        <v/>
      </c>
      <c r="CA645" s="3"/>
    </row>
    <row r="646" spans="65:79">
      <c r="BM646" s="1"/>
      <c r="BU646" s="21" t="str">
        <f>IF(A646="","",_xlfn.XLOOKUP(C646,#REF!,#REF!,0,0))</f>
        <v/>
      </c>
      <c r="BV646" s="21" t="str">
        <f t="shared" si="42"/>
        <v/>
      </c>
      <c r="BW646" s="35" t="str">
        <f t="shared" si="45"/>
        <v/>
      </c>
      <c r="BX646" s="26" t="str">
        <f t="shared" si="43"/>
        <v/>
      </c>
      <c r="BY646" s="43" t="str">
        <f t="shared" si="44"/>
        <v/>
      </c>
      <c r="BZ646" s="27" t="str">
        <f>IF(A646="","",SUM($BY$12:BY646))</f>
        <v/>
      </c>
      <c r="CA646" s="3"/>
    </row>
    <row r="647" spans="65:79">
      <c r="BM647" s="1"/>
      <c r="BU647" s="21" t="str">
        <f>IF(A647="","",_xlfn.XLOOKUP(C647,#REF!,#REF!,0,0))</f>
        <v/>
      </c>
      <c r="BV647" s="21" t="str">
        <f t="shared" si="42"/>
        <v/>
      </c>
      <c r="BW647" s="35" t="str">
        <f t="shared" si="45"/>
        <v/>
      </c>
      <c r="BX647" s="26" t="str">
        <f t="shared" si="43"/>
        <v/>
      </c>
      <c r="BY647" s="43" t="str">
        <f t="shared" si="44"/>
        <v/>
      </c>
      <c r="BZ647" s="27" t="str">
        <f>IF(A647="","",SUM($BY$12:BY647))</f>
        <v/>
      </c>
      <c r="CA647" s="3"/>
    </row>
    <row r="648" spans="65:79">
      <c r="BM648" s="1"/>
      <c r="BU648" s="21" t="str">
        <f>IF(A648="","",_xlfn.XLOOKUP(C648,#REF!,#REF!,0,0))</f>
        <v/>
      </c>
      <c r="BV648" s="21" t="str">
        <f t="shared" si="42"/>
        <v/>
      </c>
      <c r="BW648" s="35" t="str">
        <f t="shared" si="45"/>
        <v/>
      </c>
      <c r="BX648" s="26" t="str">
        <f t="shared" si="43"/>
        <v/>
      </c>
      <c r="BY648" s="43" t="str">
        <f t="shared" si="44"/>
        <v/>
      </c>
      <c r="BZ648" s="27" t="str">
        <f>IF(A648="","",SUM($BY$12:BY648))</f>
        <v/>
      </c>
      <c r="CA648" s="3"/>
    </row>
    <row r="649" spans="65:79">
      <c r="BM649" s="1"/>
      <c r="BU649" s="21" t="str">
        <f>IF(A649="","",_xlfn.XLOOKUP(C649,#REF!,#REF!,0,0))</f>
        <v/>
      </c>
      <c r="BV649" s="21" t="str">
        <f t="shared" si="42"/>
        <v/>
      </c>
      <c r="BW649" s="35" t="str">
        <f t="shared" si="45"/>
        <v/>
      </c>
      <c r="BX649" s="26" t="str">
        <f t="shared" si="43"/>
        <v/>
      </c>
      <c r="BY649" s="43" t="str">
        <f t="shared" si="44"/>
        <v/>
      </c>
      <c r="BZ649" s="27" t="str">
        <f>IF(A649="","",SUM($BY$12:BY649))</f>
        <v/>
      </c>
      <c r="CA649" s="3"/>
    </row>
    <row r="650" spans="65:79">
      <c r="BM650" s="1"/>
      <c r="BU650" s="21" t="str">
        <f>IF(A650="","",_xlfn.XLOOKUP(C650,#REF!,#REF!,0,0))</f>
        <v/>
      </c>
      <c r="BV650" s="21" t="str">
        <f t="shared" si="42"/>
        <v/>
      </c>
      <c r="BW650" s="35" t="str">
        <f t="shared" si="45"/>
        <v/>
      </c>
      <c r="BX650" s="26" t="str">
        <f t="shared" si="43"/>
        <v/>
      </c>
      <c r="BY650" s="43" t="str">
        <f t="shared" si="44"/>
        <v/>
      </c>
      <c r="BZ650" s="27" t="str">
        <f>IF(A650="","",SUM($BY$12:BY650))</f>
        <v/>
      </c>
      <c r="CA650" s="3"/>
    </row>
    <row r="651" spans="65:79">
      <c r="BM651" s="1"/>
      <c r="BU651" s="21" t="str">
        <f>IF(A651="","",_xlfn.XLOOKUP(C651,#REF!,#REF!,0,0))</f>
        <v/>
      </c>
      <c r="BV651" s="21" t="str">
        <f t="shared" ref="BV651:BV714" si="46">IF(A651="","",BU651*3)</f>
        <v/>
      </c>
      <c r="BW651" s="35" t="str">
        <f t="shared" si="45"/>
        <v/>
      </c>
      <c r="BX651" s="26" t="str">
        <f t="shared" ref="BX651:BX714" si="47">IF(A651="","",IF(BU651=0,0,H651/BW651))</f>
        <v/>
      </c>
      <c r="BY651" s="43" t="str">
        <f t="shared" ref="BY651:BY714" si="48">IF(A651="","",BM651%)</f>
        <v/>
      </c>
      <c r="BZ651" s="27" t="str">
        <f>IF(A651="","",SUM($BY$12:BY651))</f>
        <v/>
      </c>
      <c r="CA651" s="3"/>
    </row>
    <row r="652" spans="65:79">
      <c r="BM652" s="1"/>
      <c r="BU652" s="21" t="str">
        <f>IF(A652="","",_xlfn.XLOOKUP(C652,#REF!,#REF!,0,0))</f>
        <v/>
      </c>
      <c r="BV652" s="21" t="str">
        <f t="shared" si="46"/>
        <v/>
      </c>
      <c r="BW652" s="35" t="str">
        <f t="shared" ref="BW652:BW715" si="49">IF(A652="","",BV652*BW$11)</f>
        <v/>
      </c>
      <c r="BX652" s="26" t="str">
        <f t="shared" si="47"/>
        <v/>
      </c>
      <c r="BY652" s="43" t="str">
        <f t="shared" si="48"/>
        <v/>
      </c>
      <c r="BZ652" s="27" t="str">
        <f>IF(A652="","",SUM($BY$12:BY652))</f>
        <v/>
      </c>
      <c r="CA652" s="3"/>
    </row>
    <row r="653" spans="65:79">
      <c r="BM653" s="1"/>
      <c r="BU653" s="21" t="str">
        <f>IF(A653="","",_xlfn.XLOOKUP(C653,#REF!,#REF!,0,0))</f>
        <v/>
      </c>
      <c r="BV653" s="21" t="str">
        <f t="shared" si="46"/>
        <v/>
      </c>
      <c r="BW653" s="35" t="str">
        <f t="shared" si="49"/>
        <v/>
      </c>
      <c r="BX653" s="26" t="str">
        <f t="shared" si="47"/>
        <v/>
      </c>
      <c r="BY653" s="43" t="str">
        <f t="shared" si="48"/>
        <v/>
      </c>
      <c r="BZ653" s="27" t="str">
        <f>IF(A653="","",SUM($BY$12:BY653))</f>
        <v/>
      </c>
      <c r="CA653" s="3"/>
    </row>
    <row r="654" spans="65:79">
      <c r="BM654" s="1"/>
      <c r="BU654" s="21" t="str">
        <f>IF(A654="","",_xlfn.XLOOKUP(C654,#REF!,#REF!,0,0))</f>
        <v/>
      </c>
      <c r="BV654" s="21" t="str">
        <f t="shared" si="46"/>
        <v/>
      </c>
      <c r="BW654" s="35" t="str">
        <f t="shared" si="49"/>
        <v/>
      </c>
      <c r="BX654" s="26" t="str">
        <f t="shared" si="47"/>
        <v/>
      </c>
      <c r="BY654" s="43" t="str">
        <f t="shared" si="48"/>
        <v/>
      </c>
      <c r="BZ654" s="27" t="str">
        <f>IF(A654="","",SUM($BY$12:BY654))</f>
        <v/>
      </c>
      <c r="CA654" s="3"/>
    </row>
    <row r="655" spans="65:79">
      <c r="BM655" s="1"/>
      <c r="BU655" s="21" t="str">
        <f>IF(A655="","",_xlfn.XLOOKUP(C655,#REF!,#REF!,0,0))</f>
        <v/>
      </c>
      <c r="BV655" s="21" t="str">
        <f t="shared" si="46"/>
        <v/>
      </c>
      <c r="BW655" s="35" t="str">
        <f t="shared" si="49"/>
        <v/>
      </c>
      <c r="BX655" s="26" t="str">
        <f t="shared" si="47"/>
        <v/>
      </c>
      <c r="BY655" s="43" t="str">
        <f t="shared" si="48"/>
        <v/>
      </c>
      <c r="BZ655" s="27" t="str">
        <f>IF(A655="","",SUM($BY$12:BY655))</f>
        <v/>
      </c>
      <c r="CA655" s="3"/>
    </row>
    <row r="656" spans="65:79">
      <c r="BM656" s="1"/>
      <c r="BU656" s="21" t="str">
        <f>IF(A656="","",_xlfn.XLOOKUP(C656,#REF!,#REF!,0,0))</f>
        <v/>
      </c>
      <c r="BV656" s="21" t="str">
        <f t="shared" si="46"/>
        <v/>
      </c>
      <c r="BW656" s="35" t="str">
        <f t="shared" si="49"/>
        <v/>
      </c>
      <c r="BX656" s="26" t="str">
        <f t="shared" si="47"/>
        <v/>
      </c>
      <c r="BY656" s="43" t="str">
        <f t="shared" si="48"/>
        <v/>
      </c>
      <c r="BZ656" s="27" t="str">
        <f>IF(A656="","",SUM($BY$12:BY656))</f>
        <v/>
      </c>
      <c r="CA656" s="3"/>
    </row>
    <row r="657" spans="65:79">
      <c r="BM657" s="1"/>
      <c r="BU657" s="21" t="str">
        <f>IF(A657="","",_xlfn.XLOOKUP(C657,#REF!,#REF!,0,0))</f>
        <v/>
      </c>
      <c r="BV657" s="21" t="str">
        <f t="shared" si="46"/>
        <v/>
      </c>
      <c r="BW657" s="35" t="str">
        <f t="shared" si="49"/>
        <v/>
      </c>
      <c r="BX657" s="26" t="str">
        <f t="shared" si="47"/>
        <v/>
      </c>
      <c r="BY657" s="43" t="str">
        <f t="shared" si="48"/>
        <v/>
      </c>
      <c r="BZ657" s="27" t="str">
        <f>IF(A657="","",SUM($BY$12:BY657))</f>
        <v/>
      </c>
      <c r="CA657" s="3"/>
    </row>
    <row r="658" spans="65:79">
      <c r="BM658" s="1"/>
      <c r="BU658" s="21" t="str">
        <f>IF(A658="","",_xlfn.XLOOKUP(C658,#REF!,#REF!,0,0))</f>
        <v/>
      </c>
      <c r="BV658" s="21" t="str">
        <f t="shared" si="46"/>
        <v/>
      </c>
      <c r="BW658" s="35" t="str">
        <f t="shared" si="49"/>
        <v/>
      </c>
      <c r="BX658" s="26" t="str">
        <f t="shared" si="47"/>
        <v/>
      </c>
      <c r="BY658" s="43" t="str">
        <f t="shared" si="48"/>
        <v/>
      </c>
      <c r="BZ658" s="27" t="str">
        <f>IF(A658="","",SUM($BY$12:BY658))</f>
        <v/>
      </c>
      <c r="CA658" s="3"/>
    </row>
    <row r="659" spans="65:79">
      <c r="BM659" s="1"/>
      <c r="BU659" s="21" t="str">
        <f>IF(A659="","",_xlfn.XLOOKUP(C659,#REF!,#REF!,0,0))</f>
        <v/>
      </c>
      <c r="BV659" s="21" t="str">
        <f t="shared" si="46"/>
        <v/>
      </c>
      <c r="BW659" s="35" t="str">
        <f t="shared" si="49"/>
        <v/>
      </c>
      <c r="BX659" s="26" t="str">
        <f t="shared" si="47"/>
        <v/>
      </c>
      <c r="BY659" s="43" t="str">
        <f t="shared" si="48"/>
        <v/>
      </c>
      <c r="BZ659" s="27" t="str">
        <f>IF(A659="","",SUM($BY$12:BY659))</f>
        <v/>
      </c>
      <c r="CA659" s="3"/>
    </row>
    <row r="660" spans="65:79">
      <c r="BM660" s="1"/>
      <c r="BU660" s="21" t="str">
        <f>IF(A660="","",_xlfn.XLOOKUP(C660,#REF!,#REF!,0,0))</f>
        <v/>
      </c>
      <c r="BV660" s="21" t="str">
        <f t="shared" si="46"/>
        <v/>
      </c>
      <c r="BW660" s="35" t="str">
        <f t="shared" si="49"/>
        <v/>
      </c>
      <c r="BX660" s="26" t="str">
        <f t="shared" si="47"/>
        <v/>
      </c>
      <c r="BY660" s="43" t="str">
        <f t="shared" si="48"/>
        <v/>
      </c>
      <c r="BZ660" s="27" t="str">
        <f>IF(A660="","",SUM($BY$12:BY660))</f>
        <v/>
      </c>
      <c r="CA660" s="3"/>
    </row>
    <row r="661" spans="65:79">
      <c r="BM661" s="1"/>
      <c r="BU661" s="21" t="str">
        <f>IF(A661="","",_xlfn.XLOOKUP(C661,#REF!,#REF!,0,0))</f>
        <v/>
      </c>
      <c r="BV661" s="21" t="str">
        <f t="shared" si="46"/>
        <v/>
      </c>
      <c r="BW661" s="35" t="str">
        <f t="shared" si="49"/>
        <v/>
      </c>
      <c r="BX661" s="26" t="str">
        <f t="shared" si="47"/>
        <v/>
      </c>
      <c r="BY661" s="43" t="str">
        <f t="shared" si="48"/>
        <v/>
      </c>
      <c r="BZ661" s="27" t="str">
        <f>IF(A661="","",SUM($BY$12:BY661))</f>
        <v/>
      </c>
      <c r="CA661" s="3"/>
    </row>
    <row r="662" spans="65:79">
      <c r="BM662" s="1"/>
      <c r="BU662" s="21" t="str">
        <f>IF(A662="","",_xlfn.XLOOKUP(C662,#REF!,#REF!,0,0))</f>
        <v/>
      </c>
      <c r="BV662" s="21" t="str">
        <f t="shared" si="46"/>
        <v/>
      </c>
      <c r="BW662" s="35" t="str">
        <f t="shared" si="49"/>
        <v/>
      </c>
      <c r="BX662" s="26" t="str">
        <f t="shared" si="47"/>
        <v/>
      </c>
      <c r="BY662" s="43" t="str">
        <f t="shared" si="48"/>
        <v/>
      </c>
      <c r="BZ662" s="27" t="str">
        <f>IF(A662="","",SUM($BY$12:BY662))</f>
        <v/>
      </c>
      <c r="CA662" s="3"/>
    </row>
    <row r="663" spans="65:79">
      <c r="BM663" s="1"/>
      <c r="BU663" s="21" t="str">
        <f>IF(A663="","",_xlfn.XLOOKUP(C663,#REF!,#REF!,0,0))</f>
        <v/>
      </c>
      <c r="BV663" s="21" t="str">
        <f t="shared" si="46"/>
        <v/>
      </c>
      <c r="BW663" s="35" t="str">
        <f t="shared" si="49"/>
        <v/>
      </c>
      <c r="BX663" s="26" t="str">
        <f t="shared" si="47"/>
        <v/>
      </c>
      <c r="BY663" s="43" t="str">
        <f t="shared" si="48"/>
        <v/>
      </c>
      <c r="BZ663" s="27" t="str">
        <f>IF(A663="","",SUM($BY$12:BY663))</f>
        <v/>
      </c>
      <c r="CA663" s="3"/>
    </row>
    <row r="664" spans="65:79">
      <c r="BM664" s="1"/>
      <c r="BU664" s="21" t="str">
        <f>IF(A664="","",_xlfn.XLOOKUP(C664,#REF!,#REF!,0,0))</f>
        <v/>
      </c>
      <c r="BV664" s="21" t="str">
        <f t="shared" si="46"/>
        <v/>
      </c>
      <c r="BW664" s="35" t="str">
        <f t="shared" si="49"/>
        <v/>
      </c>
      <c r="BX664" s="26" t="str">
        <f t="shared" si="47"/>
        <v/>
      </c>
      <c r="BY664" s="43" t="str">
        <f t="shared" si="48"/>
        <v/>
      </c>
      <c r="BZ664" s="27" t="str">
        <f>IF(A664="","",SUM($BY$12:BY664))</f>
        <v/>
      </c>
      <c r="CA664" s="3"/>
    </row>
    <row r="665" spans="65:79">
      <c r="BM665" s="1"/>
      <c r="BU665" s="21" t="str">
        <f>IF(A665="","",_xlfn.XLOOKUP(C665,#REF!,#REF!,0,0))</f>
        <v/>
      </c>
      <c r="BV665" s="21" t="str">
        <f t="shared" si="46"/>
        <v/>
      </c>
      <c r="BW665" s="35" t="str">
        <f t="shared" si="49"/>
        <v/>
      </c>
      <c r="BX665" s="26" t="str">
        <f t="shared" si="47"/>
        <v/>
      </c>
      <c r="BY665" s="43" t="str">
        <f t="shared" si="48"/>
        <v/>
      </c>
      <c r="BZ665" s="27" t="str">
        <f>IF(A665="","",SUM($BY$12:BY665))</f>
        <v/>
      </c>
      <c r="CA665" s="3"/>
    </row>
    <row r="666" spans="65:79">
      <c r="BM666" s="1"/>
      <c r="BU666" s="21" t="str">
        <f>IF(A666="","",_xlfn.XLOOKUP(C666,#REF!,#REF!,0,0))</f>
        <v/>
      </c>
      <c r="BV666" s="21" t="str">
        <f t="shared" si="46"/>
        <v/>
      </c>
      <c r="BW666" s="35" t="str">
        <f t="shared" si="49"/>
        <v/>
      </c>
      <c r="BX666" s="26" t="str">
        <f t="shared" si="47"/>
        <v/>
      </c>
      <c r="BY666" s="43" t="str">
        <f t="shared" si="48"/>
        <v/>
      </c>
      <c r="BZ666" s="27" t="str">
        <f>IF(A666="","",SUM($BY$12:BY666))</f>
        <v/>
      </c>
      <c r="CA666" s="3"/>
    </row>
    <row r="667" spans="65:79">
      <c r="BM667" s="1"/>
      <c r="BU667" s="21" t="str">
        <f>IF(A667="","",_xlfn.XLOOKUP(C667,#REF!,#REF!,0,0))</f>
        <v/>
      </c>
      <c r="BV667" s="21" t="str">
        <f t="shared" si="46"/>
        <v/>
      </c>
      <c r="BW667" s="35" t="str">
        <f t="shared" si="49"/>
        <v/>
      </c>
      <c r="BX667" s="26" t="str">
        <f t="shared" si="47"/>
        <v/>
      </c>
      <c r="BY667" s="43" t="str">
        <f t="shared" si="48"/>
        <v/>
      </c>
      <c r="BZ667" s="27" t="str">
        <f>IF(A667="","",SUM($BY$12:BY667))</f>
        <v/>
      </c>
      <c r="CA667" s="3"/>
    </row>
    <row r="668" spans="65:79">
      <c r="BM668" s="1"/>
      <c r="BU668" s="21" t="str">
        <f>IF(A668="","",_xlfn.XLOOKUP(C668,#REF!,#REF!,0,0))</f>
        <v/>
      </c>
      <c r="BV668" s="21" t="str">
        <f t="shared" si="46"/>
        <v/>
      </c>
      <c r="BW668" s="35" t="str">
        <f t="shared" si="49"/>
        <v/>
      </c>
      <c r="BX668" s="26" t="str">
        <f t="shared" si="47"/>
        <v/>
      </c>
      <c r="BY668" s="43" t="str">
        <f t="shared" si="48"/>
        <v/>
      </c>
      <c r="BZ668" s="27" t="str">
        <f>IF(A668="","",SUM($BY$12:BY668))</f>
        <v/>
      </c>
      <c r="CA668" s="3"/>
    </row>
    <row r="669" spans="65:79">
      <c r="BM669" s="1"/>
      <c r="BU669" s="21" t="str">
        <f>IF(A669="","",_xlfn.XLOOKUP(C669,#REF!,#REF!,0,0))</f>
        <v/>
      </c>
      <c r="BV669" s="21" t="str">
        <f t="shared" si="46"/>
        <v/>
      </c>
      <c r="BW669" s="35" t="str">
        <f t="shared" si="49"/>
        <v/>
      </c>
      <c r="BX669" s="26" t="str">
        <f t="shared" si="47"/>
        <v/>
      </c>
      <c r="BY669" s="43" t="str">
        <f t="shared" si="48"/>
        <v/>
      </c>
      <c r="BZ669" s="27" t="str">
        <f>IF(A669="","",SUM($BY$12:BY669))</f>
        <v/>
      </c>
      <c r="CA669" s="3"/>
    </row>
    <row r="670" spans="65:79">
      <c r="BM670" s="1"/>
      <c r="BU670" s="21" t="str">
        <f>IF(A670="","",_xlfn.XLOOKUP(C670,#REF!,#REF!,0,0))</f>
        <v/>
      </c>
      <c r="BV670" s="21" t="str">
        <f t="shared" si="46"/>
        <v/>
      </c>
      <c r="BW670" s="35" t="str">
        <f t="shared" si="49"/>
        <v/>
      </c>
      <c r="BX670" s="26" t="str">
        <f t="shared" si="47"/>
        <v/>
      </c>
      <c r="BY670" s="43" t="str">
        <f t="shared" si="48"/>
        <v/>
      </c>
      <c r="BZ670" s="27" t="str">
        <f>IF(A670="","",SUM($BY$12:BY670))</f>
        <v/>
      </c>
      <c r="CA670" s="3"/>
    </row>
    <row r="671" spans="65:79">
      <c r="BM671" s="1"/>
      <c r="BU671" s="21" t="str">
        <f>IF(A671="","",_xlfn.XLOOKUP(C671,#REF!,#REF!,0,0))</f>
        <v/>
      </c>
      <c r="BV671" s="21" t="str">
        <f t="shared" si="46"/>
        <v/>
      </c>
      <c r="BW671" s="35" t="str">
        <f t="shared" si="49"/>
        <v/>
      </c>
      <c r="BX671" s="26" t="str">
        <f t="shared" si="47"/>
        <v/>
      </c>
      <c r="BY671" s="43" t="str">
        <f t="shared" si="48"/>
        <v/>
      </c>
      <c r="BZ671" s="27" t="str">
        <f>IF(A671="","",SUM($BY$12:BY671))</f>
        <v/>
      </c>
      <c r="CA671" s="3"/>
    </row>
    <row r="672" spans="65:79">
      <c r="BM672" s="1"/>
      <c r="BU672" s="21" t="str">
        <f>IF(A672="","",_xlfn.XLOOKUP(C672,#REF!,#REF!,0,0))</f>
        <v/>
      </c>
      <c r="BV672" s="21" t="str">
        <f t="shared" si="46"/>
        <v/>
      </c>
      <c r="BW672" s="35" t="str">
        <f t="shared" si="49"/>
        <v/>
      </c>
      <c r="BX672" s="26" t="str">
        <f t="shared" si="47"/>
        <v/>
      </c>
      <c r="BY672" s="43" t="str">
        <f t="shared" si="48"/>
        <v/>
      </c>
      <c r="BZ672" s="27" t="str">
        <f>IF(A672="","",SUM($BY$12:BY672))</f>
        <v/>
      </c>
      <c r="CA672" s="3"/>
    </row>
    <row r="673" spans="65:79">
      <c r="BM673" s="1"/>
      <c r="BU673" s="21" t="str">
        <f>IF(A673="","",_xlfn.XLOOKUP(C673,#REF!,#REF!,0,0))</f>
        <v/>
      </c>
      <c r="BV673" s="21" t="str">
        <f t="shared" si="46"/>
        <v/>
      </c>
      <c r="BW673" s="35" t="str">
        <f t="shared" si="49"/>
        <v/>
      </c>
      <c r="BX673" s="26" t="str">
        <f t="shared" si="47"/>
        <v/>
      </c>
      <c r="BY673" s="43" t="str">
        <f t="shared" si="48"/>
        <v/>
      </c>
      <c r="BZ673" s="27" t="str">
        <f>IF(A673="","",SUM($BY$12:BY673))</f>
        <v/>
      </c>
      <c r="CA673" s="3"/>
    </row>
    <row r="674" spans="65:79">
      <c r="BM674" s="1"/>
      <c r="BU674" s="21" t="str">
        <f>IF(A674="","",_xlfn.XLOOKUP(C674,#REF!,#REF!,0,0))</f>
        <v/>
      </c>
      <c r="BV674" s="21" t="str">
        <f t="shared" si="46"/>
        <v/>
      </c>
      <c r="BW674" s="35" t="str">
        <f t="shared" si="49"/>
        <v/>
      </c>
      <c r="BX674" s="26" t="str">
        <f t="shared" si="47"/>
        <v/>
      </c>
      <c r="BY674" s="43" t="str">
        <f t="shared" si="48"/>
        <v/>
      </c>
      <c r="BZ674" s="27" t="str">
        <f>IF(A674="","",SUM($BY$12:BY674))</f>
        <v/>
      </c>
      <c r="CA674" s="3"/>
    </row>
    <row r="675" spans="65:79">
      <c r="BM675" s="1"/>
      <c r="BU675" s="21" t="str">
        <f>IF(A675="","",_xlfn.XLOOKUP(C675,#REF!,#REF!,0,0))</f>
        <v/>
      </c>
      <c r="BV675" s="21" t="str">
        <f t="shared" si="46"/>
        <v/>
      </c>
      <c r="BW675" s="35" t="str">
        <f t="shared" si="49"/>
        <v/>
      </c>
      <c r="BX675" s="26" t="str">
        <f t="shared" si="47"/>
        <v/>
      </c>
      <c r="BY675" s="43" t="str">
        <f t="shared" si="48"/>
        <v/>
      </c>
      <c r="BZ675" s="27" t="str">
        <f>IF(A675="","",SUM($BY$12:BY675))</f>
        <v/>
      </c>
      <c r="CA675" s="3"/>
    </row>
    <row r="676" spans="65:79">
      <c r="BM676" s="1"/>
      <c r="BU676" s="21" t="str">
        <f>IF(A676="","",_xlfn.XLOOKUP(C676,#REF!,#REF!,0,0))</f>
        <v/>
      </c>
      <c r="BV676" s="21" t="str">
        <f t="shared" si="46"/>
        <v/>
      </c>
      <c r="BW676" s="35" t="str">
        <f t="shared" si="49"/>
        <v/>
      </c>
      <c r="BX676" s="26" t="str">
        <f t="shared" si="47"/>
        <v/>
      </c>
      <c r="BY676" s="43" t="str">
        <f t="shared" si="48"/>
        <v/>
      </c>
      <c r="BZ676" s="27" t="str">
        <f>IF(A676="","",SUM($BY$12:BY676))</f>
        <v/>
      </c>
      <c r="CA676" s="3"/>
    </row>
    <row r="677" spans="65:79">
      <c r="BM677" s="1"/>
      <c r="BU677" s="21" t="str">
        <f>IF(A677="","",_xlfn.XLOOKUP(C677,#REF!,#REF!,0,0))</f>
        <v/>
      </c>
      <c r="BV677" s="21" t="str">
        <f t="shared" si="46"/>
        <v/>
      </c>
      <c r="BW677" s="35" t="str">
        <f t="shared" si="49"/>
        <v/>
      </c>
      <c r="BX677" s="26" t="str">
        <f t="shared" si="47"/>
        <v/>
      </c>
      <c r="BY677" s="43" t="str">
        <f t="shared" si="48"/>
        <v/>
      </c>
      <c r="BZ677" s="27" t="str">
        <f>IF(A677="","",SUM($BY$12:BY677))</f>
        <v/>
      </c>
      <c r="CA677" s="3"/>
    </row>
    <row r="678" spans="65:79">
      <c r="BM678" s="1"/>
      <c r="BU678" s="21" t="str">
        <f>IF(A678="","",_xlfn.XLOOKUP(C678,#REF!,#REF!,0,0))</f>
        <v/>
      </c>
      <c r="BV678" s="21" t="str">
        <f t="shared" si="46"/>
        <v/>
      </c>
      <c r="BW678" s="35" t="str">
        <f t="shared" si="49"/>
        <v/>
      </c>
      <c r="BX678" s="26" t="str">
        <f t="shared" si="47"/>
        <v/>
      </c>
      <c r="BY678" s="43" t="str">
        <f t="shared" si="48"/>
        <v/>
      </c>
      <c r="BZ678" s="27" t="str">
        <f>IF(A678="","",SUM($BY$12:BY678))</f>
        <v/>
      </c>
      <c r="CA678" s="3"/>
    </row>
    <row r="679" spans="65:79">
      <c r="BM679" s="1"/>
      <c r="BU679" s="21" t="str">
        <f>IF(A679="","",_xlfn.XLOOKUP(C679,#REF!,#REF!,0,0))</f>
        <v/>
      </c>
      <c r="BV679" s="21" t="str">
        <f t="shared" si="46"/>
        <v/>
      </c>
      <c r="BW679" s="35" t="str">
        <f t="shared" si="49"/>
        <v/>
      </c>
      <c r="BX679" s="26" t="str">
        <f t="shared" si="47"/>
        <v/>
      </c>
      <c r="BY679" s="43" t="str">
        <f t="shared" si="48"/>
        <v/>
      </c>
      <c r="BZ679" s="27" t="str">
        <f>IF(A679="","",SUM($BY$12:BY679))</f>
        <v/>
      </c>
      <c r="CA679" s="3"/>
    </row>
    <row r="680" spans="65:79">
      <c r="BM680" s="1"/>
      <c r="BU680" s="21" t="str">
        <f>IF(A680="","",_xlfn.XLOOKUP(C680,#REF!,#REF!,0,0))</f>
        <v/>
      </c>
      <c r="BV680" s="21" t="str">
        <f t="shared" si="46"/>
        <v/>
      </c>
      <c r="BW680" s="35" t="str">
        <f t="shared" si="49"/>
        <v/>
      </c>
      <c r="BX680" s="26" t="str">
        <f t="shared" si="47"/>
        <v/>
      </c>
      <c r="BY680" s="43" t="str">
        <f t="shared" si="48"/>
        <v/>
      </c>
      <c r="BZ680" s="27" t="str">
        <f>IF(A680="","",SUM($BY$12:BY680))</f>
        <v/>
      </c>
      <c r="CA680" s="3"/>
    </row>
    <row r="681" spans="65:79">
      <c r="BM681" s="1"/>
      <c r="BU681" s="21" t="str">
        <f>IF(A681="","",_xlfn.XLOOKUP(C681,#REF!,#REF!,0,0))</f>
        <v/>
      </c>
      <c r="BV681" s="21" t="str">
        <f t="shared" si="46"/>
        <v/>
      </c>
      <c r="BW681" s="35" t="str">
        <f t="shared" si="49"/>
        <v/>
      </c>
      <c r="BX681" s="26" t="str">
        <f t="shared" si="47"/>
        <v/>
      </c>
      <c r="BY681" s="43" t="str">
        <f t="shared" si="48"/>
        <v/>
      </c>
      <c r="BZ681" s="27" t="str">
        <f>IF(A681="","",SUM($BY$12:BY681))</f>
        <v/>
      </c>
      <c r="CA681" s="3"/>
    </row>
    <row r="682" spans="65:79">
      <c r="BM682" s="1"/>
      <c r="BU682" s="21" t="str">
        <f>IF(A682="","",_xlfn.XLOOKUP(C682,#REF!,#REF!,0,0))</f>
        <v/>
      </c>
      <c r="BV682" s="21" t="str">
        <f t="shared" si="46"/>
        <v/>
      </c>
      <c r="BW682" s="35" t="str">
        <f t="shared" si="49"/>
        <v/>
      </c>
      <c r="BX682" s="26" t="str">
        <f t="shared" si="47"/>
        <v/>
      </c>
      <c r="BY682" s="43" t="str">
        <f t="shared" si="48"/>
        <v/>
      </c>
      <c r="BZ682" s="27" t="str">
        <f>IF(A682="","",SUM($BY$12:BY682))</f>
        <v/>
      </c>
      <c r="CA682" s="3"/>
    </row>
    <row r="683" spans="65:79">
      <c r="BM683" s="1"/>
      <c r="BU683" s="21" t="str">
        <f>IF(A683="","",_xlfn.XLOOKUP(C683,#REF!,#REF!,0,0))</f>
        <v/>
      </c>
      <c r="BV683" s="21" t="str">
        <f t="shared" si="46"/>
        <v/>
      </c>
      <c r="BW683" s="35" t="str">
        <f t="shared" si="49"/>
        <v/>
      </c>
      <c r="BX683" s="26" t="str">
        <f t="shared" si="47"/>
        <v/>
      </c>
      <c r="BY683" s="43" t="str">
        <f t="shared" si="48"/>
        <v/>
      </c>
      <c r="BZ683" s="27" t="str">
        <f>IF(A683="","",SUM($BY$12:BY683))</f>
        <v/>
      </c>
      <c r="CA683" s="3"/>
    </row>
    <row r="684" spans="65:79">
      <c r="BM684" s="1"/>
      <c r="BU684" s="21" t="str">
        <f>IF(A684="","",_xlfn.XLOOKUP(C684,#REF!,#REF!,0,0))</f>
        <v/>
      </c>
      <c r="BV684" s="21" t="str">
        <f t="shared" si="46"/>
        <v/>
      </c>
      <c r="BW684" s="35" t="str">
        <f t="shared" si="49"/>
        <v/>
      </c>
      <c r="BX684" s="26" t="str">
        <f t="shared" si="47"/>
        <v/>
      </c>
      <c r="BY684" s="43" t="str">
        <f t="shared" si="48"/>
        <v/>
      </c>
      <c r="BZ684" s="27" t="str">
        <f>IF(A684="","",SUM($BY$12:BY684))</f>
        <v/>
      </c>
      <c r="CA684" s="3"/>
    </row>
    <row r="685" spans="65:79">
      <c r="BM685" s="1"/>
      <c r="BU685" s="21" t="str">
        <f>IF(A685="","",_xlfn.XLOOKUP(C685,#REF!,#REF!,0,0))</f>
        <v/>
      </c>
      <c r="BV685" s="21" t="str">
        <f t="shared" si="46"/>
        <v/>
      </c>
      <c r="BW685" s="35" t="str">
        <f t="shared" si="49"/>
        <v/>
      </c>
      <c r="BX685" s="26" t="str">
        <f t="shared" si="47"/>
        <v/>
      </c>
      <c r="BY685" s="43" t="str">
        <f t="shared" si="48"/>
        <v/>
      </c>
      <c r="BZ685" s="27" t="str">
        <f>IF(A685="","",SUM($BY$12:BY685))</f>
        <v/>
      </c>
      <c r="CA685" s="3"/>
    </row>
    <row r="686" spans="65:79">
      <c r="BM686" s="1"/>
      <c r="BU686" s="21" t="str">
        <f>IF(A686="","",_xlfn.XLOOKUP(C686,#REF!,#REF!,0,0))</f>
        <v/>
      </c>
      <c r="BV686" s="21" t="str">
        <f t="shared" si="46"/>
        <v/>
      </c>
      <c r="BW686" s="35" t="str">
        <f t="shared" si="49"/>
        <v/>
      </c>
      <c r="BX686" s="26" t="str">
        <f t="shared" si="47"/>
        <v/>
      </c>
      <c r="BY686" s="43" t="str">
        <f t="shared" si="48"/>
        <v/>
      </c>
      <c r="BZ686" s="27" t="str">
        <f>IF(A686="","",SUM($BY$12:BY686))</f>
        <v/>
      </c>
      <c r="CA686" s="3"/>
    </row>
    <row r="687" spans="65:79">
      <c r="BM687" s="1"/>
      <c r="BU687" s="21" t="str">
        <f>IF(A687="","",_xlfn.XLOOKUP(C687,#REF!,#REF!,0,0))</f>
        <v/>
      </c>
      <c r="BV687" s="21" t="str">
        <f t="shared" si="46"/>
        <v/>
      </c>
      <c r="BW687" s="35" t="str">
        <f t="shared" si="49"/>
        <v/>
      </c>
      <c r="BX687" s="26" t="str">
        <f t="shared" si="47"/>
        <v/>
      </c>
      <c r="BY687" s="43" t="str">
        <f t="shared" si="48"/>
        <v/>
      </c>
      <c r="BZ687" s="27" t="str">
        <f>IF(A687="","",SUM($BY$12:BY687))</f>
        <v/>
      </c>
      <c r="CA687" s="3"/>
    </row>
    <row r="688" spans="65:79">
      <c r="BM688" s="1"/>
      <c r="BU688" s="21" t="str">
        <f>IF(A688="","",_xlfn.XLOOKUP(C688,#REF!,#REF!,0,0))</f>
        <v/>
      </c>
      <c r="BV688" s="21" t="str">
        <f t="shared" si="46"/>
        <v/>
      </c>
      <c r="BW688" s="35" t="str">
        <f t="shared" si="49"/>
        <v/>
      </c>
      <c r="BX688" s="26" t="str">
        <f t="shared" si="47"/>
        <v/>
      </c>
      <c r="BY688" s="43" t="str">
        <f t="shared" si="48"/>
        <v/>
      </c>
      <c r="BZ688" s="27" t="str">
        <f>IF(A688="","",SUM($BY$12:BY688))</f>
        <v/>
      </c>
      <c r="CA688" s="3"/>
    </row>
    <row r="689" spans="65:79">
      <c r="BM689" s="1"/>
      <c r="BU689" s="21" t="str">
        <f>IF(A689="","",_xlfn.XLOOKUP(C689,#REF!,#REF!,0,0))</f>
        <v/>
      </c>
      <c r="BV689" s="21" t="str">
        <f t="shared" si="46"/>
        <v/>
      </c>
      <c r="BW689" s="35" t="str">
        <f t="shared" si="49"/>
        <v/>
      </c>
      <c r="BX689" s="26" t="str">
        <f t="shared" si="47"/>
        <v/>
      </c>
      <c r="BY689" s="43" t="str">
        <f t="shared" si="48"/>
        <v/>
      </c>
      <c r="BZ689" s="27" t="str">
        <f>IF(A689="","",SUM($BY$12:BY689))</f>
        <v/>
      </c>
      <c r="CA689" s="3"/>
    </row>
    <row r="690" spans="65:79">
      <c r="BM690" s="1"/>
      <c r="BU690" s="21" t="str">
        <f>IF(A690="","",_xlfn.XLOOKUP(C690,#REF!,#REF!,0,0))</f>
        <v/>
      </c>
      <c r="BV690" s="21" t="str">
        <f t="shared" si="46"/>
        <v/>
      </c>
      <c r="BW690" s="35" t="str">
        <f t="shared" si="49"/>
        <v/>
      </c>
      <c r="BX690" s="26" t="str">
        <f t="shared" si="47"/>
        <v/>
      </c>
      <c r="BY690" s="43" t="str">
        <f t="shared" si="48"/>
        <v/>
      </c>
      <c r="BZ690" s="27" t="str">
        <f>IF(A690="","",SUM($BY$12:BY690))</f>
        <v/>
      </c>
      <c r="CA690" s="3"/>
    </row>
    <row r="691" spans="65:79">
      <c r="BM691" s="1"/>
      <c r="BU691" s="21" t="str">
        <f>IF(A691="","",_xlfn.XLOOKUP(C691,#REF!,#REF!,0,0))</f>
        <v/>
      </c>
      <c r="BV691" s="21" t="str">
        <f t="shared" si="46"/>
        <v/>
      </c>
      <c r="BW691" s="35" t="str">
        <f t="shared" si="49"/>
        <v/>
      </c>
      <c r="BX691" s="26" t="str">
        <f t="shared" si="47"/>
        <v/>
      </c>
      <c r="BY691" s="43" t="str">
        <f t="shared" si="48"/>
        <v/>
      </c>
      <c r="BZ691" s="27" t="str">
        <f>IF(A691="","",SUM($BY$12:BY691))</f>
        <v/>
      </c>
      <c r="CA691" s="3"/>
    </row>
    <row r="692" spans="65:79">
      <c r="BM692" s="1"/>
      <c r="BU692" s="21" t="str">
        <f>IF(A692="","",_xlfn.XLOOKUP(C692,#REF!,#REF!,0,0))</f>
        <v/>
      </c>
      <c r="BV692" s="21" t="str">
        <f t="shared" si="46"/>
        <v/>
      </c>
      <c r="BW692" s="35" t="str">
        <f t="shared" si="49"/>
        <v/>
      </c>
      <c r="BX692" s="26" t="str">
        <f t="shared" si="47"/>
        <v/>
      </c>
      <c r="BY692" s="43" t="str">
        <f t="shared" si="48"/>
        <v/>
      </c>
      <c r="BZ692" s="27" t="str">
        <f>IF(A692="","",SUM($BY$12:BY692))</f>
        <v/>
      </c>
      <c r="CA692" s="3"/>
    </row>
    <row r="693" spans="65:79">
      <c r="BM693" s="1"/>
      <c r="BU693" s="21" t="str">
        <f>IF(A693="","",_xlfn.XLOOKUP(C693,#REF!,#REF!,0,0))</f>
        <v/>
      </c>
      <c r="BV693" s="21" t="str">
        <f t="shared" si="46"/>
        <v/>
      </c>
      <c r="BW693" s="35" t="str">
        <f t="shared" si="49"/>
        <v/>
      </c>
      <c r="BX693" s="26" t="str">
        <f t="shared" si="47"/>
        <v/>
      </c>
      <c r="BY693" s="43" t="str">
        <f t="shared" si="48"/>
        <v/>
      </c>
      <c r="BZ693" s="27" t="str">
        <f>IF(A693="","",SUM($BY$12:BY693))</f>
        <v/>
      </c>
      <c r="CA693" s="3"/>
    </row>
    <row r="694" spans="65:79">
      <c r="BM694" s="1"/>
      <c r="BU694" s="21" t="str">
        <f>IF(A694="","",_xlfn.XLOOKUP(C694,#REF!,#REF!,0,0))</f>
        <v/>
      </c>
      <c r="BV694" s="21" t="str">
        <f t="shared" si="46"/>
        <v/>
      </c>
      <c r="BW694" s="35" t="str">
        <f t="shared" si="49"/>
        <v/>
      </c>
      <c r="BX694" s="26" t="str">
        <f t="shared" si="47"/>
        <v/>
      </c>
      <c r="BY694" s="43" t="str">
        <f t="shared" si="48"/>
        <v/>
      </c>
      <c r="BZ694" s="27" t="str">
        <f>IF(A694="","",SUM($BY$12:BY694))</f>
        <v/>
      </c>
      <c r="CA694" s="3"/>
    </row>
    <row r="695" spans="65:79">
      <c r="BM695" s="1"/>
      <c r="BU695" s="21" t="str">
        <f>IF(A695="","",_xlfn.XLOOKUP(C695,#REF!,#REF!,0,0))</f>
        <v/>
      </c>
      <c r="BV695" s="21" t="str">
        <f t="shared" si="46"/>
        <v/>
      </c>
      <c r="BW695" s="35" t="str">
        <f t="shared" si="49"/>
        <v/>
      </c>
      <c r="BX695" s="26" t="str">
        <f t="shared" si="47"/>
        <v/>
      </c>
      <c r="BY695" s="43" t="str">
        <f t="shared" si="48"/>
        <v/>
      </c>
      <c r="BZ695" s="27" t="str">
        <f>IF(A695="","",SUM($BY$12:BY695))</f>
        <v/>
      </c>
      <c r="CA695" s="3"/>
    </row>
    <row r="696" spans="65:79">
      <c r="BM696" s="1"/>
      <c r="BU696" s="21" t="str">
        <f>IF(A696="","",_xlfn.XLOOKUP(C696,#REF!,#REF!,0,0))</f>
        <v/>
      </c>
      <c r="BV696" s="21" t="str">
        <f t="shared" si="46"/>
        <v/>
      </c>
      <c r="BW696" s="35" t="str">
        <f t="shared" si="49"/>
        <v/>
      </c>
      <c r="BX696" s="26" t="str">
        <f t="shared" si="47"/>
        <v/>
      </c>
      <c r="BY696" s="43" t="str">
        <f t="shared" si="48"/>
        <v/>
      </c>
      <c r="BZ696" s="27" t="str">
        <f>IF(A696="","",SUM($BY$12:BY696))</f>
        <v/>
      </c>
      <c r="CA696" s="3"/>
    </row>
    <row r="697" spans="65:79">
      <c r="BM697" s="1"/>
      <c r="BU697" s="21" t="str">
        <f>IF(A697="","",_xlfn.XLOOKUP(C697,#REF!,#REF!,0,0))</f>
        <v/>
      </c>
      <c r="BV697" s="21" t="str">
        <f t="shared" si="46"/>
        <v/>
      </c>
      <c r="BW697" s="35" t="str">
        <f t="shared" si="49"/>
        <v/>
      </c>
      <c r="BX697" s="26" t="str">
        <f t="shared" si="47"/>
        <v/>
      </c>
      <c r="BY697" s="43" t="str">
        <f t="shared" si="48"/>
        <v/>
      </c>
      <c r="BZ697" s="27" t="str">
        <f>IF(A697="","",SUM($BY$12:BY697))</f>
        <v/>
      </c>
      <c r="CA697" s="3"/>
    </row>
    <row r="698" spans="65:79">
      <c r="BM698" s="1"/>
      <c r="BU698" s="21" t="str">
        <f>IF(A698="","",_xlfn.XLOOKUP(C698,#REF!,#REF!,0,0))</f>
        <v/>
      </c>
      <c r="BV698" s="21" t="str">
        <f t="shared" si="46"/>
        <v/>
      </c>
      <c r="BW698" s="35" t="str">
        <f t="shared" si="49"/>
        <v/>
      </c>
      <c r="BX698" s="26" t="str">
        <f t="shared" si="47"/>
        <v/>
      </c>
      <c r="BY698" s="43" t="str">
        <f t="shared" si="48"/>
        <v/>
      </c>
      <c r="BZ698" s="27" t="str">
        <f>IF(A698="","",SUM($BY$12:BY698))</f>
        <v/>
      </c>
      <c r="CA698" s="3"/>
    </row>
    <row r="699" spans="65:79">
      <c r="BM699" s="1"/>
      <c r="BU699" s="21" t="str">
        <f>IF(A699="","",_xlfn.XLOOKUP(C699,#REF!,#REF!,0,0))</f>
        <v/>
      </c>
      <c r="BV699" s="21" t="str">
        <f t="shared" si="46"/>
        <v/>
      </c>
      <c r="BW699" s="35" t="str">
        <f t="shared" si="49"/>
        <v/>
      </c>
      <c r="BX699" s="26" t="str">
        <f t="shared" si="47"/>
        <v/>
      </c>
      <c r="BY699" s="43" t="str">
        <f t="shared" si="48"/>
        <v/>
      </c>
      <c r="BZ699" s="27" t="str">
        <f>IF(A699="","",SUM($BY$12:BY699))</f>
        <v/>
      </c>
      <c r="CA699" s="3"/>
    </row>
    <row r="700" spans="65:79">
      <c r="BM700" s="1"/>
      <c r="BU700" s="21" t="str">
        <f>IF(A700="","",_xlfn.XLOOKUP(C700,#REF!,#REF!,0,0))</f>
        <v/>
      </c>
      <c r="BV700" s="21" t="str">
        <f t="shared" si="46"/>
        <v/>
      </c>
      <c r="BW700" s="35" t="str">
        <f t="shared" si="49"/>
        <v/>
      </c>
      <c r="BX700" s="26" t="str">
        <f t="shared" si="47"/>
        <v/>
      </c>
      <c r="BY700" s="43" t="str">
        <f t="shared" si="48"/>
        <v/>
      </c>
      <c r="BZ700" s="27" t="str">
        <f>IF(A700="","",SUM($BY$12:BY700))</f>
        <v/>
      </c>
      <c r="CA700" s="3"/>
    </row>
    <row r="701" spans="65:79">
      <c r="BM701" s="1"/>
      <c r="BU701" s="21" t="str">
        <f>IF(A701="","",_xlfn.XLOOKUP(C701,#REF!,#REF!,0,0))</f>
        <v/>
      </c>
      <c r="BV701" s="21" t="str">
        <f t="shared" si="46"/>
        <v/>
      </c>
      <c r="BW701" s="35" t="str">
        <f t="shared" si="49"/>
        <v/>
      </c>
      <c r="BX701" s="26" t="str">
        <f t="shared" si="47"/>
        <v/>
      </c>
      <c r="BY701" s="43" t="str">
        <f t="shared" si="48"/>
        <v/>
      </c>
      <c r="BZ701" s="27" t="str">
        <f>IF(A701="","",SUM($BY$12:BY701))</f>
        <v/>
      </c>
      <c r="CA701" s="3"/>
    </row>
    <row r="702" spans="65:79">
      <c r="BM702" s="1"/>
      <c r="BU702" s="21" t="str">
        <f>IF(A702="","",_xlfn.XLOOKUP(C702,#REF!,#REF!,0,0))</f>
        <v/>
      </c>
      <c r="BV702" s="21" t="str">
        <f t="shared" si="46"/>
        <v/>
      </c>
      <c r="BW702" s="35" t="str">
        <f t="shared" si="49"/>
        <v/>
      </c>
      <c r="BX702" s="26" t="str">
        <f t="shared" si="47"/>
        <v/>
      </c>
      <c r="BY702" s="43" t="str">
        <f t="shared" si="48"/>
        <v/>
      </c>
      <c r="BZ702" s="27" t="str">
        <f>IF(A702="","",SUM($BY$12:BY702))</f>
        <v/>
      </c>
      <c r="CA702" s="3"/>
    </row>
    <row r="703" spans="65:79">
      <c r="BM703" s="1"/>
      <c r="BU703" s="21" t="str">
        <f>IF(A703="","",_xlfn.XLOOKUP(C703,#REF!,#REF!,0,0))</f>
        <v/>
      </c>
      <c r="BV703" s="21" t="str">
        <f t="shared" si="46"/>
        <v/>
      </c>
      <c r="BW703" s="35" t="str">
        <f t="shared" si="49"/>
        <v/>
      </c>
      <c r="BX703" s="26" t="str">
        <f t="shared" si="47"/>
        <v/>
      </c>
      <c r="BY703" s="43" t="str">
        <f t="shared" si="48"/>
        <v/>
      </c>
      <c r="BZ703" s="27" t="str">
        <f>IF(A703="","",SUM($BY$12:BY703))</f>
        <v/>
      </c>
      <c r="CA703" s="3"/>
    </row>
    <row r="704" spans="65:79">
      <c r="BM704" s="1"/>
      <c r="BU704" s="21" t="str">
        <f>IF(A704="","",_xlfn.XLOOKUP(C704,#REF!,#REF!,0,0))</f>
        <v/>
      </c>
      <c r="BV704" s="21" t="str">
        <f t="shared" si="46"/>
        <v/>
      </c>
      <c r="BW704" s="35" t="str">
        <f t="shared" si="49"/>
        <v/>
      </c>
      <c r="BX704" s="26" t="str">
        <f t="shared" si="47"/>
        <v/>
      </c>
      <c r="BY704" s="43" t="str">
        <f t="shared" si="48"/>
        <v/>
      </c>
      <c r="BZ704" s="27" t="str">
        <f>IF(A704="","",SUM($BY$12:BY704))</f>
        <v/>
      </c>
      <c r="CA704" s="3"/>
    </row>
    <row r="705" spans="65:79">
      <c r="BM705" s="1"/>
      <c r="BU705" s="21" t="str">
        <f>IF(A705="","",_xlfn.XLOOKUP(C705,#REF!,#REF!,0,0))</f>
        <v/>
      </c>
      <c r="BV705" s="21" t="str">
        <f t="shared" si="46"/>
        <v/>
      </c>
      <c r="BW705" s="35" t="str">
        <f t="shared" si="49"/>
        <v/>
      </c>
      <c r="BX705" s="26" t="str">
        <f t="shared" si="47"/>
        <v/>
      </c>
      <c r="BY705" s="43" t="str">
        <f t="shared" si="48"/>
        <v/>
      </c>
      <c r="BZ705" s="27" t="str">
        <f>IF(A705="","",SUM($BY$12:BY705))</f>
        <v/>
      </c>
      <c r="CA705" s="3"/>
    </row>
    <row r="706" spans="65:79">
      <c r="BM706" s="1"/>
      <c r="BU706" s="21" t="str">
        <f>IF(A706="","",_xlfn.XLOOKUP(C706,#REF!,#REF!,0,0))</f>
        <v/>
      </c>
      <c r="BV706" s="21" t="str">
        <f t="shared" si="46"/>
        <v/>
      </c>
      <c r="BW706" s="35" t="str">
        <f t="shared" si="49"/>
        <v/>
      </c>
      <c r="BX706" s="26" t="str">
        <f t="shared" si="47"/>
        <v/>
      </c>
      <c r="BY706" s="43" t="str">
        <f t="shared" si="48"/>
        <v/>
      </c>
      <c r="BZ706" s="27" t="str">
        <f>IF(A706="","",SUM($BY$12:BY706))</f>
        <v/>
      </c>
      <c r="CA706" s="3"/>
    </row>
    <row r="707" spans="65:79">
      <c r="BM707" s="1"/>
      <c r="BU707" s="21" t="str">
        <f>IF(A707="","",_xlfn.XLOOKUP(C707,#REF!,#REF!,0,0))</f>
        <v/>
      </c>
      <c r="BV707" s="21" t="str">
        <f t="shared" si="46"/>
        <v/>
      </c>
      <c r="BW707" s="35" t="str">
        <f t="shared" si="49"/>
        <v/>
      </c>
      <c r="BX707" s="26" t="str">
        <f t="shared" si="47"/>
        <v/>
      </c>
      <c r="BY707" s="43" t="str">
        <f t="shared" si="48"/>
        <v/>
      </c>
      <c r="BZ707" s="27" t="str">
        <f>IF(A707="","",SUM($BY$12:BY707))</f>
        <v/>
      </c>
      <c r="CA707" s="3"/>
    </row>
    <row r="708" spans="65:79">
      <c r="BM708" s="1"/>
      <c r="BU708" s="21" t="str">
        <f>IF(A708="","",_xlfn.XLOOKUP(C708,#REF!,#REF!,0,0))</f>
        <v/>
      </c>
      <c r="BV708" s="21" t="str">
        <f t="shared" si="46"/>
        <v/>
      </c>
      <c r="BW708" s="35" t="str">
        <f t="shared" si="49"/>
        <v/>
      </c>
      <c r="BX708" s="26" t="str">
        <f t="shared" si="47"/>
        <v/>
      </c>
      <c r="BY708" s="43" t="str">
        <f t="shared" si="48"/>
        <v/>
      </c>
      <c r="BZ708" s="27" t="str">
        <f>IF(A708="","",SUM($BY$12:BY708))</f>
        <v/>
      </c>
      <c r="CA708" s="3"/>
    </row>
    <row r="709" spans="65:79">
      <c r="BM709" s="1"/>
      <c r="BU709" s="21" t="str">
        <f>IF(A709="","",_xlfn.XLOOKUP(C709,#REF!,#REF!,0,0))</f>
        <v/>
      </c>
      <c r="BV709" s="21" t="str">
        <f t="shared" si="46"/>
        <v/>
      </c>
      <c r="BW709" s="35" t="str">
        <f t="shared" si="49"/>
        <v/>
      </c>
      <c r="BX709" s="26" t="str">
        <f t="shared" si="47"/>
        <v/>
      </c>
      <c r="BY709" s="43" t="str">
        <f t="shared" si="48"/>
        <v/>
      </c>
      <c r="BZ709" s="27" t="str">
        <f>IF(A709="","",SUM($BY$12:BY709))</f>
        <v/>
      </c>
      <c r="CA709" s="3"/>
    </row>
    <row r="710" spans="65:79">
      <c r="BM710" s="1"/>
      <c r="BU710" s="21" t="str">
        <f>IF(A710="","",_xlfn.XLOOKUP(C710,#REF!,#REF!,0,0))</f>
        <v/>
      </c>
      <c r="BV710" s="21" t="str">
        <f t="shared" si="46"/>
        <v/>
      </c>
      <c r="BW710" s="35" t="str">
        <f t="shared" si="49"/>
        <v/>
      </c>
      <c r="BX710" s="26" t="str">
        <f t="shared" si="47"/>
        <v/>
      </c>
      <c r="BY710" s="43" t="str">
        <f t="shared" si="48"/>
        <v/>
      </c>
      <c r="BZ710" s="27" t="str">
        <f>IF(A710="","",SUM($BY$12:BY710))</f>
        <v/>
      </c>
      <c r="CA710" s="3"/>
    </row>
    <row r="711" spans="65:79">
      <c r="BM711" s="1"/>
      <c r="BU711" s="21" t="str">
        <f>IF(A711="","",_xlfn.XLOOKUP(C711,#REF!,#REF!,0,0))</f>
        <v/>
      </c>
      <c r="BV711" s="21" t="str">
        <f t="shared" si="46"/>
        <v/>
      </c>
      <c r="BW711" s="35" t="str">
        <f t="shared" si="49"/>
        <v/>
      </c>
      <c r="BX711" s="26" t="str">
        <f t="shared" si="47"/>
        <v/>
      </c>
      <c r="BY711" s="43" t="str">
        <f t="shared" si="48"/>
        <v/>
      </c>
      <c r="BZ711" s="27" t="str">
        <f>IF(A711="","",SUM($BY$12:BY711))</f>
        <v/>
      </c>
      <c r="CA711" s="3"/>
    </row>
    <row r="712" spans="65:79">
      <c r="BM712" s="1"/>
      <c r="BU712" s="21" t="str">
        <f>IF(A712="","",_xlfn.XLOOKUP(C712,#REF!,#REF!,0,0))</f>
        <v/>
      </c>
      <c r="BV712" s="21" t="str">
        <f t="shared" si="46"/>
        <v/>
      </c>
      <c r="BW712" s="35" t="str">
        <f t="shared" si="49"/>
        <v/>
      </c>
      <c r="BX712" s="26" t="str">
        <f t="shared" si="47"/>
        <v/>
      </c>
      <c r="BY712" s="43" t="str">
        <f t="shared" si="48"/>
        <v/>
      </c>
      <c r="BZ712" s="27" t="str">
        <f>IF(A712="","",SUM($BY$12:BY712))</f>
        <v/>
      </c>
      <c r="CA712" s="3"/>
    </row>
    <row r="713" spans="65:79">
      <c r="BM713" s="1"/>
      <c r="BU713" s="21" t="str">
        <f>IF(A713="","",_xlfn.XLOOKUP(C713,#REF!,#REF!,0,0))</f>
        <v/>
      </c>
      <c r="BV713" s="21" t="str">
        <f t="shared" si="46"/>
        <v/>
      </c>
      <c r="BW713" s="35" t="str">
        <f t="shared" si="49"/>
        <v/>
      </c>
      <c r="BX713" s="26" t="str">
        <f t="shared" si="47"/>
        <v/>
      </c>
      <c r="BY713" s="43" t="str">
        <f t="shared" si="48"/>
        <v/>
      </c>
      <c r="BZ713" s="27" t="str">
        <f>IF(A713="","",SUM($BY$12:BY713))</f>
        <v/>
      </c>
      <c r="CA713" s="3"/>
    </row>
    <row r="714" spans="65:79">
      <c r="BM714" s="1"/>
      <c r="BU714" s="21" t="str">
        <f>IF(A714="","",_xlfn.XLOOKUP(C714,#REF!,#REF!,0,0))</f>
        <v/>
      </c>
      <c r="BV714" s="21" t="str">
        <f t="shared" si="46"/>
        <v/>
      </c>
      <c r="BW714" s="35" t="str">
        <f t="shared" si="49"/>
        <v/>
      </c>
      <c r="BX714" s="26" t="str">
        <f t="shared" si="47"/>
        <v/>
      </c>
      <c r="BY714" s="43" t="str">
        <f t="shared" si="48"/>
        <v/>
      </c>
      <c r="BZ714" s="27" t="str">
        <f>IF(A714="","",SUM($BY$12:BY714))</f>
        <v/>
      </c>
      <c r="CA714" s="3"/>
    </row>
    <row r="715" spans="65:79">
      <c r="BM715" s="1"/>
      <c r="BU715" s="21" t="str">
        <f>IF(A715="","",_xlfn.XLOOKUP(C715,#REF!,#REF!,0,0))</f>
        <v/>
      </c>
      <c r="BV715" s="21" t="str">
        <f t="shared" ref="BV715:BV778" si="50">IF(A715="","",BU715*3)</f>
        <v/>
      </c>
      <c r="BW715" s="35" t="str">
        <f t="shared" si="49"/>
        <v/>
      </c>
      <c r="BX715" s="26" t="str">
        <f t="shared" ref="BX715:BX778" si="51">IF(A715="","",IF(BU715=0,0,H715/BW715))</f>
        <v/>
      </c>
      <c r="BY715" s="43" t="str">
        <f t="shared" ref="BY715:BY778" si="52">IF(A715="","",BM715%)</f>
        <v/>
      </c>
      <c r="BZ715" s="27" t="str">
        <f>IF(A715="","",SUM($BY$12:BY715))</f>
        <v/>
      </c>
      <c r="CA715" s="3"/>
    </row>
    <row r="716" spans="65:79">
      <c r="BM716" s="1"/>
      <c r="BU716" s="21" t="str">
        <f>IF(A716="","",_xlfn.XLOOKUP(C716,#REF!,#REF!,0,0))</f>
        <v/>
      </c>
      <c r="BV716" s="21" t="str">
        <f t="shared" si="50"/>
        <v/>
      </c>
      <c r="BW716" s="35" t="str">
        <f t="shared" ref="BW716:BW779" si="53">IF(A716="","",BV716*BW$11)</f>
        <v/>
      </c>
      <c r="BX716" s="26" t="str">
        <f t="shared" si="51"/>
        <v/>
      </c>
      <c r="BY716" s="43" t="str">
        <f t="shared" si="52"/>
        <v/>
      </c>
      <c r="BZ716" s="27" t="str">
        <f>IF(A716="","",SUM($BY$12:BY716))</f>
        <v/>
      </c>
      <c r="CA716" s="3"/>
    </row>
    <row r="717" spans="65:79">
      <c r="BM717" s="1"/>
      <c r="BU717" s="21" t="str">
        <f>IF(A717="","",_xlfn.XLOOKUP(C717,#REF!,#REF!,0,0))</f>
        <v/>
      </c>
      <c r="BV717" s="21" t="str">
        <f t="shared" si="50"/>
        <v/>
      </c>
      <c r="BW717" s="35" t="str">
        <f t="shared" si="53"/>
        <v/>
      </c>
      <c r="BX717" s="26" t="str">
        <f t="shared" si="51"/>
        <v/>
      </c>
      <c r="BY717" s="43" t="str">
        <f t="shared" si="52"/>
        <v/>
      </c>
      <c r="BZ717" s="27" t="str">
        <f>IF(A717="","",SUM($BY$12:BY717))</f>
        <v/>
      </c>
      <c r="CA717" s="3"/>
    </row>
    <row r="718" spans="65:79">
      <c r="BM718" s="1"/>
      <c r="BU718" s="21" t="str">
        <f>IF(A718="","",_xlfn.XLOOKUP(C718,#REF!,#REF!,0,0))</f>
        <v/>
      </c>
      <c r="BV718" s="21" t="str">
        <f t="shared" si="50"/>
        <v/>
      </c>
      <c r="BW718" s="35" t="str">
        <f t="shared" si="53"/>
        <v/>
      </c>
      <c r="BX718" s="26" t="str">
        <f t="shared" si="51"/>
        <v/>
      </c>
      <c r="BY718" s="43" t="str">
        <f t="shared" si="52"/>
        <v/>
      </c>
      <c r="BZ718" s="27" t="str">
        <f>IF(A718="","",SUM($BY$12:BY718))</f>
        <v/>
      </c>
      <c r="CA718" s="3"/>
    </row>
    <row r="719" spans="65:79">
      <c r="BM719" s="1"/>
      <c r="BU719" s="21" t="str">
        <f>IF(A719="","",_xlfn.XLOOKUP(C719,#REF!,#REF!,0,0))</f>
        <v/>
      </c>
      <c r="BV719" s="21" t="str">
        <f t="shared" si="50"/>
        <v/>
      </c>
      <c r="BW719" s="35" t="str">
        <f t="shared" si="53"/>
        <v/>
      </c>
      <c r="BX719" s="26" t="str">
        <f t="shared" si="51"/>
        <v/>
      </c>
      <c r="BY719" s="43" t="str">
        <f t="shared" si="52"/>
        <v/>
      </c>
      <c r="BZ719" s="27" t="str">
        <f>IF(A719="","",SUM($BY$12:BY719))</f>
        <v/>
      </c>
      <c r="CA719" s="3"/>
    </row>
    <row r="720" spans="65:79">
      <c r="BM720" s="1"/>
      <c r="BU720" s="21" t="str">
        <f>IF(A720="","",_xlfn.XLOOKUP(C720,#REF!,#REF!,0,0))</f>
        <v/>
      </c>
      <c r="BV720" s="21" t="str">
        <f t="shared" si="50"/>
        <v/>
      </c>
      <c r="BW720" s="35" t="str">
        <f t="shared" si="53"/>
        <v/>
      </c>
      <c r="BX720" s="26" t="str">
        <f t="shared" si="51"/>
        <v/>
      </c>
      <c r="BY720" s="43" t="str">
        <f t="shared" si="52"/>
        <v/>
      </c>
      <c r="BZ720" s="27" t="str">
        <f>IF(A720="","",SUM($BY$12:BY720))</f>
        <v/>
      </c>
      <c r="CA720" s="3"/>
    </row>
    <row r="721" spans="65:79">
      <c r="BM721" s="1"/>
      <c r="BU721" s="21" t="str">
        <f>IF(A721="","",_xlfn.XLOOKUP(C721,#REF!,#REF!,0,0))</f>
        <v/>
      </c>
      <c r="BV721" s="21" t="str">
        <f t="shared" si="50"/>
        <v/>
      </c>
      <c r="BW721" s="35" t="str">
        <f t="shared" si="53"/>
        <v/>
      </c>
      <c r="BX721" s="26" t="str">
        <f t="shared" si="51"/>
        <v/>
      </c>
      <c r="BY721" s="43" t="str">
        <f t="shared" si="52"/>
        <v/>
      </c>
      <c r="BZ721" s="27" t="str">
        <f>IF(A721="","",SUM($BY$12:BY721))</f>
        <v/>
      </c>
      <c r="CA721" s="3"/>
    </row>
    <row r="722" spans="65:79">
      <c r="BM722" s="1"/>
      <c r="BU722" s="21" t="str">
        <f>IF(A722="","",_xlfn.XLOOKUP(C722,#REF!,#REF!,0,0))</f>
        <v/>
      </c>
      <c r="BV722" s="21" t="str">
        <f t="shared" si="50"/>
        <v/>
      </c>
      <c r="BW722" s="35" t="str">
        <f t="shared" si="53"/>
        <v/>
      </c>
      <c r="BX722" s="26" t="str">
        <f t="shared" si="51"/>
        <v/>
      </c>
      <c r="BY722" s="43" t="str">
        <f t="shared" si="52"/>
        <v/>
      </c>
      <c r="BZ722" s="27" t="str">
        <f>IF(A722="","",SUM($BY$12:BY722))</f>
        <v/>
      </c>
      <c r="CA722" s="3"/>
    </row>
    <row r="723" spans="65:79">
      <c r="BM723" s="1"/>
      <c r="BU723" s="21" t="str">
        <f>IF(A723="","",_xlfn.XLOOKUP(C723,#REF!,#REF!,0,0))</f>
        <v/>
      </c>
      <c r="BV723" s="21" t="str">
        <f t="shared" si="50"/>
        <v/>
      </c>
      <c r="BW723" s="35" t="str">
        <f t="shared" si="53"/>
        <v/>
      </c>
      <c r="BX723" s="26" t="str">
        <f t="shared" si="51"/>
        <v/>
      </c>
      <c r="BY723" s="43" t="str">
        <f t="shared" si="52"/>
        <v/>
      </c>
      <c r="BZ723" s="27" t="str">
        <f>IF(A723="","",SUM($BY$12:BY723))</f>
        <v/>
      </c>
      <c r="CA723" s="3"/>
    </row>
    <row r="724" spans="65:79">
      <c r="BM724" s="1"/>
      <c r="BU724" s="21" t="str">
        <f>IF(A724="","",_xlfn.XLOOKUP(C724,#REF!,#REF!,0,0))</f>
        <v/>
      </c>
      <c r="BV724" s="21" t="str">
        <f t="shared" si="50"/>
        <v/>
      </c>
      <c r="BW724" s="35" t="str">
        <f t="shared" si="53"/>
        <v/>
      </c>
      <c r="BX724" s="26" t="str">
        <f t="shared" si="51"/>
        <v/>
      </c>
      <c r="BY724" s="43" t="str">
        <f t="shared" si="52"/>
        <v/>
      </c>
      <c r="BZ724" s="27" t="str">
        <f>IF(A724="","",SUM($BY$12:BY724))</f>
        <v/>
      </c>
      <c r="CA724" s="3"/>
    </row>
    <row r="725" spans="65:79">
      <c r="BM725" s="1"/>
      <c r="BU725" s="21" t="str">
        <f>IF(A725="","",_xlfn.XLOOKUP(C725,#REF!,#REF!,0,0))</f>
        <v/>
      </c>
      <c r="BV725" s="21" t="str">
        <f t="shared" si="50"/>
        <v/>
      </c>
      <c r="BW725" s="35" t="str">
        <f t="shared" si="53"/>
        <v/>
      </c>
      <c r="BX725" s="26" t="str">
        <f t="shared" si="51"/>
        <v/>
      </c>
      <c r="BY725" s="43" t="str">
        <f t="shared" si="52"/>
        <v/>
      </c>
      <c r="BZ725" s="27" t="str">
        <f>IF(A725="","",SUM($BY$12:BY725))</f>
        <v/>
      </c>
      <c r="CA725" s="3"/>
    </row>
    <row r="726" spans="65:79">
      <c r="BM726" s="1"/>
      <c r="BU726" s="21" t="str">
        <f>IF(A726="","",_xlfn.XLOOKUP(C726,#REF!,#REF!,0,0))</f>
        <v/>
      </c>
      <c r="BV726" s="21" t="str">
        <f t="shared" si="50"/>
        <v/>
      </c>
      <c r="BW726" s="35" t="str">
        <f t="shared" si="53"/>
        <v/>
      </c>
      <c r="BX726" s="26" t="str">
        <f t="shared" si="51"/>
        <v/>
      </c>
      <c r="BY726" s="43" t="str">
        <f t="shared" si="52"/>
        <v/>
      </c>
      <c r="BZ726" s="27" t="str">
        <f>IF(A726="","",SUM($BY$12:BY726))</f>
        <v/>
      </c>
      <c r="CA726" s="3"/>
    </row>
    <row r="727" spans="65:79">
      <c r="BM727" s="1"/>
      <c r="BU727" s="21" t="str">
        <f>IF(A727="","",_xlfn.XLOOKUP(C727,#REF!,#REF!,0,0))</f>
        <v/>
      </c>
      <c r="BV727" s="21" t="str">
        <f t="shared" si="50"/>
        <v/>
      </c>
      <c r="BW727" s="35" t="str">
        <f t="shared" si="53"/>
        <v/>
      </c>
      <c r="BX727" s="26" t="str">
        <f t="shared" si="51"/>
        <v/>
      </c>
      <c r="BY727" s="43" t="str">
        <f t="shared" si="52"/>
        <v/>
      </c>
      <c r="BZ727" s="27" t="str">
        <f>IF(A727="","",SUM($BY$12:BY727))</f>
        <v/>
      </c>
      <c r="CA727" s="3"/>
    </row>
    <row r="728" spans="65:79">
      <c r="BM728" s="1"/>
      <c r="BU728" s="21" t="str">
        <f>IF(A728="","",_xlfn.XLOOKUP(C728,#REF!,#REF!,0,0))</f>
        <v/>
      </c>
      <c r="BV728" s="21" t="str">
        <f t="shared" si="50"/>
        <v/>
      </c>
      <c r="BW728" s="35" t="str">
        <f t="shared" si="53"/>
        <v/>
      </c>
      <c r="BX728" s="26" t="str">
        <f t="shared" si="51"/>
        <v/>
      </c>
      <c r="BY728" s="43" t="str">
        <f t="shared" si="52"/>
        <v/>
      </c>
      <c r="BZ728" s="27" t="str">
        <f>IF(A728="","",SUM($BY$12:BY728))</f>
        <v/>
      </c>
      <c r="CA728" s="3"/>
    </row>
    <row r="729" spans="65:79">
      <c r="BM729" s="1"/>
      <c r="BU729" s="21" t="str">
        <f>IF(A729="","",_xlfn.XLOOKUP(C729,#REF!,#REF!,0,0))</f>
        <v/>
      </c>
      <c r="BV729" s="21" t="str">
        <f t="shared" si="50"/>
        <v/>
      </c>
      <c r="BW729" s="35" t="str">
        <f t="shared" si="53"/>
        <v/>
      </c>
      <c r="BX729" s="26" t="str">
        <f t="shared" si="51"/>
        <v/>
      </c>
      <c r="BY729" s="43" t="str">
        <f t="shared" si="52"/>
        <v/>
      </c>
      <c r="BZ729" s="27" t="str">
        <f>IF(A729="","",SUM($BY$12:BY729))</f>
        <v/>
      </c>
      <c r="CA729" s="3"/>
    </row>
    <row r="730" spans="65:79">
      <c r="BM730" s="1"/>
      <c r="BU730" s="21" t="str">
        <f>IF(A730="","",_xlfn.XLOOKUP(C730,#REF!,#REF!,0,0))</f>
        <v/>
      </c>
      <c r="BV730" s="21" t="str">
        <f t="shared" si="50"/>
        <v/>
      </c>
      <c r="BW730" s="35" t="str">
        <f t="shared" si="53"/>
        <v/>
      </c>
      <c r="BX730" s="26" t="str">
        <f t="shared" si="51"/>
        <v/>
      </c>
      <c r="BY730" s="43" t="str">
        <f t="shared" si="52"/>
        <v/>
      </c>
      <c r="BZ730" s="27" t="str">
        <f>IF(A730="","",SUM($BY$12:BY730))</f>
        <v/>
      </c>
      <c r="CA730" s="3"/>
    </row>
    <row r="731" spans="65:79">
      <c r="BM731" s="1"/>
      <c r="BU731" s="21" t="str">
        <f>IF(A731="","",_xlfn.XLOOKUP(C731,#REF!,#REF!,0,0))</f>
        <v/>
      </c>
      <c r="BV731" s="21" t="str">
        <f t="shared" si="50"/>
        <v/>
      </c>
      <c r="BW731" s="35" t="str">
        <f t="shared" si="53"/>
        <v/>
      </c>
      <c r="BX731" s="26" t="str">
        <f t="shared" si="51"/>
        <v/>
      </c>
      <c r="BY731" s="43" t="str">
        <f t="shared" si="52"/>
        <v/>
      </c>
      <c r="BZ731" s="27" t="str">
        <f>IF(A731="","",SUM($BY$12:BY731))</f>
        <v/>
      </c>
      <c r="CA731" s="3"/>
    </row>
    <row r="732" spans="65:79">
      <c r="BM732" s="1"/>
      <c r="BU732" s="21" t="str">
        <f>IF(A732="","",_xlfn.XLOOKUP(C732,#REF!,#REF!,0,0))</f>
        <v/>
      </c>
      <c r="BV732" s="21" t="str">
        <f t="shared" si="50"/>
        <v/>
      </c>
      <c r="BW732" s="35" t="str">
        <f t="shared" si="53"/>
        <v/>
      </c>
      <c r="BX732" s="26" t="str">
        <f t="shared" si="51"/>
        <v/>
      </c>
      <c r="BY732" s="43" t="str">
        <f t="shared" si="52"/>
        <v/>
      </c>
      <c r="BZ732" s="27" t="str">
        <f>IF(A732="","",SUM($BY$12:BY732))</f>
        <v/>
      </c>
      <c r="CA732" s="3"/>
    </row>
    <row r="733" spans="65:79">
      <c r="BM733" s="1"/>
      <c r="BU733" s="21" t="str">
        <f>IF(A733="","",_xlfn.XLOOKUP(C733,#REF!,#REF!,0,0))</f>
        <v/>
      </c>
      <c r="BV733" s="21" t="str">
        <f t="shared" si="50"/>
        <v/>
      </c>
      <c r="BW733" s="35" t="str">
        <f t="shared" si="53"/>
        <v/>
      </c>
      <c r="BX733" s="26" t="str">
        <f t="shared" si="51"/>
        <v/>
      </c>
      <c r="BY733" s="43" t="str">
        <f t="shared" si="52"/>
        <v/>
      </c>
      <c r="BZ733" s="27" t="str">
        <f>IF(A733="","",SUM($BY$12:BY733))</f>
        <v/>
      </c>
      <c r="CA733" s="3"/>
    </row>
    <row r="734" spans="65:79">
      <c r="BM734" s="1"/>
      <c r="BU734" s="21" t="str">
        <f>IF(A734="","",_xlfn.XLOOKUP(C734,#REF!,#REF!,0,0))</f>
        <v/>
      </c>
      <c r="BV734" s="21" t="str">
        <f t="shared" si="50"/>
        <v/>
      </c>
      <c r="BW734" s="35" t="str">
        <f t="shared" si="53"/>
        <v/>
      </c>
      <c r="BX734" s="26" t="str">
        <f t="shared" si="51"/>
        <v/>
      </c>
      <c r="BY734" s="43" t="str">
        <f t="shared" si="52"/>
        <v/>
      </c>
      <c r="BZ734" s="27" t="str">
        <f>IF(A734="","",SUM($BY$12:BY734))</f>
        <v/>
      </c>
      <c r="CA734" s="3"/>
    </row>
    <row r="735" spans="65:79">
      <c r="BM735" s="1"/>
      <c r="BU735" s="21" t="str">
        <f>IF(A735="","",_xlfn.XLOOKUP(C735,#REF!,#REF!,0,0))</f>
        <v/>
      </c>
      <c r="BV735" s="21" t="str">
        <f t="shared" si="50"/>
        <v/>
      </c>
      <c r="BW735" s="35" t="str">
        <f t="shared" si="53"/>
        <v/>
      </c>
      <c r="BX735" s="26" t="str">
        <f t="shared" si="51"/>
        <v/>
      </c>
      <c r="BY735" s="43" t="str">
        <f t="shared" si="52"/>
        <v/>
      </c>
      <c r="BZ735" s="27" t="str">
        <f>IF(A735="","",SUM($BY$12:BY735))</f>
        <v/>
      </c>
      <c r="CA735" s="3"/>
    </row>
    <row r="736" spans="65:79">
      <c r="BM736" s="1"/>
      <c r="BU736" s="21" t="str">
        <f>IF(A736="","",_xlfn.XLOOKUP(C736,#REF!,#REF!,0,0))</f>
        <v/>
      </c>
      <c r="BV736" s="21" t="str">
        <f t="shared" si="50"/>
        <v/>
      </c>
      <c r="BW736" s="35" t="str">
        <f t="shared" si="53"/>
        <v/>
      </c>
      <c r="BX736" s="26" t="str">
        <f t="shared" si="51"/>
        <v/>
      </c>
      <c r="BY736" s="43" t="str">
        <f t="shared" si="52"/>
        <v/>
      </c>
      <c r="BZ736" s="27" t="str">
        <f>IF(A736="","",SUM($BY$12:BY736))</f>
        <v/>
      </c>
      <c r="CA736" s="3"/>
    </row>
    <row r="737" spans="65:79">
      <c r="BM737" s="1"/>
      <c r="BU737" s="21" t="str">
        <f>IF(A737="","",_xlfn.XLOOKUP(C737,#REF!,#REF!,0,0))</f>
        <v/>
      </c>
      <c r="BV737" s="21" t="str">
        <f t="shared" si="50"/>
        <v/>
      </c>
      <c r="BW737" s="35" t="str">
        <f t="shared" si="53"/>
        <v/>
      </c>
      <c r="BX737" s="26" t="str">
        <f t="shared" si="51"/>
        <v/>
      </c>
      <c r="BY737" s="43" t="str">
        <f t="shared" si="52"/>
        <v/>
      </c>
      <c r="BZ737" s="27" t="str">
        <f>IF(A737="","",SUM($BY$12:BY737))</f>
        <v/>
      </c>
      <c r="CA737" s="3"/>
    </row>
    <row r="738" spans="65:79">
      <c r="BM738" s="1"/>
      <c r="BU738" s="21" t="str">
        <f>IF(A738="","",_xlfn.XLOOKUP(C738,#REF!,#REF!,0,0))</f>
        <v/>
      </c>
      <c r="BV738" s="21" t="str">
        <f t="shared" si="50"/>
        <v/>
      </c>
      <c r="BW738" s="35" t="str">
        <f t="shared" si="53"/>
        <v/>
      </c>
      <c r="BX738" s="26" t="str">
        <f t="shared" si="51"/>
        <v/>
      </c>
      <c r="BY738" s="43" t="str">
        <f t="shared" si="52"/>
        <v/>
      </c>
      <c r="BZ738" s="27" t="str">
        <f>IF(A738="","",SUM($BY$12:BY738))</f>
        <v/>
      </c>
      <c r="CA738" s="3"/>
    </row>
    <row r="739" spans="65:79">
      <c r="BM739" s="1"/>
      <c r="BU739" s="21" t="str">
        <f>IF(A739="","",_xlfn.XLOOKUP(C739,#REF!,#REF!,0,0))</f>
        <v/>
      </c>
      <c r="BV739" s="21" t="str">
        <f t="shared" si="50"/>
        <v/>
      </c>
      <c r="BW739" s="35" t="str">
        <f t="shared" si="53"/>
        <v/>
      </c>
      <c r="BX739" s="26" t="str">
        <f t="shared" si="51"/>
        <v/>
      </c>
      <c r="BY739" s="43" t="str">
        <f t="shared" si="52"/>
        <v/>
      </c>
      <c r="BZ739" s="27" t="str">
        <f>IF(A739="","",SUM($BY$12:BY739))</f>
        <v/>
      </c>
      <c r="CA739" s="3"/>
    </row>
    <row r="740" spans="65:79">
      <c r="BM740" s="1"/>
      <c r="BU740" s="21" t="str">
        <f>IF(A740="","",_xlfn.XLOOKUP(C740,#REF!,#REF!,0,0))</f>
        <v/>
      </c>
      <c r="BV740" s="21" t="str">
        <f t="shared" si="50"/>
        <v/>
      </c>
      <c r="BW740" s="35" t="str">
        <f t="shared" si="53"/>
        <v/>
      </c>
      <c r="BX740" s="26" t="str">
        <f t="shared" si="51"/>
        <v/>
      </c>
      <c r="BY740" s="43" t="str">
        <f t="shared" si="52"/>
        <v/>
      </c>
      <c r="BZ740" s="27" t="str">
        <f>IF(A740="","",SUM($BY$12:BY740))</f>
        <v/>
      </c>
      <c r="CA740" s="3"/>
    </row>
    <row r="741" spans="65:79">
      <c r="BM741" s="1"/>
      <c r="BU741" s="21" t="str">
        <f>IF(A741="","",_xlfn.XLOOKUP(C741,#REF!,#REF!,0,0))</f>
        <v/>
      </c>
      <c r="BV741" s="21" t="str">
        <f t="shared" si="50"/>
        <v/>
      </c>
      <c r="BW741" s="35" t="str">
        <f t="shared" si="53"/>
        <v/>
      </c>
      <c r="BX741" s="26" t="str">
        <f t="shared" si="51"/>
        <v/>
      </c>
      <c r="BY741" s="43" t="str">
        <f t="shared" si="52"/>
        <v/>
      </c>
      <c r="BZ741" s="27" t="str">
        <f>IF(A741="","",SUM($BY$12:BY741))</f>
        <v/>
      </c>
      <c r="CA741" s="3"/>
    </row>
    <row r="742" spans="65:79">
      <c r="BM742" s="1"/>
      <c r="BU742" s="21" t="str">
        <f>IF(A742="","",_xlfn.XLOOKUP(C742,#REF!,#REF!,0,0))</f>
        <v/>
      </c>
      <c r="BV742" s="21" t="str">
        <f t="shared" si="50"/>
        <v/>
      </c>
      <c r="BW742" s="35" t="str">
        <f t="shared" si="53"/>
        <v/>
      </c>
      <c r="BX742" s="26" t="str">
        <f t="shared" si="51"/>
        <v/>
      </c>
      <c r="BY742" s="43" t="str">
        <f t="shared" si="52"/>
        <v/>
      </c>
      <c r="BZ742" s="27" t="str">
        <f>IF(A742="","",SUM($BY$12:BY742))</f>
        <v/>
      </c>
      <c r="CA742" s="3"/>
    </row>
    <row r="743" spans="65:79">
      <c r="BM743" s="1"/>
      <c r="BU743" s="21" t="str">
        <f>IF(A743="","",_xlfn.XLOOKUP(C743,#REF!,#REF!,0,0))</f>
        <v/>
      </c>
      <c r="BV743" s="21" t="str">
        <f t="shared" si="50"/>
        <v/>
      </c>
      <c r="BW743" s="35" t="str">
        <f t="shared" si="53"/>
        <v/>
      </c>
      <c r="BX743" s="26" t="str">
        <f t="shared" si="51"/>
        <v/>
      </c>
      <c r="BY743" s="43" t="str">
        <f t="shared" si="52"/>
        <v/>
      </c>
      <c r="BZ743" s="27" t="str">
        <f>IF(A743="","",SUM($BY$12:BY743))</f>
        <v/>
      </c>
      <c r="CA743" s="3"/>
    </row>
    <row r="744" spans="65:79">
      <c r="BM744" s="1"/>
      <c r="BU744" s="21" t="str">
        <f>IF(A744="","",_xlfn.XLOOKUP(C744,#REF!,#REF!,0,0))</f>
        <v/>
      </c>
      <c r="BV744" s="21" t="str">
        <f t="shared" si="50"/>
        <v/>
      </c>
      <c r="BW744" s="35" t="str">
        <f t="shared" si="53"/>
        <v/>
      </c>
      <c r="BX744" s="26" t="str">
        <f t="shared" si="51"/>
        <v/>
      </c>
      <c r="BY744" s="43" t="str">
        <f t="shared" si="52"/>
        <v/>
      </c>
      <c r="BZ744" s="27" t="str">
        <f>IF(A744="","",SUM($BY$12:BY744))</f>
        <v/>
      </c>
      <c r="CA744" s="3"/>
    </row>
    <row r="745" spans="65:79">
      <c r="BM745" s="1"/>
      <c r="BU745" s="21" t="str">
        <f>IF(A745="","",_xlfn.XLOOKUP(C745,#REF!,#REF!,0,0))</f>
        <v/>
      </c>
      <c r="BV745" s="21" t="str">
        <f t="shared" si="50"/>
        <v/>
      </c>
      <c r="BW745" s="35" t="str">
        <f t="shared" si="53"/>
        <v/>
      </c>
      <c r="BX745" s="26" t="str">
        <f t="shared" si="51"/>
        <v/>
      </c>
      <c r="BY745" s="43" t="str">
        <f t="shared" si="52"/>
        <v/>
      </c>
      <c r="BZ745" s="27" t="str">
        <f>IF(A745="","",SUM($BY$12:BY745))</f>
        <v/>
      </c>
      <c r="CA745" s="3"/>
    </row>
    <row r="746" spans="65:79">
      <c r="BM746" s="1"/>
      <c r="BU746" s="21" t="str">
        <f>IF(A746="","",_xlfn.XLOOKUP(C746,#REF!,#REF!,0,0))</f>
        <v/>
      </c>
      <c r="BV746" s="21" t="str">
        <f t="shared" si="50"/>
        <v/>
      </c>
      <c r="BW746" s="35" t="str">
        <f t="shared" si="53"/>
        <v/>
      </c>
      <c r="BX746" s="26" t="str">
        <f t="shared" si="51"/>
        <v/>
      </c>
      <c r="BY746" s="43" t="str">
        <f t="shared" si="52"/>
        <v/>
      </c>
      <c r="BZ746" s="27" t="str">
        <f>IF(A746="","",SUM($BY$12:BY746))</f>
        <v/>
      </c>
      <c r="CA746" s="3"/>
    </row>
    <row r="747" spans="65:79">
      <c r="BM747" s="1"/>
      <c r="BU747" s="21" t="str">
        <f>IF(A747="","",_xlfn.XLOOKUP(C747,#REF!,#REF!,0,0))</f>
        <v/>
      </c>
      <c r="BV747" s="21" t="str">
        <f t="shared" si="50"/>
        <v/>
      </c>
      <c r="BW747" s="35" t="str">
        <f t="shared" si="53"/>
        <v/>
      </c>
      <c r="BX747" s="26" t="str">
        <f t="shared" si="51"/>
        <v/>
      </c>
      <c r="BY747" s="43" t="str">
        <f t="shared" si="52"/>
        <v/>
      </c>
      <c r="BZ747" s="27" t="str">
        <f>IF(A747="","",SUM($BY$12:BY747))</f>
        <v/>
      </c>
      <c r="CA747" s="3"/>
    </row>
    <row r="748" spans="65:79">
      <c r="BM748" s="1"/>
      <c r="BU748" s="21" t="str">
        <f>IF(A748="","",_xlfn.XLOOKUP(C748,#REF!,#REF!,0,0))</f>
        <v/>
      </c>
      <c r="BV748" s="21" t="str">
        <f t="shared" si="50"/>
        <v/>
      </c>
      <c r="BW748" s="35" t="str">
        <f t="shared" si="53"/>
        <v/>
      </c>
      <c r="BX748" s="26" t="str">
        <f t="shared" si="51"/>
        <v/>
      </c>
      <c r="BY748" s="43" t="str">
        <f t="shared" si="52"/>
        <v/>
      </c>
      <c r="BZ748" s="27" t="str">
        <f>IF(A748="","",SUM($BY$12:BY748))</f>
        <v/>
      </c>
      <c r="CA748" s="3"/>
    </row>
    <row r="749" spans="65:79">
      <c r="BM749" s="1"/>
      <c r="BU749" s="21" t="str">
        <f>IF(A749="","",_xlfn.XLOOKUP(C749,#REF!,#REF!,0,0))</f>
        <v/>
      </c>
      <c r="BV749" s="21" t="str">
        <f t="shared" si="50"/>
        <v/>
      </c>
      <c r="BW749" s="35" t="str">
        <f t="shared" si="53"/>
        <v/>
      </c>
      <c r="BX749" s="26" t="str">
        <f t="shared" si="51"/>
        <v/>
      </c>
      <c r="BY749" s="43" t="str">
        <f t="shared" si="52"/>
        <v/>
      </c>
      <c r="BZ749" s="27" t="str">
        <f>IF(A749="","",SUM($BY$12:BY749))</f>
        <v/>
      </c>
      <c r="CA749" s="3"/>
    </row>
    <row r="750" spans="65:79">
      <c r="BM750" s="1"/>
      <c r="BU750" s="21" t="str">
        <f>IF(A750="","",_xlfn.XLOOKUP(C750,#REF!,#REF!,0,0))</f>
        <v/>
      </c>
      <c r="BV750" s="21" t="str">
        <f t="shared" si="50"/>
        <v/>
      </c>
      <c r="BW750" s="35" t="str">
        <f t="shared" si="53"/>
        <v/>
      </c>
      <c r="BX750" s="26" t="str">
        <f t="shared" si="51"/>
        <v/>
      </c>
      <c r="BY750" s="43" t="str">
        <f t="shared" si="52"/>
        <v/>
      </c>
      <c r="BZ750" s="27" t="str">
        <f>IF(A750="","",SUM($BY$12:BY750))</f>
        <v/>
      </c>
      <c r="CA750" s="3"/>
    </row>
    <row r="751" spans="65:79">
      <c r="BM751" s="1"/>
      <c r="BU751" s="21" t="str">
        <f>IF(A751="","",_xlfn.XLOOKUP(C751,#REF!,#REF!,0,0))</f>
        <v/>
      </c>
      <c r="BV751" s="21" t="str">
        <f t="shared" si="50"/>
        <v/>
      </c>
      <c r="BW751" s="35" t="str">
        <f t="shared" si="53"/>
        <v/>
      </c>
      <c r="BX751" s="26" t="str">
        <f t="shared" si="51"/>
        <v/>
      </c>
      <c r="BY751" s="43" t="str">
        <f t="shared" si="52"/>
        <v/>
      </c>
      <c r="BZ751" s="27" t="str">
        <f>IF(A751="","",SUM($BY$12:BY751))</f>
        <v/>
      </c>
      <c r="CA751" s="3"/>
    </row>
    <row r="752" spans="65:79">
      <c r="BM752" s="1"/>
      <c r="BU752" s="21" t="str">
        <f>IF(A752="","",_xlfn.XLOOKUP(C752,#REF!,#REF!,0,0))</f>
        <v/>
      </c>
      <c r="BV752" s="21" t="str">
        <f t="shared" si="50"/>
        <v/>
      </c>
      <c r="BW752" s="35" t="str">
        <f t="shared" si="53"/>
        <v/>
      </c>
      <c r="BX752" s="26" t="str">
        <f t="shared" si="51"/>
        <v/>
      </c>
      <c r="BY752" s="43" t="str">
        <f t="shared" si="52"/>
        <v/>
      </c>
      <c r="BZ752" s="27" t="str">
        <f>IF(A752="","",SUM($BY$12:BY752))</f>
        <v/>
      </c>
      <c r="CA752" s="3"/>
    </row>
    <row r="753" spans="65:79">
      <c r="BM753" s="1"/>
      <c r="BU753" s="21" t="str">
        <f>IF(A753="","",_xlfn.XLOOKUP(C753,#REF!,#REF!,0,0))</f>
        <v/>
      </c>
      <c r="BV753" s="21" t="str">
        <f t="shared" si="50"/>
        <v/>
      </c>
      <c r="BW753" s="35" t="str">
        <f t="shared" si="53"/>
        <v/>
      </c>
      <c r="BX753" s="26" t="str">
        <f t="shared" si="51"/>
        <v/>
      </c>
      <c r="BY753" s="43" t="str">
        <f t="shared" si="52"/>
        <v/>
      </c>
      <c r="BZ753" s="27" t="str">
        <f>IF(A753="","",SUM($BY$12:BY753))</f>
        <v/>
      </c>
      <c r="CA753" s="3"/>
    </row>
    <row r="754" spans="65:79">
      <c r="BM754" s="1"/>
      <c r="BU754" s="21" t="str">
        <f>IF(A754="","",_xlfn.XLOOKUP(C754,#REF!,#REF!,0,0))</f>
        <v/>
      </c>
      <c r="BV754" s="21" t="str">
        <f t="shared" si="50"/>
        <v/>
      </c>
      <c r="BW754" s="35" t="str">
        <f t="shared" si="53"/>
        <v/>
      </c>
      <c r="BX754" s="26" t="str">
        <f t="shared" si="51"/>
        <v/>
      </c>
      <c r="BY754" s="43" t="str">
        <f t="shared" si="52"/>
        <v/>
      </c>
      <c r="BZ754" s="27" t="str">
        <f>IF(A754="","",SUM($BY$12:BY754))</f>
        <v/>
      </c>
      <c r="CA754" s="3"/>
    </row>
    <row r="755" spans="65:79">
      <c r="BM755" s="1"/>
      <c r="BU755" s="21" t="str">
        <f>IF(A755="","",_xlfn.XLOOKUP(C755,#REF!,#REF!,0,0))</f>
        <v/>
      </c>
      <c r="BV755" s="21" t="str">
        <f t="shared" si="50"/>
        <v/>
      </c>
      <c r="BW755" s="35" t="str">
        <f t="shared" si="53"/>
        <v/>
      </c>
      <c r="BX755" s="26" t="str">
        <f t="shared" si="51"/>
        <v/>
      </c>
      <c r="BY755" s="43" t="str">
        <f t="shared" si="52"/>
        <v/>
      </c>
      <c r="BZ755" s="27" t="str">
        <f>IF(A755="","",SUM($BY$12:BY755))</f>
        <v/>
      </c>
      <c r="CA755" s="3"/>
    </row>
    <row r="756" spans="65:79">
      <c r="BM756" s="1"/>
      <c r="BU756" s="21" t="str">
        <f>IF(A756="","",_xlfn.XLOOKUP(C756,#REF!,#REF!,0,0))</f>
        <v/>
      </c>
      <c r="BV756" s="21" t="str">
        <f t="shared" si="50"/>
        <v/>
      </c>
      <c r="BW756" s="35" t="str">
        <f t="shared" si="53"/>
        <v/>
      </c>
      <c r="BX756" s="26" t="str">
        <f t="shared" si="51"/>
        <v/>
      </c>
      <c r="BY756" s="43" t="str">
        <f t="shared" si="52"/>
        <v/>
      </c>
      <c r="BZ756" s="27" t="str">
        <f>IF(A756="","",SUM($BY$12:BY756))</f>
        <v/>
      </c>
      <c r="CA756" s="3"/>
    </row>
    <row r="757" spans="65:79">
      <c r="BM757" s="1"/>
      <c r="BU757" s="21" t="str">
        <f>IF(A757="","",_xlfn.XLOOKUP(C757,#REF!,#REF!,0,0))</f>
        <v/>
      </c>
      <c r="BV757" s="21" t="str">
        <f t="shared" si="50"/>
        <v/>
      </c>
      <c r="BW757" s="35" t="str">
        <f t="shared" si="53"/>
        <v/>
      </c>
      <c r="BX757" s="26" t="str">
        <f t="shared" si="51"/>
        <v/>
      </c>
      <c r="BY757" s="43" t="str">
        <f t="shared" si="52"/>
        <v/>
      </c>
      <c r="BZ757" s="27" t="str">
        <f>IF(A757="","",SUM($BY$12:BY757))</f>
        <v/>
      </c>
      <c r="CA757" s="3"/>
    </row>
    <row r="758" spans="65:79">
      <c r="BM758" s="1"/>
      <c r="BU758" s="21" t="str">
        <f>IF(A758="","",_xlfn.XLOOKUP(C758,#REF!,#REF!,0,0))</f>
        <v/>
      </c>
      <c r="BV758" s="21" t="str">
        <f t="shared" si="50"/>
        <v/>
      </c>
      <c r="BW758" s="35" t="str">
        <f t="shared" si="53"/>
        <v/>
      </c>
      <c r="BX758" s="26" t="str">
        <f t="shared" si="51"/>
        <v/>
      </c>
      <c r="BY758" s="43" t="str">
        <f t="shared" si="52"/>
        <v/>
      </c>
      <c r="BZ758" s="27" t="str">
        <f>IF(A758="","",SUM($BY$12:BY758))</f>
        <v/>
      </c>
      <c r="CA758" s="3"/>
    </row>
    <row r="759" spans="65:79">
      <c r="BM759" s="1"/>
      <c r="BU759" s="21" t="str">
        <f>IF(A759="","",_xlfn.XLOOKUP(C759,#REF!,#REF!,0,0))</f>
        <v/>
      </c>
      <c r="BV759" s="21" t="str">
        <f t="shared" si="50"/>
        <v/>
      </c>
      <c r="BW759" s="35" t="str">
        <f t="shared" si="53"/>
        <v/>
      </c>
      <c r="BX759" s="26" t="str">
        <f t="shared" si="51"/>
        <v/>
      </c>
      <c r="BY759" s="43" t="str">
        <f t="shared" si="52"/>
        <v/>
      </c>
      <c r="BZ759" s="27" t="str">
        <f>IF(A759="","",SUM($BY$12:BY759))</f>
        <v/>
      </c>
      <c r="CA759" s="3"/>
    </row>
    <row r="760" spans="65:79">
      <c r="BM760" s="1"/>
      <c r="BU760" s="21" t="str">
        <f>IF(A760="","",_xlfn.XLOOKUP(C760,#REF!,#REF!,0,0))</f>
        <v/>
      </c>
      <c r="BV760" s="21" t="str">
        <f t="shared" si="50"/>
        <v/>
      </c>
      <c r="BW760" s="35" t="str">
        <f t="shared" si="53"/>
        <v/>
      </c>
      <c r="BX760" s="26" t="str">
        <f t="shared" si="51"/>
        <v/>
      </c>
      <c r="BY760" s="43" t="str">
        <f t="shared" si="52"/>
        <v/>
      </c>
      <c r="BZ760" s="27" t="str">
        <f>IF(A760="","",SUM($BY$12:BY760))</f>
        <v/>
      </c>
      <c r="CA760" s="3"/>
    </row>
    <row r="761" spans="65:79">
      <c r="BM761" s="1"/>
      <c r="BU761" s="21" t="str">
        <f>IF(A761="","",_xlfn.XLOOKUP(C761,#REF!,#REF!,0,0))</f>
        <v/>
      </c>
      <c r="BV761" s="21" t="str">
        <f t="shared" si="50"/>
        <v/>
      </c>
      <c r="BW761" s="35" t="str">
        <f t="shared" si="53"/>
        <v/>
      </c>
      <c r="BX761" s="26" t="str">
        <f t="shared" si="51"/>
        <v/>
      </c>
      <c r="BY761" s="43" t="str">
        <f t="shared" si="52"/>
        <v/>
      </c>
      <c r="BZ761" s="27" t="str">
        <f>IF(A761="","",SUM($BY$12:BY761))</f>
        <v/>
      </c>
      <c r="CA761" s="3"/>
    </row>
    <row r="762" spans="65:79">
      <c r="BM762" s="1"/>
      <c r="BU762" s="21" t="str">
        <f>IF(A762="","",_xlfn.XLOOKUP(C762,#REF!,#REF!,0,0))</f>
        <v/>
      </c>
      <c r="BV762" s="21" t="str">
        <f t="shared" si="50"/>
        <v/>
      </c>
      <c r="BW762" s="35" t="str">
        <f t="shared" si="53"/>
        <v/>
      </c>
      <c r="BX762" s="26" t="str">
        <f t="shared" si="51"/>
        <v/>
      </c>
      <c r="BY762" s="43" t="str">
        <f t="shared" si="52"/>
        <v/>
      </c>
      <c r="BZ762" s="27" t="str">
        <f>IF(A762="","",SUM($BY$12:BY762))</f>
        <v/>
      </c>
      <c r="CA762" s="3"/>
    </row>
    <row r="763" spans="65:79">
      <c r="BM763" s="1"/>
      <c r="BU763" s="21" t="str">
        <f>IF(A763="","",_xlfn.XLOOKUP(C763,#REF!,#REF!,0,0))</f>
        <v/>
      </c>
      <c r="BV763" s="21" t="str">
        <f t="shared" si="50"/>
        <v/>
      </c>
      <c r="BW763" s="35" t="str">
        <f t="shared" si="53"/>
        <v/>
      </c>
      <c r="BX763" s="26" t="str">
        <f t="shared" si="51"/>
        <v/>
      </c>
      <c r="BY763" s="43" t="str">
        <f t="shared" si="52"/>
        <v/>
      </c>
      <c r="BZ763" s="27" t="str">
        <f>IF(A763="","",SUM($BY$12:BY763))</f>
        <v/>
      </c>
      <c r="CA763" s="3"/>
    </row>
    <row r="764" spans="65:79">
      <c r="BM764" s="1"/>
      <c r="BU764" s="21" t="str">
        <f>IF(A764="","",_xlfn.XLOOKUP(C764,#REF!,#REF!,0,0))</f>
        <v/>
      </c>
      <c r="BV764" s="21" t="str">
        <f t="shared" si="50"/>
        <v/>
      </c>
      <c r="BW764" s="35" t="str">
        <f t="shared" si="53"/>
        <v/>
      </c>
      <c r="BX764" s="26" t="str">
        <f t="shared" si="51"/>
        <v/>
      </c>
      <c r="BY764" s="43" t="str">
        <f t="shared" si="52"/>
        <v/>
      </c>
      <c r="BZ764" s="27" t="str">
        <f>IF(A764="","",SUM($BY$12:BY764))</f>
        <v/>
      </c>
      <c r="CA764" s="3"/>
    </row>
    <row r="765" spans="65:79">
      <c r="BM765" s="1"/>
      <c r="BU765" s="21" t="str">
        <f>IF(A765="","",_xlfn.XLOOKUP(C765,#REF!,#REF!,0,0))</f>
        <v/>
      </c>
      <c r="BV765" s="21" t="str">
        <f t="shared" si="50"/>
        <v/>
      </c>
      <c r="BW765" s="35" t="str">
        <f t="shared" si="53"/>
        <v/>
      </c>
      <c r="BX765" s="26" t="str">
        <f t="shared" si="51"/>
        <v/>
      </c>
      <c r="BY765" s="43" t="str">
        <f t="shared" si="52"/>
        <v/>
      </c>
      <c r="BZ765" s="27" t="str">
        <f>IF(A765="","",SUM($BY$12:BY765))</f>
        <v/>
      </c>
      <c r="CA765" s="3"/>
    </row>
    <row r="766" spans="65:79">
      <c r="BM766" s="1"/>
      <c r="BU766" s="21" t="str">
        <f>IF(A766="","",_xlfn.XLOOKUP(C766,#REF!,#REF!,0,0))</f>
        <v/>
      </c>
      <c r="BV766" s="21" t="str">
        <f t="shared" si="50"/>
        <v/>
      </c>
      <c r="BW766" s="35" t="str">
        <f t="shared" si="53"/>
        <v/>
      </c>
      <c r="BX766" s="26" t="str">
        <f t="shared" si="51"/>
        <v/>
      </c>
      <c r="BY766" s="43" t="str">
        <f t="shared" si="52"/>
        <v/>
      </c>
      <c r="BZ766" s="27" t="str">
        <f>IF(A766="","",SUM($BY$12:BY766))</f>
        <v/>
      </c>
      <c r="CA766" s="3"/>
    </row>
    <row r="767" spans="65:79">
      <c r="BM767" s="1"/>
      <c r="BU767" s="21" t="str">
        <f>IF(A767="","",_xlfn.XLOOKUP(C767,#REF!,#REF!,0,0))</f>
        <v/>
      </c>
      <c r="BV767" s="21" t="str">
        <f t="shared" si="50"/>
        <v/>
      </c>
      <c r="BW767" s="35" t="str">
        <f t="shared" si="53"/>
        <v/>
      </c>
      <c r="BX767" s="26" t="str">
        <f t="shared" si="51"/>
        <v/>
      </c>
      <c r="BY767" s="43" t="str">
        <f t="shared" si="52"/>
        <v/>
      </c>
      <c r="BZ767" s="27" t="str">
        <f>IF(A767="","",SUM($BY$12:BY767))</f>
        <v/>
      </c>
      <c r="CA767" s="3"/>
    </row>
    <row r="768" spans="65:79">
      <c r="BM768" s="1"/>
      <c r="BU768" s="21" t="str">
        <f>IF(A768="","",_xlfn.XLOOKUP(C768,#REF!,#REF!,0,0))</f>
        <v/>
      </c>
      <c r="BV768" s="21" t="str">
        <f t="shared" si="50"/>
        <v/>
      </c>
      <c r="BW768" s="35" t="str">
        <f t="shared" si="53"/>
        <v/>
      </c>
      <c r="BX768" s="26" t="str">
        <f t="shared" si="51"/>
        <v/>
      </c>
      <c r="BY768" s="43" t="str">
        <f t="shared" si="52"/>
        <v/>
      </c>
      <c r="BZ768" s="27" t="str">
        <f>IF(A768="","",SUM($BY$12:BY768))</f>
        <v/>
      </c>
      <c r="CA768" s="3"/>
    </row>
    <row r="769" spans="65:79">
      <c r="BM769" s="1"/>
      <c r="BU769" s="21" t="str">
        <f>IF(A769="","",_xlfn.XLOOKUP(C769,#REF!,#REF!,0,0))</f>
        <v/>
      </c>
      <c r="BV769" s="21" t="str">
        <f t="shared" si="50"/>
        <v/>
      </c>
      <c r="BW769" s="35" t="str">
        <f t="shared" si="53"/>
        <v/>
      </c>
      <c r="BX769" s="26" t="str">
        <f t="shared" si="51"/>
        <v/>
      </c>
      <c r="BY769" s="43" t="str">
        <f t="shared" si="52"/>
        <v/>
      </c>
      <c r="BZ769" s="27" t="str">
        <f>IF(A769="","",SUM($BY$12:BY769))</f>
        <v/>
      </c>
      <c r="CA769" s="3"/>
    </row>
    <row r="770" spans="65:79">
      <c r="BM770" s="1"/>
      <c r="BU770" s="21" t="str">
        <f>IF(A770="","",_xlfn.XLOOKUP(C770,#REF!,#REF!,0,0))</f>
        <v/>
      </c>
      <c r="BV770" s="21" t="str">
        <f t="shared" si="50"/>
        <v/>
      </c>
      <c r="BW770" s="35" t="str">
        <f t="shared" si="53"/>
        <v/>
      </c>
      <c r="BX770" s="26" t="str">
        <f t="shared" si="51"/>
        <v/>
      </c>
      <c r="BY770" s="43" t="str">
        <f t="shared" si="52"/>
        <v/>
      </c>
      <c r="BZ770" s="27" t="str">
        <f>IF(A770="","",SUM($BY$12:BY770))</f>
        <v/>
      </c>
      <c r="CA770" s="3"/>
    </row>
    <row r="771" spans="65:79">
      <c r="BM771" s="1"/>
      <c r="BU771" s="21" t="str">
        <f>IF(A771="","",_xlfn.XLOOKUP(C771,#REF!,#REF!,0,0))</f>
        <v/>
      </c>
      <c r="BV771" s="21" t="str">
        <f t="shared" si="50"/>
        <v/>
      </c>
      <c r="BW771" s="35" t="str">
        <f t="shared" si="53"/>
        <v/>
      </c>
      <c r="BX771" s="26" t="str">
        <f t="shared" si="51"/>
        <v/>
      </c>
      <c r="BY771" s="43" t="str">
        <f t="shared" si="52"/>
        <v/>
      </c>
      <c r="BZ771" s="27" t="str">
        <f>IF(A771="","",SUM($BY$12:BY771))</f>
        <v/>
      </c>
      <c r="CA771" s="3"/>
    </row>
    <row r="772" spans="65:79">
      <c r="BM772" s="1"/>
      <c r="BU772" s="21" t="str">
        <f>IF(A772="","",_xlfn.XLOOKUP(C772,#REF!,#REF!,0,0))</f>
        <v/>
      </c>
      <c r="BV772" s="21" t="str">
        <f t="shared" si="50"/>
        <v/>
      </c>
      <c r="BW772" s="35" t="str">
        <f t="shared" si="53"/>
        <v/>
      </c>
      <c r="BX772" s="26" t="str">
        <f t="shared" si="51"/>
        <v/>
      </c>
      <c r="BY772" s="43" t="str">
        <f t="shared" si="52"/>
        <v/>
      </c>
      <c r="BZ772" s="27" t="str">
        <f>IF(A772="","",SUM($BY$12:BY772))</f>
        <v/>
      </c>
      <c r="CA772" s="3"/>
    </row>
    <row r="773" spans="65:79">
      <c r="BM773" s="1"/>
      <c r="BU773" s="21" t="str">
        <f>IF(A773="","",_xlfn.XLOOKUP(C773,#REF!,#REF!,0,0))</f>
        <v/>
      </c>
      <c r="BV773" s="21" t="str">
        <f t="shared" si="50"/>
        <v/>
      </c>
      <c r="BW773" s="35" t="str">
        <f t="shared" si="53"/>
        <v/>
      </c>
      <c r="BX773" s="26" t="str">
        <f t="shared" si="51"/>
        <v/>
      </c>
      <c r="BY773" s="43" t="str">
        <f t="shared" si="52"/>
        <v/>
      </c>
      <c r="BZ773" s="27" t="str">
        <f>IF(A773="","",SUM($BY$12:BY773))</f>
        <v/>
      </c>
      <c r="CA773" s="3"/>
    </row>
    <row r="774" spans="65:79">
      <c r="BM774" s="1"/>
      <c r="BU774" s="21" t="str">
        <f>IF(A774="","",_xlfn.XLOOKUP(C774,#REF!,#REF!,0,0))</f>
        <v/>
      </c>
      <c r="BV774" s="21" t="str">
        <f t="shared" si="50"/>
        <v/>
      </c>
      <c r="BW774" s="35" t="str">
        <f t="shared" si="53"/>
        <v/>
      </c>
      <c r="BX774" s="26" t="str">
        <f t="shared" si="51"/>
        <v/>
      </c>
      <c r="BY774" s="43" t="str">
        <f t="shared" si="52"/>
        <v/>
      </c>
      <c r="BZ774" s="27" t="str">
        <f>IF(A774="","",SUM($BY$12:BY774))</f>
        <v/>
      </c>
      <c r="CA774" s="3"/>
    </row>
    <row r="775" spans="65:79">
      <c r="BM775" s="1"/>
      <c r="BU775" s="21" t="str">
        <f>IF(A775="","",_xlfn.XLOOKUP(C775,#REF!,#REF!,0,0))</f>
        <v/>
      </c>
      <c r="BV775" s="21" t="str">
        <f t="shared" si="50"/>
        <v/>
      </c>
      <c r="BW775" s="35" t="str">
        <f t="shared" si="53"/>
        <v/>
      </c>
      <c r="BX775" s="26" t="str">
        <f t="shared" si="51"/>
        <v/>
      </c>
      <c r="BY775" s="43" t="str">
        <f t="shared" si="52"/>
        <v/>
      </c>
      <c r="BZ775" s="27" t="str">
        <f>IF(A775="","",SUM($BY$12:BY775))</f>
        <v/>
      </c>
      <c r="CA775" s="3"/>
    </row>
    <row r="776" spans="65:79">
      <c r="BM776" s="1"/>
      <c r="BU776" s="21" t="str">
        <f>IF(A776="","",_xlfn.XLOOKUP(C776,#REF!,#REF!,0,0))</f>
        <v/>
      </c>
      <c r="BV776" s="21" t="str">
        <f t="shared" si="50"/>
        <v/>
      </c>
      <c r="BW776" s="35" t="str">
        <f t="shared" si="53"/>
        <v/>
      </c>
      <c r="BX776" s="26" t="str">
        <f t="shared" si="51"/>
        <v/>
      </c>
      <c r="BY776" s="43" t="str">
        <f t="shared" si="52"/>
        <v/>
      </c>
      <c r="BZ776" s="27" t="str">
        <f>IF(A776="","",SUM($BY$12:BY776))</f>
        <v/>
      </c>
      <c r="CA776" s="3"/>
    </row>
    <row r="777" spans="65:79">
      <c r="BM777" s="1"/>
      <c r="BU777" s="21" t="str">
        <f>IF(A777="","",_xlfn.XLOOKUP(C777,#REF!,#REF!,0,0))</f>
        <v/>
      </c>
      <c r="BV777" s="21" t="str">
        <f t="shared" si="50"/>
        <v/>
      </c>
      <c r="BW777" s="35" t="str">
        <f t="shared" si="53"/>
        <v/>
      </c>
      <c r="BX777" s="26" t="str">
        <f t="shared" si="51"/>
        <v/>
      </c>
      <c r="BY777" s="43" t="str">
        <f t="shared" si="52"/>
        <v/>
      </c>
      <c r="BZ777" s="27" t="str">
        <f>IF(A777="","",SUM($BY$12:BY777))</f>
        <v/>
      </c>
      <c r="CA777" s="3"/>
    </row>
    <row r="778" spans="65:79">
      <c r="BM778" s="1"/>
      <c r="BU778" s="21" t="str">
        <f>IF(A778="","",_xlfn.XLOOKUP(C778,#REF!,#REF!,0,0))</f>
        <v/>
      </c>
      <c r="BV778" s="21" t="str">
        <f t="shared" si="50"/>
        <v/>
      </c>
      <c r="BW778" s="35" t="str">
        <f t="shared" si="53"/>
        <v/>
      </c>
      <c r="BX778" s="26" t="str">
        <f t="shared" si="51"/>
        <v/>
      </c>
      <c r="BY778" s="43" t="str">
        <f t="shared" si="52"/>
        <v/>
      </c>
      <c r="BZ778" s="27" t="str">
        <f>IF(A778="","",SUM($BY$12:BY778))</f>
        <v/>
      </c>
      <c r="CA778" s="3"/>
    </row>
    <row r="779" spans="65:79">
      <c r="BM779" s="1"/>
      <c r="BU779" s="21" t="str">
        <f>IF(A779="","",_xlfn.XLOOKUP(C779,#REF!,#REF!,0,0))</f>
        <v/>
      </c>
      <c r="BV779" s="21" t="str">
        <f t="shared" ref="BV779:BV842" si="54">IF(A779="","",BU779*3)</f>
        <v/>
      </c>
      <c r="BW779" s="35" t="str">
        <f t="shared" si="53"/>
        <v/>
      </c>
      <c r="BX779" s="26" t="str">
        <f t="shared" ref="BX779:BX842" si="55">IF(A779="","",IF(BU779=0,0,H779/BW779))</f>
        <v/>
      </c>
      <c r="BY779" s="43" t="str">
        <f t="shared" ref="BY779:BY842" si="56">IF(A779="","",BM779%)</f>
        <v/>
      </c>
      <c r="BZ779" s="27" t="str">
        <f>IF(A779="","",SUM($BY$12:BY779))</f>
        <v/>
      </c>
      <c r="CA779" s="3"/>
    </row>
    <row r="780" spans="65:79">
      <c r="BM780" s="1"/>
      <c r="BU780" s="21" t="str">
        <f>IF(A780="","",_xlfn.XLOOKUP(C780,#REF!,#REF!,0,0))</f>
        <v/>
      </c>
      <c r="BV780" s="21" t="str">
        <f t="shared" si="54"/>
        <v/>
      </c>
      <c r="BW780" s="35" t="str">
        <f t="shared" ref="BW780:BW843" si="57">IF(A780="","",BV780*BW$11)</f>
        <v/>
      </c>
      <c r="BX780" s="26" t="str">
        <f t="shared" si="55"/>
        <v/>
      </c>
      <c r="BY780" s="43" t="str">
        <f t="shared" si="56"/>
        <v/>
      </c>
      <c r="BZ780" s="27" t="str">
        <f>IF(A780="","",SUM($BY$12:BY780))</f>
        <v/>
      </c>
      <c r="CA780" s="3"/>
    </row>
    <row r="781" spans="65:79">
      <c r="BM781" s="1"/>
      <c r="BU781" s="21" t="str">
        <f>IF(A781="","",_xlfn.XLOOKUP(C781,#REF!,#REF!,0,0))</f>
        <v/>
      </c>
      <c r="BV781" s="21" t="str">
        <f t="shared" si="54"/>
        <v/>
      </c>
      <c r="BW781" s="35" t="str">
        <f t="shared" si="57"/>
        <v/>
      </c>
      <c r="BX781" s="26" t="str">
        <f t="shared" si="55"/>
        <v/>
      </c>
      <c r="BY781" s="43" t="str">
        <f t="shared" si="56"/>
        <v/>
      </c>
      <c r="BZ781" s="27" t="str">
        <f>IF(A781="","",SUM($BY$12:BY781))</f>
        <v/>
      </c>
      <c r="CA781" s="3"/>
    </row>
    <row r="782" spans="65:79">
      <c r="BM782" s="1"/>
      <c r="BU782" s="21" t="str">
        <f>IF(A782="","",_xlfn.XLOOKUP(C782,#REF!,#REF!,0,0))</f>
        <v/>
      </c>
      <c r="BV782" s="21" t="str">
        <f t="shared" si="54"/>
        <v/>
      </c>
      <c r="BW782" s="35" t="str">
        <f t="shared" si="57"/>
        <v/>
      </c>
      <c r="BX782" s="26" t="str">
        <f t="shared" si="55"/>
        <v/>
      </c>
      <c r="BY782" s="43" t="str">
        <f t="shared" si="56"/>
        <v/>
      </c>
      <c r="BZ782" s="27" t="str">
        <f>IF(A782="","",SUM($BY$12:BY782))</f>
        <v/>
      </c>
      <c r="CA782" s="3"/>
    </row>
    <row r="783" spans="65:79">
      <c r="BM783" s="1"/>
      <c r="BU783" s="21" t="str">
        <f>IF(A783="","",_xlfn.XLOOKUP(C783,#REF!,#REF!,0,0))</f>
        <v/>
      </c>
      <c r="BV783" s="21" t="str">
        <f t="shared" si="54"/>
        <v/>
      </c>
      <c r="BW783" s="35" t="str">
        <f t="shared" si="57"/>
        <v/>
      </c>
      <c r="BX783" s="26" t="str">
        <f t="shared" si="55"/>
        <v/>
      </c>
      <c r="BY783" s="43" t="str">
        <f t="shared" si="56"/>
        <v/>
      </c>
      <c r="BZ783" s="27" t="str">
        <f>IF(A783="","",SUM($BY$12:BY783))</f>
        <v/>
      </c>
      <c r="CA783" s="3"/>
    </row>
    <row r="784" spans="65:79">
      <c r="BM784" s="1"/>
      <c r="BU784" s="21" t="str">
        <f>IF(A784="","",_xlfn.XLOOKUP(C784,#REF!,#REF!,0,0))</f>
        <v/>
      </c>
      <c r="BV784" s="21" t="str">
        <f t="shared" si="54"/>
        <v/>
      </c>
      <c r="BW784" s="35" t="str">
        <f t="shared" si="57"/>
        <v/>
      </c>
      <c r="BX784" s="26" t="str">
        <f t="shared" si="55"/>
        <v/>
      </c>
      <c r="BY784" s="43" t="str">
        <f t="shared" si="56"/>
        <v/>
      </c>
      <c r="BZ784" s="27" t="str">
        <f>IF(A784="","",SUM($BY$12:BY784))</f>
        <v/>
      </c>
      <c r="CA784" s="3"/>
    </row>
    <row r="785" spans="65:79">
      <c r="BM785" s="1"/>
      <c r="BU785" s="21" t="str">
        <f>IF(A785="","",_xlfn.XLOOKUP(C785,#REF!,#REF!,0,0))</f>
        <v/>
      </c>
      <c r="BV785" s="21" t="str">
        <f t="shared" si="54"/>
        <v/>
      </c>
      <c r="BW785" s="35" t="str">
        <f t="shared" si="57"/>
        <v/>
      </c>
      <c r="BX785" s="26" t="str">
        <f t="shared" si="55"/>
        <v/>
      </c>
      <c r="BY785" s="43" t="str">
        <f t="shared" si="56"/>
        <v/>
      </c>
      <c r="BZ785" s="27" t="str">
        <f>IF(A785="","",SUM($BY$12:BY785))</f>
        <v/>
      </c>
      <c r="CA785" s="3"/>
    </row>
    <row r="786" spans="65:79">
      <c r="BM786" s="1"/>
      <c r="BU786" s="21" t="str">
        <f>IF(A786="","",_xlfn.XLOOKUP(C786,#REF!,#REF!,0,0))</f>
        <v/>
      </c>
      <c r="BV786" s="21" t="str">
        <f t="shared" si="54"/>
        <v/>
      </c>
      <c r="BW786" s="35" t="str">
        <f t="shared" si="57"/>
        <v/>
      </c>
      <c r="BX786" s="26" t="str">
        <f t="shared" si="55"/>
        <v/>
      </c>
      <c r="BY786" s="43" t="str">
        <f t="shared" si="56"/>
        <v/>
      </c>
      <c r="BZ786" s="27" t="str">
        <f>IF(A786="","",SUM($BY$12:BY786))</f>
        <v/>
      </c>
      <c r="CA786" s="3"/>
    </row>
    <row r="787" spans="65:79">
      <c r="BM787" s="1"/>
      <c r="BU787" s="21" t="str">
        <f>IF(A787="","",_xlfn.XLOOKUP(C787,#REF!,#REF!,0,0))</f>
        <v/>
      </c>
      <c r="BV787" s="21" t="str">
        <f t="shared" si="54"/>
        <v/>
      </c>
      <c r="BW787" s="35" t="str">
        <f t="shared" si="57"/>
        <v/>
      </c>
      <c r="BX787" s="26" t="str">
        <f t="shared" si="55"/>
        <v/>
      </c>
      <c r="BY787" s="43" t="str">
        <f t="shared" si="56"/>
        <v/>
      </c>
      <c r="BZ787" s="27" t="str">
        <f>IF(A787="","",SUM($BY$12:BY787))</f>
        <v/>
      </c>
      <c r="CA787" s="3"/>
    </row>
    <row r="788" spans="65:79">
      <c r="BM788" s="1"/>
      <c r="BU788" s="21" t="str">
        <f>IF(A788="","",_xlfn.XLOOKUP(C788,#REF!,#REF!,0,0))</f>
        <v/>
      </c>
      <c r="BV788" s="21" t="str">
        <f t="shared" si="54"/>
        <v/>
      </c>
      <c r="BW788" s="35" t="str">
        <f t="shared" si="57"/>
        <v/>
      </c>
      <c r="BX788" s="26" t="str">
        <f t="shared" si="55"/>
        <v/>
      </c>
      <c r="BY788" s="43" t="str">
        <f t="shared" si="56"/>
        <v/>
      </c>
      <c r="BZ788" s="27" t="str">
        <f>IF(A788="","",SUM($BY$12:BY788))</f>
        <v/>
      </c>
      <c r="CA788" s="3"/>
    </row>
    <row r="789" spans="65:79">
      <c r="BM789" s="1"/>
      <c r="BU789" s="21" t="str">
        <f>IF(A789="","",_xlfn.XLOOKUP(C789,#REF!,#REF!,0,0))</f>
        <v/>
      </c>
      <c r="BV789" s="21" t="str">
        <f t="shared" si="54"/>
        <v/>
      </c>
      <c r="BW789" s="35" t="str">
        <f t="shared" si="57"/>
        <v/>
      </c>
      <c r="BX789" s="26" t="str">
        <f t="shared" si="55"/>
        <v/>
      </c>
      <c r="BY789" s="43" t="str">
        <f t="shared" si="56"/>
        <v/>
      </c>
      <c r="BZ789" s="27" t="str">
        <f>IF(A789="","",SUM($BY$12:BY789))</f>
        <v/>
      </c>
      <c r="CA789" s="3"/>
    </row>
    <row r="790" spans="65:79">
      <c r="BM790" s="1"/>
      <c r="BU790" s="21" t="str">
        <f>IF(A790="","",_xlfn.XLOOKUP(C790,#REF!,#REF!,0,0))</f>
        <v/>
      </c>
      <c r="BV790" s="21" t="str">
        <f t="shared" si="54"/>
        <v/>
      </c>
      <c r="BW790" s="35" t="str">
        <f t="shared" si="57"/>
        <v/>
      </c>
      <c r="BX790" s="26" t="str">
        <f t="shared" si="55"/>
        <v/>
      </c>
      <c r="BY790" s="43" t="str">
        <f t="shared" si="56"/>
        <v/>
      </c>
      <c r="BZ790" s="27" t="str">
        <f>IF(A790="","",SUM($BY$12:BY790))</f>
        <v/>
      </c>
      <c r="CA790" s="3"/>
    </row>
    <row r="791" spans="65:79">
      <c r="BM791" s="1"/>
      <c r="BU791" s="21" t="str">
        <f>IF(A791="","",_xlfn.XLOOKUP(C791,#REF!,#REF!,0,0))</f>
        <v/>
      </c>
      <c r="BV791" s="21" t="str">
        <f t="shared" si="54"/>
        <v/>
      </c>
      <c r="BW791" s="35" t="str">
        <f t="shared" si="57"/>
        <v/>
      </c>
      <c r="BX791" s="26" t="str">
        <f t="shared" si="55"/>
        <v/>
      </c>
      <c r="BY791" s="43" t="str">
        <f t="shared" si="56"/>
        <v/>
      </c>
      <c r="BZ791" s="27" t="str">
        <f>IF(A791="","",SUM($BY$12:BY791))</f>
        <v/>
      </c>
      <c r="CA791" s="3"/>
    </row>
    <row r="792" spans="65:79">
      <c r="BM792" s="1"/>
      <c r="BU792" s="21" t="str">
        <f>IF(A792="","",_xlfn.XLOOKUP(C792,#REF!,#REF!,0,0))</f>
        <v/>
      </c>
      <c r="BV792" s="21" t="str">
        <f t="shared" si="54"/>
        <v/>
      </c>
      <c r="BW792" s="35" t="str">
        <f t="shared" si="57"/>
        <v/>
      </c>
      <c r="BX792" s="26" t="str">
        <f t="shared" si="55"/>
        <v/>
      </c>
      <c r="BY792" s="43" t="str">
        <f t="shared" si="56"/>
        <v/>
      </c>
      <c r="BZ792" s="27" t="str">
        <f>IF(A792="","",SUM($BY$12:BY792))</f>
        <v/>
      </c>
      <c r="CA792" s="3"/>
    </row>
    <row r="793" spans="65:79">
      <c r="BM793" s="1"/>
      <c r="BU793" s="21" t="str">
        <f>IF(A793="","",_xlfn.XLOOKUP(C793,#REF!,#REF!,0,0))</f>
        <v/>
      </c>
      <c r="BV793" s="21" t="str">
        <f t="shared" si="54"/>
        <v/>
      </c>
      <c r="BW793" s="35" t="str">
        <f t="shared" si="57"/>
        <v/>
      </c>
      <c r="BX793" s="26" t="str">
        <f t="shared" si="55"/>
        <v/>
      </c>
      <c r="BY793" s="43" t="str">
        <f t="shared" si="56"/>
        <v/>
      </c>
      <c r="BZ793" s="27" t="str">
        <f>IF(A793="","",SUM($BY$12:BY793))</f>
        <v/>
      </c>
      <c r="CA793" s="3"/>
    </row>
    <row r="794" spans="65:79">
      <c r="BM794" s="1"/>
      <c r="BU794" s="21" t="str">
        <f>IF(A794="","",_xlfn.XLOOKUP(C794,#REF!,#REF!,0,0))</f>
        <v/>
      </c>
      <c r="BV794" s="21" t="str">
        <f t="shared" si="54"/>
        <v/>
      </c>
      <c r="BW794" s="35" t="str">
        <f t="shared" si="57"/>
        <v/>
      </c>
      <c r="BX794" s="26" t="str">
        <f t="shared" si="55"/>
        <v/>
      </c>
      <c r="BY794" s="43" t="str">
        <f t="shared" si="56"/>
        <v/>
      </c>
      <c r="BZ794" s="27" t="str">
        <f>IF(A794="","",SUM($BY$12:BY794))</f>
        <v/>
      </c>
      <c r="CA794" s="3"/>
    </row>
    <row r="795" spans="65:79">
      <c r="BM795" s="1"/>
      <c r="BU795" s="21" t="str">
        <f>IF(A795="","",_xlfn.XLOOKUP(C795,#REF!,#REF!,0,0))</f>
        <v/>
      </c>
      <c r="BV795" s="21" t="str">
        <f t="shared" si="54"/>
        <v/>
      </c>
      <c r="BW795" s="35" t="str">
        <f t="shared" si="57"/>
        <v/>
      </c>
      <c r="BX795" s="26" t="str">
        <f t="shared" si="55"/>
        <v/>
      </c>
      <c r="BY795" s="43" t="str">
        <f t="shared" si="56"/>
        <v/>
      </c>
      <c r="BZ795" s="27" t="str">
        <f>IF(A795="","",SUM($BY$12:BY795))</f>
        <v/>
      </c>
      <c r="CA795" s="3"/>
    </row>
    <row r="796" spans="65:79">
      <c r="BM796" s="1"/>
      <c r="BU796" s="21" t="str">
        <f>IF(A796="","",_xlfn.XLOOKUP(C796,#REF!,#REF!,0,0))</f>
        <v/>
      </c>
      <c r="BV796" s="21" t="str">
        <f t="shared" si="54"/>
        <v/>
      </c>
      <c r="BW796" s="35" t="str">
        <f t="shared" si="57"/>
        <v/>
      </c>
      <c r="BX796" s="26" t="str">
        <f t="shared" si="55"/>
        <v/>
      </c>
      <c r="BY796" s="43" t="str">
        <f t="shared" si="56"/>
        <v/>
      </c>
      <c r="BZ796" s="27" t="str">
        <f>IF(A796="","",SUM($BY$12:BY796))</f>
        <v/>
      </c>
      <c r="CA796" s="3"/>
    </row>
    <row r="797" spans="65:79">
      <c r="BM797" s="1"/>
      <c r="BU797" s="21" t="str">
        <f>IF(A797="","",_xlfn.XLOOKUP(C797,#REF!,#REF!,0,0))</f>
        <v/>
      </c>
      <c r="BV797" s="21" t="str">
        <f t="shared" si="54"/>
        <v/>
      </c>
      <c r="BW797" s="35" t="str">
        <f t="shared" si="57"/>
        <v/>
      </c>
      <c r="BX797" s="26" t="str">
        <f t="shared" si="55"/>
        <v/>
      </c>
      <c r="BY797" s="43" t="str">
        <f t="shared" si="56"/>
        <v/>
      </c>
      <c r="BZ797" s="27" t="str">
        <f>IF(A797="","",SUM($BY$12:BY797))</f>
        <v/>
      </c>
      <c r="CA797" s="3"/>
    </row>
    <row r="798" spans="65:79">
      <c r="BM798" s="1"/>
      <c r="BU798" s="21" t="str">
        <f>IF(A798="","",_xlfn.XLOOKUP(C798,#REF!,#REF!,0,0))</f>
        <v/>
      </c>
      <c r="BV798" s="21" t="str">
        <f t="shared" si="54"/>
        <v/>
      </c>
      <c r="BW798" s="35" t="str">
        <f t="shared" si="57"/>
        <v/>
      </c>
      <c r="BX798" s="26" t="str">
        <f t="shared" si="55"/>
        <v/>
      </c>
      <c r="BY798" s="43" t="str">
        <f t="shared" si="56"/>
        <v/>
      </c>
      <c r="BZ798" s="27" t="str">
        <f>IF(A798="","",SUM($BY$12:BY798))</f>
        <v/>
      </c>
      <c r="CA798" s="3"/>
    </row>
    <row r="799" spans="65:79">
      <c r="BM799" s="1"/>
      <c r="BU799" s="21" t="str">
        <f>IF(A799="","",_xlfn.XLOOKUP(C799,#REF!,#REF!,0,0))</f>
        <v/>
      </c>
      <c r="BV799" s="21" t="str">
        <f t="shared" si="54"/>
        <v/>
      </c>
      <c r="BW799" s="35" t="str">
        <f t="shared" si="57"/>
        <v/>
      </c>
      <c r="BX799" s="26" t="str">
        <f t="shared" si="55"/>
        <v/>
      </c>
      <c r="BY799" s="43" t="str">
        <f t="shared" si="56"/>
        <v/>
      </c>
      <c r="BZ799" s="27" t="str">
        <f>IF(A799="","",SUM($BY$12:BY799))</f>
        <v/>
      </c>
      <c r="CA799" s="3"/>
    </row>
    <row r="800" spans="65:79">
      <c r="BM800" s="1"/>
      <c r="BU800" s="21" t="str">
        <f>IF(A800="","",_xlfn.XLOOKUP(C800,#REF!,#REF!,0,0))</f>
        <v/>
      </c>
      <c r="BV800" s="21" t="str">
        <f t="shared" si="54"/>
        <v/>
      </c>
      <c r="BW800" s="35" t="str">
        <f t="shared" si="57"/>
        <v/>
      </c>
      <c r="BX800" s="26" t="str">
        <f t="shared" si="55"/>
        <v/>
      </c>
      <c r="BY800" s="43" t="str">
        <f t="shared" si="56"/>
        <v/>
      </c>
      <c r="BZ800" s="27" t="str">
        <f>IF(A800="","",SUM($BY$12:BY800))</f>
        <v/>
      </c>
      <c r="CA800" s="3"/>
    </row>
    <row r="801" spans="65:79">
      <c r="BM801" s="1"/>
      <c r="BU801" s="21" t="str">
        <f>IF(A801="","",_xlfn.XLOOKUP(C801,#REF!,#REF!,0,0))</f>
        <v/>
      </c>
      <c r="BV801" s="21" t="str">
        <f t="shared" si="54"/>
        <v/>
      </c>
      <c r="BW801" s="35" t="str">
        <f t="shared" si="57"/>
        <v/>
      </c>
      <c r="BX801" s="26" t="str">
        <f t="shared" si="55"/>
        <v/>
      </c>
      <c r="BY801" s="43" t="str">
        <f t="shared" si="56"/>
        <v/>
      </c>
      <c r="BZ801" s="27" t="str">
        <f>IF(A801="","",SUM($BY$12:BY801))</f>
        <v/>
      </c>
      <c r="CA801" s="3"/>
    </row>
    <row r="802" spans="65:79">
      <c r="BM802" s="1"/>
      <c r="BU802" s="21" t="str">
        <f>IF(A802="","",_xlfn.XLOOKUP(C802,#REF!,#REF!,0,0))</f>
        <v/>
      </c>
      <c r="BV802" s="21" t="str">
        <f t="shared" si="54"/>
        <v/>
      </c>
      <c r="BW802" s="35" t="str">
        <f t="shared" si="57"/>
        <v/>
      </c>
      <c r="BX802" s="26" t="str">
        <f t="shared" si="55"/>
        <v/>
      </c>
      <c r="BY802" s="43" t="str">
        <f t="shared" si="56"/>
        <v/>
      </c>
      <c r="BZ802" s="27" t="str">
        <f>IF(A802="","",SUM($BY$12:BY802))</f>
        <v/>
      </c>
      <c r="CA802" s="3"/>
    </row>
    <row r="803" spans="65:79">
      <c r="BM803" s="1"/>
      <c r="BU803" s="21" t="str">
        <f>IF(A803="","",_xlfn.XLOOKUP(C803,#REF!,#REF!,0,0))</f>
        <v/>
      </c>
      <c r="BV803" s="21" t="str">
        <f t="shared" si="54"/>
        <v/>
      </c>
      <c r="BW803" s="35" t="str">
        <f t="shared" si="57"/>
        <v/>
      </c>
      <c r="BX803" s="26" t="str">
        <f t="shared" si="55"/>
        <v/>
      </c>
      <c r="BY803" s="43" t="str">
        <f t="shared" si="56"/>
        <v/>
      </c>
      <c r="BZ803" s="27" t="str">
        <f>IF(A803="","",SUM($BY$12:BY803))</f>
        <v/>
      </c>
      <c r="CA803" s="3"/>
    </row>
    <row r="804" spans="65:79">
      <c r="BM804" s="1"/>
      <c r="BU804" s="21" t="str">
        <f>IF(A804="","",_xlfn.XLOOKUP(C804,#REF!,#REF!,0,0))</f>
        <v/>
      </c>
      <c r="BV804" s="21" t="str">
        <f t="shared" si="54"/>
        <v/>
      </c>
      <c r="BW804" s="35" t="str">
        <f t="shared" si="57"/>
        <v/>
      </c>
      <c r="BX804" s="26" t="str">
        <f t="shared" si="55"/>
        <v/>
      </c>
      <c r="BY804" s="43" t="str">
        <f t="shared" si="56"/>
        <v/>
      </c>
      <c r="BZ804" s="27" t="str">
        <f>IF(A804="","",SUM($BY$12:BY804))</f>
        <v/>
      </c>
      <c r="CA804" s="3"/>
    </row>
    <row r="805" spans="65:79">
      <c r="BM805" s="1"/>
      <c r="BU805" s="21" t="str">
        <f>IF(A805="","",_xlfn.XLOOKUP(C805,#REF!,#REF!,0,0))</f>
        <v/>
      </c>
      <c r="BV805" s="21" t="str">
        <f t="shared" si="54"/>
        <v/>
      </c>
      <c r="BW805" s="35" t="str">
        <f t="shared" si="57"/>
        <v/>
      </c>
      <c r="BX805" s="26" t="str">
        <f t="shared" si="55"/>
        <v/>
      </c>
      <c r="BY805" s="43" t="str">
        <f t="shared" si="56"/>
        <v/>
      </c>
      <c r="BZ805" s="27" t="str">
        <f>IF(A805="","",SUM($BY$12:BY805))</f>
        <v/>
      </c>
      <c r="CA805" s="3"/>
    </row>
    <row r="806" spans="65:79">
      <c r="BM806" s="1"/>
      <c r="BU806" s="21" t="str">
        <f>IF(A806="","",_xlfn.XLOOKUP(C806,#REF!,#REF!,0,0))</f>
        <v/>
      </c>
      <c r="BV806" s="21" t="str">
        <f t="shared" si="54"/>
        <v/>
      </c>
      <c r="BW806" s="35" t="str">
        <f t="shared" si="57"/>
        <v/>
      </c>
      <c r="BX806" s="26" t="str">
        <f t="shared" si="55"/>
        <v/>
      </c>
      <c r="BY806" s="43" t="str">
        <f t="shared" si="56"/>
        <v/>
      </c>
      <c r="BZ806" s="27" t="str">
        <f>IF(A806="","",SUM($BY$12:BY806))</f>
        <v/>
      </c>
      <c r="CA806" s="3"/>
    </row>
    <row r="807" spans="65:79">
      <c r="BM807" s="1"/>
      <c r="BU807" s="21" t="str">
        <f>IF(A807="","",_xlfn.XLOOKUP(C807,#REF!,#REF!,0,0))</f>
        <v/>
      </c>
      <c r="BV807" s="21" t="str">
        <f t="shared" si="54"/>
        <v/>
      </c>
      <c r="BW807" s="35" t="str">
        <f t="shared" si="57"/>
        <v/>
      </c>
      <c r="BX807" s="26" t="str">
        <f t="shared" si="55"/>
        <v/>
      </c>
      <c r="BY807" s="43" t="str">
        <f t="shared" si="56"/>
        <v/>
      </c>
      <c r="BZ807" s="27" t="str">
        <f>IF(A807="","",SUM($BY$12:BY807))</f>
        <v/>
      </c>
      <c r="CA807" s="3"/>
    </row>
    <row r="808" spans="65:79">
      <c r="BM808" s="1"/>
      <c r="BU808" s="21" t="str">
        <f>IF(A808="","",_xlfn.XLOOKUP(C808,#REF!,#REF!,0,0))</f>
        <v/>
      </c>
      <c r="BV808" s="21" t="str">
        <f t="shared" si="54"/>
        <v/>
      </c>
      <c r="BW808" s="35" t="str">
        <f t="shared" si="57"/>
        <v/>
      </c>
      <c r="BX808" s="26" t="str">
        <f t="shared" si="55"/>
        <v/>
      </c>
      <c r="BY808" s="43" t="str">
        <f t="shared" si="56"/>
        <v/>
      </c>
      <c r="BZ808" s="27" t="str">
        <f>IF(A808="","",SUM($BY$12:BY808))</f>
        <v/>
      </c>
      <c r="CA808" s="3"/>
    </row>
    <row r="809" spans="65:79">
      <c r="BM809" s="1"/>
      <c r="BU809" s="21" t="str">
        <f>IF(A809="","",_xlfn.XLOOKUP(C809,#REF!,#REF!,0,0))</f>
        <v/>
      </c>
      <c r="BV809" s="21" t="str">
        <f t="shared" si="54"/>
        <v/>
      </c>
      <c r="BW809" s="35" t="str">
        <f t="shared" si="57"/>
        <v/>
      </c>
      <c r="BX809" s="26" t="str">
        <f t="shared" si="55"/>
        <v/>
      </c>
      <c r="BY809" s="43" t="str">
        <f t="shared" si="56"/>
        <v/>
      </c>
      <c r="BZ809" s="27" t="str">
        <f>IF(A809="","",SUM($BY$12:BY809))</f>
        <v/>
      </c>
      <c r="CA809" s="3"/>
    </row>
    <row r="810" spans="65:79">
      <c r="BM810" s="1"/>
      <c r="BU810" s="21" t="str">
        <f>IF(A810="","",_xlfn.XLOOKUP(C810,#REF!,#REF!,0,0))</f>
        <v/>
      </c>
      <c r="BV810" s="21" t="str">
        <f t="shared" si="54"/>
        <v/>
      </c>
      <c r="BW810" s="35" t="str">
        <f t="shared" si="57"/>
        <v/>
      </c>
      <c r="BX810" s="26" t="str">
        <f t="shared" si="55"/>
        <v/>
      </c>
      <c r="BY810" s="43" t="str">
        <f t="shared" si="56"/>
        <v/>
      </c>
      <c r="BZ810" s="27" t="str">
        <f>IF(A810="","",SUM($BY$12:BY810))</f>
        <v/>
      </c>
      <c r="CA810" s="3"/>
    </row>
    <row r="811" spans="65:79">
      <c r="BM811" s="1"/>
      <c r="BU811" s="21" t="str">
        <f>IF(A811="","",_xlfn.XLOOKUP(C811,#REF!,#REF!,0,0))</f>
        <v/>
      </c>
      <c r="BV811" s="21" t="str">
        <f t="shared" si="54"/>
        <v/>
      </c>
      <c r="BW811" s="35" t="str">
        <f t="shared" si="57"/>
        <v/>
      </c>
      <c r="BX811" s="26" t="str">
        <f t="shared" si="55"/>
        <v/>
      </c>
      <c r="BY811" s="43" t="str">
        <f t="shared" si="56"/>
        <v/>
      </c>
      <c r="BZ811" s="27" t="str">
        <f>IF(A811="","",SUM($BY$12:BY811))</f>
        <v/>
      </c>
      <c r="CA811" s="3"/>
    </row>
    <row r="812" spans="65:79">
      <c r="BM812" s="1"/>
      <c r="BU812" s="21" t="str">
        <f>IF(A812="","",_xlfn.XLOOKUP(C812,#REF!,#REF!,0,0))</f>
        <v/>
      </c>
      <c r="BV812" s="21" t="str">
        <f t="shared" si="54"/>
        <v/>
      </c>
      <c r="BW812" s="35" t="str">
        <f t="shared" si="57"/>
        <v/>
      </c>
      <c r="BX812" s="26" t="str">
        <f t="shared" si="55"/>
        <v/>
      </c>
      <c r="BY812" s="43" t="str">
        <f t="shared" si="56"/>
        <v/>
      </c>
      <c r="BZ812" s="27" t="str">
        <f>IF(A812="","",SUM($BY$12:BY812))</f>
        <v/>
      </c>
      <c r="CA812" s="3"/>
    </row>
    <row r="813" spans="65:79">
      <c r="BM813" s="1"/>
      <c r="BU813" s="21" t="str">
        <f>IF(A813="","",_xlfn.XLOOKUP(C813,#REF!,#REF!,0,0))</f>
        <v/>
      </c>
      <c r="BV813" s="21" t="str">
        <f t="shared" si="54"/>
        <v/>
      </c>
      <c r="BW813" s="35" t="str">
        <f t="shared" si="57"/>
        <v/>
      </c>
      <c r="BX813" s="26" t="str">
        <f t="shared" si="55"/>
        <v/>
      </c>
      <c r="BY813" s="43" t="str">
        <f t="shared" si="56"/>
        <v/>
      </c>
      <c r="BZ813" s="27" t="str">
        <f>IF(A813="","",SUM($BY$12:BY813))</f>
        <v/>
      </c>
      <c r="CA813" s="3"/>
    </row>
    <row r="814" spans="65:79">
      <c r="BM814" s="1"/>
      <c r="BU814" s="21" t="str">
        <f>IF(A814="","",_xlfn.XLOOKUP(C814,#REF!,#REF!,0,0))</f>
        <v/>
      </c>
      <c r="BV814" s="21" t="str">
        <f t="shared" si="54"/>
        <v/>
      </c>
      <c r="BW814" s="35" t="str">
        <f t="shared" si="57"/>
        <v/>
      </c>
      <c r="BX814" s="26" t="str">
        <f t="shared" si="55"/>
        <v/>
      </c>
      <c r="BY814" s="43" t="str">
        <f t="shared" si="56"/>
        <v/>
      </c>
      <c r="BZ814" s="27" t="str">
        <f>IF(A814="","",SUM($BY$12:BY814))</f>
        <v/>
      </c>
      <c r="CA814" s="3"/>
    </row>
    <row r="815" spans="65:79">
      <c r="BM815" s="1"/>
      <c r="BU815" s="21" t="str">
        <f>IF(A815="","",_xlfn.XLOOKUP(C815,#REF!,#REF!,0,0))</f>
        <v/>
      </c>
      <c r="BV815" s="21" t="str">
        <f t="shared" si="54"/>
        <v/>
      </c>
      <c r="BW815" s="35" t="str">
        <f t="shared" si="57"/>
        <v/>
      </c>
      <c r="BX815" s="26" t="str">
        <f t="shared" si="55"/>
        <v/>
      </c>
      <c r="BY815" s="43" t="str">
        <f t="shared" si="56"/>
        <v/>
      </c>
      <c r="BZ815" s="27" t="str">
        <f>IF(A815="","",SUM($BY$12:BY815))</f>
        <v/>
      </c>
      <c r="CA815" s="3"/>
    </row>
    <row r="816" spans="65:79">
      <c r="BM816" s="1"/>
      <c r="BU816" s="21" t="str">
        <f>IF(A816="","",_xlfn.XLOOKUP(C816,#REF!,#REF!,0,0))</f>
        <v/>
      </c>
      <c r="BV816" s="21" t="str">
        <f t="shared" si="54"/>
        <v/>
      </c>
      <c r="BW816" s="35" t="str">
        <f t="shared" si="57"/>
        <v/>
      </c>
      <c r="BX816" s="26" t="str">
        <f t="shared" si="55"/>
        <v/>
      </c>
      <c r="BY816" s="43" t="str">
        <f t="shared" si="56"/>
        <v/>
      </c>
      <c r="BZ816" s="27" t="str">
        <f>IF(A816="","",SUM($BY$12:BY816))</f>
        <v/>
      </c>
      <c r="CA816" s="3"/>
    </row>
    <row r="817" spans="65:79">
      <c r="BM817" s="1"/>
      <c r="BU817" s="21" t="str">
        <f>IF(A817="","",_xlfn.XLOOKUP(C817,#REF!,#REF!,0,0))</f>
        <v/>
      </c>
      <c r="BV817" s="21" t="str">
        <f t="shared" si="54"/>
        <v/>
      </c>
      <c r="BW817" s="35" t="str">
        <f t="shared" si="57"/>
        <v/>
      </c>
      <c r="BX817" s="26" t="str">
        <f t="shared" si="55"/>
        <v/>
      </c>
      <c r="BY817" s="43" t="str">
        <f t="shared" si="56"/>
        <v/>
      </c>
      <c r="BZ817" s="27" t="str">
        <f>IF(A817="","",SUM($BY$12:BY817))</f>
        <v/>
      </c>
      <c r="CA817" s="3"/>
    </row>
    <row r="818" spans="65:79">
      <c r="BM818" s="1"/>
      <c r="BU818" s="21" t="str">
        <f>IF(A818="","",_xlfn.XLOOKUP(C818,#REF!,#REF!,0,0))</f>
        <v/>
      </c>
      <c r="BV818" s="21" t="str">
        <f t="shared" si="54"/>
        <v/>
      </c>
      <c r="BW818" s="35" t="str">
        <f t="shared" si="57"/>
        <v/>
      </c>
      <c r="BX818" s="26" t="str">
        <f t="shared" si="55"/>
        <v/>
      </c>
      <c r="BY818" s="43" t="str">
        <f t="shared" si="56"/>
        <v/>
      </c>
      <c r="BZ818" s="27" t="str">
        <f>IF(A818="","",SUM($BY$12:BY818))</f>
        <v/>
      </c>
      <c r="CA818" s="3"/>
    </row>
    <row r="819" spans="65:79">
      <c r="BM819" s="1"/>
      <c r="BU819" s="21" t="str">
        <f>IF(A819="","",_xlfn.XLOOKUP(C819,#REF!,#REF!,0,0))</f>
        <v/>
      </c>
      <c r="BV819" s="21" t="str">
        <f t="shared" si="54"/>
        <v/>
      </c>
      <c r="BW819" s="35" t="str">
        <f t="shared" si="57"/>
        <v/>
      </c>
      <c r="BX819" s="26" t="str">
        <f t="shared" si="55"/>
        <v/>
      </c>
      <c r="BY819" s="43" t="str">
        <f t="shared" si="56"/>
        <v/>
      </c>
      <c r="BZ819" s="27" t="str">
        <f>IF(A819="","",SUM($BY$12:BY819))</f>
        <v/>
      </c>
      <c r="CA819" s="3"/>
    </row>
    <row r="820" spans="65:79">
      <c r="BM820" s="1"/>
      <c r="BU820" s="21" t="str">
        <f>IF(A820="","",_xlfn.XLOOKUP(C820,#REF!,#REF!,0,0))</f>
        <v/>
      </c>
      <c r="BV820" s="21" t="str">
        <f t="shared" si="54"/>
        <v/>
      </c>
      <c r="BW820" s="35" t="str">
        <f t="shared" si="57"/>
        <v/>
      </c>
      <c r="BX820" s="26" t="str">
        <f t="shared" si="55"/>
        <v/>
      </c>
      <c r="BY820" s="43" t="str">
        <f t="shared" si="56"/>
        <v/>
      </c>
      <c r="BZ820" s="27" t="str">
        <f>IF(A820="","",SUM($BY$12:BY820))</f>
        <v/>
      </c>
      <c r="CA820" s="3"/>
    </row>
    <row r="821" spans="65:79">
      <c r="BM821" s="1"/>
      <c r="BU821" s="21" t="str">
        <f>IF(A821="","",_xlfn.XLOOKUP(C821,#REF!,#REF!,0,0))</f>
        <v/>
      </c>
      <c r="BV821" s="21" t="str">
        <f t="shared" si="54"/>
        <v/>
      </c>
      <c r="BW821" s="35" t="str">
        <f t="shared" si="57"/>
        <v/>
      </c>
      <c r="BX821" s="26" t="str">
        <f t="shared" si="55"/>
        <v/>
      </c>
      <c r="BY821" s="43" t="str">
        <f t="shared" si="56"/>
        <v/>
      </c>
      <c r="BZ821" s="27" t="str">
        <f>IF(A821="","",SUM($BY$12:BY821))</f>
        <v/>
      </c>
      <c r="CA821" s="3"/>
    </row>
    <row r="822" spans="65:79">
      <c r="BM822" s="1"/>
      <c r="BU822" s="21" t="str">
        <f>IF(A822="","",_xlfn.XLOOKUP(C822,#REF!,#REF!,0,0))</f>
        <v/>
      </c>
      <c r="BV822" s="21" t="str">
        <f t="shared" si="54"/>
        <v/>
      </c>
      <c r="BW822" s="35" t="str">
        <f t="shared" si="57"/>
        <v/>
      </c>
      <c r="BX822" s="26" t="str">
        <f t="shared" si="55"/>
        <v/>
      </c>
      <c r="BY822" s="43" t="str">
        <f t="shared" si="56"/>
        <v/>
      </c>
      <c r="BZ822" s="27" t="str">
        <f>IF(A822="","",SUM($BY$12:BY822))</f>
        <v/>
      </c>
      <c r="CA822" s="3"/>
    </row>
    <row r="823" spans="65:79">
      <c r="BM823" s="1"/>
      <c r="BU823" s="21" t="str">
        <f>IF(A823="","",_xlfn.XLOOKUP(C823,#REF!,#REF!,0,0))</f>
        <v/>
      </c>
      <c r="BV823" s="21" t="str">
        <f t="shared" si="54"/>
        <v/>
      </c>
      <c r="BW823" s="35" t="str">
        <f t="shared" si="57"/>
        <v/>
      </c>
      <c r="BX823" s="26" t="str">
        <f t="shared" si="55"/>
        <v/>
      </c>
      <c r="BY823" s="43" t="str">
        <f t="shared" si="56"/>
        <v/>
      </c>
      <c r="BZ823" s="27" t="str">
        <f>IF(A823="","",SUM($BY$12:BY823))</f>
        <v/>
      </c>
      <c r="CA823" s="3"/>
    </row>
    <row r="824" spans="65:79">
      <c r="BM824" s="1"/>
      <c r="BU824" s="21" t="str">
        <f>IF(A824="","",_xlfn.XLOOKUP(C824,#REF!,#REF!,0,0))</f>
        <v/>
      </c>
      <c r="BV824" s="21" t="str">
        <f t="shared" si="54"/>
        <v/>
      </c>
      <c r="BW824" s="35" t="str">
        <f t="shared" si="57"/>
        <v/>
      </c>
      <c r="BX824" s="26" t="str">
        <f t="shared" si="55"/>
        <v/>
      </c>
      <c r="BY824" s="43" t="str">
        <f t="shared" si="56"/>
        <v/>
      </c>
      <c r="BZ824" s="27" t="str">
        <f>IF(A824="","",SUM($BY$12:BY824))</f>
        <v/>
      </c>
      <c r="CA824" s="3"/>
    </row>
    <row r="825" spans="65:79">
      <c r="BM825" s="1"/>
      <c r="BU825" s="21" t="str">
        <f>IF(A825="","",_xlfn.XLOOKUP(C825,#REF!,#REF!,0,0))</f>
        <v/>
      </c>
      <c r="BV825" s="21" t="str">
        <f t="shared" si="54"/>
        <v/>
      </c>
      <c r="BW825" s="35" t="str">
        <f t="shared" si="57"/>
        <v/>
      </c>
      <c r="BX825" s="26" t="str">
        <f t="shared" si="55"/>
        <v/>
      </c>
      <c r="BY825" s="43" t="str">
        <f t="shared" si="56"/>
        <v/>
      </c>
      <c r="BZ825" s="27" t="str">
        <f>IF(A825="","",SUM($BY$12:BY825))</f>
        <v/>
      </c>
      <c r="CA825" s="3"/>
    </row>
    <row r="826" spans="65:79">
      <c r="BM826" s="1"/>
      <c r="BU826" s="21" t="str">
        <f>IF(A826="","",_xlfn.XLOOKUP(C826,#REF!,#REF!,0,0))</f>
        <v/>
      </c>
      <c r="BV826" s="21" t="str">
        <f t="shared" si="54"/>
        <v/>
      </c>
      <c r="BW826" s="35" t="str">
        <f t="shared" si="57"/>
        <v/>
      </c>
      <c r="BX826" s="26" t="str">
        <f t="shared" si="55"/>
        <v/>
      </c>
      <c r="BY826" s="43" t="str">
        <f t="shared" si="56"/>
        <v/>
      </c>
      <c r="BZ826" s="27" t="str">
        <f>IF(A826="","",SUM($BY$12:BY826))</f>
        <v/>
      </c>
      <c r="CA826" s="3"/>
    </row>
    <row r="827" spans="65:79">
      <c r="BM827" s="1"/>
      <c r="BU827" s="21" t="str">
        <f>IF(A827="","",_xlfn.XLOOKUP(C827,#REF!,#REF!,0,0))</f>
        <v/>
      </c>
      <c r="BV827" s="21" t="str">
        <f t="shared" si="54"/>
        <v/>
      </c>
      <c r="BW827" s="35" t="str">
        <f t="shared" si="57"/>
        <v/>
      </c>
      <c r="BX827" s="26" t="str">
        <f t="shared" si="55"/>
        <v/>
      </c>
      <c r="BY827" s="43" t="str">
        <f t="shared" si="56"/>
        <v/>
      </c>
      <c r="BZ827" s="27" t="str">
        <f>IF(A827="","",SUM($BY$12:BY827))</f>
        <v/>
      </c>
      <c r="CA827" s="3"/>
    </row>
    <row r="828" spans="65:79">
      <c r="BM828" s="1"/>
      <c r="BU828" s="21" t="str">
        <f>IF(A828="","",_xlfn.XLOOKUP(C828,#REF!,#REF!,0,0))</f>
        <v/>
      </c>
      <c r="BV828" s="21" t="str">
        <f t="shared" si="54"/>
        <v/>
      </c>
      <c r="BW828" s="35" t="str">
        <f t="shared" si="57"/>
        <v/>
      </c>
      <c r="BX828" s="26" t="str">
        <f t="shared" si="55"/>
        <v/>
      </c>
      <c r="BY828" s="43" t="str">
        <f t="shared" si="56"/>
        <v/>
      </c>
      <c r="BZ828" s="27" t="str">
        <f>IF(A828="","",SUM($BY$12:BY828))</f>
        <v/>
      </c>
      <c r="CA828" s="3"/>
    </row>
    <row r="829" spans="65:79">
      <c r="BM829" s="1"/>
      <c r="BU829" s="21" t="str">
        <f>IF(A829="","",_xlfn.XLOOKUP(C829,#REF!,#REF!,0,0))</f>
        <v/>
      </c>
      <c r="BV829" s="21" t="str">
        <f t="shared" si="54"/>
        <v/>
      </c>
      <c r="BW829" s="35" t="str">
        <f t="shared" si="57"/>
        <v/>
      </c>
      <c r="BX829" s="26" t="str">
        <f t="shared" si="55"/>
        <v/>
      </c>
      <c r="BY829" s="43" t="str">
        <f t="shared" si="56"/>
        <v/>
      </c>
      <c r="BZ829" s="27" t="str">
        <f>IF(A829="","",SUM($BY$12:BY829))</f>
        <v/>
      </c>
      <c r="CA829" s="3"/>
    </row>
    <row r="830" spans="65:79">
      <c r="BM830" s="1"/>
      <c r="BU830" s="21" t="str">
        <f>IF(A830="","",_xlfn.XLOOKUP(C830,#REF!,#REF!,0,0))</f>
        <v/>
      </c>
      <c r="BV830" s="21" t="str">
        <f t="shared" si="54"/>
        <v/>
      </c>
      <c r="BW830" s="35" t="str">
        <f t="shared" si="57"/>
        <v/>
      </c>
      <c r="BX830" s="26" t="str">
        <f t="shared" si="55"/>
        <v/>
      </c>
      <c r="BY830" s="43" t="str">
        <f t="shared" si="56"/>
        <v/>
      </c>
      <c r="BZ830" s="27" t="str">
        <f>IF(A830="","",SUM($BY$12:BY830))</f>
        <v/>
      </c>
      <c r="CA830" s="3"/>
    </row>
    <row r="831" spans="65:79">
      <c r="BM831" s="1"/>
      <c r="BU831" s="21" t="str">
        <f>IF(A831="","",_xlfn.XLOOKUP(C831,#REF!,#REF!,0,0))</f>
        <v/>
      </c>
      <c r="BV831" s="21" t="str">
        <f t="shared" si="54"/>
        <v/>
      </c>
      <c r="BW831" s="35" t="str">
        <f t="shared" si="57"/>
        <v/>
      </c>
      <c r="BX831" s="26" t="str">
        <f t="shared" si="55"/>
        <v/>
      </c>
      <c r="BY831" s="43" t="str">
        <f t="shared" si="56"/>
        <v/>
      </c>
      <c r="BZ831" s="27" t="str">
        <f>IF(A831="","",SUM($BY$12:BY831))</f>
        <v/>
      </c>
      <c r="CA831" s="3"/>
    </row>
    <row r="832" spans="65:79">
      <c r="BM832" s="1"/>
      <c r="BU832" s="21" t="str">
        <f>IF(A832="","",_xlfn.XLOOKUP(C832,#REF!,#REF!,0,0))</f>
        <v/>
      </c>
      <c r="BV832" s="21" t="str">
        <f t="shared" si="54"/>
        <v/>
      </c>
      <c r="BW832" s="35" t="str">
        <f t="shared" si="57"/>
        <v/>
      </c>
      <c r="BX832" s="26" t="str">
        <f t="shared" si="55"/>
        <v/>
      </c>
      <c r="BY832" s="43" t="str">
        <f t="shared" si="56"/>
        <v/>
      </c>
      <c r="BZ832" s="27" t="str">
        <f>IF(A832="","",SUM($BY$12:BY832))</f>
        <v/>
      </c>
      <c r="CA832" s="3"/>
    </row>
    <row r="833" spans="65:79">
      <c r="BM833" s="1"/>
      <c r="BU833" s="21" t="str">
        <f>IF(A833="","",_xlfn.XLOOKUP(C833,#REF!,#REF!,0,0))</f>
        <v/>
      </c>
      <c r="BV833" s="21" t="str">
        <f t="shared" si="54"/>
        <v/>
      </c>
      <c r="BW833" s="35" t="str">
        <f t="shared" si="57"/>
        <v/>
      </c>
      <c r="BX833" s="26" t="str">
        <f t="shared" si="55"/>
        <v/>
      </c>
      <c r="BY833" s="43" t="str">
        <f t="shared" si="56"/>
        <v/>
      </c>
      <c r="BZ833" s="27" t="str">
        <f>IF(A833="","",SUM($BY$12:BY833))</f>
        <v/>
      </c>
      <c r="CA833" s="3"/>
    </row>
    <row r="834" spans="65:79">
      <c r="BM834" s="1"/>
      <c r="BU834" s="21" t="str">
        <f>IF(A834="","",_xlfn.XLOOKUP(C834,#REF!,#REF!,0,0))</f>
        <v/>
      </c>
      <c r="BV834" s="21" t="str">
        <f t="shared" si="54"/>
        <v/>
      </c>
      <c r="BW834" s="35" t="str">
        <f t="shared" si="57"/>
        <v/>
      </c>
      <c r="BX834" s="26" t="str">
        <f t="shared" si="55"/>
        <v/>
      </c>
      <c r="BY834" s="43" t="str">
        <f t="shared" si="56"/>
        <v/>
      </c>
      <c r="BZ834" s="27" t="str">
        <f>IF(A834="","",SUM($BY$12:BY834))</f>
        <v/>
      </c>
      <c r="CA834" s="3"/>
    </row>
    <row r="835" spans="65:79">
      <c r="BM835" s="1"/>
      <c r="BU835" s="21" t="str">
        <f>IF(A835="","",_xlfn.XLOOKUP(C835,#REF!,#REF!,0,0))</f>
        <v/>
      </c>
      <c r="BV835" s="21" t="str">
        <f t="shared" si="54"/>
        <v/>
      </c>
      <c r="BW835" s="35" t="str">
        <f t="shared" si="57"/>
        <v/>
      </c>
      <c r="BX835" s="26" t="str">
        <f t="shared" si="55"/>
        <v/>
      </c>
      <c r="BY835" s="43" t="str">
        <f t="shared" si="56"/>
        <v/>
      </c>
      <c r="BZ835" s="27" t="str">
        <f>IF(A835="","",SUM($BY$12:BY835))</f>
        <v/>
      </c>
      <c r="CA835" s="3"/>
    </row>
    <row r="836" spans="65:79">
      <c r="BM836" s="1"/>
      <c r="BU836" s="21" t="str">
        <f>IF(A836="","",_xlfn.XLOOKUP(C836,#REF!,#REF!,0,0))</f>
        <v/>
      </c>
      <c r="BV836" s="21" t="str">
        <f t="shared" si="54"/>
        <v/>
      </c>
      <c r="BW836" s="35" t="str">
        <f t="shared" si="57"/>
        <v/>
      </c>
      <c r="BX836" s="26" t="str">
        <f t="shared" si="55"/>
        <v/>
      </c>
      <c r="BY836" s="43" t="str">
        <f t="shared" si="56"/>
        <v/>
      </c>
      <c r="BZ836" s="27" t="str">
        <f>IF(A836="","",SUM($BY$12:BY836))</f>
        <v/>
      </c>
      <c r="CA836" s="3"/>
    </row>
    <row r="837" spans="65:79">
      <c r="BM837" s="1"/>
      <c r="BU837" s="21" t="str">
        <f>IF(A837="","",_xlfn.XLOOKUP(C837,#REF!,#REF!,0,0))</f>
        <v/>
      </c>
      <c r="BV837" s="21" t="str">
        <f t="shared" si="54"/>
        <v/>
      </c>
      <c r="BW837" s="35" t="str">
        <f t="shared" si="57"/>
        <v/>
      </c>
      <c r="BX837" s="26" t="str">
        <f t="shared" si="55"/>
        <v/>
      </c>
      <c r="BY837" s="43" t="str">
        <f t="shared" si="56"/>
        <v/>
      </c>
      <c r="BZ837" s="27" t="str">
        <f>IF(A837="","",SUM($BY$12:BY837))</f>
        <v/>
      </c>
      <c r="CA837" s="3"/>
    </row>
    <row r="838" spans="65:79">
      <c r="BM838" s="1"/>
      <c r="BU838" s="21" t="str">
        <f>IF(A838="","",_xlfn.XLOOKUP(C838,#REF!,#REF!,0,0))</f>
        <v/>
      </c>
      <c r="BV838" s="21" t="str">
        <f t="shared" si="54"/>
        <v/>
      </c>
      <c r="BW838" s="35" t="str">
        <f t="shared" si="57"/>
        <v/>
      </c>
      <c r="BX838" s="26" t="str">
        <f t="shared" si="55"/>
        <v/>
      </c>
      <c r="BY838" s="43" t="str">
        <f t="shared" si="56"/>
        <v/>
      </c>
      <c r="BZ838" s="27" t="str">
        <f>IF(A838="","",SUM($BY$12:BY838))</f>
        <v/>
      </c>
      <c r="CA838" s="3"/>
    </row>
    <row r="839" spans="65:79">
      <c r="BM839" s="1"/>
      <c r="BU839" s="21" t="str">
        <f>IF(A839="","",_xlfn.XLOOKUP(C839,#REF!,#REF!,0,0))</f>
        <v/>
      </c>
      <c r="BV839" s="21" t="str">
        <f t="shared" si="54"/>
        <v/>
      </c>
      <c r="BW839" s="35" t="str">
        <f t="shared" si="57"/>
        <v/>
      </c>
      <c r="BX839" s="26" t="str">
        <f t="shared" si="55"/>
        <v/>
      </c>
      <c r="BY839" s="43" t="str">
        <f t="shared" si="56"/>
        <v/>
      </c>
      <c r="BZ839" s="27" t="str">
        <f>IF(A839="","",SUM($BY$12:BY839))</f>
        <v/>
      </c>
      <c r="CA839" s="3"/>
    </row>
    <row r="840" spans="65:79">
      <c r="BM840" s="1"/>
      <c r="BU840" s="21" t="str">
        <f>IF(A840="","",_xlfn.XLOOKUP(C840,#REF!,#REF!,0,0))</f>
        <v/>
      </c>
      <c r="BV840" s="21" t="str">
        <f t="shared" si="54"/>
        <v/>
      </c>
      <c r="BW840" s="35" t="str">
        <f t="shared" si="57"/>
        <v/>
      </c>
      <c r="BX840" s="26" t="str">
        <f t="shared" si="55"/>
        <v/>
      </c>
      <c r="BY840" s="43" t="str">
        <f t="shared" si="56"/>
        <v/>
      </c>
      <c r="BZ840" s="27" t="str">
        <f>IF(A840="","",SUM($BY$12:BY840))</f>
        <v/>
      </c>
      <c r="CA840" s="3"/>
    </row>
    <row r="841" spans="65:79">
      <c r="BM841" s="1"/>
      <c r="BU841" s="21" t="str">
        <f>IF(A841="","",_xlfn.XLOOKUP(C841,#REF!,#REF!,0,0))</f>
        <v/>
      </c>
      <c r="BV841" s="21" t="str">
        <f t="shared" si="54"/>
        <v/>
      </c>
      <c r="BW841" s="35" t="str">
        <f t="shared" si="57"/>
        <v/>
      </c>
      <c r="BX841" s="26" t="str">
        <f t="shared" si="55"/>
        <v/>
      </c>
      <c r="BY841" s="43" t="str">
        <f t="shared" si="56"/>
        <v/>
      </c>
      <c r="BZ841" s="27" t="str">
        <f>IF(A841="","",SUM($BY$12:BY841))</f>
        <v/>
      </c>
      <c r="CA841" s="3"/>
    </row>
    <row r="842" spans="65:79">
      <c r="BM842" s="1"/>
      <c r="BU842" s="21" t="str">
        <f>IF(A842="","",_xlfn.XLOOKUP(C842,#REF!,#REF!,0,0))</f>
        <v/>
      </c>
      <c r="BV842" s="21" t="str">
        <f t="shared" si="54"/>
        <v/>
      </c>
      <c r="BW842" s="35" t="str">
        <f t="shared" si="57"/>
        <v/>
      </c>
      <c r="BX842" s="26" t="str">
        <f t="shared" si="55"/>
        <v/>
      </c>
      <c r="BY842" s="43" t="str">
        <f t="shared" si="56"/>
        <v/>
      </c>
      <c r="BZ842" s="27" t="str">
        <f>IF(A842="","",SUM($BY$12:BY842))</f>
        <v/>
      </c>
      <c r="CA842" s="3"/>
    </row>
    <row r="843" spans="65:79">
      <c r="BM843" s="1"/>
      <c r="BU843" s="21" t="str">
        <f>IF(A843="","",_xlfn.XLOOKUP(C843,#REF!,#REF!,0,0))</f>
        <v/>
      </c>
      <c r="BV843" s="21" t="str">
        <f t="shared" ref="BV843:BV906" si="58">IF(A843="","",BU843*3)</f>
        <v/>
      </c>
      <c r="BW843" s="35" t="str">
        <f t="shared" si="57"/>
        <v/>
      </c>
      <c r="BX843" s="26" t="str">
        <f t="shared" ref="BX843:BX906" si="59">IF(A843="","",IF(BU843=0,0,H843/BW843))</f>
        <v/>
      </c>
      <c r="BY843" s="43" t="str">
        <f t="shared" ref="BY843:BY906" si="60">IF(A843="","",BM843%)</f>
        <v/>
      </c>
      <c r="BZ843" s="27" t="str">
        <f>IF(A843="","",SUM($BY$12:BY843))</f>
        <v/>
      </c>
      <c r="CA843" s="3"/>
    </row>
    <row r="844" spans="65:79">
      <c r="BM844" s="1"/>
      <c r="BU844" s="21" t="str">
        <f>IF(A844="","",_xlfn.XLOOKUP(C844,#REF!,#REF!,0,0))</f>
        <v/>
      </c>
      <c r="BV844" s="21" t="str">
        <f t="shared" si="58"/>
        <v/>
      </c>
      <c r="BW844" s="35" t="str">
        <f t="shared" ref="BW844:BW907" si="61">IF(A844="","",BV844*BW$11)</f>
        <v/>
      </c>
      <c r="BX844" s="26" t="str">
        <f t="shared" si="59"/>
        <v/>
      </c>
      <c r="BY844" s="43" t="str">
        <f t="shared" si="60"/>
        <v/>
      </c>
      <c r="BZ844" s="27" t="str">
        <f>IF(A844="","",SUM($BY$12:BY844))</f>
        <v/>
      </c>
      <c r="CA844" s="3"/>
    </row>
    <row r="845" spans="65:79">
      <c r="BM845" s="1"/>
      <c r="BU845" s="21" t="str">
        <f>IF(A845="","",_xlfn.XLOOKUP(C845,#REF!,#REF!,0,0))</f>
        <v/>
      </c>
      <c r="BV845" s="21" t="str">
        <f t="shared" si="58"/>
        <v/>
      </c>
      <c r="BW845" s="35" t="str">
        <f t="shared" si="61"/>
        <v/>
      </c>
      <c r="BX845" s="26" t="str">
        <f t="shared" si="59"/>
        <v/>
      </c>
      <c r="BY845" s="43" t="str">
        <f t="shared" si="60"/>
        <v/>
      </c>
      <c r="BZ845" s="27" t="str">
        <f>IF(A845="","",SUM($BY$12:BY845))</f>
        <v/>
      </c>
      <c r="CA845" s="3"/>
    </row>
    <row r="846" spans="65:79">
      <c r="BM846" s="1"/>
      <c r="BU846" s="21" t="str">
        <f>IF(A846="","",_xlfn.XLOOKUP(C846,#REF!,#REF!,0,0))</f>
        <v/>
      </c>
      <c r="BV846" s="21" t="str">
        <f t="shared" si="58"/>
        <v/>
      </c>
      <c r="BW846" s="35" t="str">
        <f t="shared" si="61"/>
        <v/>
      </c>
      <c r="BX846" s="26" t="str">
        <f t="shared" si="59"/>
        <v/>
      </c>
      <c r="BY846" s="43" t="str">
        <f t="shared" si="60"/>
        <v/>
      </c>
      <c r="BZ846" s="27" t="str">
        <f>IF(A846="","",SUM($BY$12:BY846))</f>
        <v/>
      </c>
      <c r="CA846" s="3"/>
    </row>
    <row r="847" spans="65:79">
      <c r="BM847" s="1"/>
      <c r="BU847" s="21" t="str">
        <f>IF(A847="","",_xlfn.XLOOKUP(C847,#REF!,#REF!,0,0))</f>
        <v/>
      </c>
      <c r="BV847" s="21" t="str">
        <f t="shared" si="58"/>
        <v/>
      </c>
      <c r="BW847" s="35" t="str">
        <f t="shared" si="61"/>
        <v/>
      </c>
      <c r="BX847" s="26" t="str">
        <f t="shared" si="59"/>
        <v/>
      </c>
      <c r="BY847" s="43" t="str">
        <f t="shared" si="60"/>
        <v/>
      </c>
      <c r="BZ847" s="27" t="str">
        <f>IF(A847="","",SUM($BY$12:BY847))</f>
        <v/>
      </c>
      <c r="CA847" s="3"/>
    </row>
    <row r="848" spans="65:79">
      <c r="BM848" s="1"/>
      <c r="BU848" s="21" t="str">
        <f>IF(A848="","",_xlfn.XLOOKUP(C848,#REF!,#REF!,0,0))</f>
        <v/>
      </c>
      <c r="BV848" s="21" t="str">
        <f t="shared" si="58"/>
        <v/>
      </c>
      <c r="BW848" s="35" t="str">
        <f t="shared" si="61"/>
        <v/>
      </c>
      <c r="BX848" s="26" t="str">
        <f t="shared" si="59"/>
        <v/>
      </c>
      <c r="BY848" s="43" t="str">
        <f t="shared" si="60"/>
        <v/>
      </c>
      <c r="BZ848" s="27" t="str">
        <f>IF(A848="","",SUM($BY$12:BY848))</f>
        <v/>
      </c>
      <c r="CA848" s="3"/>
    </row>
    <row r="849" spans="65:79">
      <c r="BM849" s="1"/>
      <c r="BU849" s="21" t="str">
        <f>IF(A849="","",_xlfn.XLOOKUP(C849,#REF!,#REF!,0,0))</f>
        <v/>
      </c>
      <c r="BV849" s="21" t="str">
        <f t="shared" si="58"/>
        <v/>
      </c>
      <c r="BW849" s="35" t="str">
        <f t="shared" si="61"/>
        <v/>
      </c>
      <c r="BX849" s="26" t="str">
        <f t="shared" si="59"/>
        <v/>
      </c>
      <c r="BY849" s="43" t="str">
        <f t="shared" si="60"/>
        <v/>
      </c>
      <c r="BZ849" s="27" t="str">
        <f>IF(A849="","",SUM($BY$12:BY849))</f>
        <v/>
      </c>
      <c r="CA849" s="3"/>
    </row>
    <row r="850" spans="65:79">
      <c r="BM850" s="1"/>
      <c r="BU850" s="21" t="str">
        <f>IF(A850="","",_xlfn.XLOOKUP(C850,#REF!,#REF!,0,0))</f>
        <v/>
      </c>
      <c r="BV850" s="21" t="str">
        <f t="shared" si="58"/>
        <v/>
      </c>
      <c r="BW850" s="35" t="str">
        <f t="shared" si="61"/>
        <v/>
      </c>
      <c r="BX850" s="26" t="str">
        <f t="shared" si="59"/>
        <v/>
      </c>
      <c r="BY850" s="43" t="str">
        <f t="shared" si="60"/>
        <v/>
      </c>
      <c r="BZ850" s="27" t="str">
        <f>IF(A850="","",SUM($BY$12:BY850))</f>
        <v/>
      </c>
      <c r="CA850" s="3"/>
    </row>
    <row r="851" spans="65:79">
      <c r="BM851" s="1"/>
      <c r="BU851" s="21" t="str">
        <f>IF(A851="","",_xlfn.XLOOKUP(C851,#REF!,#REF!,0,0))</f>
        <v/>
      </c>
      <c r="BV851" s="21" t="str">
        <f t="shared" si="58"/>
        <v/>
      </c>
      <c r="BW851" s="35" t="str">
        <f t="shared" si="61"/>
        <v/>
      </c>
      <c r="BX851" s="26" t="str">
        <f t="shared" si="59"/>
        <v/>
      </c>
      <c r="BY851" s="43" t="str">
        <f t="shared" si="60"/>
        <v/>
      </c>
      <c r="BZ851" s="27" t="str">
        <f>IF(A851="","",SUM($BY$12:BY851))</f>
        <v/>
      </c>
      <c r="CA851" s="3"/>
    </row>
    <row r="852" spans="65:79">
      <c r="BM852" s="1"/>
      <c r="BU852" s="21" t="str">
        <f>IF(A852="","",_xlfn.XLOOKUP(C852,#REF!,#REF!,0,0))</f>
        <v/>
      </c>
      <c r="BV852" s="21" t="str">
        <f t="shared" si="58"/>
        <v/>
      </c>
      <c r="BW852" s="35" t="str">
        <f t="shared" si="61"/>
        <v/>
      </c>
      <c r="BX852" s="26" t="str">
        <f t="shared" si="59"/>
        <v/>
      </c>
      <c r="BY852" s="43" t="str">
        <f t="shared" si="60"/>
        <v/>
      </c>
      <c r="BZ852" s="27" t="str">
        <f>IF(A852="","",SUM($BY$12:BY852))</f>
        <v/>
      </c>
      <c r="CA852" s="3"/>
    </row>
    <row r="853" spans="65:79">
      <c r="BM853" s="1"/>
      <c r="BU853" s="21" t="str">
        <f>IF(A853="","",_xlfn.XLOOKUP(C853,#REF!,#REF!,0,0))</f>
        <v/>
      </c>
      <c r="BV853" s="21" t="str">
        <f t="shared" si="58"/>
        <v/>
      </c>
      <c r="BW853" s="35" t="str">
        <f t="shared" si="61"/>
        <v/>
      </c>
      <c r="BX853" s="26" t="str">
        <f t="shared" si="59"/>
        <v/>
      </c>
      <c r="BY853" s="43" t="str">
        <f t="shared" si="60"/>
        <v/>
      </c>
      <c r="BZ853" s="27" t="str">
        <f>IF(A853="","",SUM($BY$12:BY853))</f>
        <v/>
      </c>
      <c r="CA853" s="3"/>
    </row>
    <row r="854" spans="65:79">
      <c r="BM854" s="1"/>
      <c r="BU854" s="21" t="str">
        <f>IF(A854="","",_xlfn.XLOOKUP(C854,#REF!,#REF!,0,0))</f>
        <v/>
      </c>
      <c r="BV854" s="21" t="str">
        <f t="shared" si="58"/>
        <v/>
      </c>
      <c r="BW854" s="35" t="str">
        <f t="shared" si="61"/>
        <v/>
      </c>
      <c r="BX854" s="26" t="str">
        <f t="shared" si="59"/>
        <v/>
      </c>
      <c r="BY854" s="43" t="str">
        <f t="shared" si="60"/>
        <v/>
      </c>
      <c r="BZ854" s="27" t="str">
        <f>IF(A854="","",SUM($BY$12:BY854))</f>
        <v/>
      </c>
      <c r="CA854" s="3"/>
    </row>
    <row r="855" spans="65:79">
      <c r="BM855" s="1"/>
      <c r="BU855" s="21" t="str">
        <f>IF(A855="","",_xlfn.XLOOKUP(C855,#REF!,#REF!,0,0))</f>
        <v/>
      </c>
      <c r="BV855" s="21" t="str">
        <f t="shared" si="58"/>
        <v/>
      </c>
      <c r="BW855" s="35" t="str">
        <f t="shared" si="61"/>
        <v/>
      </c>
      <c r="BX855" s="26" t="str">
        <f t="shared" si="59"/>
        <v/>
      </c>
      <c r="BY855" s="43" t="str">
        <f t="shared" si="60"/>
        <v/>
      </c>
      <c r="BZ855" s="27" t="str">
        <f>IF(A855="","",SUM($BY$12:BY855))</f>
        <v/>
      </c>
      <c r="CA855" s="3"/>
    </row>
    <row r="856" spans="65:79">
      <c r="BM856" s="1"/>
      <c r="BU856" s="21" t="str">
        <f>IF(A856="","",_xlfn.XLOOKUP(C856,#REF!,#REF!,0,0))</f>
        <v/>
      </c>
      <c r="BV856" s="21" t="str">
        <f t="shared" si="58"/>
        <v/>
      </c>
      <c r="BW856" s="35" t="str">
        <f t="shared" si="61"/>
        <v/>
      </c>
      <c r="BX856" s="26" t="str">
        <f t="shared" si="59"/>
        <v/>
      </c>
      <c r="BY856" s="43" t="str">
        <f t="shared" si="60"/>
        <v/>
      </c>
      <c r="BZ856" s="27" t="str">
        <f>IF(A856="","",SUM($BY$12:BY856))</f>
        <v/>
      </c>
      <c r="CA856" s="3"/>
    </row>
    <row r="857" spans="65:79">
      <c r="BM857" s="1"/>
      <c r="BU857" s="21" t="str">
        <f>IF(A857="","",_xlfn.XLOOKUP(C857,#REF!,#REF!,0,0))</f>
        <v/>
      </c>
      <c r="BV857" s="21" t="str">
        <f t="shared" si="58"/>
        <v/>
      </c>
      <c r="BW857" s="35" t="str">
        <f t="shared" si="61"/>
        <v/>
      </c>
      <c r="BX857" s="26" t="str">
        <f t="shared" si="59"/>
        <v/>
      </c>
      <c r="BY857" s="43" t="str">
        <f t="shared" si="60"/>
        <v/>
      </c>
      <c r="BZ857" s="27" t="str">
        <f>IF(A857="","",SUM($BY$12:BY857))</f>
        <v/>
      </c>
      <c r="CA857" s="3"/>
    </row>
    <row r="858" spans="65:79">
      <c r="BM858" s="1"/>
      <c r="BU858" s="21" t="str">
        <f>IF(A858="","",_xlfn.XLOOKUP(C858,#REF!,#REF!,0,0))</f>
        <v/>
      </c>
      <c r="BV858" s="21" t="str">
        <f t="shared" si="58"/>
        <v/>
      </c>
      <c r="BW858" s="35" t="str">
        <f t="shared" si="61"/>
        <v/>
      </c>
      <c r="BX858" s="26" t="str">
        <f t="shared" si="59"/>
        <v/>
      </c>
      <c r="BY858" s="43" t="str">
        <f t="shared" si="60"/>
        <v/>
      </c>
      <c r="BZ858" s="27" t="str">
        <f>IF(A858="","",SUM($BY$12:BY858))</f>
        <v/>
      </c>
      <c r="CA858" s="3"/>
    </row>
    <row r="859" spans="65:79">
      <c r="BM859" s="1"/>
      <c r="BU859" s="21" t="str">
        <f>IF(A859="","",_xlfn.XLOOKUP(C859,#REF!,#REF!,0,0))</f>
        <v/>
      </c>
      <c r="BV859" s="21" t="str">
        <f t="shared" si="58"/>
        <v/>
      </c>
      <c r="BW859" s="35" t="str">
        <f t="shared" si="61"/>
        <v/>
      </c>
      <c r="BX859" s="26" t="str">
        <f t="shared" si="59"/>
        <v/>
      </c>
      <c r="BY859" s="43" t="str">
        <f t="shared" si="60"/>
        <v/>
      </c>
      <c r="BZ859" s="27" t="str">
        <f>IF(A859="","",SUM($BY$12:BY859))</f>
        <v/>
      </c>
      <c r="CA859" s="3"/>
    </row>
    <row r="860" spans="65:79">
      <c r="BM860" s="1"/>
      <c r="BU860" s="21" t="str">
        <f>IF(A860="","",_xlfn.XLOOKUP(C860,#REF!,#REF!,0,0))</f>
        <v/>
      </c>
      <c r="BV860" s="21" t="str">
        <f t="shared" si="58"/>
        <v/>
      </c>
      <c r="BW860" s="35" t="str">
        <f t="shared" si="61"/>
        <v/>
      </c>
      <c r="BX860" s="26" t="str">
        <f t="shared" si="59"/>
        <v/>
      </c>
      <c r="BY860" s="43" t="str">
        <f t="shared" si="60"/>
        <v/>
      </c>
      <c r="BZ860" s="27" t="str">
        <f>IF(A860="","",SUM($BY$12:BY860))</f>
        <v/>
      </c>
      <c r="CA860" s="3"/>
    </row>
    <row r="861" spans="65:79">
      <c r="BM861" s="1"/>
      <c r="BU861" s="21" t="str">
        <f>IF(A861="","",_xlfn.XLOOKUP(C861,#REF!,#REF!,0,0))</f>
        <v/>
      </c>
      <c r="BV861" s="21" t="str">
        <f t="shared" si="58"/>
        <v/>
      </c>
      <c r="BW861" s="35" t="str">
        <f t="shared" si="61"/>
        <v/>
      </c>
      <c r="BX861" s="26" t="str">
        <f t="shared" si="59"/>
        <v/>
      </c>
      <c r="BY861" s="43" t="str">
        <f t="shared" si="60"/>
        <v/>
      </c>
      <c r="BZ861" s="27" t="str">
        <f>IF(A861="","",SUM($BY$12:BY861))</f>
        <v/>
      </c>
      <c r="CA861" s="3"/>
    </row>
    <row r="862" spans="65:79">
      <c r="BM862" s="1"/>
      <c r="BU862" s="21" t="str">
        <f>IF(A862="","",_xlfn.XLOOKUP(C862,#REF!,#REF!,0,0))</f>
        <v/>
      </c>
      <c r="BV862" s="21" t="str">
        <f t="shared" si="58"/>
        <v/>
      </c>
      <c r="BW862" s="35" t="str">
        <f t="shared" si="61"/>
        <v/>
      </c>
      <c r="BX862" s="26" t="str">
        <f t="shared" si="59"/>
        <v/>
      </c>
      <c r="BY862" s="43" t="str">
        <f t="shared" si="60"/>
        <v/>
      </c>
      <c r="BZ862" s="27" t="str">
        <f>IF(A862="","",SUM($BY$12:BY862))</f>
        <v/>
      </c>
      <c r="CA862" s="3"/>
    </row>
    <row r="863" spans="65:79">
      <c r="BM863" s="1"/>
      <c r="BU863" s="21" t="str">
        <f>IF(A863="","",_xlfn.XLOOKUP(C863,#REF!,#REF!,0,0))</f>
        <v/>
      </c>
      <c r="BV863" s="21" t="str">
        <f t="shared" si="58"/>
        <v/>
      </c>
      <c r="BW863" s="35" t="str">
        <f t="shared" si="61"/>
        <v/>
      </c>
      <c r="BX863" s="26" t="str">
        <f t="shared" si="59"/>
        <v/>
      </c>
      <c r="BY863" s="43" t="str">
        <f t="shared" si="60"/>
        <v/>
      </c>
      <c r="BZ863" s="27" t="str">
        <f>IF(A863="","",SUM($BY$12:BY863))</f>
        <v/>
      </c>
      <c r="CA863" s="3"/>
    </row>
    <row r="864" spans="65:79">
      <c r="BM864" s="1"/>
      <c r="BU864" s="21" t="str">
        <f>IF(A864="","",_xlfn.XLOOKUP(C864,#REF!,#REF!,0,0))</f>
        <v/>
      </c>
      <c r="BV864" s="21" t="str">
        <f t="shared" si="58"/>
        <v/>
      </c>
      <c r="BW864" s="35" t="str">
        <f t="shared" si="61"/>
        <v/>
      </c>
      <c r="BX864" s="26" t="str">
        <f t="shared" si="59"/>
        <v/>
      </c>
      <c r="BY864" s="43" t="str">
        <f t="shared" si="60"/>
        <v/>
      </c>
      <c r="BZ864" s="27" t="str">
        <f>IF(A864="","",SUM($BY$12:BY864))</f>
        <v/>
      </c>
      <c r="CA864" s="3"/>
    </row>
    <row r="865" spans="65:79">
      <c r="BM865" s="1"/>
      <c r="BU865" s="21" t="str">
        <f>IF(A865="","",_xlfn.XLOOKUP(C865,#REF!,#REF!,0,0))</f>
        <v/>
      </c>
      <c r="BV865" s="21" t="str">
        <f t="shared" si="58"/>
        <v/>
      </c>
      <c r="BW865" s="35" t="str">
        <f t="shared" si="61"/>
        <v/>
      </c>
      <c r="BX865" s="26" t="str">
        <f t="shared" si="59"/>
        <v/>
      </c>
      <c r="BY865" s="43" t="str">
        <f t="shared" si="60"/>
        <v/>
      </c>
      <c r="BZ865" s="27" t="str">
        <f>IF(A865="","",SUM($BY$12:BY865))</f>
        <v/>
      </c>
      <c r="CA865" s="3"/>
    </row>
    <row r="866" spans="65:79">
      <c r="BM866" s="1"/>
      <c r="BU866" s="21" t="str">
        <f>IF(A866="","",_xlfn.XLOOKUP(C866,#REF!,#REF!,0,0))</f>
        <v/>
      </c>
      <c r="BV866" s="21" t="str">
        <f t="shared" si="58"/>
        <v/>
      </c>
      <c r="BW866" s="35" t="str">
        <f t="shared" si="61"/>
        <v/>
      </c>
      <c r="BX866" s="26" t="str">
        <f t="shared" si="59"/>
        <v/>
      </c>
      <c r="BY866" s="43" t="str">
        <f t="shared" si="60"/>
        <v/>
      </c>
      <c r="BZ866" s="27" t="str">
        <f>IF(A866="","",SUM($BY$12:BY866))</f>
        <v/>
      </c>
      <c r="CA866" s="3"/>
    </row>
    <row r="867" spans="65:79">
      <c r="BM867" s="1"/>
      <c r="BU867" s="21" t="str">
        <f>IF(A867="","",_xlfn.XLOOKUP(C867,#REF!,#REF!,0,0))</f>
        <v/>
      </c>
      <c r="BV867" s="21" t="str">
        <f t="shared" si="58"/>
        <v/>
      </c>
      <c r="BW867" s="35" t="str">
        <f t="shared" si="61"/>
        <v/>
      </c>
      <c r="BX867" s="26" t="str">
        <f t="shared" si="59"/>
        <v/>
      </c>
      <c r="BY867" s="43" t="str">
        <f t="shared" si="60"/>
        <v/>
      </c>
      <c r="BZ867" s="27" t="str">
        <f>IF(A867="","",SUM($BY$12:BY867))</f>
        <v/>
      </c>
      <c r="CA867" s="3"/>
    </row>
    <row r="868" spans="65:79">
      <c r="BM868" s="1"/>
      <c r="BU868" s="21" t="str">
        <f>IF(A868="","",_xlfn.XLOOKUP(C868,#REF!,#REF!,0,0))</f>
        <v/>
      </c>
      <c r="BV868" s="21" t="str">
        <f t="shared" si="58"/>
        <v/>
      </c>
      <c r="BW868" s="35" t="str">
        <f t="shared" si="61"/>
        <v/>
      </c>
      <c r="BX868" s="26" t="str">
        <f t="shared" si="59"/>
        <v/>
      </c>
      <c r="BY868" s="43" t="str">
        <f t="shared" si="60"/>
        <v/>
      </c>
      <c r="BZ868" s="27" t="str">
        <f>IF(A868="","",SUM($BY$12:BY868))</f>
        <v/>
      </c>
      <c r="CA868" s="3"/>
    </row>
    <row r="869" spans="65:79">
      <c r="BM869" s="1"/>
      <c r="BU869" s="21" t="str">
        <f>IF(A869="","",_xlfn.XLOOKUP(C869,#REF!,#REF!,0,0))</f>
        <v/>
      </c>
      <c r="BV869" s="21" t="str">
        <f t="shared" si="58"/>
        <v/>
      </c>
      <c r="BW869" s="35" t="str">
        <f t="shared" si="61"/>
        <v/>
      </c>
      <c r="BX869" s="26" t="str">
        <f t="shared" si="59"/>
        <v/>
      </c>
      <c r="BY869" s="43" t="str">
        <f t="shared" si="60"/>
        <v/>
      </c>
      <c r="BZ869" s="27" t="str">
        <f>IF(A869="","",SUM($BY$12:BY869))</f>
        <v/>
      </c>
      <c r="CA869" s="3"/>
    </row>
    <row r="870" spans="65:79">
      <c r="BM870" s="1"/>
      <c r="BU870" s="21" t="str">
        <f>IF(A870="","",_xlfn.XLOOKUP(C870,#REF!,#REF!,0,0))</f>
        <v/>
      </c>
      <c r="BV870" s="21" t="str">
        <f t="shared" si="58"/>
        <v/>
      </c>
      <c r="BW870" s="35" t="str">
        <f t="shared" si="61"/>
        <v/>
      </c>
      <c r="BX870" s="26" t="str">
        <f t="shared" si="59"/>
        <v/>
      </c>
      <c r="BY870" s="43" t="str">
        <f t="shared" si="60"/>
        <v/>
      </c>
      <c r="BZ870" s="27" t="str">
        <f>IF(A870="","",SUM($BY$12:BY870))</f>
        <v/>
      </c>
      <c r="CA870" s="3"/>
    </row>
    <row r="871" spans="65:79">
      <c r="BM871" s="1"/>
      <c r="BU871" s="21" t="str">
        <f>IF(A871="","",_xlfn.XLOOKUP(C871,#REF!,#REF!,0,0))</f>
        <v/>
      </c>
      <c r="BV871" s="21" t="str">
        <f t="shared" si="58"/>
        <v/>
      </c>
      <c r="BW871" s="35" t="str">
        <f t="shared" si="61"/>
        <v/>
      </c>
      <c r="BX871" s="26" t="str">
        <f t="shared" si="59"/>
        <v/>
      </c>
      <c r="BY871" s="43" t="str">
        <f t="shared" si="60"/>
        <v/>
      </c>
      <c r="BZ871" s="27" t="str">
        <f>IF(A871="","",SUM($BY$12:BY871))</f>
        <v/>
      </c>
      <c r="CA871" s="3"/>
    </row>
    <row r="872" spans="65:79">
      <c r="BM872" s="1"/>
      <c r="BU872" s="21" t="str">
        <f>IF(A872="","",_xlfn.XLOOKUP(C872,#REF!,#REF!,0,0))</f>
        <v/>
      </c>
      <c r="BV872" s="21" t="str">
        <f t="shared" si="58"/>
        <v/>
      </c>
      <c r="BW872" s="35" t="str">
        <f t="shared" si="61"/>
        <v/>
      </c>
      <c r="BX872" s="26" t="str">
        <f t="shared" si="59"/>
        <v/>
      </c>
      <c r="BY872" s="43" t="str">
        <f t="shared" si="60"/>
        <v/>
      </c>
      <c r="BZ872" s="27" t="str">
        <f>IF(A872="","",SUM($BY$12:BY872))</f>
        <v/>
      </c>
      <c r="CA872" s="3"/>
    </row>
    <row r="873" spans="65:79">
      <c r="BM873" s="1"/>
      <c r="BU873" s="21" t="str">
        <f>IF(A873="","",_xlfn.XLOOKUP(C873,#REF!,#REF!,0,0))</f>
        <v/>
      </c>
      <c r="BV873" s="21" t="str">
        <f t="shared" si="58"/>
        <v/>
      </c>
      <c r="BW873" s="35" t="str">
        <f t="shared" si="61"/>
        <v/>
      </c>
      <c r="BX873" s="26" t="str">
        <f t="shared" si="59"/>
        <v/>
      </c>
      <c r="BY873" s="43" t="str">
        <f t="shared" si="60"/>
        <v/>
      </c>
      <c r="BZ873" s="27" t="str">
        <f>IF(A873="","",SUM($BY$12:BY873))</f>
        <v/>
      </c>
      <c r="CA873" s="3"/>
    </row>
    <row r="874" spans="65:79">
      <c r="BM874" s="1"/>
      <c r="BU874" s="21" t="str">
        <f>IF(A874="","",_xlfn.XLOOKUP(C874,#REF!,#REF!,0,0))</f>
        <v/>
      </c>
      <c r="BV874" s="21" t="str">
        <f t="shared" si="58"/>
        <v/>
      </c>
      <c r="BW874" s="35" t="str">
        <f t="shared" si="61"/>
        <v/>
      </c>
      <c r="BX874" s="26" t="str">
        <f t="shared" si="59"/>
        <v/>
      </c>
      <c r="BY874" s="43" t="str">
        <f t="shared" si="60"/>
        <v/>
      </c>
      <c r="BZ874" s="27" t="str">
        <f>IF(A874="","",SUM($BY$12:BY874))</f>
        <v/>
      </c>
      <c r="CA874" s="3"/>
    </row>
    <row r="875" spans="65:79">
      <c r="BM875" s="1"/>
      <c r="BU875" s="21" t="str">
        <f>IF(A875="","",_xlfn.XLOOKUP(C875,#REF!,#REF!,0,0))</f>
        <v/>
      </c>
      <c r="BV875" s="21" t="str">
        <f t="shared" si="58"/>
        <v/>
      </c>
      <c r="BW875" s="35" t="str">
        <f t="shared" si="61"/>
        <v/>
      </c>
      <c r="BX875" s="26" t="str">
        <f t="shared" si="59"/>
        <v/>
      </c>
      <c r="BY875" s="43" t="str">
        <f t="shared" si="60"/>
        <v/>
      </c>
      <c r="BZ875" s="27" t="str">
        <f>IF(A875="","",SUM($BY$12:BY875))</f>
        <v/>
      </c>
      <c r="CA875" s="3"/>
    </row>
    <row r="876" spans="65:79">
      <c r="BM876" s="1"/>
      <c r="BU876" s="21" t="str">
        <f>IF(A876="","",_xlfn.XLOOKUP(C876,#REF!,#REF!,0,0))</f>
        <v/>
      </c>
      <c r="BV876" s="21" t="str">
        <f t="shared" si="58"/>
        <v/>
      </c>
      <c r="BW876" s="35" t="str">
        <f t="shared" si="61"/>
        <v/>
      </c>
      <c r="BX876" s="26" t="str">
        <f t="shared" si="59"/>
        <v/>
      </c>
      <c r="BY876" s="43" t="str">
        <f t="shared" si="60"/>
        <v/>
      </c>
      <c r="BZ876" s="27" t="str">
        <f>IF(A876="","",SUM($BY$12:BY876))</f>
        <v/>
      </c>
      <c r="CA876" s="3"/>
    </row>
    <row r="877" spans="65:79">
      <c r="BM877" s="1"/>
      <c r="BU877" s="21" t="str">
        <f>IF(A877="","",_xlfn.XLOOKUP(C877,#REF!,#REF!,0,0))</f>
        <v/>
      </c>
      <c r="BV877" s="21" t="str">
        <f t="shared" si="58"/>
        <v/>
      </c>
      <c r="BW877" s="35" t="str">
        <f t="shared" si="61"/>
        <v/>
      </c>
      <c r="BX877" s="26" t="str">
        <f t="shared" si="59"/>
        <v/>
      </c>
      <c r="BY877" s="43" t="str">
        <f t="shared" si="60"/>
        <v/>
      </c>
      <c r="BZ877" s="27" t="str">
        <f>IF(A877="","",SUM($BY$12:BY877))</f>
        <v/>
      </c>
      <c r="CA877" s="3"/>
    </row>
    <row r="878" spans="65:79">
      <c r="BM878" s="1"/>
      <c r="BU878" s="21" t="str">
        <f>IF(A878="","",_xlfn.XLOOKUP(C878,#REF!,#REF!,0,0))</f>
        <v/>
      </c>
      <c r="BV878" s="21" t="str">
        <f t="shared" si="58"/>
        <v/>
      </c>
      <c r="BW878" s="35" t="str">
        <f t="shared" si="61"/>
        <v/>
      </c>
      <c r="BX878" s="26" t="str">
        <f t="shared" si="59"/>
        <v/>
      </c>
      <c r="BY878" s="43" t="str">
        <f t="shared" si="60"/>
        <v/>
      </c>
      <c r="BZ878" s="27" t="str">
        <f>IF(A878="","",SUM($BY$12:BY878))</f>
        <v/>
      </c>
      <c r="CA878" s="3"/>
    </row>
    <row r="879" spans="65:79">
      <c r="BM879" s="1"/>
      <c r="BU879" s="21" t="str">
        <f>IF(A879="","",_xlfn.XLOOKUP(C879,#REF!,#REF!,0,0))</f>
        <v/>
      </c>
      <c r="BV879" s="21" t="str">
        <f t="shared" si="58"/>
        <v/>
      </c>
      <c r="BW879" s="35" t="str">
        <f t="shared" si="61"/>
        <v/>
      </c>
      <c r="BX879" s="26" t="str">
        <f t="shared" si="59"/>
        <v/>
      </c>
      <c r="BY879" s="43" t="str">
        <f t="shared" si="60"/>
        <v/>
      </c>
      <c r="BZ879" s="27" t="str">
        <f>IF(A879="","",SUM($BY$12:BY879))</f>
        <v/>
      </c>
      <c r="CA879" s="3"/>
    </row>
    <row r="880" spans="65:79">
      <c r="BM880" s="1"/>
      <c r="BU880" s="21" t="str">
        <f>IF(A880="","",_xlfn.XLOOKUP(C880,#REF!,#REF!,0,0))</f>
        <v/>
      </c>
      <c r="BV880" s="21" t="str">
        <f t="shared" si="58"/>
        <v/>
      </c>
      <c r="BW880" s="35" t="str">
        <f t="shared" si="61"/>
        <v/>
      </c>
      <c r="BX880" s="26" t="str">
        <f t="shared" si="59"/>
        <v/>
      </c>
      <c r="BY880" s="43" t="str">
        <f t="shared" si="60"/>
        <v/>
      </c>
      <c r="BZ880" s="27" t="str">
        <f>IF(A880="","",SUM($BY$12:BY880))</f>
        <v/>
      </c>
      <c r="CA880" s="3"/>
    </row>
    <row r="881" spans="65:79">
      <c r="BM881" s="1"/>
      <c r="BU881" s="21" t="str">
        <f>IF(A881="","",_xlfn.XLOOKUP(C881,#REF!,#REF!,0,0))</f>
        <v/>
      </c>
      <c r="BV881" s="21" t="str">
        <f t="shared" si="58"/>
        <v/>
      </c>
      <c r="BW881" s="35" t="str">
        <f t="shared" si="61"/>
        <v/>
      </c>
      <c r="BX881" s="26" t="str">
        <f t="shared" si="59"/>
        <v/>
      </c>
      <c r="BY881" s="43" t="str">
        <f t="shared" si="60"/>
        <v/>
      </c>
      <c r="BZ881" s="27" t="str">
        <f>IF(A881="","",SUM($BY$12:BY881))</f>
        <v/>
      </c>
      <c r="CA881" s="3"/>
    </row>
    <row r="882" spans="65:79">
      <c r="BM882" s="1"/>
      <c r="BU882" s="21" t="str">
        <f>IF(A882="","",_xlfn.XLOOKUP(C882,#REF!,#REF!,0,0))</f>
        <v/>
      </c>
      <c r="BV882" s="21" t="str">
        <f t="shared" si="58"/>
        <v/>
      </c>
      <c r="BW882" s="35" t="str">
        <f t="shared" si="61"/>
        <v/>
      </c>
      <c r="BX882" s="26" t="str">
        <f t="shared" si="59"/>
        <v/>
      </c>
      <c r="BY882" s="43" t="str">
        <f t="shared" si="60"/>
        <v/>
      </c>
      <c r="BZ882" s="27" t="str">
        <f>IF(A882="","",SUM($BY$12:BY882))</f>
        <v/>
      </c>
      <c r="CA882" s="3"/>
    </row>
    <row r="883" spans="65:79">
      <c r="BM883" s="1"/>
      <c r="BU883" s="21" t="str">
        <f>IF(A883="","",_xlfn.XLOOKUP(C883,#REF!,#REF!,0,0))</f>
        <v/>
      </c>
      <c r="BV883" s="21" t="str">
        <f t="shared" si="58"/>
        <v/>
      </c>
      <c r="BW883" s="35" t="str">
        <f t="shared" si="61"/>
        <v/>
      </c>
      <c r="BX883" s="26" t="str">
        <f t="shared" si="59"/>
        <v/>
      </c>
      <c r="BY883" s="43" t="str">
        <f t="shared" si="60"/>
        <v/>
      </c>
      <c r="BZ883" s="27" t="str">
        <f>IF(A883="","",SUM($BY$12:BY883))</f>
        <v/>
      </c>
      <c r="CA883" s="3"/>
    </row>
    <row r="884" spans="65:79">
      <c r="BM884" s="1"/>
      <c r="BU884" s="21" t="str">
        <f>IF(A884="","",_xlfn.XLOOKUP(C884,#REF!,#REF!,0,0))</f>
        <v/>
      </c>
      <c r="BV884" s="21" t="str">
        <f t="shared" si="58"/>
        <v/>
      </c>
      <c r="BW884" s="35" t="str">
        <f t="shared" si="61"/>
        <v/>
      </c>
      <c r="BX884" s="26" t="str">
        <f t="shared" si="59"/>
        <v/>
      </c>
      <c r="BY884" s="43" t="str">
        <f t="shared" si="60"/>
        <v/>
      </c>
      <c r="BZ884" s="27" t="str">
        <f>IF(A884="","",SUM($BY$12:BY884))</f>
        <v/>
      </c>
      <c r="CA884" s="3"/>
    </row>
    <row r="885" spans="65:79">
      <c r="BM885" s="1"/>
      <c r="BU885" s="21" t="str">
        <f>IF(A885="","",_xlfn.XLOOKUP(C885,#REF!,#REF!,0,0))</f>
        <v/>
      </c>
      <c r="BV885" s="21" t="str">
        <f t="shared" si="58"/>
        <v/>
      </c>
      <c r="BW885" s="35" t="str">
        <f t="shared" si="61"/>
        <v/>
      </c>
      <c r="BX885" s="26" t="str">
        <f t="shared" si="59"/>
        <v/>
      </c>
      <c r="BY885" s="43" t="str">
        <f t="shared" si="60"/>
        <v/>
      </c>
      <c r="BZ885" s="27" t="str">
        <f>IF(A885="","",SUM($BY$12:BY885))</f>
        <v/>
      </c>
      <c r="CA885" s="3"/>
    </row>
    <row r="886" spans="65:79">
      <c r="BM886" s="1"/>
      <c r="BU886" s="21" t="str">
        <f>IF(A886="","",_xlfn.XLOOKUP(C886,#REF!,#REF!,0,0))</f>
        <v/>
      </c>
      <c r="BV886" s="21" t="str">
        <f t="shared" si="58"/>
        <v/>
      </c>
      <c r="BW886" s="35" t="str">
        <f t="shared" si="61"/>
        <v/>
      </c>
      <c r="BX886" s="26" t="str">
        <f t="shared" si="59"/>
        <v/>
      </c>
      <c r="BY886" s="43" t="str">
        <f t="shared" si="60"/>
        <v/>
      </c>
      <c r="BZ886" s="27" t="str">
        <f>IF(A886="","",SUM($BY$12:BY886))</f>
        <v/>
      </c>
      <c r="CA886" s="3"/>
    </row>
    <row r="887" spans="65:79">
      <c r="BM887" s="1"/>
      <c r="BU887" s="21" t="str">
        <f>IF(A887="","",_xlfn.XLOOKUP(C887,#REF!,#REF!,0,0))</f>
        <v/>
      </c>
      <c r="BV887" s="21" t="str">
        <f t="shared" si="58"/>
        <v/>
      </c>
      <c r="BW887" s="35" t="str">
        <f t="shared" si="61"/>
        <v/>
      </c>
      <c r="BX887" s="26" t="str">
        <f t="shared" si="59"/>
        <v/>
      </c>
      <c r="BY887" s="43" t="str">
        <f t="shared" si="60"/>
        <v/>
      </c>
      <c r="BZ887" s="27" t="str">
        <f>IF(A887="","",SUM($BY$12:BY887))</f>
        <v/>
      </c>
      <c r="CA887" s="3"/>
    </row>
    <row r="888" spans="65:79">
      <c r="BM888" s="1"/>
      <c r="BU888" s="21" t="str">
        <f>IF(A888="","",_xlfn.XLOOKUP(C888,#REF!,#REF!,0,0))</f>
        <v/>
      </c>
      <c r="BV888" s="21" t="str">
        <f t="shared" si="58"/>
        <v/>
      </c>
      <c r="BW888" s="35" t="str">
        <f t="shared" si="61"/>
        <v/>
      </c>
      <c r="BX888" s="26" t="str">
        <f t="shared" si="59"/>
        <v/>
      </c>
      <c r="BY888" s="43" t="str">
        <f t="shared" si="60"/>
        <v/>
      </c>
      <c r="BZ888" s="27" t="str">
        <f>IF(A888="","",SUM($BY$12:BY888))</f>
        <v/>
      </c>
      <c r="CA888" s="3"/>
    </row>
    <row r="889" spans="65:79">
      <c r="BM889" s="1"/>
      <c r="BU889" s="21" t="str">
        <f>IF(A889="","",_xlfn.XLOOKUP(C889,#REF!,#REF!,0,0))</f>
        <v/>
      </c>
      <c r="BV889" s="21" t="str">
        <f t="shared" si="58"/>
        <v/>
      </c>
      <c r="BW889" s="35" t="str">
        <f t="shared" si="61"/>
        <v/>
      </c>
      <c r="BX889" s="26" t="str">
        <f t="shared" si="59"/>
        <v/>
      </c>
      <c r="BY889" s="43" t="str">
        <f t="shared" si="60"/>
        <v/>
      </c>
      <c r="BZ889" s="27" t="str">
        <f>IF(A889="","",SUM($BY$12:BY889))</f>
        <v/>
      </c>
      <c r="CA889" s="3"/>
    </row>
    <row r="890" spans="65:79">
      <c r="BM890" s="1"/>
      <c r="BU890" s="21" t="str">
        <f>IF(A890="","",_xlfn.XLOOKUP(C890,#REF!,#REF!,0,0))</f>
        <v/>
      </c>
      <c r="BV890" s="21" t="str">
        <f t="shared" si="58"/>
        <v/>
      </c>
      <c r="BW890" s="35" t="str">
        <f t="shared" si="61"/>
        <v/>
      </c>
      <c r="BX890" s="26" t="str">
        <f t="shared" si="59"/>
        <v/>
      </c>
      <c r="BY890" s="43" t="str">
        <f t="shared" si="60"/>
        <v/>
      </c>
      <c r="BZ890" s="27" t="str">
        <f>IF(A890="","",SUM($BY$12:BY890))</f>
        <v/>
      </c>
      <c r="CA890" s="3"/>
    </row>
    <row r="891" spans="65:79">
      <c r="BM891" s="1"/>
      <c r="BU891" s="21" t="str">
        <f>IF(A891="","",_xlfn.XLOOKUP(C891,#REF!,#REF!,0,0))</f>
        <v/>
      </c>
      <c r="BV891" s="21" t="str">
        <f t="shared" si="58"/>
        <v/>
      </c>
      <c r="BW891" s="35" t="str">
        <f t="shared" si="61"/>
        <v/>
      </c>
      <c r="BX891" s="26" t="str">
        <f t="shared" si="59"/>
        <v/>
      </c>
      <c r="BY891" s="43" t="str">
        <f t="shared" si="60"/>
        <v/>
      </c>
      <c r="BZ891" s="27" t="str">
        <f>IF(A891="","",SUM($BY$12:BY891))</f>
        <v/>
      </c>
      <c r="CA891" s="3"/>
    </row>
    <row r="892" spans="65:79">
      <c r="BM892" s="1"/>
      <c r="BU892" s="21" t="str">
        <f>IF(A892="","",_xlfn.XLOOKUP(C892,#REF!,#REF!,0,0))</f>
        <v/>
      </c>
      <c r="BV892" s="21" t="str">
        <f t="shared" si="58"/>
        <v/>
      </c>
      <c r="BW892" s="35" t="str">
        <f t="shared" si="61"/>
        <v/>
      </c>
      <c r="BX892" s="26" t="str">
        <f t="shared" si="59"/>
        <v/>
      </c>
      <c r="BY892" s="43" t="str">
        <f t="shared" si="60"/>
        <v/>
      </c>
      <c r="BZ892" s="27" t="str">
        <f>IF(A892="","",SUM($BY$12:BY892))</f>
        <v/>
      </c>
      <c r="CA892" s="3"/>
    </row>
    <row r="893" spans="65:79">
      <c r="BM893" s="1"/>
      <c r="BU893" s="21" t="str">
        <f>IF(A893="","",_xlfn.XLOOKUP(C893,#REF!,#REF!,0,0))</f>
        <v/>
      </c>
      <c r="BV893" s="21" t="str">
        <f t="shared" si="58"/>
        <v/>
      </c>
      <c r="BW893" s="35" t="str">
        <f t="shared" si="61"/>
        <v/>
      </c>
      <c r="BX893" s="26" t="str">
        <f t="shared" si="59"/>
        <v/>
      </c>
      <c r="BY893" s="43" t="str">
        <f t="shared" si="60"/>
        <v/>
      </c>
      <c r="BZ893" s="27" t="str">
        <f>IF(A893="","",SUM($BY$12:BY893))</f>
        <v/>
      </c>
      <c r="CA893" s="3"/>
    </row>
    <row r="894" spans="65:79">
      <c r="BM894" s="1"/>
      <c r="BU894" s="21" t="str">
        <f>IF(A894="","",_xlfn.XLOOKUP(C894,#REF!,#REF!,0,0))</f>
        <v/>
      </c>
      <c r="BV894" s="21" t="str">
        <f t="shared" si="58"/>
        <v/>
      </c>
      <c r="BW894" s="35" t="str">
        <f t="shared" si="61"/>
        <v/>
      </c>
      <c r="BX894" s="26" t="str">
        <f t="shared" si="59"/>
        <v/>
      </c>
      <c r="BY894" s="43" t="str">
        <f t="shared" si="60"/>
        <v/>
      </c>
      <c r="BZ894" s="27" t="str">
        <f>IF(A894="","",SUM($BY$12:BY894))</f>
        <v/>
      </c>
      <c r="CA894" s="3"/>
    </row>
    <row r="895" spans="65:79">
      <c r="BM895" s="1"/>
      <c r="BU895" s="21" t="str">
        <f>IF(A895="","",_xlfn.XLOOKUP(C895,#REF!,#REF!,0,0))</f>
        <v/>
      </c>
      <c r="BV895" s="21" t="str">
        <f t="shared" si="58"/>
        <v/>
      </c>
      <c r="BW895" s="35" t="str">
        <f t="shared" si="61"/>
        <v/>
      </c>
      <c r="BX895" s="26" t="str">
        <f t="shared" si="59"/>
        <v/>
      </c>
      <c r="BY895" s="43" t="str">
        <f t="shared" si="60"/>
        <v/>
      </c>
      <c r="BZ895" s="27" t="str">
        <f>IF(A895="","",SUM($BY$12:BY895))</f>
        <v/>
      </c>
      <c r="CA895" s="3"/>
    </row>
    <row r="896" spans="65:79">
      <c r="BM896" s="1"/>
      <c r="BU896" s="21" t="str">
        <f>IF(A896="","",_xlfn.XLOOKUP(C896,#REF!,#REF!,0,0))</f>
        <v/>
      </c>
      <c r="BV896" s="21" t="str">
        <f t="shared" si="58"/>
        <v/>
      </c>
      <c r="BW896" s="35" t="str">
        <f t="shared" si="61"/>
        <v/>
      </c>
      <c r="BX896" s="26" t="str">
        <f t="shared" si="59"/>
        <v/>
      </c>
      <c r="BY896" s="43" t="str">
        <f t="shared" si="60"/>
        <v/>
      </c>
      <c r="BZ896" s="27" t="str">
        <f>IF(A896="","",SUM($BY$12:BY896))</f>
        <v/>
      </c>
      <c r="CA896" s="3"/>
    </row>
    <row r="897" spans="65:79">
      <c r="BM897" s="1"/>
      <c r="BU897" s="21" t="str">
        <f>IF(A897="","",_xlfn.XLOOKUP(C897,#REF!,#REF!,0,0))</f>
        <v/>
      </c>
      <c r="BV897" s="21" t="str">
        <f t="shared" si="58"/>
        <v/>
      </c>
      <c r="BW897" s="35" t="str">
        <f t="shared" si="61"/>
        <v/>
      </c>
      <c r="BX897" s="26" t="str">
        <f t="shared" si="59"/>
        <v/>
      </c>
      <c r="BY897" s="43" t="str">
        <f t="shared" si="60"/>
        <v/>
      </c>
      <c r="BZ897" s="27" t="str">
        <f>IF(A897="","",SUM($BY$12:BY897))</f>
        <v/>
      </c>
      <c r="CA897" s="3"/>
    </row>
    <row r="898" spans="65:79">
      <c r="BM898" s="1"/>
      <c r="BU898" s="21" t="str">
        <f>IF(A898="","",_xlfn.XLOOKUP(C898,#REF!,#REF!,0,0))</f>
        <v/>
      </c>
      <c r="BV898" s="21" t="str">
        <f t="shared" si="58"/>
        <v/>
      </c>
      <c r="BW898" s="35" t="str">
        <f t="shared" si="61"/>
        <v/>
      </c>
      <c r="BX898" s="26" t="str">
        <f t="shared" si="59"/>
        <v/>
      </c>
      <c r="BY898" s="43" t="str">
        <f t="shared" si="60"/>
        <v/>
      </c>
      <c r="BZ898" s="27" t="str">
        <f>IF(A898="","",SUM($BY$12:BY898))</f>
        <v/>
      </c>
      <c r="CA898" s="3"/>
    </row>
    <row r="899" spans="65:79">
      <c r="BM899" s="1"/>
      <c r="BU899" s="21" t="str">
        <f>IF(A899="","",_xlfn.XLOOKUP(C899,#REF!,#REF!,0,0))</f>
        <v/>
      </c>
      <c r="BV899" s="21" t="str">
        <f t="shared" si="58"/>
        <v/>
      </c>
      <c r="BW899" s="35" t="str">
        <f t="shared" si="61"/>
        <v/>
      </c>
      <c r="BX899" s="26" t="str">
        <f t="shared" si="59"/>
        <v/>
      </c>
      <c r="BY899" s="43" t="str">
        <f t="shared" si="60"/>
        <v/>
      </c>
      <c r="BZ899" s="27" t="str">
        <f>IF(A899="","",SUM($BY$12:BY899))</f>
        <v/>
      </c>
      <c r="CA899" s="3"/>
    </row>
    <row r="900" spans="65:79">
      <c r="BM900" s="1"/>
      <c r="BU900" s="21" t="str">
        <f>IF(A900="","",_xlfn.XLOOKUP(C900,#REF!,#REF!,0,0))</f>
        <v/>
      </c>
      <c r="BV900" s="21" t="str">
        <f t="shared" si="58"/>
        <v/>
      </c>
      <c r="BW900" s="35" t="str">
        <f t="shared" si="61"/>
        <v/>
      </c>
      <c r="BX900" s="26" t="str">
        <f t="shared" si="59"/>
        <v/>
      </c>
      <c r="BY900" s="43" t="str">
        <f t="shared" si="60"/>
        <v/>
      </c>
      <c r="BZ900" s="27" t="str">
        <f>IF(A900="","",SUM($BY$12:BY900))</f>
        <v/>
      </c>
      <c r="CA900" s="3"/>
    </row>
    <row r="901" spans="65:79">
      <c r="BM901" s="1"/>
      <c r="BU901" s="21" t="str">
        <f>IF(A901="","",_xlfn.XLOOKUP(C901,#REF!,#REF!,0,0))</f>
        <v/>
      </c>
      <c r="BV901" s="21" t="str">
        <f t="shared" si="58"/>
        <v/>
      </c>
      <c r="BW901" s="35" t="str">
        <f t="shared" si="61"/>
        <v/>
      </c>
      <c r="BX901" s="26" t="str">
        <f t="shared" si="59"/>
        <v/>
      </c>
      <c r="BY901" s="43" t="str">
        <f t="shared" si="60"/>
        <v/>
      </c>
      <c r="BZ901" s="27" t="str">
        <f>IF(A901="","",SUM($BY$12:BY901))</f>
        <v/>
      </c>
      <c r="CA901" s="3"/>
    </row>
    <row r="902" spans="65:79">
      <c r="BM902" s="1"/>
      <c r="BU902" s="21" t="str">
        <f>IF(A902="","",_xlfn.XLOOKUP(C902,#REF!,#REF!,0,0))</f>
        <v/>
      </c>
      <c r="BV902" s="21" t="str">
        <f t="shared" si="58"/>
        <v/>
      </c>
      <c r="BW902" s="35" t="str">
        <f t="shared" si="61"/>
        <v/>
      </c>
      <c r="BX902" s="26" t="str">
        <f t="shared" si="59"/>
        <v/>
      </c>
      <c r="BY902" s="43" t="str">
        <f t="shared" si="60"/>
        <v/>
      </c>
      <c r="BZ902" s="27" t="str">
        <f>IF(A902="","",SUM($BY$12:BY902))</f>
        <v/>
      </c>
      <c r="CA902" s="3"/>
    </row>
    <row r="903" spans="65:79">
      <c r="BM903" s="1"/>
      <c r="BU903" s="21" t="str">
        <f>IF(A903="","",_xlfn.XLOOKUP(C903,#REF!,#REF!,0,0))</f>
        <v/>
      </c>
      <c r="BV903" s="21" t="str">
        <f t="shared" si="58"/>
        <v/>
      </c>
      <c r="BW903" s="35" t="str">
        <f t="shared" si="61"/>
        <v/>
      </c>
      <c r="BX903" s="26" t="str">
        <f t="shared" si="59"/>
        <v/>
      </c>
      <c r="BY903" s="43" t="str">
        <f t="shared" si="60"/>
        <v/>
      </c>
      <c r="BZ903" s="27" t="str">
        <f>IF(A903="","",SUM($BY$12:BY903))</f>
        <v/>
      </c>
      <c r="CA903" s="3"/>
    </row>
    <row r="904" spans="65:79">
      <c r="BM904" s="1"/>
      <c r="BU904" s="21" t="str">
        <f>IF(A904="","",_xlfn.XLOOKUP(C904,#REF!,#REF!,0,0))</f>
        <v/>
      </c>
      <c r="BV904" s="21" t="str">
        <f t="shared" si="58"/>
        <v/>
      </c>
      <c r="BW904" s="35" t="str">
        <f t="shared" si="61"/>
        <v/>
      </c>
      <c r="BX904" s="26" t="str">
        <f t="shared" si="59"/>
        <v/>
      </c>
      <c r="BY904" s="43" t="str">
        <f t="shared" si="60"/>
        <v/>
      </c>
      <c r="BZ904" s="27" t="str">
        <f>IF(A904="","",SUM($BY$12:BY904))</f>
        <v/>
      </c>
      <c r="CA904" s="3"/>
    </row>
    <row r="905" spans="65:79">
      <c r="BM905" s="1"/>
      <c r="BU905" s="21" t="str">
        <f>IF(A905="","",_xlfn.XLOOKUP(C905,#REF!,#REF!,0,0))</f>
        <v/>
      </c>
      <c r="BV905" s="21" t="str">
        <f t="shared" si="58"/>
        <v/>
      </c>
      <c r="BW905" s="35" t="str">
        <f t="shared" si="61"/>
        <v/>
      </c>
      <c r="BX905" s="26" t="str">
        <f t="shared" si="59"/>
        <v/>
      </c>
      <c r="BY905" s="43" t="str">
        <f t="shared" si="60"/>
        <v/>
      </c>
      <c r="BZ905" s="27" t="str">
        <f>IF(A905="","",SUM($BY$12:BY905))</f>
        <v/>
      </c>
      <c r="CA905" s="3"/>
    </row>
    <row r="906" spans="65:79">
      <c r="BM906" s="1"/>
      <c r="BU906" s="21" t="str">
        <f>IF(A906="","",_xlfn.XLOOKUP(C906,#REF!,#REF!,0,0))</f>
        <v/>
      </c>
      <c r="BV906" s="21" t="str">
        <f t="shared" si="58"/>
        <v/>
      </c>
      <c r="BW906" s="35" t="str">
        <f t="shared" si="61"/>
        <v/>
      </c>
      <c r="BX906" s="26" t="str">
        <f t="shared" si="59"/>
        <v/>
      </c>
      <c r="BY906" s="43" t="str">
        <f t="shared" si="60"/>
        <v/>
      </c>
      <c r="BZ906" s="27" t="str">
        <f>IF(A906="","",SUM($BY$12:BY906))</f>
        <v/>
      </c>
      <c r="CA906" s="3"/>
    </row>
    <row r="907" spans="65:79">
      <c r="BM907" s="1"/>
      <c r="BU907" s="21" t="str">
        <f>IF(A907="","",_xlfn.XLOOKUP(C907,#REF!,#REF!,0,0))</f>
        <v/>
      </c>
      <c r="BV907" s="21" t="str">
        <f t="shared" ref="BV907:BV970" si="62">IF(A907="","",BU907*3)</f>
        <v/>
      </c>
      <c r="BW907" s="35" t="str">
        <f t="shared" si="61"/>
        <v/>
      </c>
      <c r="BX907" s="26" t="str">
        <f t="shared" ref="BX907:BX970" si="63">IF(A907="","",IF(BU907=0,0,H907/BW907))</f>
        <v/>
      </c>
      <c r="BY907" s="43" t="str">
        <f t="shared" ref="BY907:BY970" si="64">IF(A907="","",BM907%)</f>
        <v/>
      </c>
      <c r="BZ907" s="27" t="str">
        <f>IF(A907="","",SUM($BY$12:BY907))</f>
        <v/>
      </c>
      <c r="CA907" s="3"/>
    </row>
    <row r="908" spans="65:79">
      <c r="BM908" s="1"/>
      <c r="BU908" s="21" t="str">
        <f>IF(A908="","",_xlfn.XLOOKUP(C908,#REF!,#REF!,0,0))</f>
        <v/>
      </c>
      <c r="BV908" s="21" t="str">
        <f t="shared" si="62"/>
        <v/>
      </c>
      <c r="BW908" s="35" t="str">
        <f t="shared" ref="BW908:BW971" si="65">IF(A908="","",BV908*BW$11)</f>
        <v/>
      </c>
      <c r="BX908" s="26" t="str">
        <f t="shared" si="63"/>
        <v/>
      </c>
      <c r="BY908" s="43" t="str">
        <f t="shared" si="64"/>
        <v/>
      </c>
      <c r="BZ908" s="27" t="str">
        <f>IF(A908="","",SUM($BY$12:BY908))</f>
        <v/>
      </c>
      <c r="CA908" s="3"/>
    </row>
    <row r="909" spans="65:79">
      <c r="BM909" s="1"/>
      <c r="BU909" s="21" t="str">
        <f>IF(A909="","",_xlfn.XLOOKUP(C909,#REF!,#REF!,0,0))</f>
        <v/>
      </c>
      <c r="BV909" s="21" t="str">
        <f t="shared" si="62"/>
        <v/>
      </c>
      <c r="BW909" s="35" t="str">
        <f t="shared" si="65"/>
        <v/>
      </c>
      <c r="BX909" s="26" t="str">
        <f t="shared" si="63"/>
        <v/>
      </c>
      <c r="BY909" s="43" t="str">
        <f t="shared" si="64"/>
        <v/>
      </c>
      <c r="BZ909" s="27" t="str">
        <f>IF(A909="","",SUM($BY$12:BY909))</f>
        <v/>
      </c>
      <c r="CA909" s="3"/>
    </row>
    <row r="910" spans="65:79">
      <c r="BM910" s="1"/>
      <c r="BU910" s="21" t="str">
        <f>IF(A910="","",_xlfn.XLOOKUP(C910,#REF!,#REF!,0,0))</f>
        <v/>
      </c>
      <c r="BV910" s="21" t="str">
        <f t="shared" si="62"/>
        <v/>
      </c>
      <c r="BW910" s="35" t="str">
        <f t="shared" si="65"/>
        <v/>
      </c>
      <c r="BX910" s="26" t="str">
        <f t="shared" si="63"/>
        <v/>
      </c>
      <c r="BY910" s="43" t="str">
        <f t="shared" si="64"/>
        <v/>
      </c>
      <c r="BZ910" s="27" t="str">
        <f>IF(A910="","",SUM($BY$12:BY910))</f>
        <v/>
      </c>
      <c r="CA910" s="3"/>
    </row>
    <row r="911" spans="65:79">
      <c r="BM911" s="1"/>
      <c r="BU911" s="21" t="str">
        <f>IF(A911="","",_xlfn.XLOOKUP(C911,#REF!,#REF!,0,0))</f>
        <v/>
      </c>
      <c r="BV911" s="21" t="str">
        <f t="shared" si="62"/>
        <v/>
      </c>
      <c r="BW911" s="35" t="str">
        <f t="shared" si="65"/>
        <v/>
      </c>
      <c r="BX911" s="26" t="str">
        <f t="shared" si="63"/>
        <v/>
      </c>
      <c r="BY911" s="43" t="str">
        <f t="shared" si="64"/>
        <v/>
      </c>
      <c r="BZ911" s="27" t="str">
        <f>IF(A911="","",SUM($BY$12:BY911))</f>
        <v/>
      </c>
      <c r="CA911" s="3"/>
    </row>
    <row r="912" spans="65:79">
      <c r="BM912" s="1"/>
      <c r="BU912" s="21" t="str">
        <f>IF(A912="","",_xlfn.XLOOKUP(C912,#REF!,#REF!,0,0))</f>
        <v/>
      </c>
      <c r="BV912" s="21" t="str">
        <f t="shared" si="62"/>
        <v/>
      </c>
      <c r="BW912" s="35" t="str">
        <f t="shared" si="65"/>
        <v/>
      </c>
      <c r="BX912" s="26" t="str">
        <f t="shared" si="63"/>
        <v/>
      </c>
      <c r="BY912" s="43" t="str">
        <f t="shared" si="64"/>
        <v/>
      </c>
      <c r="BZ912" s="27" t="str">
        <f>IF(A912="","",SUM($BY$12:BY912))</f>
        <v/>
      </c>
      <c r="CA912" s="3"/>
    </row>
    <row r="913" spans="65:79">
      <c r="BM913" s="1"/>
      <c r="BU913" s="21" t="str">
        <f>IF(A913="","",_xlfn.XLOOKUP(C913,#REF!,#REF!,0,0))</f>
        <v/>
      </c>
      <c r="BV913" s="21" t="str">
        <f t="shared" si="62"/>
        <v/>
      </c>
      <c r="BW913" s="35" t="str">
        <f t="shared" si="65"/>
        <v/>
      </c>
      <c r="BX913" s="26" t="str">
        <f t="shared" si="63"/>
        <v/>
      </c>
      <c r="BY913" s="43" t="str">
        <f t="shared" si="64"/>
        <v/>
      </c>
      <c r="BZ913" s="27" t="str">
        <f>IF(A913="","",SUM($BY$12:BY913))</f>
        <v/>
      </c>
      <c r="CA913" s="3"/>
    </row>
    <row r="914" spans="65:79">
      <c r="BM914" s="1"/>
      <c r="BU914" s="21" t="str">
        <f>IF(A914="","",_xlfn.XLOOKUP(C914,#REF!,#REF!,0,0))</f>
        <v/>
      </c>
      <c r="BV914" s="21" t="str">
        <f t="shared" si="62"/>
        <v/>
      </c>
      <c r="BW914" s="35" t="str">
        <f t="shared" si="65"/>
        <v/>
      </c>
      <c r="BX914" s="26" t="str">
        <f t="shared" si="63"/>
        <v/>
      </c>
      <c r="BY914" s="43" t="str">
        <f t="shared" si="64"/>
        <v/>
      </c>
      <c r="BZ914" s="27" t="str">
        <f>IF(A914="","",SUM($BY$12:BY914))</f>
        <v/>
      </c>
      <c r="CA914" s="3"/>
    </row>
    <row r="915" spans="65:79">
      <c r="BM915" s="1"/>
      <c r="BU915" s="21" t="str">
        <f>IF(A915="","",_xlfn.XLOOKUP(C915,#REF!,#REF!,0,0))</f>
        <v/>
      </c>
      <c r="BV915" s="21" t="str">
        <f t="shared" si="62"/>
        <v/>
      </c>
      <c r="BW915" s="35" t="str">
        <f t="shared" si="65"/>
        <v/>
      </c>
      <c r="BX915" s="26" t="str">
        <f t="shared" si="63"/>
        <v/>
      </c>
      <c r="BY915" s="43" t="str">
        <f t="shared" si="64"/>
        <v/>
      </c>
      <c r="BZ915" s="27" t="str">
        <f>IF(A915="","",SUM($BY$12:BY915))</f>
        <v/>
      </c>
      <c r="CA915" s="3"/>
    </row>
    <row r="916" spans="65:79">
      <c r="BM916" s="1"/>
      <c r="BU916" s="21" t="str">
        <f>IF(A916="","",_xlfn.XLOOKUP(C916,#REF!,#REF!,0,0))</f>
        <v/>
      </c>
      <c r="BV916" s="21" t="str">
        <f t="shared" si="62"/>
        <v/>
      </c>
      <c r="BW916" s="35" t="str">
        <f t="shared" si="65"/>
        <v/>
      </c>
      <c r="BX916" s="26" t="str">
        <f t="shared" si="63"/>
        <v/>
      </c>
      <c r="BY916" s="43" t="str">
        <f t="shared" si="64"/>
        <v/>
      </c>
      <c r="BZ916" s="27" t="str">
        <f>IF(A916="","",SUM($BY$12:BY916))</f>
        <v/>
      </c>
      <c r="CA916" s="3"/>
    </row>
    <row r="917" spans="65:79">
      <c r="BM917" s="1"/>
      <c r="BU917" s="21" t="str">
        <f>IF(A917="","",_xlfn.XLOOKUP(C917,#REF!,#REF!,0,0))</f>
        <v/>
      </c>
      <c r="BV917" s="21" t="str">
        <f t="shared" si="62"/>
        <v/>
      </c>
      <c r="BW917" s="35" t="str">
        <f t="shared" si="65"/>
        <v/>
      </c>
      <c r="BX917" s="26" t="str">
        <f t="shared" si="63"/>
        <v/>
      </c>
      <c r="BY917" s="43" t="str">
        <f t="shared" si="64"/>
        <v/>
      </c>
      <c r="BZ917" s="27" t="str">
        <f>IF(A917="","",SUM($BY$12:BY917))</f>
        <v/>
      </c>
      <c r="CA917" s="3"/>
    </row>
    <row r="918" spans="65:79">
      <c r="BM918" s="1"/>
      <c r="BU918" s="21" t="str">
        <f>IF(A918="","",_xlfn.XLOOKUP(C918,#REF!,#REF!,0,0))</f>
        <v/>
      </c>
      <c r="BV918" s="21" t="str">
        <f t="shared" si="62"/>
        <v/>
      </c>
      <c r="BW918" s="35" t="str">
        <f t="shared" si="65"/>
        <v/>
      </c>
      <c r="BX918" s="26" t="str">
        <f t="shared" si="63"/>
        <v/>
      </c>
      <c r="BY918" s="43" t="str">
        <f t="shared" si="64"/>
        <v/>
      </c>
      <c r="BZ918" s="27" t="str">
        <f>IF(A918="","",SUM($BY$12:BY918))</f>
        <v/>
      </c>
      <c r="CA918" s="3"/>
    </row>
    <row r="919" spans="65:79">
      <c r="BM919" s="1"/>
      <c r="BU919" s="21" t="str">
        <f>IF(A919="","",_xlfn.XLOOKUP(C919,#REF!,#REF!,0,0))</f>
        <v/>
      </c>
      <c r="BV919" s="21" t="str">
        <f t="shared" si="62"/>
        <v/>
      </c>
      <c r="BW919" s="35" t="str">
        <f t="shared" si="65"/>
        <v/>
      </c>
      <c r="BX919" s="26" t="str">
        <f t="shared" si="63"/>
        <v/>
      </c>
      <c r="BY919" s="43" t="str">
        <f t="shared" si="64"/>
        <v/>
      </c>
      <c r="BZ919" s="27" t="str">
        <f>IF(A919="","",SUM($BY$12:BY919))</f>
        <v/>
      </c>
      <c r="CA919" s="3"/>
    </row>
    <row r="920" spans="65:79">
      <c r="BM920" s="1"/>
      <c r="BU920" s="21" t="str">
        <f>IF(A920="","",_xlfn.XLOOKUP(C920,#REF!,#REF!,0,0))</f>
        <v/>
      </c>
      <c r="BV920" s="21" t="str">
        <f t="shared" si="62"/>
        <v/>
      </c>
      <c r="BW920" s="35" t="str">
        <f t="shared" si="65"/>
        <v/>
      </c>
      <c r="BX920" s="26" t="str">
        <f t="shared" si="63"/>
        <v/>
      </c>
      <c r="BY920" s="43" t="str">
        <f t="shared" si="64"/>
        <v/>
      </c>
      <c r="BZ920" s="27" t="str">
        <f>IF(A920="","",SUM($BY$12:BY920))</f>
        <v/>
      </c>
      <c r="CA920" s="3"/>
    </row>
    <row r="921" spans="65:79">
      <c r="BM921" s="1"/>
      <c r="BU921" s="21" t="str">
        <f>IF(A921="","",_xlfn.XLOOKUP(C921,#REF!,#REF!,0,0))</f>
        <v/>
      </c>
      <c r="BV921" s="21" t="str">
        <f t="shared" si="62"/>
        <v/>
      </c>
      <c r="BW921" s="35" t="str">
        <f t="shared" si="65"/>
        <v/>
      </c>
      <c r="BX921" s="26" t="str">
        <f t="shared" si="63"/>
        <v/>
      </c>
      <c r="BY921" s="43" t="str">
        <f t="shared" si="64"/>
        <v/>
      </c>
      <c r="BZ921" s="27" t="str">
        <f>IF(A921="","",SUM($BY$12:BY921))</f>
        <v/>
      </c>
      <c r="CA921" s="3"/>
    </row>
    <row r="922" spans="65:79">
      <c r="BM922" s="1"/>
      <c r="BU922" s="21" t="str">
        <f>IF(A922="","",_xlfn.XLOOKUP(C922,#REF!,#REF!,0,0))</f>
        <v/>
      </c>
      <c r="BV922" s="21" t="str">
        <f t="shared" si="62"/>
        <v/>
      </c>
      <c r="BW922" s="35" t="str">
        <f t="shared" si="65"/>
        <v/>
      </c>
      <c r="BX922" s="26" t="str">
        <f t="shared" si="63"/>
        <v/>
      </c>
      <c r="BY922" s="43" t="str">
        <f t="shared" si="64"/>
        <v/>
      </c>
      <c r="BZ922" s="27" t="str">
        <f>IF(A922="","",SUM($BY$12:BY922))</f>
        <v/>
      </c>
      <c r="CA922" s="3"/>
    </row>
    <row r="923" spans="65:79">
      <c r="BM923" s="1"/>
      <c r="BU923" s="21" t="str">
        <f>IF(A923="","",_xlfn.XLOOKUP(C923,#REF!,#REF!,0,0))</f>
        <v/>
      </c>
      <c r="BV923" s="21" t="str">
        <f t="shared" si="62"/>
        <v/>
      </c>
      <c r="BW923" s="35" t="str">
        <f t="shared" si="65"/>
        <v/>
      </c>
      <c r="BX923" s="26" t="str">
        <f t="shared" si="63"/>
        <v/>
      </c>
      <c r="BY923" s="43" t="str">
        <f t="shared" si="64"/>
        <v/>
      </c>
      <c r="BZ923" s="27" t="str">
        <f>IF(A923="","",SUM($BY$12:BY923))</f>
        <v/>
      </c>
      <c r="CA923" s="3"/>
    </row>
    <row r="924" spans="65:79">
      <c r="BM924" s="1"/>
      <c r="BU924" s="21" t="str">
        <f>IF(A924="","",_xlfn.XLOOKUP(C924,#REF!,#REF!,0,0))</f>
        <v/>
      </c>
      <c r="BV924" s="21" t="str">
        <f t="shared" si="62"/>
        <v/>
      </c>
      <c r="BW924" s="35" t="str">
        <f t="shared" si="65"/>
        <v/>
      </c>
      <c r="BX924" s="26" t="str">
        <f t="shared" si="63"/>
        <v/>
      </c>
      <c r="BY924" s="43" t="str">
        <f t="shared" si="64"/>
        <v/>
      </c>
      <c r="BZ924" s="27" t="str">
        <f>IF(A924="","",SUM($BY$12:BY924))</f>
        <v/>
      </c>
      <c r="CA924" s="3"/>
    </row>
    <row r="925" spans="65:79">
      <c r="BM925" s="1"/>
      <c r="BU925" s="21" t="str">
        <f>IF(A925="","",_xlfn.XLOOKUP(C925,#REF!,#REF!,0,0))</f>
        <v/>
      </c>
      <c r="BV925" s="21" t="str">
        <f t="shared" si="62"/>
        <v/>
      </c>
      <c r="BW925" s="35" t="str">
        <f t="shared" si="65"/>
        <v/>
      </c>
      <c r="BX925" s="26" t="str">
        <f t="shared" si="63"/>
        <v/>
      </c>
      <c r="BY925" s="43" t="str">
        <f t="shared" si="64"/>
        <v/>
      </c>
      <c r="BZ925" s="27" t="str">
        <f>IF(A925="","",SUM($BY$12:BY925))</f>
        <v/>
      </c>
      <c r="CA925" s="3"/>
    </row>
    <row r="926" spans="65:79">
      <c r="BM926" s="1"/>
      <c r="BU926" s="21" t="str">
        <f>IF(A926="","",_xlfn.XLOOKUP(C926,#REF!,#REF!,0,0))</f>
        <v/>
      </c>
      <c r="BV926" s="21" t="str">
        <f t="shared" si="62"/>
        <v/>
      </c>
      <c r="BW926" s="35" t="str">
        <f t="shared" si="65"/>
        <v/>
      </c>
      <c r="BX926" s="26" t="str">
        <f t="shared" si="63"/>
        <v/>
      </c>
      <c r="BY926" s="43" t="str">
        <f t="shared" si="64"/>
        <v/>
      </c>
      <c r="BZ926" s="27" t="str">
        <f>IF(A926="","",SUM($BY$12:BY926))</f>
        <v/>
      </c>
      <c r="CA926" s="3"/>
    </row>
    <row r="927" spans="65:79">
      <c r="BM927" s="1"/>
      <c r="BU927" s="21" t="str">
        <f>IF(A927="","",_xlfn.XLOOKUP(C927,#REF!,#REF!,0,0))</f>
        <v/>
      </c>
      <c r="BV927" s="21" t="str">
        <f t="shared" si="62"/>
        <v/>
      </c>
      <c r="BW927" s="35" t="str">
        <f t="shared" si="65"/>
        <v/>
      </c>
      <c r="BX927" s="26" t="str">
        <f t="shared" si="63"/>
        <v/>
      </c>
      <c r="BY927" s="43" t="str">
        <f t="shared" si="64"/>
        <v/>
      </c>
      <c r="BZ927" s="27" t="str">
        <f>IF(A927="","",SUM($BY$12:BY927))</f>
        <v/>
      </c>
      <c r="CA927" s="3"/>
    </row>
    <row r="928" spans="65:79">
      <c r="BM928" s="1"/>
      <c r="BU928" s="21" t="str">
        <f>IF(A928="","",_xlfn.XLOOKUP(C928,#REF!,#REF!,0,0))</f>
        <v/>
      </c>
      <c r="BV928" s="21" t="str">
        <f t="shared" si="62"/>
        <v/>
      </c>
      <c r="BW928" s="35" t="str">
        <f t="shared" si="65"/>
        <v/>
      </c>
      <c r="BX928" s="26" t="str">
        <f t="shared" si="63"/>
        <v/>
      </c>
      <c r="BY928" s="43" t="str">
        <f t="shared" si="64"/>
        <v/>
      </c>
      <c r="BZ928" s="27" t="str">
        <f>IF(A928="","",SUM($BY$12:BY928))</f>
        <v/>
      </c>
      <c r="CA928" s="3"/>
    </row>
    <row r="929" spans="65:79">
      <c r="BM929" s="1"/>
      <c r="BU929" s="21" t="str">
        <f>IF(A929="","",_xlfn.XLOOKUP(C929,#REF!,#REF!,0,0))</f>
        <v/>
      </c>
      <c r="BV929" s="21" t="str">
        <f t="shared" si="62"/>
        <v/>
      </c>
      <c r="BW929" s="35" t="str">
        <f t="shared" si="65"/>
        <v/>
      </c>
      <c r="BX929" s="26" t="str">
        <f t="shared" si="63"/>
        <v/>
      </c>
      <c r="BY929" s="43" t="str">
        <f t="shared" si="64"/>
        <v/>
      </c>
      <c r="BZ929" s="27" t="str">
        <f>IF(A929="","",SUM($BY$12:BY929))</f>
        <v/>
      </c>
      <c r="CA929" s="3"/>
    </row>
    <row r="930" spans="65:79">
      <c r="BM930" s="1"/>
      <c r="BU930" s="21" t="str">
        <f>IF(A930="","",_xlfn.XLOOKUP(C930,#REF!,#REF!,0,0))</f>
        <v/>
      </c>
      <c r="BV930" s="21" t="str">
        <f t="shared" si="62"/>
        <v/>
      </c>
      <c r="BW930" s="35" t="str">
        <f t="shared" si="65"/>
        <v/>
      </c>
      <c r="BX930" s="26" t="str">
        <f t="shared" si="63"/>
        <v/>
      </c>
      <c r="BY930" s="43" t="str">
        <f t="shared" si="64"/>
        <v/>
      </c>
      <c r="BZ930" s="27" t="str">
        <f>IF(A930="","",SUM($BY$12:BY930))</f>
        <v/>
      </c>
      <c r="CA930" s="3"/>
    </row>
    <row r="931" spans="65:79">
      <c r="BM931" s="1"/>
      <c r="BU931" s="21" t="str">
        <f>IF(A931="","",_xlfn.XLOOKUP(C931,#REF!,#REF!,0,0))</f>
        <v/>
      </c>
      <c r="BV931" s="21" t="str">
        <f t="shared" si="62"/>
        <v/>
      </c>
      <c r="BW931" s="35" t="str">
        <f t="shared" si="65"/>
        <v/>
      </c>
      <c r="BX931" s="26" t="str">
        <f t="shared" si="63"/>
        <v/>
      </c>
      <c r="BY931" s="43" t="str">
        <f t="shared" si="64"/>
        <v/>
      </c>
      <c r="BZ931" s="27" t="str">
        <f>IF(A931="","",SUM($BY$12:BY931))</f>
        <v/>
      </c>
      <c r="CA931" s="3"/>
    </row>
    <row r="932" spans="65:79">
      <c r="BM932" s="1"/>
      <c r="BU932" s="21" t="str">
        <f>IF(A932="","",_xlfn.XLOOKUP(C932,#REF!,#REF!,0,0))</f>
        <v/>
      </c>
      <c r="BV932" s="21" t="str">
        <f t="shared" si="62"/>
        <v/>
      </c>
      <c r="BW932" s="35" t="str">
        <f t="shared" si="65"/>
        <v/>
      </c>
      <c r="BX932" s="26" t="str">
        <f t="shared" si="63"/>
        <v/>
      </c>
      <c r="BY932" s="43" t="str">
        <f t="shared" si="64"/>
        <v/>
      </c>
      <c r="BZ932" s="27" t="str">
        <f>IF(A932="","",SUM($BY$12:BY932))</f>
        <v/>
      </c>
      <c r="CA932" s="3"/>
    </row>
    <row r="933" spans="65:79">
      <c r="BM933" s="1"/>
      <c r="BU933" s="21" t="str">
        <f>IF(A933="","",_xlfn.XLOOKUP(C933,#REF!,#REF!,0,0))</f>
        <v/>
      </c>
      <c r="BV933" s="21" t="str">
        <f t="shared" si="62"/>
        <v/>
      </c>
      <c r="BW933" s="35" t="str">
        <f t="shared" si="65"/>
        <v/>
      </c>
      <c r="BX933" s="26" t="str">
        <f t="shared" si="63"/>
        <v/>
      </c>
      <c r="BY933" s="43" t="str">
        <f t="shared" si="64"/>
        <v/>
      </c>
      <c r="BZ933" s="27" t="str">
        <f>IF(A933="","",SUM($BY$12:BY933))</f>
        <v/>
      </c>
      <c r="CA933" s="3"/>
    </row>
    <row r="934" spans="65:79">
      <c r="BM934" s="1"/>
      <c r="BU934" s="21" t="str">
        <f>IF(A934="","",_xlfn.XLOOKUP(C934,#REF!,#REF!,0,0))</f>
        <v/>
      </c>
      <c r="BV934" s="21" t="str">
        <f t="shared" si="62"/>
        <v/>
      </c>
      <c r="BW934" s="35" t="str">
        <f t="shared" si="65"/>
        <v/>
      </c>
      <c r="BX934" s="26" t="str">
        <f t="shared" si="63"/>
        <v/>
      </c>
      <c r="BY934" s="43" t="str">
        <f t="shared" si="64"/>
        <v/>
      </c>
      <c r="BZ934" s="27" t="str">
        <f>IF(A934="","",SUM($BY$12:BY934))</f>
        <v/>
      </c>
      <c r="CA934" s="3"/>
    </row>
    <row r="935" spans="65:79">
      <c r="BM935" s="1"/>
      <c r="BU935" s="21" t="str">
        <f>IF(A935="","",_xlfn.XLOOKUP(C935,#REF!,#REF!,0,0))</f>
        <v/>
      </c>
      <c r="BV935" s="21" t="str">
        <f t="shared" si="62"/>
        <v/>
      </c>
      <c r="BW935" s="35" t="str">
        <f t="shared" si="65"/>
        <v/>
      </c>
      <c r="BX935" s="26" t="str">
        <f t="shared" si="63"/>
        <v/>
      </c>
      <c r="BY935" s="43" t="str">
        <f t="shared" si="64"/>
        <v/>
      </c>
      <c r="BZ935" s="27" t="str">
        <f>IF(A935="","",SUM($BY$12:BY935))</f>
        <v/>
      </c>
      <c r="CA935" s="3"/>
    </row>
    <row r="936" spans="65:79">
      <c r="BM936" s="1"/>
      <c r="BU936" s="21" t="str">
        <f>IF(A936="","",_xlfn.XLOOKUP(C936,#REF!,#REF!,0,0))</f>
        <v/>
      </c>
      <c r="BV936" s="21" t="str">
        <f t="shared" si="62"/>
        <v/>
      </c>
      <c r="BW936" s="35" t="str">
        <f t="shared" si="65"/>
        <v/>
      </c>
      <c r="BX936" s="26" t="str">
        <f t="shared" si="63"/>
        <v/>
      </c>
      <c r="BY936" s="43" t="str">
        <f t="shared" si="64"/>
        <v/>
      </c>
      <c r="BZ936" s="27" t="str">
        <f>IF(A936="","",SUM($BY$12:BY936))</f>
        <v/>
      </c>
      <c r="CA936" s="3"/>
    </row>
    <row r="937" spans="65:79">
      <c r="BM937" s="1"/>
      <c r="BU937" s="21" t="str">
        <f>IF(A937="","",_xlfn.XLOOKUP(C937,#REF!,#REF!,0,0))</f>
        <v/>
      </c>
      <c r="BV937" s="21" t="str">
        <f t="shared" si="62"/>
        <v/>
      </c>
      <c r="BW937" s="35" t="str">
        <f t="shared" si="65"/>
        <v/>
      </c>
      <c r="BX937" s="26" t="str">
        <f t="shared" si="63"/>
        <v/>
      </c>
      <c r="BY937" s="43" t="str">
        <f t="shared" si="64"/>
        <v/>
      </c>
      <c r="BZ937" s="27" t="str">
        <f>IF(A937="","",SUM($BY$12:BY937))</f>
        <v/>
      </c>
      <c r="CA937" s="3"/>
    </row>
    <row r="938" spans="65:79">
      <c r="BM938" s="1"/>
      <c r="BU938" s="21" t="str">
        <f>IF(A938="","",_xlfn.XLOOKUP(C938,#REF!,#REF!,0,0))</f>
        <v/>
      </c>
      <c r="BV938" s="21" t="str">
        <f t="shared" si="62"/>
        <v/>
      </c>
      <c r="BW938" s="35" t="str">
        <f t="shared" si="65"/>
        <v/>
      </c>
      <c r="BX938" s="26" t="str">
        <f t="shared" si="63"/>
        <v/>
      </c>
      <c r="BY938" s="43" t="str">
        <f t="shared" si="64"/>
        <v/>
      </c>
      <c r="BZ938" s="27" t="str">
        <f>IF(A938="","",SUM($BY$12:BY938))</f>
        <v/>
      </c>
      <c r="CA938" s="3"/>
    </row>
    <row r="939" spans="65:79">
      <c r="BM939" s="1"/>
      <c r="BU939" s="21" t="str">
        <f>IF(A939="","",_xlfn.XLOOKUP(C939,#REF!,#REF!,0,0))</f>
        <v/>
      </c>
      <c r="BV939" s="21" t="str">
        <f t="shared" si="62"/>
        <v/>
      </c>
      <c r="BW939" s="35" t="str">
        <f t="shared" si="65"/>
        <v/>
      </c>
      <c r="BX939" s="26" t="str">
        <f t="shared" si="63"/>
        <v/>
      </c>
      <c r="BY939" s="43" t="str">
        <f t="shared" si="64"/>
        <v/>
      </c>
      <c r="BZ939" s="27" t="str">
        <f>IF(A939="","",SUM($BY$12:BY939))</f>
        <v/>
      </c>
      <c r="CA939" s="3"/>
    </row>
    <row r="940" spans="65:79">
      <c r="BM940" s="1"/>
      <c r="BU940" s="21" t="str">
        <f>IF(A940="","",_xlfn.XLOOKUP(C940,#REF!,#REF!,0,0))</f>
        <v/>
      </c>
      <c r="BV940" s="21" t="str">
        <f t="shared" si="62"/>
        <v/>
      </c>
      <c r="BW940" s="35" t="str">
        <f t="shared" si="65"/>
        <v/>
      </c>
      <c r="BX940" s="26" t="str">
        <f t="shared" si="63"/>
        <v/>
      </c>
      <c r="BY940" s="43" t="str">
        <f t="shared" si="64"/>
        <v/>
      </c>
      <c r="BZ940" s="27" t="str">
        <f>IF(A940="","",SUM($BY$12:BY940))</f>
        <v/>
      </c>
      <c r="CA940" s="3"/>
    </row>
    <row r="941" spans="65:79">
      <c r="BM941" s="1"/>
      <c r="BU941" s="21" t="str">
        <f>IF(A941="","",_xlfn.XLOOKUP(C941,#REF!,#REF!,0,0))</f>
        <v/>
      </c>
      <c r="BV941" s="21" t="str">
        <f t="shared" si="62"/>
        <v/>
      </c>
      <c r="BW941" s="35" t="str">
        <f t="shared" si="65"/>
        <v/>
      </c>
      <c r="BX941" s="26" t="str">
        <f t="shared" si="63"/>
        <v/>
      </c>
      <c r="BY941" s="43" t="str">
        <f t="shared" si="64"/>
        <v/>
      </c>
      <c r="BZ941" s="27" t="str">
        <f>IF(A941="","",SUM($BY$12:BY941))</f>
        <v/>
      </c>
      <c r="CA941" s="3"/>
    </row>
    <row r="942" spans="65:79">
      <c r="BM942" s="1"/>
      <c r="BU942" s="21" t="str">
        <f>IF(A942="","",_xlfn.XLOOKUP(C942,#REF!,#REF!,0,0))</f>
        <v/>
      </c>
      <c r="BV942" s="21" t="str">
        <f t="shared" si="62"/>
        <v/>
      </c>
      <c r="BW942" s="35" t="str">
        <f t="shared" si="65"/>
        <v/>
      </c>
      <c r="BX942" s="26" t="str">
        <f t="shared" si="63"/>
        <v/>
      </c>
      <c r="BY942" s="43" t="str">
        <f t="shared" si="64"/>
        <v/>
      </c>
      <c r="BZ942" s="27" t="str">
        <f>IF(A942="","",SUM($BY$12:BY942))</f>
        <v/>
      </c>
      <c r="CA942" s="3"/>
    </row>
    <row r="943" spans="65:79">
      <c r="BM943" s="1"/>
      <c r="BU943" s="21" t="str">
        <f>IF(A943="","",_xlfn.XLOOKUP(C943,#REF!,#REF!,0,0))</f>
        <v/>
      </c>
      <c r="BV943" s="21" t="str">
        <f t="shared" si="62"/>
        <v/>
      </c>
      <c r="BW943" s="35" t="str">
        <f t="shared" si="65"/>
        <v/>
      </c>
      <c r="BX943" s="26" t="str">
        <f t="shared" si="63"/>
        <v/>
      </c>
      <c r="BY943" s="43" t="str">
        <f t="shared" si="64"/>
        <v/>
      </c>
      <c r="BZ943" s="27" t="str">
        <f>IF(A943="","",SUM($BY$12:BY943))</f>
        <v/>
      </c>
      <c r="CA943" s="3"/>
    </row>
    <row r="944" spans="65:79">
      <c r="BM944" s="1"/>
      <c r="BU944" s="21" t="str">
        <f>IF(A944="","",_xlfn.XLOOKUP(C944,#REF!,#REF!,0,0))</f>
        <v/>
      </c>
      <c r="BV944" s="21" t="str">
        <f t="shared" si="62"/>
        <v/>
      </c>
      <c r="BW944" s="35" t="str">
        <f t="shared" si="65"/>
        <v/>
      </c>
      <c r="BX944" s="26" t="str">
        <f t="shared" si="63"/>
        <v/>
      </c>
      <c r="BY944" s="43" t="str">
        <f t="shared" si="64"/>
        <v/>
      </c>
      <c r="BZ944" s="27" t="str">
        <f>IF(A944="","",SUM($BY$12:BY944))</f>
        <v/>
      </c>
      <c r="CA944" s="3"/>
    </row>
    <row r="945" spans="65:79">
      <c r="BM945" s="1"/>
      <c r="BU945" s="21" t="str">
        <f>IF(A945="","",_xlfn.XLOOKUP(C945,#REF!,#REF!,0,0))</f>
        <v/>
      </c>
      <c r="BV945" s="21" t="str">
        <f t="shared" si="62"/>
        <v/>
      </c>
      <c r="BW945" s="35" t="str">
        <f t="shared" si="65"/>
        <v/>
      </c>
      <c r="BX945" s="26" t="str">
        <f t="shared" si="63"/>
        <v/>
      </c>
      <c r="BY945" s="43" t="str">
        <f t="shared" si="64"/>
        <v/>
      </c>
      <c r="BZ945" s="27" t="str">
        <f>IF(A945="","",SUM($BY$12:BY945))</f>
        <v/>
      </c>
      <c r="CA945" s="3"/>
    </row>
    <row r="946" spans="65:79">
      <c r="BM946" s="1"/>
      <c r="BU946" s="21" t="str">
        <f>IF(A946="","",_xlfn.XLOOKUP(C946,#REF!,#REF!,0,0))</f>
        <v/>
      </c>
      <c r="BV946" s="21" t="str">
        <f t="shared" si="62"/>
        <v/>
      </c>
      <c r="BW946" s="35" t="str">
        <f t="shared" si="65"/>
        <v/>
      </c>
      <c r="BX946" s="26" t="str">
        <f t="shared" si="63"/>
        <v/>
      </c>
      <c r="BY946" s="43" t="str">
        <f t="shared" si="64"/>
        <v/>
      </c>
      <c r="BZ946" s="27" t="str">
        <f>IF(A946="","",SUM($BY$12:BY946))</f>
        <v/>
      </c>
      <c r="CA946" s="3"/>
    </row>
    <row r="947" spans="65:79">
      <c r="BM947" s="1"/>
      <c r="BU947" s="21" t="str">
        <f>IF(A947="","",_xlfn.XLOOKUP(C947,#REF!,#REF!,0,0))</f>
        <v/>
      </c>
      <c r="BV947" s="21" t="str">
        <f t="shared" si="62"/>
        <v/>
      </c>
      <c r="BW947" s="35" t="str">
        <f t="shared" si="65"/>
        <v/>
      </c>
      <c r="BX947" s="26" t="str">
        <f t="shared" si="63"/>
        <v/>
      </c>
      <c r="BY947" s="43" t="str">
        <f t="shared" si="64"/>
        <v/>
      </c>
      <c r="BZ947" s="27" t="str">
        <f>IF(A947="","",SUM($BY$12:BY947))</f>
        <v/>
      </c>
      <c r="CA947" s="3"/>
    </row>
    <row r="948" spans="65:79">
      <c r="BM948" s="1"/>
      <c r="BU948" s="21" t="str">
        <f>IF(A948="","",_xlfn.XLOOKUP(C948,#REF!,#REF!,0,0))</f>
        <v/>
      </c>
      <c r="BV948" s="21" t="str">
        <f t="shared" si="62"/>
        <v/>
      </c>
      <c r="BW948" s="35" t="str">
        <f t="shared" si="65"/>
        <v/>
      </c>
      <c r="BX948" s="26" t="str">
        <f t="shared" si="63"/>
        <v/>
      </c>
      <c r="BY948" s="43" t="str">
        <f t="shared" si="64"/>
        <v/>
      </c>
      <c r="BZ948" s="27" t="str">
        <f>IF(A948="","",SUM($BY$12:BY948))</f>
        <v/>
      </c>
      <c r="CA948" s="3"/>
    </row>
    <row r="949" spans="65:79">
      <c r="BM949" s="1"/>
      <c r="BU949" s="21" t="str">
        <f>IF(A949="","",_xlfn.XLOOKUP(C949,#REF!,#REF!,0,0))</f>
        <v/>
      </c>
      <c r="BV949" s="21" t="str">
        <f t="shared" si="62"/>
        <v/>
      </c>
      <c r="BW949" s="35" t="str">
        <f t="shared" si="65"/>
        <v/>
      </c>
      <c r="BX949" s="26" t="str">
        <f t="shared" si="63"/>
        <v/>
      </c>
      <c r="BY949" s="43" t="str">
        <f t="shared" si="64"/>
        <v/>
      </c>
      <c r="BZ949" s="27" t="str">
        <f>IF(A949="","",SUM($BY$12:BY949))</f>
        <v/>
      </c>
      <c r="CA949" s="3"/>
    </row>
    <row r="950" spans="65:79">
      <c r="BM950" s="1"/>
      <c r="BU950" s="21" t="str">
        <f>IF(A950="","",_xlfn.XLOOKUP(C950,#REF!,#REF!,0,0))</f>
        <v/>
      </c>
      <c r="BV950" s="21" t="str">
        <f t="shared" si="62"/>
        <v/>
      </c>
      <c r="BW950" s="35" t="str">
        <f t="shared" si="65"/>
        <v/>
      </c>
      <c r="BX950" s="26" t="str">
        <f t="shared" si="63"/>
        <v/>
      </c>
      <c r="BY950" s="43" t="str">
        <f t="shared" si="64"/>
        <v/>
      </c>
      <c r="BZ950" s="27" t="str">
        <f>IF(A950="","",SUM($BY$12:BY950))</f>
        <v/>
      </c>
      <c r="CA950" s="3"/>
    </row>
    <row r="951" spans="65:79">
      <c r="BM951" s="1"/>
      <c r="BU951" s="21" t="str">
        <f>IF(A951="","",_xlfn.XLOOKUP(C951,#REF!,#REF!,0,0))</f>
        <v/>
      </c>
      <c r="BV951" s="21" t="str">
        <f t="shared" si="62"/>
        <v/>
      </c>
      <c r="BW951" s="35" t="str">
        <f t="shared" si="65"/>
        <v/>
      </c>
      <c r="BX951" s="26" t="str">
        <f t="shared" si="63"/>
        <v/>
      </c>
      <c r="BY951" s="43" t="str">
        <f t="shared" si="64"/>
        <v/>
      </c>
      <c r="BZ951" s="27" t="str">
        <f>IF(A951="","",SUM($BY$12:BY951))</f>
        <v/>
      </c>
      <c r="CA951" s="3"/>
    </row>
    <row r="952" spans="65:79">
      <c r="BM952" s="1"/>
      <c r="BU952" s="21" t="str">
        <f>IF(A952="","",_xlfn.XLOOKUP(C952,#REF!,#REF!,0,0))</f>
        <v/>
      </c>
      <c r="BV952" s="21" t="str">
        <f t="shared" si="62"/>
        <v/>
      </c>
      <c r="BW952" s="35" t="str">
        <f t="shared" si="65"/>
        <v/>
      </c>
      <c r="BX952" s="26" t="str">
        <f t="shared" si="63"/>
        <v/>
      </c>
      <c r="BY952" s="43" t="str">
        <f t="shared" si="64"/>
        <v/>
      </c>
      <c r="BZ952" s="27" t="str">
        <f>IF(A952="","",SUM($BY$12:BY952))</f>
        <v/>
      </c>
      <c r="CA952" s="3"/>
    </row>
    <row r="953" spans="65:79">
      <c r="BM953" s="1"/>
      <c r="BU953" s="21" t="str">
        <f>IF(A953="","",_xlfn.XLOOKUP(C953,#REF!,#REF!,0,0))</f>
        <v/>
      </c>
      <c r="BV953" s="21" t="str">
        <f t="shared" si="62"/>
        <v/>
      </c>
      <c r="BW953" s="35" t="str">
        <f t="shared" si="65"/>
        <v/>
      </c>
      <c r="BX953" s="26" t="str">
        <f t="shared" si="63"/>
        <v/>
      </c>
      <c r="BY953" s="43" t="str">
        <f t="shared" si="64"/>
        <v/>
      </c>
      <c r="BZ953" s="27" t="str">
        <f>IF(A953="","",SUM($BY$12:BY953))</f>
        <v/>
      </c>
      <c r="CA953" s="3"/>
    </row>
    <row r="954" spans="65:79">
      <c r="BM954" s="1"/>
      <c r="BU954" s="21" t="str">
        <f>IF(A954="","",_xlfn.XLOOKUP(C954,#REF!,#REF!,0,0))</f>
        <v/>
      </c>
      <c r="BV954" s="21" t="str">
        <f t="shared" si="62"/>
        <v/>
      </c>
      <c r="BW954" s="35" t="str">
        <f t="shared" si="65"/>
        <v/>
      </c>
      <c r="BX954" s="26" t="str">
        <f t="shared" si="63"/>
        <v/>
      </c>
      <c r="BY954" s="43" t="str">
        <f t="shared" si="64"/>
        <v/>
      </c>
      <c r="BZ954" s="27" t="str">
        <f>IF(A954="","",SUM($BY$12:BY954))</f>
        <v/>
      </c>
      <c r="CA954" s="3"/>
    </row>
    <row r="955" spans="65:79">
      <c r="BM955" s="1"/>
      <c r="BU955" s="21" t="str">
        <f>IF(A955="","",_xlfn.XLOOKUP(C955,#REF!,#REF!,0,0))</f>
        <v/>
      </c>
      <c r="BV955" s="21" t="str">
        <f t="shared" si="62"/>
        <v/>
      </c>
      <c r="BW955" s="35" t="str">
        <f t="shared" si="65"/>
        <v/>
      </c>
      <c r="BX955" s="26" t="str">
        <f t="shared" si="63"/>
        <v/>
      </c>
      <c r="BY955" s="43" t="str">
        <f t="shared" si="64"/>
        <v/>
      </c>
      <c r="BZ955" s="27" t="str">
        <f>IF(A955="","",SUM($BY$12:BY955))</f>
        <v/>
      </c>
      <c r="CA955" s="3"/>
    </row>
    <row r="956" spans="65:79">
      <c r="BM956" s="1"/>
      <c r="BU956" s="21" t="str">
        <f>IF(A956="","",_xlfn.XLOOKUP(C956,#REF!,#REF!,0,0))</f>
        <v/>
      </c>
      <c r="BV956" s="21" t="str">
        <f t="shared" si="62"/>
        <v/>
      </c>
      <c r="BW956" s="35" t="str">
        <f t="shared" si="65"/>
        <v/>
      </c>
      <c r="BX956" s="26" t="str">
        <f t="shared" si="63"/>
        <v/>
      </c>
      <c r="BY956" s="43" t="str">
        <f t="shared" si="64"/>
        <v/>
      </c>
      <c r="BZ956" s="27" t="str">
        <f>IF(A956="","",SUM($BY$12:BY956))</f>
        <v/>
      </c>
      <c r="CA956" s="3"/>
    </row>
    <row r="957" spans="65:79">
      <c r="BM957" s="1"/>
      <c r="BU957" s="21" t="str">
        <f>IF(A957="","",_xlfn.XLOOKUP(C957,#REF!,#REF!,0,0))</f>
        <v/>
      </c>
      <c r="BV957" s="21" t="str">
        <f t="shared" si="62"/>
        <v/>
      </c>
      <c r="BW957" s="35" t="str">
        <f t="shared" si="65"/>
        <v/>
      </c>
      <c r="BX957" s="26" t="str">
        <f t="shared" si="63"/>
        <v/>
      </c>
      <c r="BY957" s="43" t="str">
        <f t="shared" si="64"/>
        <v/>
      </c>
      <c r="BZ957" s="27" t="str">
        <f>IF(A957="","",SUM($BY$12:BY957))</f>
        <v/>
      </c>
      <c r="CA957" s="3"/>
    </row>
    <row r="958" spans="65:79">
      <c r="BM958" s="1"/>
      <c r="BU958" s="21" t="str">
        <f>IF(A958="","",_xlfn.XLOOKUP(C958,#REF!,#REF!,0,0))</f>
        <v/>
      </c>
      <c r="BV958" s="21" t="str">
        <f t="shared" si="62"/>
        <v/>
      </c>
      <c r="BW958" s="35" t="str">
        <f t="shared" si="65"/>
        <v/>
      </c>
      <c r="BX958" s="26" t="str">
        <f t="shared" si="63"/>
        <v/>
      </c>
      <c r="BY958" s="43" t="str">
        <f t="shared" si="64"/>
        <v/>
      </c>
      <c r="BZ958" s="27" t="str">
        <f>IF(A958="","",SUM($BY$12:BY958))</f>
        <v/>
      </c>
      <c r="CA958" s="3"/>
    </row>
    <row r="959" spans="65:79">
      <c r="BM959" s="1"/>
      <c r="BU959" s="21" t="str">
        <f>IF(A959="","",_xlfn.XLOOKUP(C959,#REF!,#REF!,0,0))</f>
        <v/>
      </c>
      <c r="BV959" s="21" t="str">
        <f t="shared" si="62"/>
        <v/>
      </c>
      <c r="BW959" s="35" t="str">
        <f t="shared" si="65"/>
        <v/>
      </c>
      <c r="BX959" s="26" t="str">
        <f t="shared" si="63"/>
        <v/>
      </c>
      <c r="BY959" s="43" t="str">
        <f t="shared" si="64"/>
        <v/>
      </c>
      <c r="BZ959" s="27" t="str">
        <f>IF(A959="","",SUM($BY$12:BY959))</f>
        <v/>
      </c>
      <c r="CA959" s="3"/>
    </row>
    <row r="960" spans="65:79">
      <c r="BM960" s="1"/>
      <c r="BU960" s="21" t="str">
        <f>IF(A960="","",_xlfn.XLOOKUP(C960,#REF!,#REF!,0,0))</f>
        <v/>
      </c>
      <c r="BV960" s="21" t="str">
        <f t="shared" si="62"/>
        <v/>
      </c>
      <c r="BW960" s="35" t="str">
        <f t="shared" si="65"/>
        <v/>
      </c>
      <c r="BX960" s="26" t="str">
        <f t="shared" si="63"/>
        <v/>
      </c>
      <c r="BY960" s="43" t="str">
        <f t="shared" si="64"/>
        <v/>
      </c>
      <c r="BZ960" s="27" t="str">
        <f>IF(A960="","",SUM($BY$12:BY960))</f>
        <v/>
      </c>
      <c r="CA960" s="3"/>
    </row>
    <row r="961" spans="65:79">
      <c r="BM961" s="1"/>
      <c r="BU961" s="21" t="str">
        <f>IF(A961="","",_xlfn.XLOOKUP(C961,#REF!,#REF!,0,0))</f>
        <v/>
      </c>
      <c r="BV961" s="21" t="str">
        <f t="shared" si="62"/>
        <v/>
      </c>
      <c r="BW961" s="35" t="str">
        <f t="shared" si="65"/>
        <v/>
      </c>
      <c r="BX961" s="26" t="str">
        <f t="shared" si="63"/>
        <v/>
      </c>
      <c r="BY961" s="43" t="str">
        <f t="shared" si="64"/>
        <v/>
      </c>
      <c r="BZ961" s="27" t="str">
        <f>IF(A961="","",SUM($BY$12:BY961))</f>
        <v/>
      </c>
      <c r="CA961" s="3"/>
    </row>
    <row r="962" spans="65:79">
      <c r="BM962" s="1"/>
      <c r="BU962" s="21" t="str">
        <f>IF(A962="","",_xlfn.XLOOKUP(C962,#REF!,#REF!,0,0))</f>
        <v/>
      </c>
      <c r="BV962" s="21" t="str">
        <f t="shared" si="62"/>
        <v/>
      </c>
      <c r="BW962" s="35" t="str">
        <f t="shared" si="65"/>
        <v/>
      </c>
      <c r="BX962" s="26" t="str">
        <f t="shared" si="63"/>
        <v/>
      </c>
      <c r="BY962" s="43" t="str">
        <f t="shared" si="64"/>
        <v/>
      </c>
      <c r="BZ962" s="27" t="str">
        <f>IF(A962="","",SUM($BY$12:BY962))</f>
        <v/>
      </c>
      <c r="CA962" s="3"/>
    </row>
    <row r="963" spans="65:79">
      <c r="BM963" s="1"/>
      <c r="BU963" s="21" t="str">
        <f>IF(A963="","",_xlfn.XLOOKUP(C963,#REF!,#REF!,0,0))</f>
        <v/>
      </c>
      <c r="BV963" s="21" t="str">
        <f t="shared" si="62"/>
        <v/>
      </c>
      <c r="BW963" s="35" t="str">
        <f t="shared" si="65"/>
        <v/>
      </c>
      <c r="BX963" s="26" t="str">
        <f t="shared" si="63"/>
        <v/>
      </c>
      <c r="BY963" s="43" t="str">
        <f t="shared" si="64"/>
        <v/>
      </c>
      <c r="BZ963" s="27" t="str">
        <f>IF(A963="","",SUM($BY$12:BY963))</f>
        <v/>
      </c>
      <c r="CA963" s="3"/>
    </row>
    <row r="964" spans="65:79">
      <c r="BM964" s="1"/>
      <c r="BU964" s="21" t="str">
        <f>IF(A964="","",_xlfn.XLOOKUP(C964,#REF!,#REF!,0,0))</f>
        <v/>
      </c>
      <c r="BV964" s="21" t="str">
        <f t="shared" si="62"/>
        <v/>
      </c>
      <c r="BW964" s="35" t="str">
        <f t="shared" si="65"/>
        <v/>
      </c>
      <c r="BX964" s="26" t="str">
        <f t="shared" si="63"/>
        <v/>
      </c>
      <c r="BY964" s="43" t="str">
        <f t="shared" si="64"/>
        <v/>
      </c>
      <c r="BZ964" s="27" t="str">
        <f>IF(A964="","",SUM($BY$12:BY964))</f>
        <v/>
      </c>
      <c r="CA964" s="3"/>
    </row>
    <row r="965" spans="65:79">
      <c r="BM965" s="1"/>
      <c r="BU965" s="21" t="str">
        <f>IF(A965="","",_xlfn.XLOOKUP(C965,#REF!,#REF!,0,0))</f>
        <v/>
      </c>
      <c r="BV965" s="21" t="str">
        <f t="shared" si="62"/>
        <v/>
      </c>
      <c r="BW965" s="35" t="str">
        <f t="shared" si="65"/>
        <v/>
      </c>
      <c r="BX965" s="26" t="str">
        <f t="shared" si="63"/>
        <v/>
      </c>
      <c r="BY965" s="43" t="str">
        <f t="shared" si="64"/>
        <v/>
      </c>
      <c r="BZ965" s="27" t="str">
        <f>IF(A965="","",SUM($BY$12:BY965))</f>
        <v/>
      </c>
      <c r="CA965" s="3"/>
    </row>
    <row r="966" spans="65:79">
      <c r="BM966" s="1"/>
      <c r="BU966" s="21" t="str">
        <f>IF(A966="","",_xlfn.XLOOKUP(C966,#REF!,#REF!,0,0))</f>
        <v/>
      </c>
      <c r="BV966" s="21" t="str">
        <f t="shared" si="62"/>
        <v/>
      </c>
      <c r="BW966" s="35" t="str">
        <f t="shared" si="65"/>
        <v/>
      </c>
      <c r="BX966" s="26" t="str">
        <f t="shared" si="63"/>
        <v/>
      </c>
      <c r="BY966" s="43" t="str">
        <f t="shared" si="64"/>
        <v/>
      </c>
      <c r="BZ966" s="27" t="str">
        <f>IF(A966="","",SUM($BY$12:BY966))</f>
        <v/>
      </c>
      <c r="CA966" s="3"/>
    </row>
    <row r="967" spans="65:79">
      <c r="BM967" s="1"/>
      <c r="BU967" s="21" t="str">
        <f>IF(A967="","",_xlfn.XLOOKUP(C967,#REF!,#REF!,0,0))</f>
        <v/>
      </c>
      <c r="BV967" s="21" t="str">
        <f t="shared" si="62"/>
        <v/>
      </c>
      <c r="BW967" s="35" t="str">
        <f t="shared" si="65"/>
        <v/>
      </c>
      <c r="BX967" s="26" t="str">
        <f t="shared" si="63"/>
        <v/>
      </c>
      <c r="BY967" s="43" t="str">
        <f t="shared" si="64"/>
        <v/>
      </c>
      <c r="BZ967" s="27" t="str">
        <f>IF(A967="","",SUM($BY$12:BY967))</f>
        <v/>
      </c>
      <c r="CA967" s="3"/>
    </row>
    <row r="968" spans="65:79">
      <c r="BM968" s="1"/>
      <c r="BU968" s="21" t="str">
        <f>IF(A968="","",_xlfn.XLOOKUP(C968,#REF!,#REF!,0,0))</f>
        <v/>
      </c>
      <c r="BV968" s="21" t="str">
        <f t="shared" si="62"/>
        <v/>
      </c>
      <c r="BW968" s="35" t="str">
        <f t="shared" si="65"/>
        <v/>
      </c>
      <c r="BX968" s="26" t="str">
        <f t="shared" si="63"/>
        <v/>
      </c>
      <c r="BY968" s="43" t="str">
        <f t="shared" si="64"/>
        <v/>
      </c>
      <c r="BZ968" s="27" t="str">
        <f>IF(A968="","",SUM($BY$12:BY968))</f>
        <v/>
      </c>
      <c r="CA968" s="3"/>
    </row>
    <row r="969" spans="65:79">
      <c r="BM969" s="1"/>
      <c r="BU969" s="21" t="str">
        <f>IF(A969="","",_xlfn.XLOOKUP(C969,#REF!,#REF!,0,0))</f>
        <v/>
      </c>
      <c r="BV969" s="21" t="str">
        <f t="shared" si="62"/>
        <v/>
      </c>
      <c r="BW969" s="35" t="str">
        <f t="shared" si="65"/>
        <v/>
      </c>
      <c r="BX969" s="26" t="str">
        <f t="shared" si="63"/>
        <v/>
      </c>
      <c r="BY969" s="43" t="str">
        <f t="shared" si="64"/>
        <v/>
      </c>
      <c r="BZ969" s="27" t="str">
        <f>IF(A969="","",SUM($BY$12:BY969))</f>
        <v/>
      </c>
      <c r="CA969" s="3"/>
    </row>
    <row r="970" spans="65:79">
      <c r="BM970" s="1"/>
      <c r="BU970" s="21" t="str">
        <f>IF(A970="","",_xlfn.XLOOKUP(C970,#REF!,#REF!,0,0))</f>
        <v/>
      </c>
      <c r="BV970" s="21" t="str">
        <f t="shared" si="62"/>
        <v/>
      </c>
      <c r="BW970" s="35" t="str">
        <f t="shared" si="65"/>
        <v/>
      </c>
      <c r="BX970" s="26" t="str">
        <f t="shared" si="63"/>
        <v/>
      </c>
      <c r="BY970" s="43" t="str">
        <f t="shared" si="64"/>
        <v/>
      </c>
      <c r="BZ970" s="27" t="str">
        <f>IF(A970="","",SUM($BY$12:BY970))</f>
        <v/>
      </c>
      <c r="CA970" s="3"/>
    </row>
    <row r="971" spans="65:79">
      <c r="BM971" s="1"/>
      <c r="BU971" s="21" t="str">
        <f>IF(A971="","",_xlfn.XLOOKUP(C971,#REF!,#REF!,0,0))</f>
        <v/>
      </c>
      <c r="BV971" s="21" t="str">
        <f t="shared" ref="BV971:BV1034" si="66">IF(A971="","",BU971*3)</f>
        <v/>
      </c>
      <c r="BW971" s="35" t="str">
        <f t="shared" si="65"/>
        <v/>
      </c>
      <c r="BX971" s="26" t="str">
        <f t="shared" ref="BX971:BX1034" si="67">IF(A971="","",IF(BU971=0,0,H971/BW971))</f>
        <v/>
      </c>
      <c r="BY971" s="43" t="str">
        <f t="shared" ref="BY971:BY1034" si="68">IF(A971="","",BM971%)</f>
        <v/>
      </c>
      <c r="BZ971" s="27" t="str">
        <f>IF(A971="","",SUM($BY$12:BY971))</f>
        <v/>
      </c>
      <c r="CA971" s="3"/>
    </row>
    <row r="972" spans="65:79">
      <c r="BM972" s="1"/>
      <c r="BU972" s="21" t="str">
        <f>IF(A972="","",_xlfn.XLOOKUP(C972,#REF!,#REF!,0,0))</f>
        <v/>
      </c>
      <c r="BV972" s="21" t="str">
        <f t="shared" si="66"/>
        <v/>
      </c>
      <c r="BW972" s="35" t="str">
        <f t="shared" ref="BW972:BW1035" si="69">IF(A972="","",BV972*BW$11)</f>
        <v/>
      </c>
      <c r="BX972" s="26" t="str">
        <f t="shared" si="67"/>
        <v/>
      </c>
      <c r="BY972" s="43" t="str">
        <f t="shared" si="68"/>
        <v/>
      </c>
      <c r="BZ972" s="27" t="str">
        <f>IF(A972="","",SUM($BY$12:BY972))</f>
        <v/>
      </c>
      <c r="CA972" s="3"/>
    </row>
    <row r="973" spans="65:79">
      <c r="BM973" s="1"/>
      <c r="BU973" s="21" t="str">
        <f>IF(A973="","",_xlfn.XLOOKUP(C973,#REF!,#REF!,0,0))</f>
        <v/>
      </c>
      <c r="BV973" s="21" t="str">
        <f t="shared" si="66"/>
        <v/>
      </c>
      <c r="BW973" s="35" t="str">
        <f t="shared" si="69"/>
        <v/>
      </c>
      <c r="BX973" s="26" t="str">
        <f t="shared" si="67"/>
        <v/>
      </c>
      <c r="BY973" s="43" t="str">
        <f t="shared" si="68"/>
        <v/>
      </c>
      <c r="BZ973" s="27" t="str">
        <f>IF(A973="","",SUM($BY$12:BY973))</f>
        <v/>
      </c>
      <c r="CA973" s="3"/>
    </row>
    <row r="974" spans="65:79">
      <c r="BM974" s="1"/>
      <c r="BU974" s="21" t="str">
        <f>IF(A974="","",_xlfn.XLOOKUP(C974,#REF!,#REF!,0,0))</f>
        <v/>
      </c>
      <c r="BV974" s="21" t="str">
        <f t="shared" si="66"/>
        <v/>
      </c>
      <c r="BW974" s="35" t="str">
        <f t="shared" si="69"/>
        <v/>
      </c>
      <c r="BX974" s="26" t="str">
        <f t="shared" si="67"/>
        <v/>
      </c>
      <c r="BY974" s="43" t="str">
        <f t="shared" si="68"/>
        <v/>
      </c>
      <c r="BZ974" s="27" t="str">
        <f>IF(A974="","",SUM($BY$12:BY974))</f>
        <v/>
      </c>
      <c r="CA974" s="3"/>
    </row>
    <row r="975" spans="65:79">
      <c r="BM975" s="1"/>
      <c r="BU975" s="21" t="str">
        <f>IF(A975="","",_xlfn.XLOOKUP(C975,#REF!,#REF!,0,0))</f>
        <v/>
      </c>
      <c r="BV975" s="21" t="str">
        <f t="shared" si="66"/>
        <v/>
      </c>
      <c r="BW975" s="35" t="str">
        <f t="shared" si="69"/>
        <v/>
      </c>
      <c r="BX975" s="26" t="str">
        <f t="shared" si="67"/>
        <v/>
      </c>
      <c r="BY975" s="43" t="str">
        <f t="shared" si="68"/>
        <v/>
      </c>
      <c r="BZ975" s="27" t="str">
        <f>IF(A975="","",SUM($BY$12:BY975))</f>
        <v/>
      </c>
      <c r="CA975" s="3"/>
    </row>
    <row r="976" spans="65:79">
      <c r="BM976" s="1"/>
      <c r="BU976" s="21" t="str">
        <f>IF(A976="","",_xlfn.XLOOKUP(C976,#REF!,#REF!,0,0))</f>
        <v/>
      </c>
      <c r="BV976" s="21" t="str">
        <f t="shared" si="66"/>
        <v/>
      </c>
      <c r="BW976" s="35" t="str">
        <f t="shared" si="69"/>
        <v/>
      </c>
      <c r="BX976" s="26" t="str">
        <f t="shared" si="67"/>
        <v/>
      </c>
      <c r="BY976" s="43" t="str">
        <f t="shared" si="68"/>
        <v/>
      </c>
      <c r="BZ976" s="27" t="str">
        <f>IF(A976="","",SUM($BY$12:BY976))</f>
        <v/>
      </c>
      <c r="CA976" s="3"/>
    </row>
    <row r="977" spans="65:79">
      <c r="BM977" s="1"/>
      <c r="BU977" s="21" t="str">
        <f>IF(A977="","",_xlfn.XLOOKUP(C977,#REF!,#REF!,0,0))</f>
        <v/>
      </c>
      <c r="BV977" s="21" t="str">
        <f t="shared" si="66"/>
        <v/>
      </c>
      <c r="BW977" s="35" t="str">
        <f t="shared" si="69"/>
        <v/>
      </c>
      <c r="BX977" s="26" t="str">
        <f t="shared" si="67"/>
        <v/>
      </c>
      <c r="BY977" s="43" t="str">
        <f t="shared" si="68"/>
        <v/>
      </c>
      <c r="BZ977" s="27" t="str">
        <f>IF(A977="","",SUM($BY$12:BY977))</f>
        <v/>
      </c>
      <c r="CA977" s="3"/>
    </row>
    <row r="978" spans="65:79">
      <c r="BM978" s="1"/>
      <c r="BU978" s="21" t="str">
        <f>IF(A978="","",_xlfn.XLOOKUP(C978,#REF!,#REF!,0,0))</f>
        <v/>
      </c>
      <c r="BV978" s="21" t="str">
        <f t="shared" si="66"/>
        <v/>
      </c>
      <c r="BW978" s="35" t="str">
        <f t="shared" si="69"/>
        <v/>
      </c>
      <c r="BX978" s="26" t="str">
        <f t="shared" si="67"/>
        <v/>
      </c>
      <c r="BY978" s="43" t="str">
        <f t="shared" si="68"/>
        <v/>
      </c>
      <c r="BZ978" s="27" t="str">
        <f>IF(A978="","",SUM($BY$12:BY978))</f>
        <v/>
      </c>
      <c r="CA978" s="3"/>
    </row>
    <row r="979" spans="65:79">
      <c r="BM979" s="1"/>
      <c r="BU979" s="21" t="str">
        <f>IF(A979="","",_xlfn.XLOOKUP(C979,#REF!,#REF!,0,0))</f>
        <v/>
      </c>
      <c r="BV979" s="21" t="str">
        <f t="shared" si="66"/>
        <v/>
      </c>
      <c r="BW979" s="35" t="str">
        <f t="shared" si="69"/>
        <v/>
      </c>
      <c r="BX979" s="26" t="str">
        <f t="shared" si="67"/>
        <v/>
      </c>
      <c r="BY979" s="43" t="str">
        <f t="shared" si="68"/>
        <v/>
      </c>
      <c r="BZ979" s="27" t="str">
        <f>IF(A979="","",SUM($BY$12:BY979))</f>
        <v/>
      </c>
      <c r="CA979" s="3"/>
    </row>
    <row r="980" spans="65:79">
      <c r="BM980" s="1"/>
      <c r="BU980" s="21" t="str">
        <f>IF(A980="","",_xlfn.XLOOKUP(C980,#REF!,#REF!,0,0))</f>
        <v/>
      </c>
      <c r="BV980" s="21" t="str">
        <f t="shared" si="66"/>
        <v/>
      </c>
      <c r="BW980" s="35" t="str">
        <f t="shared" si="69"/>
        <v/>
      </c>
      <c r="BX980" s="26" t="str">
        <f t="shared" si="67"/>
        <v/>
      </c>
      <c r="BY980" s="43" t="str">
        <f t="shared" si="68"/>
        <v/>
      </c>
      <c r="BZ980" s="27" t="str">
        <f>IF(A980="","",SUM($BY$12:BY980))</f>
        <v/>
      </c>
      <c r="CA980" s="3"/>
    </row>
    <row r="981" spans="65:79">
      <c r="BM981" s="1"/>
      <c r="BU981" s="21" t="str">
        <f>IF(A981="","",_xlfn.XLOOKUP(C981,#REF!,#REF!,0,0))</f>
        <v/>
      </c>
      <c r="BV981" s="21" t="str">
        <f t="shared" si="66"/>
        <v/>
      </c>
      <c r="BW981" s="35" t="str">
        <f t="shared" si="69"/>
        <v/>
      </c>
      <c r="BX981" s="26" t="str">
        <f t="shared" si="67"/>
        <v/>
      </c>
      <c r="BY981" s="43" t="str">
        <f t="shared" si="68"/>
        <v/>
      </c>
      <c r="BZ981" s="27" t="str">
        <f>IF(A981="","",SUM($BY$12:BY981))</f>
        <v/>
      </c>
      <c r="CA981" s="3"/>
    </row>
    <row r="982" spans="65:79">
      <c r="BM982" s="1"/>
      <c r="BU982" s="21" t="str">
        <f>IF(A982="","",_xlfn.XLOOKUP(C982,#REF!,#REF!,0,0))</f>
        <v/>
      </c>
      <c r="BV982" s="21" t="str">
        <f t="shared" si="66"/>
        <v/>
      </c>
      <c r="BW982" s="35" t="str">
        <f t="shared" si="69"/>
        <v/>
      </c>
      <c r="BX982" s="26" t="str">
        <f t="shared" si="67"/>
        <v/>
      </c>
      <c r="BY982" s="43" t="str">
        <f t="shared" si="68"/>
        <v/>
      </c>
      <c r="BZ982" s="27" t="str">
        <f>IF(A982="","",SUM($BY$12:BY982))</f>
        <v/>
      </c>
      <c r="CA982" s="3"/>
    </row>
    <row r="983" spans="65:79">
      <c r="BM983" s="1"/>
      <c r="BU983" s="21" t="str">
        <f>IF(A983="","",_xlfn.XLOOKUP(C983,#REF!,#REF!,0,0))</f>
        <v/>
      </c>
      <c r="BV983" s="21" t="str">
        <f t="shared" si="66"/>
        <v/>
      </c>
      <c r="BW983" s="35" t="str">
        <f t="shared" si="69"/>
        <v/>
      </c>
      <c r="BX983" s="26" t="str">
        <f t="shared" si="67"/>
        <v/>
      </c>
      <c r="BY983" s="43" t="str">
        <f t="shared" si="68"/>
        <v/>
      </c>
      <c r="BZ983" s="27" t="str">
        <f>IF(A983="","",SUM($BY$12:BY983))</f>
        <v/>
      </c>
      <c r="CA983" s="3"/>
    </row>
    <row r="984" spans="65:79">
      <c r="BM984" s="1"/>
      <c r="BU984" s="21" t="str">
        <f>IF(A984="","",_xlfn.XLOOKUP(C984,#REF!,#REF!,0,0))</f>
        <v/>
      </c>
      <c r="BV984" s="21" t="str">
        <f t="shared" si="66"/>
        <v/>
      </c>
      <c r="BW984" s="35" t="str">
        <f t="shared" si="69"/>
        <v/>
      </c>
      <c r="BX984" s="26" t="str">
        <f t="shared" si="67"/>
        <v/>
      </c>
      <c r="BY984" s="43" t="str">
        <f t="shared" si="68"/>
        <v/>
      </c>
      <c r="BZ984" s="27" t="str">
        <f>IF(A984="","",SUM($BY$12:BY984))</f>
        <v/>
      </c>
      <c r="CA984" s="3"/>
    </row>
    <row r="985" spans="65:79">
      <c r="BM985" s="1"/>
      <c r="BU985" s="21" t="str">
        <f>IF(A985="","",_xlfn.XLOOKUP(C985,#REF!,#REF!,0,0))</f>
        <v/>
      </c>
      <c r="BV985" s="21" t="str">
        <f t="shared" si="66"/>
        <v/>
      </c>
      <c r="BW985" s="35" t="str">
        <f t="shared" si="69"/>
        <v/>
      </c>
      <c r="BX985" s="26" t="str">
        <f t="shared" si="67"/>
        <v/>
      </c>
      <c r="BY985" s="43" t="str">
        <f t="shared" si="68"/>
        <v/>
      </c>
      <c r="BZ985" s="27" t="str">
        <f>IF(A985="","",SUM($BY$12:BY985))</f>
        <v/>
      </c>
      <c r="CA985" s="3"/>
    </row>
    <row r="986" spans="65:79">
      <c r="BM986" s="1"/>
      <c r="BU986" s="21" t="str">
        <f>IF(A986="","",_xlfn.XLOOKUP(C986,#REF!,#REF!,0,0))</f>
        <v/>
      </c>
      <c r="BV986" s="21" t="str">
        <f t="shared" si="66"/>
        <v/>
      </c>
      <c r="BW986" s="35" t="str">
        <f t="shared" si="69"/>
        <v/>
      </c>
      <c r="BX986" s="26" t="str">
        <f t="shared" si="67"/>
        <v/>
      </c>
      <c r="BY986" s="43" t="str">
        <f t="shared" si="68"/>
        <v/>
      </c>
      <c r="BZ986" s="27" t="str">
        <f>IF(A986="","",SUM($BY$12:BY986))</f>
        <v/>
      </c>
      <c r="CA986" s="3"/>
    </row>
    <row r="987" spans="65:79">
      <c r="BM987" s="1"/>
      <c r="BU987" s="21" t="str">
        <f>IF(A987="","",_xlfn.XLOOKUP(C987,#REF!,#REF!,0,0))</f>
        <v/>
      </c>
      <c r="BV987" s="21" t="str">
        <f t="shared" si="66"/>
        <v/>
      </c>
      <c r="BW987" s="35" t="str">
        <f t="shared" si="69"/>
        <v/>
      </c>
      <c r="BX987" s="26" t="str">
        <f t="shared" si="67"/>
        <v/>
      </c>
      <c r="BY987" s="43" t="str">
        <f t="shared" si="68"/>
        <v/>
      </c>
      <c r="BZ987" s="27" t="str">
        <f>IF(A987="","",SUM($BY$12:BY987))</f>
        <v/>
      </c>
      <c r="CA987" s="3"/>
    </row>
    <row r="988" spans="65:79">
      <c r="BM988" s="1"/>
      <c r="BU988" s="21" t="str">
        <f>IF(A988="","",_xlfn.XLOOKUP(C988,#REF!,#REF!,0,0))</f>
        <v/>
      </c>
      <c r="BV988" s="21" t="str">
        <f t="shared" si="66"/>
        <v/>
      </c>
      <c r="BW988" s="35" t="str">
        <f t="shared" si="69"/>
        <v/>
      </c>
      <c r="BX988" s="26" t="str">
        <f t="shared" si="67"/>
        <v/>
      </c>
      <c r="BY988" s="43" t="str">
        <f t="shared" si="68"/>
        <v/>
      </c>
      <c r="BZ988" s="27" t="str">
        <f>IF(A988="","",SUM($BY$12:BY988))</f>
        <v/>
      </c>
      <c r="CA988" s="3"/>
    </row>
    <row r="989" spans="65:79">
      <c r="BM989" s="1"/>
      <c r="BU989" s="21" t="str">
        <f>IF(A989="","",_xlfn.XLOOKUP(C989,#REF!,#REF!,0,0))</f>
        <v/>
      </c>
      <c r="BV989" s="21" t="str">
        <f t="shared" si="66"/>
        <v/>
      </c>
      <c r="BW989" s="35" t="str">
        <f t="shared" si="69"/>
        <v/>
      </c>
      <c r="BX989" s="26" t="str">
        <f t="shared" si="67"/>
        <v/>
      </c>
      <c r="BY989" s="43" t="str">
        <f t="shared" si="68"/>
        <v/>
      </c>
      <c r="BZ989" s="27" t="str">
        <f>IF(A989="","",SUM($BY$12:BY989))</f>
        <v/>
      </c>
      <c r="CA989" s="3"/>
    </row>
    <row r="990" spans="65:79">
      <c r="BM990" s="1"/>
      <c r="BU990" s="21" t="str">
        <f>IF(A990="","",_xlfn.XLOOKUP(C990,#REF!,#REF!,0,0))</f>
        <v/>
      </c>
      <c r="BV990" s="21" t="str">
        <f t="shared" si="66"/>
        <v/>
      </c>
      <c r="BW990" s="35" t="str">
        <f t="shared" si="69"/>
        <v/>
      </c>
      <c r="BX990" s="26" t="str">
        <f t="shared" si="67"/>
        <v/>
      </c>
      <c r="BY990" s="43" t="str">
        <f t="shared" si="68"/>
        <v/>
      </c>
      <c r="BZ990" s="27" t="str">
        <f>IF(A990="","",SUM($BY$12:BY990))</f>
        <v/>
      </c>
      <c r="CA990" s="3"/>
    </row>
    <row r="991" spans="65:79">
      <c r="BM991" s="1"/>
      <c r="BU991" s="21" t="str">
        <f>IF(A991="","",_xlfn.XLOOKUP(C991,#REF!,#REF!,0,0))</f>
        <v/>
      </c>
      <c r="BV991" s="21" t="str">
        <f t="shared" si="66"/>
        <v/>
      </c>
      <c r="BW991" s="35" t="str">
        <f t="shared" si="69"/>
        <v/>
      </c>
      <c r="BX991" s="26" t="str">
        <f t="shared" si="67"/>
        <v/>
      </c>
      <c r="BY991" s="43" t="str">
        <f t="shared" si="68"/>
        <v/>
      </c>
      <c r="BZ991" s="27" t="str">
        <f>IF(A991="","",SUM($BY$12:BY991))</f>
        <v/>
      </c>
      <c r="CA991" s="3"/>
    </row>
    <row r="992" spans="65:79">
      <c r="BM992" s="1"/>
      <c r="BU992" s="21" t="str">
        <f>IF(A992="","",_xlfn.XLOOKUP(C992,#REF!,#REF!,0,0))</f>
        <v/>
      </c>
      <c r="BV992" s="21" t="str">
        <f t="shared" si="66"/>
        <v/>
      </c>
      <c r="BW992" s="35" t="str">
        <f t="shared" si="69"/>
        <v/>
      </c>
      <c r="BX992" s="26" t="str">
        <f t="shared" si="67"/>
        <v/>
      </c>
      <c r="BY992" s="43" t="str">
        <f t="shared" si="68"/>
        <v/>
      </c>
      <c r="BZ992" s="27" t="str">
        <f>IF(A992="","",SUM($BY$12:BY992))</f>
        <v/>
      </c>
      <c r="CA992" s="3"/>
    </row>
    <row r="993" spans="65:79">
      <c r="BM993" s="1"/>
      <c r="BU993" s="21" t="str">
        <f>IF(A993="","",_xlfn.XLOOKUP(C993,#REF!,#REF!,0,0))</f>
        <v/>
      </c>
      <c r="BV993" s="21" t="str">
        <f t="shared" si="66"/>
        <v/>
      </c>
      <c r="BW993" s="35" t="str">
        <f t="shared" si="69"/>
        <v/>
      </c>
      <c r="BX993" s="26" t="str">
        <f t="shared" si="67"/>
        <v/>
      </c>
      <c r="BY993" s="43" t="str">
        <f t="shared" si="68"/>
        <v/>
      </c>
      <c r="BZ993" s="27" t="str">
        <f>IF(A993="","",SUM($BY$12:BY993))</f>
        <v/>
      </c>
      <c r="CA993" s="3"/>
    </row>
    <row r="994" spans="65:79">
      <c r="BM994" s="1"/>
      <c r="BU994" s="21" t="str">
        <f>IF(A994="","",_xlfn.XLOOKUP(C994,#REF!,#REF!,0,0))</f>
        <v/>
      </c>
      <c r="BV994" s="21" t="str">
        <f t="shared" si="66"/>
        <v/>
      </c>
      <c r="BW994" s="35" t="str">
        <f t="shared" si="69"/>
        <v/>
      </c>
      <c r="BX994" s="26" t="str">
        <f t="shared" si="67"/>
        <v/>
      </c>
      <c r="BY994" s="43" t="str">
        <f t="shared" si="68"/>
        <v/>
      </c>
      <c r="BZ994" s="27" t="str">
        <f>IF(A994="","",SUM($BY$12:BY994))</f>
        <v/>
      </c>
      <c r="CA994" s="3"/>
    </row>
    <row r="995" spans="65:79">
      <c r="BM995" s="1"/>
      <c r="BU995" s="21" t="str">
        <f>IF(A995="","",_xlfn.XLOOKUP(C995,#REF!,#REF!,0,0))</f>
        <v/>
      </c>
      <c r="BV995" s="21" t="str">
        <f t="shared" si="66"/>
        <v/>
      </c>
      <c r="BW995" s="35" t="str">
        <f t="shared" si="69"/>
        <v/>
      </c>
      <c r="BX995" s="26" t="str">
        <f t="shared" si="67"/>
        <v/>
      </c>
      <c r="BY995" s="43" t="str">
        <f t="shared" si="68"/>
        <v/>
      </c>
      <c r="BZ995" s="27" t="str">
        <f>IF(A995="","",SUM($BY$12:BY995))</f>
        <v/>
      </c>
      <c r="CA995" s="3"/>
    </row>
    <row r="996" spans="65:79">
      <c r="BM996" s="1"/>
      <c r="BU996" s="21" t="str">
        <f>IF(A996="","",_xlfn.XLOOKUP(C996,#REF!,#REF!,0,0))</f>
        <v/>
      </c>
      <c r="BV996" s="21" t="str">
        <f t="shared" si="66"/>
        <v/>
      </c>
      <c r="BW996" s="35" t="str">
        <f t="shared" si="69"/>
        <v/>
      </c>
      <c r="BX996" s="26" t="str">
        <f t="shared" si="67"/>
        <v/>
      </c>
      <c r="BY996" s="43" t="str">
        <f t="shared" si="68"/>
        <v/>
      </c>
      <c r="BZ996" s="27" t="str">
        <f>IF(A996="","",SUM($BY$12:BY996))</f>
        <v/>
      </c>
      <c r="CA996" s="3"/>
    </row>
    <row r="997" spans="65:79">
      <c r="BM997" s="1"/>
      <c r="BU997" s="21" t="str">
        <f>IF(A997="","",_xlfn.XLOOKUP(C997,#REF!,#REF!,0,0))</f>
        <v/>
      </c>
      <c r="BV997" s="21" t="str">
        <f t="shared" si="66"/>
        <v/>
      </c>
      <c r="BW997" s="35" t="str">
        <f t="shared" si="69"/>
        <v/>
      </c>
      <c r="BX997" s="26" t="str">
        <f t="shared" si="67"/>
        <v/>
      </c>
      <c r="BY997" s="43" t="str">
        <f t="shared" si="68"/>
        <v/>
      </c>
      <c r="BZ997" s="27" t="str">
        <f>IF(A997="","",SUM($BY$12:BY997))</f>
        <v/>
      </c>
      <c r="CA997" s="3"/>
    </row>
    <row r="998" spans="65:79">
      <c r="BM998" s="1"/>
      <c r="BU998" s="21" t="str">
        <f>IF(A998="","",_xlfn.XLOOKUP(C998,#REF!,#REF!,0,0))</f>
        <v/>
      </c>
      <c r="BV998" s="21" t="str">
        <f t="shared" si="66"/>
        <v/>
      </c>
      <c r="BW998" s="35" t="str">
        <f t="shared" si="69"/>
        <v/>
      </c>
      <c r="BX998" s="26" t="str">
        <f t="shared" si="67"/>
        <v/>
      </c>
      <c r="BY998" s="43" t="str">
        <f t="shared" si="68"/>
        <v/>
      </c>
      <c r="BZ998" s="27" t="str">
        <f>IF(A998="","",SUM($BY$12:BY998))</f>
        <v/>
      </c>
      <c r="CA998" s="3"/>
    </row>
    <row r="999" spans="65:79">
      <c r="BM999" s="1"/>
      <c r="BU999" s="21" t="str">
        <f>IF(A999="","",_xlfn.XLOOKUP(C999,#REF!,#REF!,0,0))</f>
        <v/>
      </c>
      <c r="BV999" s="21" t="str">
        <f t="shared" si="66"/>
        <v/>
      </c>
      <c r="BW999" s="35" t="str">
        <f t="shared" si="69"/>
        <v/>
      </c>
      <c r="BX999" s="26" t="str">
        <f t="shared" si="67"/>
        <v/>
      </c>
      <c r="BY999" s="43" t="str">
        <f t="shared" si="68"/>
        <v/>
      </c>
      <c r="BZ999" s="27" t="str">
        <f>IF(A999="","",SUM($BY$12:BY999))</f>
        <v/>
      </c>
      <c r="CA999" s="3"/>
    </row>
    <row r="1000" spans="65:79">
      <c r="BM1000" s="1"/>
      <c r="BU1000" s="21" t="str">
        <f>IF(A1000="","",_xlfn.XLOOKUP(C1000,#REF!,#REF!,0,0))</f>
        <v/>
      </c>
      <c r="BV1000" s="21" t="str">
        <f t="shared" si="66"/>
        <v/>
      </c>
      <c r="BW1000" s="35" t="str">
        <f t="shared" si="69"/>
        <v/>
      </c>
      <c r="BX1000" s="26" t="str">
        <f t="shared" si="67"/>
        <v/>
      </c>
      <c r="BY1000" s="43" t="str">
        <f t="shared" si="68"/>
        <v/>
      </c>
      <c r="BZ1000" s="27" t="str">
        <f>IF(A1000="","",SUM($BY$12:BY1000))</f>
        <v/>
      </c>
      <c r="CA1000" s="3"/>
    </row>
    <row r="1001" spans="65:79">
      <c r="BM1001" s="1"/>
      <c r="BU1001" s="21" t="str">
        <f>IF(A1001="","",_xlfn.XLOOKUP(C1001,#REF!,#REF!,0,0))</f>
        <v/>
      </c>
      <c r="BV1001" s="21" t="str">
        <f t="shared" si="66"/>
        <v/>
      </c>
      <c r="BW1001" s="35" t="str">
        <f t="shared" si="69"/>
        <v/>
      </c>
      <c r="BX1001" s="26" t="str">
        <f t="shared" si="67"/>
        <v/>
      </c>
      <c r="BY1001" s="43" t="str">
        <f t="shared" si="68"/>
        <v/>
      </c>
      <c r="BZ1001" s="27" t="str">
        <f>IF(A1001="","",SUM($BY$12:BY1001))</f>
        <v/>
      </c>
      <c r="CA1001" s="3"/>
    </row>
    <row r="1002" spans="65:79">
      <c r="BM1002" s="1"/>
      <c r="BU1002" s="21" t="str">
        <f>IF(A1002="","",_xlfn.XLOOKUP(C1002,#REF!,#REF!,0,0))</f>
        <v/>
      </c>
      <c r="BV1002" s="21" t="str">
        <f t="shared" si="66"/>
        <v/>
      </c>
      <c r="BW1002" s="35" t="str">
        <f t="shared" si="69"/>
        <v/>
      </c>
      <c r="BX1002" s="26" t="str">
        <f t="shared" si="67"/>
        <v/>
      </c>
      <c r="BY1002" s="43" t="str">
        <f t="shared" si="68"/>
        <v/>
      </c>
      <c r="BZ1002" s="27" t="str">
        <f>IF(A1002="","",SUM($BY$12:BY1002))</f>
        <v/>
      </c>
      <c r="CA1002" s="3"/>
    </row>
    <row r="1003" spans="65:79">
      <c r="BM1003" s="1"/>
      <c r="BU1003" s="21" t="str">
        <f>IF(A1003="","",_xlfn.XLOOKUP(C1003,#REF!,#REF!,0,0))</f>
        <v/>
      </c>
      <c r="BV1003" s="21" t="str">
        <f t="shared" si="66"/>
        <v/>
      </c>
      <c r="BW1003" s="35" t="str">
        <f t="shared" si="69"/>
        <v/>
      </c>
      <c r="BX1003" s="26" t="str">
        <f t="shared" si="67"/>
        <v/>
      </c>
      <c r="BY1003" s="43" t="str">
        <f t="shared" si="68"/>
        <v/>
      </c>
      <c r="BZ1003" s="27" t="str">
        <f>IF(A1003="","",SUM($BY$12:BY1003))</f>
        <v/>
      </c>
      <c r="CA1003" s="3"/>
    </row>
    <row r="1004" spans="65:79">
      <c r="BM1004" s="1"/>
      <c r="BU1004" s="21" t="str">
        <f>IF(A1004="","",_xlfn.XLOOKUP(C1004,#REF!,#REF!,0,0))</f>
        <v/>
      </c>
      <c r="BV1004" s="21" t="str">
        <f t="shared" si="66"/>
        <v/>
      </c>
      <c r="BW1004" s="35" t="str">
        <f t="shared" si="69"/>
        <v/>
      </c>
      <c r="BX1004" s="26" t="str">
        <f t="shared" si="67"/>
        <v/>
      </c>
      <c r="BY1004" s="43" t="str">
        <f t="shared" si="68"/>
        <v/>
      </c>
      <c r="BZ1004" s="27" t="str">
        <f>IF(A1004="","",SUM($BY$12:BY1004))</f>
        <v/>
      </c>
      <c r="CA1004" s="3"/>
    </row>
    <row r="1005" spans="65:79">
      <c r="BM1005" s="1"/>
      <c r="BU1005" s="21" t="str">
        <f>IF(A1005="","",_xlfn.XLOOKUP(C1005,#REF!,#REF!,0,0))</f>
        <v/>
      </c>
      <c r="BV1005" s="21" t="str">
        <f t="shared" si="66"/>
        <v/>
      </c>
      <c r="BW1005" s="35" t="str">
        <f t="shared" si="69"/>
        <v/>
      </c>
      <c r="BX1005" s="26" t="str">
        <f t="shared" si="67"/>
        <v/>
      </c>
      <c r="BY1005" s="43" t="str">
        <f t="shared" si="68"/>
        <v/>
      </c>
      <c r="BZ1005" s="27" t="str">
        <f>IF(A1005="","",SUM($BY$12:BY1005))</f>
        <v/>
      </c>
      <c r="CA1005" s="3"/>
    </row>
    <row r="1006" spans="65:79">
      <c r="BM1006" s="1"/>
      <c r="BU1006" s="21" t="str">
        <f>IF(A1006="","",_xlfn.XLOOKUP(C1006,#REF!,#REF!,0,0))</f>
        <v/>
      </c>
      <c r="BV1006" s="21" t="str">
        <f t="shared" si="66"/>
        <v/>
      </c>
      <c r="BW1006" s="35" t="str">
        <f t="shared" si="69"/>
        <v/>
      </c>
      <c r="BX1006" s="26" t="str">
        <f t="shared" si="67"/>
        <v/>
      </c>
      <c r="BY1006" s="43" t="str">
        <f t="shared" si="68"/>
        <v/>
      </c>
      <c r="BZ1006" s="27" t="str">
        <f>IF(A1006="","",SUM($BY$12:BY1006))</f>
        <v/>
      </c>
      <c r="CA1006" s="3"/>
    </row>
    <row r="1007" spans="65:79">
      <c r="BM1007" s="1"/>
      <c r="BU1007" s="21" t="str">
        <f>IF(A1007="","",_xlfn.XLOOKUP(C1007,#REF!,#REF!,0,0))</f>
        <v/>
      </c>
      <c r="BV1007" s="21" t="str">
        <f t="shared" si="66"/>
        <v/>
      </c>
      <c r="BW1007" s="35" t="str">
        <f t="shared" si="69"/>
        <v/>
      </c>
      <c r="BX1007" s="26" t="str">
        <f t="shared" si="67"/>
        <v/>
      </c>
      <c r="BY1007" s="43" t="str">
        <f t="shared" si="68"/>
        <v/>
      </c>
      <c r="BZ1007" s="27" t="str">
        <f>IF(A1007="","",SUM($BY$12:BY1007))</f>
        <v/>
      </c>
      <c r="CA1007" s="3"/>
    </row>
    <row r="1008" spans="65:79">
      <c r="BM1008" s="1"/>
      <c r="BU1008" s="21" t="str">
        <f>IF(A1008="","",_xlfn.XLOOKUP(C1008,#REF!,#REF!,0,0))</f>
        <v/>
      </c>
      <c r="BV1008" s="21" t="str">
        <f t="shared" si="66"/>
        <v/>
      </c>
      <c r="BW1008" s="35" t="str">
        <f t="shared" si="69"/>
        <v/>
      </c>
      <c r="BX1008" s="26" t="str">
        <f t="shared" si="67"/>
        <v/>
      </c>
      <c r="BY1008" s="43" t="str">
        <f t="shared" si="68"/>
        <v/>
      </c>
      <c r="BZ1008" s="27" t="str">
        <f>IF(A1008="","",SUM($BY$12:BY1008))</f>
        <v/>
      </c>
      <c r="CA1008" s="3"/>
    </row>
    <row r="1009" spans="65:79">
      <c r="BM1009" s="1"/>
      <c r="BU1009" s="21" t="str">
        <f>IF(A1009="","",_xlfn.XLOOKUP(C1009,#REF!,#REF!,0,0))</f>
        <v/>
      </c>
      <c r="BV1009" s="21" t="str">
        <f t="shared" si="66"/>
        <v/>
      </c>
      <c r="BW1009" s="35" t="str">
        <f t="shared" si="69"/>
        <v/>
      </c>
      <c r="BX1009" s="26" t="str">
        <f t="shared" si="67"/>
        <v/>
      </c>
      <c r="BY1009" s="43" t="str">
        <f t="shared" si="68"/>
        <v/>
      </c>
      <c r="BZ1009" s="27" t="str">
        <f>IF(A1009="","",SUM($BY$12:BY1009))</f>
        <v/>
      </c>
      <c r="CA1009" s="3"/>
    </row>
    <row r="1010" spans="65:79">
      <c r="BM1010" s="1"/>
      <c r="BU1010" s="21" t="str">
        <f>IF(A1010="","",_xlfn.XLOOKUP(C1010,#REF!,#REF!,0,0))</f>
        <v/>
      </c>
      <c r="BV1010" s="21" t="str">
        <f t="shared" si="66"/>
        <v/>
      </c>
      <c r="BW1010" s="35" t="str">
        <f t="shared" si="69"/>
        <v/>
      </c>
      <c r="BX1010" s="26" t="str">
        <f t="shared" si="67"/>
        <v/>
      </c>
      <c r="BY1010" s="43" t="str">
        <f t="shared" si="68"/>
        <v/>
      </c>
      <c r="BZ1010" s="27" t="str">
        <f>IF(A1010="","",SUM($BY$12:BY1010))</f>
        <v/>
      </c>
      <c r="CA1010" s="3"/>
    </row>
    <row r="1011" spans="65:79">
      <c r="BM1011" s="1"/>
      <c r="BU1011" s="21" t="str">
        <f>IF(A1011="","",_xlfn.XLOOKUP(C1011,#REF!,#REF!,0,0))</f>
        <v/>
      </c>
      <c r="BV1011" s="21" t="str">
        <f t="shared" si="66"/>
        <v/>
      </c>
      <c r="BW1011" s="35" t="str">
        <f t="shared" si="69"/>
        <v/>
      </c>
      <c r="BX1011" s="26" t="str">
        <f t="shared" si="67"/>
        <v/>
      </c>
      <c r="BY1011" s="43" t="str">
        <f t="shared" si="68"/>
        <v/>
      </c>
      <c r="BZ1011" s="27" t="str">
        <f>IF(A1011="","",SUM($BY$12:BY1011))</f>
        <v/>
      </c>
      <c r="CA1011" s="3"/>
    </row>
    <row r="1012" spans="65:79">
      <c r="BM1012" s="1"/>
      <c r="BU1012" s="21" t="str">
        <f>IF(A1012="","",_xlfn.XLOOKUP(C1012,#REF!,#REF!,0,0))</f>
        <v/>
      </c>
      <c r="BV1012" s="21" t="str">
        <f t="shared" si="66"/>
        <v/>
      </c>
      <c r="BW1012" s="35" t="str">
        <f t="shared" si="69"/>
        <v/>
      </c>
      <c r="BX1012" s="26" t="str">
        <f t="shared" si="67"/>
        <v/>
      </c>
      <c r="BY1012" s="43" t="str">
        <f t="shared" si="68"/>
        <v/>
      </c>
      <c r="BZ1012" s="27" t="str">
        <f>IF(A1012="","",SUM($BY$12:BY1012))</f>
        <v/>
      </c>
      <c r="CA1012" s="3"/>
    </row>
    <row r="1013" spans="65:79">
      <c r="BM1013" s="1"/>
      <c r="BU1013" s="21" t="str">
        <f>IF(A1013="","",_xlfn.XLOOKUP(C1013,#REF!,#REF!,0,0))</f>
        <v/>
      </c>
      <c r="BV1013" s="21" t="str">
        <f t="shared" si="66"/>
        <v/>
      </c>
      <c r="BW1013" s="35" t="str">
        <f t="shared" si="69"/>
        <v/>
      </c>
      <c r="BX1013" s="26" t="str">
        <f t="shared" si="67"/>
        <v/>
      </c>
      <c r="BY1013" s="43" t="str">
        <f t="shared" si="68"/>
        <v/>
      </c>
      <c r="BZ1013" s="27" t="str">
        <f>IF(A1013="","",SUM($BY$12:BY1013))</f>
        <v/>
      </c>
      <c r="CA1013" s="3"/>
    </row>
    <row r="1014" spans="65:79">
      <c r="BM1014" s="1"/>
      <c r="BU1014" s="21" t="str">
        <f>IF(A1014="","",_xlfn.XLOOKUP(C1014,#REF!,#REF!,0,0))</f>
        <v/>
      </c>
      <c r="BV1014" s="21" t="str">
        <f t="shared" si="66"/>
        <v/>
      </c>
      <c r="BW1014" s="35" t="str">
        <f t="shared" si="69"/>
        <v/>
      </c>
      <c r="BX1014" s="26" t="str">
        <f t="shared" si="67"/>
        <v/>
      </c>
      <c r="BY1014" s="43" t="str">
        <f t="shared" si="68"/>
        <v/>
      </c>
      <c r="BZ1014" s="27" t="str">
        <f>IF(A1014="","",SUM($BY$12:BY1014))</f>
        <v/>
      </c>
      <c r="CA1014" s="3"/>
    </row>
    <row r="1015" spans="65:79">
      <c r="BM1015" s="1"/>
      <c r="BU1015" s="21" t="str">
        <f>IF(A1015="","",_xlfn.XLOOKUP(C1015,#REF!,#REF!,0,0))</f>
        <v/>
      </c>
      <c r="BV1015" s="21" t="str">
        <f t="shared" si="66"/>
        <v/>
      </c>
      <c r="BW1015" s="35" t="str">
        <f t="shared" si="69"/>
        <v/>
      </c>
      <c r="BX1015" s="26" t="str">
        <f t="shared" si="67"/>
        <v/>
      </c>
      <c r="BY1015" s="43" t="str">
        <f t="shared" si="68"/>
        <v/>
      </c>
      <c r="BZ1015" s="27" t="str">
        <f>IF(A1015="","",SUM($BY$12:BY1015))</f>
        <v/>
      </c>
      <c r="CA1015" s="3"/>
    </row>
    <row r="1016" spans="65:79">
      <c r="BM1016" s="1"/>
      <c r="BU1016" s="21" t="str">
        <f>IF(A1016="","",_xlfn.XLOOKUP(C1016,#REF!,#REF!,0,0))</f>
        <v/>
      </c>
      <c r="BV1016" s="21" t="str">
        <f t="shared" si="66"/>
        <v/>
      </c>
      <c r="BW1016" s="35" t="str">
        <f t="shared" si="69"/>
        <v/>
      </c>
      <c r="BX1016" s="26" t="str">
        <f t="shared" si="67"/>
        <v/>
      </c>
      <c r="BY1016" s="43" t="str">
        <f t="shared" si="68"/>
        <v/>
      </c>
      <c r="BZ1016" s="27" t="str">
        <f>IF(A1016="","",SUM($BY$12:BY1016))</f>
        <v/>
      </c>
      <c r="CA1016" s="3"/>
    </row>
    <row r="1017" spans="65:79">
      <c r="BM1017" s="1"/>
      <c r="BU1017" s="21" t="str">
        <f>IF(A1017="","",_xlfn.XLOOKUP(C1017,#REF!,#REF!,0,0))</f>
        <v/>
      </c>
      <c r="BV1017" s="21" t="str">
        <f t="shared" si="66"/>
        <v/>
      </c>
      <c r="BW1017" s="35" t="str">
        <f t="shared" si="69"/>
        <v/>
      </c>
      <c r="BX1017" s="26" t="str">
        <f t="shared" si="67"/>
        <v/>
      </c>
      <c r="BY1017" s="43" t="str">
        <f t="shared" si="68"/>
        <v/>
      </c>
      <c r="BZ1017" s="27" t="str">
        <f>IF(A1017="","",SUM($BY$12:BY1017))</f>
        <v/>
      </c>
      <c r="CA1017" s="3"/>
    </row>
    <row r="1018" spans="65:79">
      <c r="BM1018" s="1"/>
      <c r="BU1018" s="21" t="str">
        <f>IF(A1018="","",_xlfn.XLOOKUP(C1018,#REF!,#REF!,0,0))</f>
        <v/>
      </c>
      <c r="BV1018" s="21" t="str">
        <f t="shared" si="66"/>
        <v/>
      </c>
      <c r="BW1018" s="35" t="str">
        <f t="shared" si="69"/>
        <v/>
      </c>
      <c r="BX1018" s="26" t="str">
        <f t="shared" si="67"/>
        <v/>
      </c>
      <c r="BY1018" s="43" t="str">
        <f t="shared" si="68"/>
        <v/>
      </c>
      <c r="BZ1018" s="27" t="str">
        <f>IF(A1018="","",SUM($BY$12:BY1018))</f>
        <v/>
      </c>
      <c r="CA1018" s="3"/>
    </row>
    <row r="1019" spans="65:79">
      <c r="BM1019" s="1"/>
      <c r="BU1019" s="21" t="str">
        <f>IF(A1019="","",_xlfn.XLOOKUP(C1019,#REF!,#REF!,0,0))</f>
        <v/>
      </c>
      <c r="BV1019" s="21" t="str">
        <f t="shared" si="66"/>
        <v/>
      </c>
      <c r="BW1019" s="35" t="str">
        <f t="shared" si="69"/>
        <v/>
      </c>
      <c r="BX1019" s="26" t="str">
        <f t="shared" si="67"/>
        <v/>
      </c>
      <c r="BY1019" s="43" t="str">
        <f t="shared" si="68"/>
        <v/>
      </c>
      <c r="BZ1019" s="27" t="str">
        <f>IF(A1019="","",SUM($BY$12:BY1019))</f>
        <v/>
      </c>
      <c r="CA1019" s="3"/>
    </row>
    <row r="1020" spans="65:79">
      <c r="BM1020" s="1"/>
      <c r="BU1020" s="21" t="str">
        <f>IF(A1020="","",_xlfn.XLOOKUP(C1020,#REF!,#REF!,0,0))</f>
        <v/>
      </c>
      <c r="BV1020" s="21" t="str">
        <f t="shared" si="66"/>
        <v/>
      </c>
      <c r="BW1020" s="35" t="str">
        <f t="shared" si="69"/>
        <v/>
      </c>
      <c r="BX1020" s="26" t="str">
        <f t="shared" si="67"/>
        <v/>
      </c>
      <c r="BY1020" s="43" t="str">
        <f t="shared" si="68"/>
        <v/>
      </c>
      <c r="BZ1020" s="27" t="str">
        <f>IF(A1020="","",SUM($BY$12:BY1020))</f>
        <v/>
      </c>
      <c r="CA1020" s="3"/>
    </row>
    <row r="1021" spans="65:79">
      <c r="BM1021" s="1"/>
      <c r="BU1021" s="21" t="str">
        <f>IF(A1021="","",_xlfn.XLOOKUP(C1021,#REF!,#REF!,0,0))</f>
        <v/>
      </c>
      <c r="BV1021" s="21" t="str">
        <f t="shared" si="66"/>
        <v/>
      </c>
      <c r="BW1021" s="35" t="str">
        <f t="shared" si="69"/>
        <v/>
      </c>
      <c r="BX1021" s="26" t="str">
        <f t="shared" si="67"/>
        <v/>
      </c>
      <c r="BY1021" s="43" t="str">
        <f t="shared" si="68"/>
        <v/>
      </c>
      <c r="BZ1021" s="27" t="str">
        <f>IF(A1021="","",SUM($BY$12:BY1021))</f>
        <v/>
      </c>
      <c r="CA1021" s="3"/>
    </row>
    <row r="1022" spans="65:79">
      <c r="BM1022" s="1"/>
      <c r="BU1022" s="21" t="str">
        <f>IF(A1022="","",_xlfn.XLOOKUP(C1022,#REF!,#REF!,0,0))</f>
        <v/>
      </c>
      <c r="BV1022" s="21" t="str">
        <f t="shared" si="66"/>
        <v/>
      </c>
      <c r="BW1022" s="35" t="str">
        <f t="shared" si="69"/>
        <v/>
      </c>
      <c r="BX1022" s="26" t="str">
        <f t="shared" si="67"/>
        <v/>
      </c>
      <c r="BY1022" s="43" t="str">
        <f t="shared" si="68"/>
        <v/>
      </c>
      <c r="BZ1022" s="27" t="str">
        <f>IF(A1022="","",SUM($BY$12:BY1022))</f>
        <v/>
      </c>
      <c r="CA1022" s="3"/>
    </row>
    <row r="1023" spans="65:79">
      <c r="BM1023" s="1"/>
      <c r="BU1023" s="21" t="str">
        <f>IF(A1023="","",_xlfn.XLOOKUP(C1023,#REF!,#REF!,0,0))</f>
        <v/>
      </c>
      <c r="BV1023" s="21" t="str">
        <f t="shared" si="66"/>
        <v/>
      </c>
      <c r="BW1023" s="35" t="str">
        <f t="shared" si="69"/>
        <v/>
      </c>
      <c r="BX1023" s="26" t="str">
        <f t="shared" si="67"/>
        <v/>
      </c>
      <c r="BY1023" s="43" t="str">
        <f t="shared" si="68"/>
        <v/>
      </c>
      <c r="BZ1023" s="27" t="str">
        <f>IF(A1023="","",SUM($BY$12:BY1023))</f>
        <v/>
      </c>
      <c r="CA1023" s="3"/>
    </row>
    <row r="1024" spans="65:79">
      <c r="BM1024" s="1"/>
      <c r="BU1024" s="21" t="str">
        <f>IF(A1024="","",_xlfn.XLOOKUP(C1024,#REF!,#REF!,0,0))</f>
        <v/>
      </c>
      <c r="BV1024" s="21" t="str">
        <f t="shared" si="66"/>
        <v/>
      </c>
      <c r="BW1024" s="35" t="str">
        <f t="shared" si="69"/>
        <v/>
      </c>
      <c r="BX1024" s="26" t="str">
        <f t="shared" si="67"/>
        <v/>
      </c>
      <c r="BY1024" s="43" t="str">
        <f t="shared" si="68"/>
        <v/>
      </c>
      <c r="BZ1024" s="27" t="str">
        <f>IF(A1024="","",SUM($BY$12:BY1024))</f>
        <v/>
      </c>
      <c r="CA1024" s="3"/>
    </row>
    <row r="1025" spans="65:79">
      <c r="BM1025" s="1"/>
      <c r="BU1025" s="21" t="str">
        <f>IF(A1025="","",_xlfn.XLOOKUP(C1025,#REF!,#REF!,0,0))</f>
        <v/>
      </c>
      <c r="BV1025" s="21" t="str">
        <f t="shared" si="66"/>
        <v/>
      </c>
      <c r="BW1025" s="35" t="str">
        <f t="shared" si="69"/>
        <v/>
      </c>
      <c r="BX1025" s="26" t="str">
        <f t="shared" si="67"/>
        <v/>
      </c>
      <c r="BY1025" s="43" t="str">
        <f t="shared" si="68"/>
        <v/>
      </c>
      <c r="BZ1025" s="27" t="str">
        <f>IF(A1025="","",SUM($BY$12:BY1025))</f>
        <v/>
      </c>
      <c r="CA1025" s="3"/>
    </row>
    <row r="1026" spans="65:79">
      <c r="BM1026" s="1"/>
      <c r="BU1026" s="21" t="str">
        <f>IF(A1026="","",_xlfn.XLOOKUP(C1026,#REF!,#REF!,0,0))</f>
        <v/>
      </c>
      <c r="BV1026" s="21" t="str">
        <f t="shared" si="66"/>
        <v/>
      </c>
      <c r="BW1026" s="35" t="str">
        <f t="shared" si="69"/>
        <v/>
      </c>
      <c r="BX1026" s="26" t="str">
        <f t="shared" si="67"/>
        <v/>
      </c>
      <c r="BY1026" s="43" t="str">
        <f t="shared" si="68"/>
        <v/>
      </c>
      <c r="BZ1026" s="27" t="str">
        <f>IF(A1026="","",SUM($BY$12:BY1026))</f>
        <v/>
      </c>
      <c r="CA1026" s="3"/>
    </row>
    <row r="1027" spans="65:79">
      <c r="BM1027" s="1"/>
      <c r="BU1027" s="21" t="str">
        <f>IF(A1027="","",_xlfn.XLOOKUP(C1027,#REF!,#REF!,0,0))</f>
        <v/>
      </c>
      <c r="BV1027" s="21" t="str">
        <f t="shared" si="66"/>
        <v/>
      </c>
      <c r="BW1027" s="35" t="str">
        <f t="shared" si="69"/>
        <v/>
      </c>
      <c r="BX1027" s="26" t="str">
        <f t="shared" si="67"/>
        <v/>
      </c>
      <c r="BY1027" s="43" t="str">
        <f t="shared" si="68"/>
        <v/>
      </c>
      <c r="BZ1027" s="27" t="str">
        <f>IF(A1027="","",SUM($BY$12:BY1027))</f>
        <v/>
      </c>
      <c r="CA1027" s="3"/>
    </row>
    <row r="1028" spans="65:79">
      <c r="BM1028" s="1"/>
      <c r="BU1028" s="21" t="str">
        <f>IF(A1028="","",_xlfn.XLOOKUP(C1028,#REF!,#REF!,0,0))</f>
        <v/>
      </c>
      <c r="BV1028" s="21" t="str">
        <f t="shared" si="66"/>
        <v/>
      </c>
      <c r="BW1028" s="35" t="str">
        <f t="shared" si="69"/>
        <v/>
      </c>
      <c r="BX1028" s="26" t="str">
        <f t="shared" si="67"/>
        <v/>
      </c>
      <c r="BY1028" s="43" t="str">
        <f t="shared" si="68"/>
        <v/>
      </c>
      <c r="BZ1028" s="27" t="str">
        <f>IF(A1028="","",SUM($BY$12:BY1028))</f>
        <v/>
      </c>
      <c r="CA1028" s="3"/>
    </row>
    <row r="1029" spans="65:79">
      <c r="BM1029" s="1"/>
      <c r="BU1029" s="21" t="str">
        <f>IF(A1029="","",_xlfn.XLOOKUP(C1029,#REF!,#REF!,0,0))</f>
        <v/>
      </c>
      <c r="BV1029" s="21" t="str">
        <f t="shared" si="66"/>
        <v/>
      </c>
      <c r="BW1029" s="35" t="str">
        <f t="shared" si="69"/>
        <v/>
      </c>
      <c r="BX1029" s="26" t="str">
        <f t="shared" si="67"/>
        <v/>
      </c>
      <c r="BY1029" s="43" t="str">
        <f t="shared" si="68"/>
        <v/>
      </c>
      <c r="BZ1029" s="27" t="str">
        <f>IF(A1029="","",SUM($BY$12:BY1029))</f>
        <v/>
      </c>
      <c r="CA1029" s="3"/>
    </row>
    <row r="1030" spans="65:79">
      <c r="BM1030" s="1"/>
      <c r="BU1030" s="21" t="str">
        <f>IF(A1030="","",_xlfn.XLOOKUP(C1030,#REF!,#REF!,0,0))</f>
        <v/>
      </c>
      <c r="BV1030" s="21" t="str">
        <f t="shared" si="66"/>
        <v/>
      </c>
      <c r="BW1030" s="35" t="str">
        <f t="shared" si="69"/>
        <v/>
      </c>
      <c r="BX1030" s="26" t="str">
        <f t="shared" si="67"/>
        <v/>
      </c>
      <c r="BY1030" s="43" t="str">
        <f t="shared" si="68"/>
        <v/>
      </c>
      <c r="BZ1030" s="27" t="str">
        <f>IF(A1030="","",SUM($BY$12:BY1030))</f>
        <v/>
      </c>
      <c r="CA1030" s="3"/>
    </row>
    <row r="1031" spans="65:79">
      <c r="BM1031" s="1"/>
      <c r="BU1031" s="21" t="str">
        <f>IF(A1031="","",_xlfn.XLOOKUP(C1031,#REF!,#REF!,0,0))</f>
        <v/>
      </c>
      <c r="BV1031" s="21" t="str">
        <f t="shared" si="66"/>
        <v/>
      </c>
      <c r="BW1031" s="35" t="str">
        <f t="shared" si="69"/>
        <v/>
      </c>
      <c r="BX1031" s="26" t="str">
        <f t="shared" si="67"/>
        <v/>
      </c>
      <c r="BY1031" s="43" t="str">
        <f t="shared" si="68"/>
        <v/>
      </c>
      <c r="BZ1031" s="27" t="str">
        <f>IF(A1031="","",SUM($BY$12:BY1031))</f>
        <v/>
      </c>
      <c r="CA1031" s="3"/>
    </row>
    <row r="1032" spans="65:79">
      <c r="BM1032" s="1"/>
      <c r="BU1032" s="21" t="str">
        <f>IF(A1032="","",_xlfn.XLOOKUP(C1032,#REF!,#REF!,0,0))</f>
        <v/>
      </c>
      <c r="BV1032" s="21" t="str">
        <f t="shared" si="66"/>
        <v/>
      </c>
      <c r="BW1032" s="35" t="str">
        <f t="shared" si="69"/>
        <v/>
      </c>
      <c r="BX1032" s="26" t="str">
        <f t="shared" si="67"/>
        <v/>
      </c>
      <c r="BY1032" s="43" t="str">
        <f t="shared" si="68"/>
        <v/>
      </c>
      <c r="BZ1032" s="27" t="str">
        <f>IF(A1032="","",SUM($BY$12:BY1032))</f>
        <v/>
      </c>
      <c r="CA1032" s="3"/>
    </row>
    <row r="1033" spans="65:79">
      <c r="BM1033" s="1"/>
      <c r="BU1033" s="21" t="str">
        <f>IF(A1033="","",_xlfn.XLOOKUP(C1033,#REF!,#REF!,0,0))</f>
        <v/>
      </c>
      <c r="BV1033" s="21" t="str">
        <f t="shared" si="66"/>
        <v/>
      </c>
      <c r="BW1033" s="35" t="str">
        <f t="shared" si="69"/>
        <v/>
      </c>
      <c r="BX1033" s="26" t="str">
        <f t="shared" si="67"/>
        <v/>
      </c>
      <c r="BY1033" s="43" t="str">
        <f t="shared" si="68"/>
        <v/>
      </c>
      <c r="BZ1033" s="27" t="str">
        <f>IF(A1033="","",SUM($BY$12:BY1033))</f>
        <v/>
      </c>
      <c r="CA1033" s="3"/>
    </row>
    <row r="1034" spans="65:79">
      <c r="BM1034" s="1"/>
      <c r="BU1034" s="21" t="str">
        <f>IF(A1034="","",_xlfn.XLOOKUP(C1034,#REF!,#REF!,0,0))</f>
        <v/>
      </c>
      <c r="BV1034" s="21" t="str">
        <f t="shared" si="66"/>
        <v/>
      </c>
      <c r="BW1034" s="35" t="str">
        <f t="shared" si="69"/>
        <v/>
      </c>
      <c r="BX1034" s="26" t="str">
        <f t="shared" si="67"/>
        <v/>
      </c>
      <c r="BY1034" s="43" t="str">
        <f t="shared" si="68"/>
        <v/>
      </c>
      <c r="BZ1034" s="27" t="str">
        <f>IF(A1034="","",SUM($BY$12:BY1034))</f>
        <v/>
      </c>
      <c r="CA1034" s="3"/>
    </row>
    <row r="1035" spans="65:79">
      <c r="BM1035" s="1"/>
      <c r="BU1035" s="21" t="str">
        <f>IF(A1035="","",_xlfn.XLOOKUP(C1035,#REF!,#REF!,0,0))</f>
        <v/>
      </c>
      <c r="BV1035" s="21" t="str">
        <f t="shared" ref="BV1035:BV1098" si="70">IF(A1035="","",BU1035*3)</f>
        <v/>
      </c>
      <c r="BW1035" s="35" t="str">
        <f t="shared" si="69"/>
        <v/>
      </c>
      <c r="BX1035" s="26" t="str">
        <f t="shared" ref="BX1035:BX1098" si="71">IF(A1035="","",IF(BU1035=0,0,H1035/BW1035))</f>
        <v/>
      </c>
      <c r="BY1035" s="43" t="str">
        <f t="shared" ref="BY1035:BY1098" si="72">IF(A1035="","",BM1035%)</f>
        <v/>
      </c>
      <c r="BZ1035" s="27" t="str">
        <f>IF(A1035="","",SUM($BY$12:BY1035))</f>
        <v/>
      </c>
      <c r="CA1035" s="3"/>
    </row>
    <row r="1036" spans="65:79">
      <c r="BM1036" s="1"/>
      <c r="BU1036" s="21" t="str">
        <f>IF(A1036="","",_xlfn.XLOOKUP(C1036,#REF!,#REF!,0,0))</f>
        <v/>
      </c>
      <c r="BV1036" s="21" t="str">
        <f t="shared" si="70"/>
        <v/>
      </c>
      <c r="BW1036" s="35" t="str">
        <f t="shared" ref="BW1036:BW1099" si="73">IF(A1036="","",BV1036*BW$11)</f>
        <v/>
      </c>
      <c r="BX1036" s="26" t="str">
        <f t="shared" si="71"/>
        <v/>
      </c>
      <c r="BY1036" s="43" t="str">
        <f t="shared" si="72"/>
        <v/>
      </c>
      <c r="BZ1036" s="27" t="str">
        <f>IF(A1036="","",SUM($BY$12:BY1036))</f>
        <v/>
      </c>
      <c r="CA1036" s="3"/>
    </row>
    <row r="1037" spans="65:79">
      <c r="BM1037" s="1"/>
      <c r="BU1037" s="21" t="str">
        <f>IF(A1037="","",_xlfn.XLOOKUP(C1037,#REF!,#REF!,0,0))</f>
        <v/>
      </c>
      <c r="BV1037" s="21" t="str">
        <f t="shared" si="70"/>
        <v/>
      </c>
      <c r="BW1037" s="35" t="str">
        <f t="shared" si="73"/>
        <v/>
      </c>
      <c r="BX1037" s="26" t="str">
        <f t="shared" si="71"/>
        <v/>
      </c>
      <c r="BY1037" s="43" t="str">
        <f t="shared" si="72"/>
        <v/>
      </c>
      <c r="BZ1037" s="27" t="str">
        <f>IF(A1037="","",SUM($BY$12:BY1037))</f>
        <v/>
      </c>
      <c r="CA1037" s="3"/>
    </row>
    <row r="1038" spans="65:79">
      <c r="BM1038" s="1"/>
      <c r="BU1038" s="21" t="str">
        <f>IF(A1038="","",_xlfn.XLOOKUP(C1038,#REF!,#REF!,0,0))</f>
        <v/>
      </c>
      <c r="BV1038" s="21" t="str">
        <f t="shared" si="70"/>
        <v/>
      </c>
      <c r="BW1038" s="35" t="str">
        <f t="shared" si="73"/>
        <v/>
      </c>
      <c r="BX1038" s="26" t="str">
        <f t="shared" si="71"/>
        <v/>
      </c>
      <c r="BY1038" s="43" t="str">
        <f t="shared" si="72"/>
        <v/>
      </c>
      <c r="BZ1038" s="27" t="str">
        <f>IF(A1038="","",SUM($BY$12:BY1038))</f>
        <v/>
      </c>
      <c r="CA1038" s="3"/>
    </row>
    <row r="1039" spans="65:79">
      <c r="BM1039" s="1"/>
      <c r="BU1039" s="21" t="str">
        <f>IF(A1039="","",_xlfn.XLOOKUP(C1039,#REF!,#REF!,0,0))</f>
        <v/>
      </c>
      <c r="BV1039" s="21" t="str">
        <f t="shared" si="70"/>
        <v/>
      </c>
      <c r="BW1039" s="35" t="str">
        <f t="shared" si="73"/>
        <v/>
      </c>
      <c r="BX1039" s="26" t="str">
        <f t="shared" si="71"/>
        <v/>
      </c>
      <c r="BY1039" s="43" t="str">
        <f t="shared" si="72"/>
        <v/>
      </c>
      <c r="BZ1039" s="27" t="str">
        <f>IF(A1039="","",SUM($BY$12:BY1039))</f>
        <v/>
      </c>
      <c r="CA1039" s="3"/>
    </row>
    <row r="1040" spans="65:79">
      <c r="BM1040" s="1"/>
      <c r="BU1040" s="21" t="str">
        <f>IF(A1040="","",_xlfn.XLOOKUP(C1040,#REF!,#REF!,0,0))</f>
        <v/>
      </c>
      <c r="BV1040" s="21" t="str">
        <f t="shared" si="70"/>
        <v/>
      </c>
      <c r="BW1040" s="35" t="str">
        <f t="shared" si="73"/>
        <v/>
      </c>
      <c r="BX1040" s="26" t="str">
        <f t="shared" si="71"/>
        <v/>
      </c>
      <c r="BY1040" s="43" t="str">
        <f t="shared" si="72"/>
        <v/>
      </c>
      <c r="BZ1040" s="27" t="str">
        <f>IF(A1040="","",SUM($BY$12:BY1040))</f>
        <v/>
      </c>
      <c r="CA1040" s="3"/>
    </row>
    <row r="1041" spans="65:79">
      <c r="BM1041" s="1"/>
      <c r="BU1041" s="21" t="str">
        <f>IF(A1041="","",_xlfn.XLOOKUP(C1041,#REF!,#REF!,0,0))</f>
        <v/>
      </c>
      <c r="BV1041" s="21" t="str">
        <f t="shared" si="70"/>
        <v/>
      </c>
      <c r="BW1041" s="35" t="str">
        <f t="shared" si="73"/>
        <v/>
      </c>
      <c r="BX1041" s="26" t="str">
        <f t="shared" si="71"/>
        <v/>
      </c>
      <c r="BY1041" s="43" t="str">
        <f t="shared" si="72"/>
        <v/>
      </c>
      <c r="BZ1041" s="27" t="str">
        <f>IF(A1041="","",SUM($BY$12:BY1041))</f>
        <v/>
      </c>
      <c r="CA1041" s="3"/>
    </row>
    <row r="1042" spans="65:79">
      <c r="BM1042" s="1"/>
      <c r="BU1042" s="21" t="str">
        <f>IF(A1042="","",_xlfn.XLOOKUP(C1042,#REF!,#REF!,0,0))</f>
        <v/>
      </c>
      <c r="BV1042" s="21" t="str">
        <f t="shared" si="70"/>
        <v/>
      </c>
      <c r="BW1042" s="35" t="str">
        <f t="shared" si="73"/>
        <v/>
      </c>
      <c r="BX1042" s="26" t="str">
        <f t="shared" si="71"/>
        <v/>
      </c>
      <c r="BY1042" s="43" t="str">
        <f t="shared" si="72"/>
        <v/>
      </c>
      <c r="BZ1042" s="27" t="str">
        <f>IF(A1042="","",SUM($BY$12:BY1042))</f>
        <v/>
      </c>
      <c r="CA1042" s="3"/>
    </row>
    <row r="1043" spans="65:79">
      <c r="BM1043" s="1"/>
      <c r="BU1043" s="21" t="str">
        <f>IF(A1043="","",_xlfn.XLOOKUP(C1043,#REF!,#REF!,0,0))</f>
        <v/>
      </c>
      <c r="BV1043" s="21" t="str">
        <f t="shared" si="70"/>
        <v/>
      </c>
      <c r="BW1043" s="35" t="str">
        <f t="shared" si="73"/>
        <v/>
      </c>
      <c r="BX1043" s="26" t="str">
        <f t="shared" si="71"/>
        <v/>
      </c>
      <c r="BY1043" s="43" t="str">
        <f t="shared" si="72"/>
        <v/>
      </c>
      <c r="BZ1043" s="27" t="str">
        <f>IF(A1043="","",SUM($BY$12:BY1043))</f>
        <v/>
      </c>
      <c r="CA1043" s="3"/>
    </row>
    <row r="1044" spans="65:79">
      <c r="BM1044" s="1"/>
      <c r="BU1044" s="21" t="str">
        <f>IF(A1044="","",_xlfn.XLOOKUP(C1044,#REF!,#REF!,0,0))</f>
        <v/>
      </c>
      <c r="BV1044" s="21" t="str">
        <f t="shared" si="70"/>
        <v/>
      </c>
      <c r="BW1044" s="35" t="str">
        <f t="shared" si="73"/>
        <v/>
      </c>
      <c r="BX1044" s="26" t="str">
        <f t="shared" si="71"/>
        <v/>
      </c>
      <c r="BY1044" s="43" t="str">
        <f t="shared" si="72"/>
        <v/>
      </c>
      <c r="BZ1044" s="27" t="str">
        <f>IF(A1044="","",SUM($BY$12:BY1044))</f>
        <v/>
      </c>
      <c r="CA1044" s="3"/>
    </row>
    <row r="1045" spans="65:79">
      <c r="BM1045" s="1"/>
      <c r="BU1045" s="21" t="str">
        <f>IF(A1045="","",_xlfn.XLOOKUP(C1045,#REF!,#REF!,0,0))</f>
        <v/>
      </c>
      <c r="BV1045" s="21" t="str">
        <f t="shared" si="70"/>
        <v/>
      </c>
      <c r="BW1045" s="35" t="str">
        <f t="shared" si="73"/>
        <v/>
      </c>
      <c r="BX1045" s="26" t="str">
        <f t="shared" si="71"/>
        <v/>
      </c>
      <c r="BY1045" s="43" t="str">
        <f t="shared" si="72"/>
        <v/>
      </c>
      <c r="BZ1045" s="27" t="str">
        <f>IF(A1045="","",SUM($BY$12:BY1045))</f>
        <v/>
      </c>
      <c r="CA1045" s="3"/>
    </row>
    <row r="1046" spans="65:79">
      <c r="BM1046" s="1"/>
      <c r="BU1046" s="21" t="str">
        <f>IF(A1046="","",_xlfn.XLOOKUP(C1046,#REF!,#REF!,0,0))</f>
        <v/>
      </c>
      <c r="BV1046" s="21" t="str">
        <f t="shared" si="70"/>
        <v/>
      </c>
      <c r="BW1046" s="35" t="str">
        <f t="shared" si="73"/>
        <v/>
      </c>
      <c r="BX1046" s="26" t="str">
        <f t="shared" si="71"/>
        <v/>
      </c>
      <c r="BY1046" s="43" t="str">
        <f t="shared" si="72"/>
        <v/>
      </c>
      <c r="BZ1046" s="27" t="str">
        <f>IF(A1046="","",SUM($BY$12:BY1046))</f>
        <v/>
      </c>
      <c r="CA1046" s="3"/>
    </row>
    <row r="1047" spans="65:79">
      <c r="BM1047" s="1"/>
      <c r="BU1047" s="21" t="str">
        <f>IF(A1047="","",_xlfn.XLOOKUP(C1047,#REF!,#REF!,0,0))</f>
        <v/>
      </c>
      <c r="BV1047" s="21" t="str">
        <f t="shared" si="70"/>
        <v/>
      </c>
      <c r="BW1047" s="35" t="str">
        <f t="shared" si="73"/>
        <v/>
      </c>
      <c r="BX1047" s="26" t="str">
        <f t="shared" si="71"/>
        <v/>
      </c>
      <c r="BY1047" s="43" t="str">
        <f t="shared" si="72"/>
        <v/>
      </c>
      <c r="BZ1047" s="27" t="str">
        <f>IF(A1047="","",SUM($BY$12:BY1047))</f>
        <v/>
      </c>
      <c r="CA1047" s="3"/>
    </row>
    <row r="1048" spans="65:79">
      <c r="BM1048" s="1"/>
      <c r="BU1048" s="21" t="str">
        <f>IF(A1048="","",_xlfn.XLOOKUP(C1048,#REF!,#REF!,0,0))</f>
        <v/>
      </c>
      <c r="BV1048" s="21" t="str">
        <f t="shared" si="70"/>
        <v/>
      </c>
      <c r="BW1048" s="35" t="str">
        <f t="shared" si="73"/>
        <v/>
      </c>
      <c r="BX1048" s="26" t="str">
        <f t="shared" si="71"/>
        <v/>
      </c>
      <c r="BY1048" s="43" t="str">
        <f t="shared" si="72"/>
        <v/>
      </c>
      <c r="BZ1048" s="27" t="str">
        <f>IF(A1048="","",SUM($BY$12:BY1048))</f>
        <v/>
      </c>
      <c r="CA1048" s="3"/>
    </row>
    <row r="1049" spans="65:79">
      <c r="BM1049" s="1"/>
      <c r="BU1049" s="21" t="str">
        <f>IF(A1049="","",_xlfn.XLOOKUP(C1049,#REF!,#REF!,0,0))</f>
        <v/>
      </c>
      <c r="BV1049" s="21" t="str">
        <f t="shared" si="70"/>
        <v/>
      </c>
      <c r="BW1049" s="35" t="str">
        <f t="shared" si="73"/>
        <v/>
      </c>
      <c r="BX1049" s="26" t="str">
        <f t="shared" si="71"/>
        <v/>
      </c>
      <c r="BY1049" s="43" t="str">
        <f t="shared" si="72"/>
        <v/>
      </c>
      <c r="BZ1049" s="27" t="str">
        <f>IF(A1049="","",SUM($BY$12:BY1049))</f>
        <v/>
      </c>
      <c r="CA1049" s="3"/>
    </row>
    <row r="1050" spans="65:79">
      <c r="BM1050" s="1"/>
      <c r="BU1050" s="21" t="str">
        <f>IF(A1050="","",_xlfn.XLOOKUP(C1050,#REF!,#REF!,0,0))</f>
        <v/>
      </c>
      <c r="BV1050" s="21" t="str">
        <f t="shared" si="70"/>
        <v/>
      </c>
      <c r="BW1050" s="35" t="str">
        <f t="shared" si="73"/>
        <v/>
      </c>
      <c r="BX1050" s="26" t="str">
        <f t="shared" si="71"/>
        <v/>
      </c>
      <c r="BY1050" s="43" t="str">
        <f t="shared" si="72"/>
        <v/>
      </c>
      <c r="BZ1050" s="27" t="str">
        <f>IF(A1050="","",SUM($BY$12:BY1050))</f>
        <v/>
      </c>
      <c r="CA1050" s="3"/>
    </row>
    <row r="1051" spans="65:79">
      <c r="BM1051" s="1"/>
      <c r="BU1051" s="21" t="str">
        <f>IF(A1051="","",_xlfn.XLOOKUP(C1051,#REF!,#REF!,0,0))</f>
        <v/>
      </c>
      <c r="BV1051" s="21" t="str">
        <f t="shared" si="70"/>
        <v/>
      </c>
      <c r="BW1051" s="35" t="str">
        <f t="shared" si="73"/>
        <v/>
      </c>
      <c r="BX1051" s="26" t="str">
        <f t="shared" si="71"/>
        <v/>
      </c>
      <c r="BY1051" s="43" t="str">
        <f t="shared" si="72"/>
        <v/>
      </c>
      <c r="BZ1051" s="27" t="str">
        <f>IF(A1051="","",SUM($BY$12:BY1051))</f>
        <v/>
      </c>
      <c r="CA1051" s="3"/>
    </row>
    <row r="1052" spans="65:79">
      <c r="BM1052" s="1"/>
      <c r="BU1052" s="21" t="str">
        <f>IF(A1052="","",_xlfn.XLOOKUP(C1052,#REF!,#REF!,0,0))</f>
        <v/>
      </c>
      <c r="BV1052" s="21" t="str">
        <f t="shared" si="70"/>
        <v/>
      </c>
      <c r="BW1052" s="35" t="str">
        <f t="shared" si="73"/>
        <v/>
      </c>
      <c r="BX1052" s="26" t="str">
        <f t="shared" si="71"/>
        <v/>
      </c>
      <c r="BY1052" s="43" t="str">
        <f t="shared" si="72"/>
        <v/>
      </c>
      <c r="BZ1052" s="27" t="str">
        <f>IF(A1052="","",SUM($BY$12:BY1052))</f>
        <v/>
      </c>
      <c r="CA1052" s="3"/>
    </row>
    <row r="1053" spans="65:79">
      <c r="BM1053" s="1"/>
      <c r="BU1053" s="21" t="str">
        <f>IF(A1053="","",_xlfn.XLOOKUP(C1053,#REF!,#REF!,0,0))</f>
        <v/>
      </c>
      <c r="BV1053" s="21" t="str">
        <f t="shared" si="70"/>
        <v/>
      </c>
      <c r="BW1053" s="35" t="str">
        <f t="shared" si="73"/>
        <v/>
      </c>
      <c r="BX1053" s="26" t="str">
        <f t="shared" si="71"/>
        <v/>
      </c>
      <c r="BY1053" s="43" t="str">
        <f t="shared" si="72"/>
        <v/>
      </c>
      <c r="BZ1053" s="27" t="str">
        <f>IF(A1053="","",SUM($BY$12:BY1053))</f>
        <v/>
      </c>
      <c r="CA1053" s="3"/>
    </row>
    <row r="1054" spans="65:79">
      <c r="BM1054" s="1"/>
      <c r="BU1054" s="21" t="str">
        <f>IF(A1054="","",_xlfn.XLOOKUP(C1054,#REF!,#REF!,0,0))</f>
        <v/>
      </c>
      <c r="BV1054" s="21" t="str">
        <f t="shared" si="70"/>
        <v/>
      </c>
      <c r="BW1054" s="35" t="str">
        <f t="shared" si="73"/>
        <v/>
      </c>
      <c r="BX1054" s="26" t="str">
        <f t="shared" si="71"/>
        <v/>
      </c>
      <c r="BY1054" s="43" t="str">
        <f t="shared" si="72"/>
        <v/>
      </c>
      <c r="BZ1054" s="27" t="str">
        <f>IF(A1054="","",SUM($BY$12:BY1054))</f>
        <v/>
      </c>
      <c r="CA1054" s="3"/>
    </row>
    <row r="1055" spans="65:79">
      <c r="BM1055" s="1"/>
      <c r="BU1055" s="21" t="str">
        <f>IF(A1055="","",_xlfn.XLOOKUP(C1055,#REF!,#REF!,0,0))</f>
        <v/>
      </c>
      <c r="BV1055" s="21" t="str">
        <f t="shared" si="70"/>
        <v/>
      </c>
      <c r="BW1055" s="35" t="str">
        <f t="shared" si="73"/>
        <v/>
      </c>
      <c r="BX1055" s="26" t="str">
        <f t="shared" si="71"/>
        <v/>
      </c>
      <c r="BY1055" s="43" t="str">
        <f t="shared" si="72"/>
        <v/>
      </c>
      <c r="BZ1055" s="27" t="str">
        <f>IF(A1055="","",SUM($BY$12:BY1055))</f>
        <v/>
      </c>
      <c r="CA1055" s="3"/>
    </row>
    <row r="1056" spans="65:79">
      <c r="BM1056" s="1"/>
      <c r="BU1056" s="21" t="str">
        <f>IF(A1056="","",_xlfn.XLOOKUP(C1056,#REF!,#REF!,0,0))</f>
        <v/>
      </c>
      <c r="BV1056" s="21" t="str">
        <f t="shared" si="70"/>
        <v/>
      </c>
      <c r="BW1056" s="35" t="str">
        <f t="shared" si="73"/>
        <v/>
      </c>
      <c r="BX1056" s="26" t="str">
        <f t="shared" si="71"/>
        <v/>
      </c>
      <c r="BY1056" s="43" t="str">
        <f t="shared" si="72"/>
        <v/>
      </c>
      <c r="BZ1056" s="27" t="str">
        <f>IF(A1056="","",SUM($BY$12:BY1056))</f>
        <v/>
      </c>
      <c r="CA1056" s="3"/>
    </row>
    <row r="1057" spans="65:79">
      <c r="BM1057" s="1"/>
      <c r="BU1057" s="21" t="str">
        <f>IF(A1057="","",_xlfn.XLOOKUP(C1057,#REF!,#REF!,0,0))</f>
        <v/>
      </c>
      <c r="BV1057" s="21" t="str">
        <f t="shared" si="70"/>
        <v/>
      </c>
      <c r="BW1057" s="35" t="str">
        <f t="shared" si="73"/>
        <v/>
      </c>
      <c r="BX1057" s="26" t="str">
        <f t="shared" si="71"/>
        <v/>
      </c>
      <c r="BY1057" s="43" t="str">
        <f t="shared" si="72"/>
        <v/>
      </c>
      <c r="BZ1057" s="27" t="str">
        <f>IF(A1057="","",SUM($BY$12:BY1057))</f>
        <v/>
      </c>
      <c r="CA1057" s="3"/>
    </row>
    <row r="1058" spans="65:79">
      <c r="BM1058" s="1"/>
      <c r="BU1058" s="21" t="str">
        <f>IF(A1058="","",_xlfn.XLOOKUP(C1058,#REF!,#REF!,0,0))</f>
        <v/>
      </c>
      <c r="BV1058" s="21" t="str">
        <f t="shared" si="70"/>
        <v/>
      </c>
      <c r="BW1058" s="35" t="str">
        <f t="shared" si="73"/>
        <v/>
      </c>
      <c r="BX1058" s="26" t="str">
        <f t="shared" si="71"/>
        <v/>
      </c>
      <c r="BY1058" s="43" t="str">
        <f t="shared" si="72"/>
        <v/>
      </c>
      <c r="BZ1058" s="27" t="str">
        <f>IF(A1058="","",SUM($BY$12:BY1058))</f>
        <v/>
      </c>
      <c r="CA1058" s="3"/>
    </row>
    <row r="1059" spans="65:79">
      <c r="BM1059" s="1"/>
      <c r="BU1059" s="21" t="str">
        <f>IF(A1059="","",_xlfn.XLOOKUP(C1059,#REF!,#REF!,0,0))</f>
        <v/>
      </c>
      <c r="BV1059" s="21" t="str">
        <f t="shared" si="70"/>
        <v/>
      </c>
      <c r="BW1059" s="35" t="str">
        <f t="shared" si="73"/>
        <v/>
      </c>
      <c r="BX1059" s="26" t="str">
        <f t="shared" si="71"/>
        <v/>
      </c>
      <c r="BY1059" s="43" t="str">
        <f t="shared" si="72"/>
        <v/>
      </c>
      <c r="BZ1059" s="27" t="str">
        <f>IF(A1059="","",SUM($BY$12:BY1059))</f>
        <v/>
      </c>
      <c r="CA1059" s="3"/>
    </row>
    <row r="1060" spans="65:79">
      <c r="BM1060" s="1"/>
      <c r="BU1060" s="21" t="str">
        <f>IF(A1060="","",_xlfn.XLOOKUP(C1060,#REF!,#REF!,0,0))</f>
        <v/>
      </c>
      <c r="BV1060" s="21" t="str">
        <f t="shared" si="70"/>
        <v/>
      </c>
      <c r="BW1060" s="35" t="str">
        <f t="shared" si="73"/>
        <v/>
      </c>
      <c r="BX1060" s="26" t="str">
        <f t="shared" si="71"/>
        <v/>
      </c>
      <c r="BY1060" s="43" t="str">
        <f t="shared" si="72"/>
        <v/>
      </c>
      <c r="BZ1060" s="27" t="str">
        <f>IF(A1060="","",SUM($BY$12:BY1060))</f>
        <v/>
      </c>
      <c r="CA1060" s="3"/>
    </row>
    <row r="1061" spans="65:79">
      <c r="BM1061" s="1"/>
      <c r="BU1061" s="21" t="str">
        <f>IF(A1061="","",_xlfn.XLOOKUP(C1061,#REF!,#REF!,0,0))</f>
        <v/>
      </c>
      <c r="BV1061" s="21" t="str">
        <f t="shared" si="70"/>
        <v/>
      </c>
      <c r="BW1061" s="35" t="str">
        <f t="shared" si="73"/>
        <v/>
      </c>
      <c r="BX1061" s="26" t="str">
        <f t="shared" si="71"/>
        <v/>
      </c>
      <c r="BY1061" s="43" t="str">
        <f t="shared" si="72"/>
        <v/>
      </c>
      <c r="BZ1061" s="27" t="str">
        <f>IF(A1061="","",SUM($BY$12:BY1061))</f>
        <v/>
      </c>
      <c r="CA1061" s="3"/>
    </row>
    <row r="1062" spans="65:79">
      <c r="BM1062" s="1"/>
      <c r="BU1062" s="21" t="str">
        <f>IF(A1062="","",_xlfn.XLOOKUP(C1062,#REF!,#REF!,0,0))</f>
        <v/>
      </c>
      <c r="BV1062" s="21" t="str">
        <f t="shared" si="70"/>
        <v/>
      </c>
      <c r="BW1062" s="35" t="str">
        <f t="shared" si="73"/>
        <v/>
      </c>
      <c r="BX1062" s="26" t="str">
        <f t="shared" si="71"/>
        <v/>
      </c>
      <c r="BY1062" s="43" t="str">
        <f t="shared" si="72"/>
        <v/>
      </c>
      <c r="BZ1062" s="27" t="str">
        <f>IF(A1062="","",SUM($BY$12:BY1062))</f>
        <v/>
      </c>
      <c r="CA1062" s="3"/>
    </row>
    <row r="1063" spans="65:79">
      <c r="BM1063" s="1"/>
      <c r="BU1063" s="21" t="str">
        <f>IF(A1063="","",_xlfn.XLOOKUP(C1063,#REF!,#REF!,0,0))</f>
        <v/>
      </c>
      <c r="BV1063" s="21" t="str">
        <f t="shared" si="70"/>
        <v/>
      </c>
      <c r="BW1063" s="35" t="str">
        <f t="shared" si="73"/>
        <v/>
      </c>
      <c r="BX1063" s="26" t="str">
        <f t="shared" si="71"/>
        <v/>
      </c>
      <c r="BY1063" s="43" t="str">
        <f t="shared" si="72"/>
        <v/>
      </c>
      <c r="BZ1063" s="27" t="str">
        <f>IF(A1063="","",SUM($BY$12:BY1063))</f>
        <v/>
      </c>
      <c r="CA1063" s="3"/>
    </row>
    <row r="1064" spans="65:79">
      <c r="BM1064" s="1"/>
      <c r="BU1064" s="21" t="str">
        <f>IF(A1064="","",_xlfn.XLOOKUP(C1064,#REF!,#REF!,0,0))</f>
        <v/>
      </c>
      <c r="BV1064" s="21" t="str">
        <f t="shared" si="70"/>
        <v/>
      </c>
      <c r="BW1064" s="35" t="str">
        <f t="shared" si="73"/>
        <v/>
      </c>
      <c r="BX1064" s="26" t="str">
        <f t="shared" si="71"/>
        <v/>
      </c>
      <c r="BY1064" s="43" t="str">
        <f t="shared" si="72"/>
        <v/>
      </c>
      <c r="BZ1064" s="27" t="str">
        <f>IF(A1064="","",SUM($BY$12:BY1064))</f>
        <v/>
      </c>
      <c r="CA1064" s="3"/>
    </row>
    <row r="1065" spans="65:79">
      <c r="BM1065" s="1"/>
      <c r="BU1065" s="21" t="str">
        <f>IF(A1065="","",_xlfn.XLOOKUP(C1065,#REF!,#REF!,0,0))</f>
        <v/>
      </c>
      <c r="BV1065" s="21" t="str">
        <f t="shared" si="70"/>
        <v/>
      </c>
      <c r="BW1065" s="35" t="str">
        <f t="shared" si="73"/>
        <v/>
      </c>
      <c r="BX1065" s="26" t="str">
        <f t="shared" si="71"/>
        <v/>
      </c>
      <c r="BY1065" s="43" t="str">
        <f t="shared" si="72"/>
        <v/>
      </c>
      <c r="BZ1065" s="27" t="str">
        <f>IF(A1065="","",SUM($BY$12:BY1065))</f>
        <v/>
      </c>
      <c r="CA1065" s="3"/>
    </row>
    <row r="1066" spans="65:79">
      <c r="BM1066" s="1"/>
      <c r="BU1066" s="21" t="str">
        <f>IF(A1066="","",_xlfn.XLOOKUP(C1066,#REF!,#REF!,0,0))</f>
        <v/>
      </c>
      <c r="BV1066" s="21" t="str">
        <f t="shared" si="70"/>
        <v/>
      </c>
      <c r="BW1066" s="35" t="str">
        <f t="shared" si="73"/>
        <v/>
      </c>
      <c r="BX1066" s="26" t="str">
        <f t="shared" si="71"/>
        <v/>
      </c>
      <c r="BY1066" s="43" t="str">
        <f t="shared" si="72"/>
        <v/>
      </c>
      <c r="BZ1066" s="27" t="str">
        <f>IF(A1066="","",SUM($BY$12:BY1066))</f>
        <v/>
      </c>
      <c r="CA1066" s="3"/>
    </row>
    <row r="1067" spans="65:79">
      <c r="BM1067" s="1"/>
      <c r="BU1067" s="21" t="str">
        <f>IF(A1067="","",_xlfn.XLOOKUP(C1067,#REF!,#REF!,0,0))</f>
        <v/>
      </c>
      <c r="BV1067" s="21" t="str">
        <f t="shared" si="70"/>
        <v/>
      </c>
      <c r="BW1067" s="35" t="str">
        <f t="shared" si="73"/>
        <v/>
      </c>
      <c r="BX1067" s="26" t="str">
        <f t="shared" si="71"/>
        <v/>
      </c>
      <c r="BY1067" s="43" t="str">
        <f t="shared" si="72"/>
        <v/>
      </c>
      <c r="BZ1067" s="27" t="str">
        <f>IF(A1067="","",SUM($BY$12:BY1067))</f>
        <v/>
      </c>
      <c r="CA1067" s="3"/>
    </row>
    <row r="1068" spans="65:79">
      <c r="BM1068" s="1"/>
      <c r="BU1068" s="21" t="str">
        <f>IF(A1068="","",_xlfn.XLOOKUP(C1068,#REF!,#REF!,0,0))</f>
        <v/>
      </c>
      <c r="BV1068" s="21" t="str">
        <f t="shared" si="70"/>
        <v/>
      </c>
      <c r="BW1068" s="35" t="str">
        <f t="shared" si="73"/>
        <v/>
      </c>
      <c r="BX1068" s="26" t="str">
        <f t="shared" si="71"/>
        <v/>
      </c>
      <c r="BY1068" s="43" t="str">
        <f t="shared" si="72"/>
        <v/>
      </c>
      <c r="BZ1068" s="27" t="str">
        <f>IF(A1068="","",SUM($BY$12:BY1068))</f>
        <v/>
      </c>
      <c r="CA1068" s="3"/>
    </row>
    <row r="1069" spans="65:79">
      <c r="BM1069" s="1"/>
      <c r="BU1069" s="21" t="str">
        <f>IF(A1069="","",_xlfn.XLOOKUP(C1069,#REF!,#REF!,0,0))</f>
        <v/>
      </c>
      <c r="BV1069" s="21" t="str">
        <f t="shared" si="70"/>
        <v/>
      </c>
      <c r="BW1069" s="35" t="str">
        <f t="shared" si="73"/>
        <v/>
      </c>
      <c r="BX1069" s="26" t="str">
        <f t="shared" si="71"/>
        <v/>
      </c>
      <c r="BY1069" s="43" t="str">
        <f t="shared" si="72"/>
        <v/>
      </c>
      <c r="BZ1069" s="27" t="str">
        <f>IF(A1069="","",SUM($BY$12:BY1069))</f>
        <v/>
      </c>
      <c r="CA1069" s="3"/>
    </row>
    <row r="1070" spans="65:79">
      <c r="BM1070" s="1"/>
      <c r="BU1070" s="21" t="str">
        <f>IF(A1070="","",_xlfn.XLOOKUP(C1070,#REF!,#REF!,0,0))</f>
        <v/>
      </c>
      <c r="BV1070" s="21" t="str">
        <f t="shared" si="70"/>
        <v/>
      </c>
      <c r="BW1070" s="35" t="str">
        <f t="shared" si="73"/>
        <v/>
      </c>
      <c r="BX1070" s="26" t="str">
        <f t="shared" si="71"/>
        <v/>
      </c>
      <c r="BY1070" s="43" t="str">
        <f t="shared" si="72"/>
        <v/>
      </c>
      <c r="BZ1070" s="27" t="str">
        <f>IF(A1070="","",SUM($BY$12:BY1070))</f>
        <v/>
      </c>
      <c r="CA1070" s="3"/>
    </row>
    <row r="1071" spans="65:79">
      <c r="BM1071" s="1"/>
      <c r="BU1071" s="21" t="str">
        <f>IF(A1071="","",_xlfn.XLOOKUP(C1071,#REF!,#REF!,0,0))</f>
        <v/>
      </c>
      <c r="BV1071" s="21" t="str">
        <f t="shared" si="70"/>
        <v/>
      </c>
      <c r="BW1071" s="35" t="str">
        <f t="shared" si="73"/>
        <v/>
      </c>
      <c r="BX1071" s="26" t="str">
        <f t="shared" si="71"/>
        <v/>
      </c>
      <c r="BY1071" s="43" t="str">
        <f t="shared" si="72"/>
        <v/>
      </c>
      <c r="BZ1071" s="27" t="str">
        <f>IF(A1071="","",SUM($BY$12:BY1071))</f>
        <v/>
      </c>
      <c r="CA1071" s="3"/>
    </row>
    <row r="1072" spans="65:79">
      <c r="BM1072" s="1"/>
      <c r="BU1072" s="21" t="str">
        <f>IF(A1072="","",_xlfn.XLOOKUP(C1072,#REF!,#REF!,0,0))</f>
        <v/>
      </c>
      <c r="BV1072" s="21" t="str">
        <f t="shared" si="70"/>
        <v/>
      </c>
      <c r="BW1072" s="35" t="str">
        <f t="shared" si="73"/>
        <v/>
      </c>
      <c r="BX1072" s="26" t="str">
        <f t="shared" si="71"/>
        <v/>
      </c>
      <c r="BY1072" s="43" t="str">
        <f t="shared" si="72"/>
        <v/>
      </c>
      <c r="BZ1072" s="27" t="str">
        <f>IF(A1072="","",SUM($BY$12:BY1072))</f>
        <v/>
      </c>
      <c r="CA1072" s="3"/>
    </row>
    <row r="1073" spans="65:79">
      <c r="BM1073" s="1"/>
      <c r="BU1073" s="21" t="str">
        <f>IF(A1073="","",_xlfn.XLOOKUP(C1073,#REF!,#REF!,0,0))</f>
        <v/>
      </c>
      <c r="BV1073" s="21" t="str">
        <f t="shared" si="70"/>
        <v/>
      </c>
      <c r="BW1073" s="35" t="str">
        <f t="shared" si="73"/>
        <v/>
      </c>
      <c r="BX1073" s="26" t="str">
        <f t="shared" si="71"/>
        <v/>
      </c>
      <c r="BY1073" s="43" t="str">
        <f t="shared" si="72"/>
        <v/>
      </c>
      <c r="BZ1073" s="27" t="str">
        <f>IF(A1073="","",SUM($BY$12:BY1073))</f>
        <v/>
      </c>
      <c r="CA1073" s="3"/>
    </row>
    <row r="1074" spans="65:79">
      <c r="BM1074" s="1"/>
      <c r="BU1074" s="21" t="str">
        <f>IF(A1074="","",_xlfn.XLOOKUP(C1074,#REF!,#REF!,0,0))</f>
        <v/>
      </c>
      <c r="BV1074" s="21" t="str">
        <f t="shared" si="70"/>
        <v/>
      </c>
      <c r="BW1074" s="35" t="str">
        <f t="shared" si="73"/>
        <v/>
      </c>
      <c r="BX1074" s="26" t="str">
        <f t="shared" si="71"/>
        <v/>
      </c>
      <c r="BY1074" s="43" t="str">
        <f t="shared" si="72"/>
        <v/>
      </c>
      <c r="BZ1074" s="27" t="str">
        <f>IF(A1074="","",SUM($BY$12:BY1074))</f>
        <v/>
      </c>
      <c r="CA1074" s="3"/>
    </row>
    <row r="1075" spans="65:79">
      <c r="BM1075" s="1"/>
      <c r="BU1075" s="21" t="str">
        <f>IF(A1075="","",_xlfn.XLOOKUP(C1075,#REF!,#REF!,0,0))</f>
        <v/>
      </c>
      <c r="BV1075" s="21" t="str">
        <f t="shared" si="70"/>
        <v/>
      </c>
      <c r="BW1075" s="35" t="str">
        <f t="shared" si="73"/>
        <v/>
      </c>
      <c r="BX1075" s="26" t="str">
        <f t="shared" si="71"/>
        <v/>
      </c>
      <c r="BY1075" s="43" t="str">
        <f t="shared" si="72"/>
        <v/>
      </c>
      <c r="BZ1075" s="27" t="str">
        <f>IF(A1075="","",SUM($BY$12:BY1075))</f>
        <v/>
      </c>
      <c r="CA1075" s="3"/>
    </row>
    <row r="1076" spans="65:79">
      <c r="BM1076" s="1"/>
      <c r="BU1076" s="21" t="str">
        <f>IF(A1076="","",_xlfn.XLOOKUP(C1076,#REF!,#REF!,0,0))</f>
        <v/>
      </c>
      <c r="BV1076" s="21" t="str">
        <f t="shared" si="70"/>
        <v/>
      </c>
      <c r="BW1076" s="35" t="str">
        <f t="shared" si="73"/>
        <v/>
      </c>
      <c r="BX1076" s="26" t="str">
        <f t="shared" si="71"/>
        <v/>
      </c>
      <c r="BY1076" s="43" t="str">
        <f t="shared" si="72"/>
        <v/>
      </c>
      <c r="BZ1076" s="27" t="str">
        <f>IF(A1076="","",SUM($BY$12:BY1076))</f>
        <v/>
      </c>
      <c r="CA1076" s="3"/>
    </row>
    <row r="1077" spans="65:79">
      <c r="BM1077" s="1"/>
      <c r="BU1077" s="21" t="str">
        <f>IF(A1077="","",_xlfn.XLOOKUP(C1077,#REF!,#REF!,0,0))</f>
        <v/>
      </c>
      <c r="BV1077" s="21" t="str">
        <f t="shared" si="70"/>
        <v/>
      </c>
      <c r="BW1077" s="35" t="str">
        <f t="shared" si="73"/>
        <v/>
      </c>
      <c r="BX1077" s="26" t="str">
        <f t="shared" si="71"/>
        <v/>
      </c>
      <c r="BY1077" s="43" t="str">
        <f t="shared" si="72"/>
        <v/>
      </c>
      <c r="BZ1077" s="27" t="str">
        <f>IF(A1077="","",SUM($BY$12:BY1077))</f>
        <v/>
      </c>
      <c r="CA1077" s="3"/>
    </row>
    <row r="1078" spans="65:79">
      <c r="BM1078" s="1"/>
      <c r="BU1078" s="21" t="str">
        <f>IF(A1078="","",_xlfn.XLOOKUP(C1078,#REF!,#REF!,0,0))</f>
        <v/>
      </c>
      <c r="BV1078" s="21" t="str">
        <f t="shared" si="70"/>
        <v/>
      </c>
      <c r="BW1078" s="35" t="str">
        <f t="shared" si="73"/>
        <v/>
      </c>
      <c r="BX1078" s="26" t="str">
        <f t="shared" si="71"/>
        <v/>
      </c>
      <c r="BY1078" s="43" t="str">
        <f t="shared" si="72"/>
        <v/>
      </c>
      <c r="BZ1078" s="27" t="str">
        <f>IF(A1078="","",SUM($BY$12:BY1078))</f>
        <v/>
      </c>
      <c r="CA1078" s="3"/>
    </row>
    <row r="1079" spans="65:79">
      <c r="BM1079" s="1"/>
      <c r="BU1079" s="21" t="str">
        <f>IF(A1079="","",_xlfn.XLOOKUP(C1079,#REF!,#REF!,0,0))</f>
        <v/>
      </c>
      <c r="BV1079" s="21" t="str">
        <f t="shared" si="70"/>
        <v/>
      </c>
      <c r="BW1079" s="35" t="str">
        <f t="shared" si="73"/>
        <v/>
      </c>
      <c r="BX1079" s="26" t="str">
        <f t="shared" si="71"/>
        <v/>
      </c>
      <c r="BY1079" s="43" t="str">
        <f t="shared" si="72"/>
        <v/>
      </c>
      <c r="BZ1079" s="27" t="str">
        <f>IF(A1079="","",SUM($BY$12:BY1079))</f>
        <v/>
      </c>
      <c r="CA1079" s="3"/>
    </row>
    <row r="1080" spans="65:79">
      <c r="BM1080" s="1"/>
      <c r="BU1080" s="21" t="str">
        <f>IF(A1080="","",_xlfn.XLOOKUP(C1080,#REF!,#REF!,0,0))</f>
        <v/>
      </c>
      <c r="BV1080" s="21" t="str">
        <f t="shared" si="70"/>
        <v/>
      </c>
      <c r="BW1080" s="35" t="str">
        <f t="shared" si="73"/>
        <v/>
      </c>
      <c r="BX1080" s="26" t="str">
        <f t="shared" si="71"/>
        <v/>
      </c>
      <c r="BY1080" s="43" t="str">
        <f t="shared" si="72"/>
        <v/>
      </c>
      <c r="BZ1080" s="27" t="str">
        <f>IF(A1080="","",SUM($BY$12:BY1080))</f>
        <v/>
      </c>
      <c r="CA1080" s="3"/>
    </row>
    <row r="1081" spans="65:79">
      <c r="BM1081" s="1"/>
      <c r="BU1081" s="21" t="str">
        <f>IF(A1081="","",_xlfn.XLOOKUP(C1081,#REF!,#REF!,0,0))</f>
        <v/>
      </c>
      <c r="BV1081" s="21" t="str">
        <f t="shared" si="70"/>
        <v/>
      </c>
      <c r="BW1081" s="35" t="str">
        <f t="shared" si="73"/>
        <v/>
      </c>
      <c r="BX1081" s="26" t="str">
        <f t="shared" si="71"/>
        <v/>
      </c>
      <c r="BY1081" s="43" t="str">
        <f t="shared" si="72"/>
        <v/>
      </c>
      <c r="BZ1081" s="27" t="str">
        <f>IF(A1081="","",SUM($BY$12:BY1081))</f>
        <v/>
      </c>
      <c r="CA1081" s="3"/>
    </row>
    <row r="1082" spans="65:79">
      <c r="BM1082" s="1"/>
      <c r="BU1082" s="21" t="str">
        <f>IF(A1082="","",_xlfn.XLOOKUP(C1082,#REF!,#REF!,0,0))</f>
        <v/>
      </c>
      <c r="BV1082" s="21" t="str">
        <f t="shared" si="70"/>
        <v/>
      </c>
      <c r="BW1082" s="35" t="str">
        <f t="shared" si="73"/>
        <v/>
      </c>
      <c r="BX1082" s="26" t="str">
        <f t="shared" si="71"/>
        <v/>
      </c>
      <c r="BY1082" s="43" t="str">
        <f t="shared" si="72"/>
        <v/>
      </c>
      <c r="BZ1082" s="27" t="str">
        <f>IF(A1082="","",SUM($BY$12:BY1082))</f>
        <v/>
      </c>
      <c r="CA1082" s="3"/>
    </row>
    <row r="1083" spans="65:79">
      <c r="BM1083" s="1"/>
      <c r="BU1083" s="21" t="str">
        <f>IF(A1083="","",_xlfn.XLOOKUP(C1083,#REF!,#REF!,0,0))</f>
        <v/>
      </c>
      <c r="BV1083" s="21" t="str">
        <f t="shared" si="70"/>
        <v/>
      </c>
      <c r="BW1083" s="35" t="str">
        <f t="shared" si="73"/>
        <v/>
      </c>
      <c r="BX1083" s="26" t="str">
        <f t="shared" si="71"/>
        <v/>
      </c>
      <c r="BY1083" s="43" t="str">
        <f t="shared" si="72"/>
        <v/>
      </c>
      <c r="BZ1083" s="27" t="str">
        <f>IF(A1083="","",SUM($BY$12:BY1083))</f>
        <v/>
      </c>
      <c r="CA1083" s="3"/>
    </row>
    <row r="1084" spans="65:79">
      <c r="BM1084" s="1"/>
      <c r="BU1084" s="21" t="str">
        <f>IF(A1084="","",_xlfn.XLOOKUP(C1084,#REF!,#REF!,0,0))</f>
        <v/>
      </c>
      <c r="BV1084" s="21" t="str">
        <f t="shared" si="70"/>
        <v/>
      </c>
      <c r="BW1084" s="35" t="str">
        <f t="shared" si="73"/>
        <v/>
      </c>
      <c r="BX1084" s="26" t="str">
        <f t="shared" si="71"/>
        <v/>
      </c>
      <c r="BY1084" s="43" t="str">
        <f t="shared" si="72"/>
        <v/>
      </c>
      <c r="BZ1084" s="27" t="str">
        <f>IF(A1084="","",SUM($BY$12:BY1084))</f>
        <v/>
      </c>
      <c r="CA1084" s="3"/>
    </row>
    <row r="1085" spans="65:79">
      <c r="BM1085" s="1"/>
      <c r="BU1085" s="21" t="str">
        <f>IF(A1085="","",_xlfn.XLOOKUP(C1085,#REF!,#REF!,0,0))</f>
        <v/>
      </c>
      <c r="BV1085" s="21" t="str">
        <f t="shared" si="70"/>
        <v/>
      </c>
      <c r="BW1085" s="35" t="str">
        <f t="shared" si="73"/>
        <v/>
      </c>
      <c r="BX1085" s="26" t="str">
        <f t="shared" si="71"/>
        <v/>
      </c>
      <c r="BY1085" s="43" t="str">
        <f t="shared" si="72"/>
        <v/>
      </c>
      <c r="BZ1085" s="27" t="str">
        <f>IF(A1085="","",SUM($BY$12:BY1085))</f>
        <v/>
      </c>
      <c r="CA1085" s="3"/>
    </row>
    <row r="1086" spans="65:79">
      <c r="BM1086" s="1"/>
      <c r="BU1086" s="21" t="str">
        <f>IF(A1086="","",_xlfn.XLOOKUP(C1086,#REF!,#REF!,0,0))</f>
        <v/>
      </c>
      <c r="BV1086" s="21" t="str">
        <f t="shared" si="70"/>
        <v/>
      </c>
      <c r="BW1086" s="35" t="str">
        <f t="shared" si="73"/>
        <v/>
      </c>
      <c r="BX1086" s="26" t="str">
        <f t="shared" si="71"/>
        <v/>
      </c>
      <c r="BY1086" s="43" t="str">
        <f t="shared" si="72"/>
        <v/>
      </c>
      <c r="BZ1086" s="27" t="str">
        <f>IF(A1086="","",SUM($BY$12:BY1086))</f>
        <v/>
      </c>
      <c r="CA1086" s="3"/>
    </row>
    <row r="1087" spans="65:79">
      <c r="BM1087" s="1"/>
      <c r="BU1087" s="21" t="str">
        <f>IF(A1087="","",_xlfn.XLOOKUP(C1087,#REF!,#REF!,0,0))</f>
        <v/>
      </c>
      <c r="BV1087" s="21" t="str">
        <f t="shared" si="70"/>
        <v/>
      </c>
      <c r="BW1087" s="35" t="str">
        <f t="shared" si="73"/>
        <v/>
      </c>
      <c r="BX1087" s="26" t="str">
        <f t="shared" si="71"/>
        <v/>
      </c>
      <c r="BY1087" s="43" t="str">
        <f t="shared" si="72"/>
        <v/>
      </c>
      <c r="BZ1087" s="27" t="str">
        <f>IF(A1087="","",SUM($BY$12:BY1087))</f>
        <v/>
      </c>
      <c r="CA1087" s="3"/>
    </row>
    <row r="1088" spans="65:79">
      <c r="BM1088" s="1"/>
      <c r="BU1088" s="21" t="str">
        <f>IF(A1088="","",_xlfn.XLOOKUP(C1088,#REF!,#REF!,0,0))</f>
        <v/>
      </c>
      <c r="BV1088" s="21" t="str">
        <f t="shared" si="70"/>
        <v/>
      </c>
      <c r="BW1088" s="35" t="str">
        <f t="shared" si="73"/>
        <v/>
      </c>
      <c r="BX1088" s="26" t="str">
        <f t="shared" si="71"/>
        <v/>
      </c>
      <c r="BY1088" s="43" t="str">
        <f t="shared" si="72"/>
        <v/>
      </c>
      <c r="BZ1088" s="27" t="str">
        <f>IF(A1088="","",SUM($BY$12:BY1088))</f>
        <v/>
      </c>
      <c r="CA1088" s="3"/>
    </row>
    <row r="1089" spans="65:79">
      <c r="BM1089" s="1"/>
      <c r="BU1089" s="21" t="str">
        <f>IF(A1089="","",_xlfn.XLOOKUP(C1089,#REF!,#REF!,0,0))</f>
        <v/>
      </c>
      <c r="BV1089" s="21" t="str">
        <f t="shared" si="70"/>
        <v/>
      </c>
      <c r="BW1089" s="35" t="str">
        <f t="shared" si="73"/>
        <v/>
      </c>
      <c r="BX1089" s="26" t="str">
        <f t="shared" si="71"/>
        <v/>
      </c>
      <c r="BY1089" s="43" t="str">
        <f t="shared" si="72"/>
        <v/>
      </c>
      <c r="BZ1089" s="27" t="str">
        <f>IF(A1089="","",SUM($BY$12:BY1089))</f>
        <v/>
      </c>
      <c r="CA1089" s="3"/>
    </row>
    <row r="1090" spans="65:79">
      <c r="BM1090" s="1"/>
      <c r="BU1090" s="21" t="str">
        <f>IF(A1090="","",_xlfn.XLOOKUP(C1090,#REF!,#REF!,0,0))</f>
        <v/>
      </c>
      <c r="BV1090" s="21" t="str">
        <f t="shared" si="70"/>
        <v/>
      </c>
      <c r="BW1090" s="35" t="str">
        <f t="shared" si="73"/>
        <v/>
      </c>
      <c r="BX1090" s="26" t="str">
        <f t="shared" si="71"/>
        <v/>
      </c>
      <c r="BY1090" s="43" t="str">
        <f t="shared" si="72"/>
        <v/>
      </c>
      <c r="BZ1090" s="27" t="str">
        <f>IF(A1090="","",SUM($BY$12:BY1090))</f>
        <v/>
      </c>
      <c r="CA1090" s="3"/>
    </row>
    <row r="1091" spans="65:79">
      <c r="BM1091" s="1"/>
      <c r="BU1091" s="21" t="str">
        <f>IF(A1091="","",_xlfn.XLOOKUP(C1091,#REF!,#REF!,0,0))</f>
        <v/>
      </c>
      <c r="BV1091" s="21" t="str">
        <f t="shared" si="70"/>
        <v/>
      </c>
      <c r="BW1091" s="35" t="str">
        <f t="shared" si="73"/>
        <v/>
      </c>
      <c r="BX1091" s="26" t="str">
        <f t="shared" si="71"/>
        <v/>
      </c>
      <c r="BY1091" s="43" t="str">
        <f t="shared" si="72"/>
        <v/>
      </c>
      <c r="BZ1091" s="27" t="str">
        <f>IF(A1091="","",SUM($BY$12:BY1091))</f>
        <v/>
      </c>
      <c r="CA1091" s="3"/>
    </row>
    <row r="1092" spans="65:79">
      <c r="BM1092" s="1"/>
      <c r="BU1092" s="21" t="str">
        <f>IF(A1092="","",_xlfn.XLOOKUP(C1092,#REF!,#REF!,0,0))</f>
        <v/>
      </c>
      <c r="BV1092" s="21" t="str">
        <f t="shared" si="70"/>
        <v/>
      </c>
      <c r="BW1092" s="35" t="str">
        <f t="shared" si="73"/>
        <v/>
      </c>
      <c r="BX1092" s="26" t="str">
        <f t="shared" si="71"/>
        <v/>
      </c>
      <c r="BY1092" s="43" t="str">
        <f t="shared" si="72"/>
        <v/>
      </c>
      <c r="BZ1092" s="27" t="str">
        <f>IF(A1092="","",SUM($BY$12:BY1092))</f>
        <v/>
      </c>
      <c r="CA1092" s="3"/>
    </row>
    <row r="1093" spans="65:79">
      <c r="BM1093" s="1"/>
      <c r="BU1093" s="21" t="str">
        <f>IF(A1093="","",_xlfn.XLOOKUP(C1093,#REF!,#REF!,0,0))</f>
        <v/>
      </c>
      <c r="BV1093" s="21" t="str">
        <f t="shared" si="70"/>
        <v/>
      </c>
      <c r="BW1093" s="35" t="str">
        <f t="shared" si="73"/>
        <v/>
      </c>
      <c r="BX1093" s="26" t="str">
        <f t="shared" si="71"/>
        <v/>
      </c>
      <c r="BY1093" s="43" t="str">
        <f t="shared" si="72"/>
        <v/>
      </c>
      <c r="BZ1093" s="27" t="str">
        <f>IF(A1093="","",SUM($BY$12:BY1093))</f>
        <v/>
      </c>
      <c r="CA1093" s="3"/>
    </row>
    <row r="1094" spans="65:79">
      <c r="BM1094" s="1"/>
      <c r="BU1094" s="21" t="str">
        <f>IF(A1094="","",_xlfn.XLOOKUP(C1094,#REF!,#REF!,0,0))</f>
        <v/>
      </c>
      <c r="BV1094" s="21" t="str">
        <f t="shared" si="70"/>
        <v/>
      </c>
      <c r="BW1094" s="35" t="str">
        <f t="shared" si="73"/>
        <v/>
      </c>
      <c r="BX1094" s="26" t="str">
        <f t="shared" si="71"/>
        <v/>
      </c>
      <c r="BY1094" s="43" t="str">
        <f t="shared" si="72"/>
        <v/>
      </c>
      <c r="BZ1094" s="27" t="str">
        <f>IF(A1094="","",SUM($BY$12:BY1094))</f>
        <v/>
      </c>
      <c r="CA1094" s="3"/>
    </row>
    <row r="1095" spans="65:79">
      <c r="BM1095" s="1"/>
      <c r="BU1095" s="21" t="str">
        <f>IF(A1095="","",_xlfn.XLOOKUP(C1095,#REF!,#REF!,0,0))</f>
        <v/>
      </c>
      <c r="BV1095" s="21" t="str">
        <f t="shared" si="70"/>
        <v/>
      </c>
      <c r="BW1095" s="35" t="str">
        <f t="shared" si="73"/>
        <v/>
      </c>
      <c r="BX1095" s="26" t="str">
        <f t="shared" si="71"/>
        <v/>
      </c>
      <c r="BY1095" s="43" t="str">
        <f t="shared" si="72"/>
        <v/>
      </c>
      <c r="BZ1095" s="27" t="str">
        <f>IF(A1095="","",SUM($BY$12:BY1095))</f>
        <v/>
      </c>
      <c r="CA1095" s="3"/>
    </row>
    <row r="1096" spans="65:79">
      <c r="BM1096" s="1"/>
      <c r="BU1096" s="21" t="str">
        <f>IF(A1096="","",_xlfn.XLOOKUP(C1096,#REF!,#REF!,0,0))</f>
        <v/>
      </c>
      <c r="BV1096" s="21" t="str">
        <f t="shared" si="70"/>
        <v/>
      </c>
      <c r="BW1096" s="35" t="str">
        <f t="shared" si="73"/>
        <v/>
      </c>
      <c r="BX1096" s="26" t="str">
        <f t="shared" si="71"/>
        <v/>
      </c>
      <c r="BY1096" s="43" t="str">
        <f t="shared" si="72"/>
        <v/>
      </c>
      <c r="BZ1096" s="27" t="str">
        <f>IF(A1096="","",SUM($BY$12:BY1096))</f>
        <v/>
      </c>
      <c r="CA1096" s="3"/>
    </row>
    <row r="1097" spans="65:79">
      <c r="BM1097" s="1"/>
      <c r="BU1097" s="21" t="str">
        <f>IF(A1097="","",_xlfn.XLOOKUP(C1097,#REF!,#REF!,0,0))</f>
        <v/>
      </c>
      <c r="BV1097" s="21" t="str">
        <f t="shared" si="70"/>
        <v/>
      </c>
      <c r="BW1097" s="35" t="str">
        <f t="shared" si="73"/>
        <v/>
      </c>
      <c r="BX1097" s="26" t="str">
        <f t="shared" si="71"/>
        <v/>
      </c>
      <c r="BY1097" s="43" t="str">
        <f t="shared" si="72"/>
        <v/>
      </c>
      <c r="BZ1097" s="27" t="str">
        <f>IF(A1097="","",SUM($BY$12:BY1097))</f>
        <v/>
      </c>
      <c r="CA1097" s="3"/>
    </row>
    <row r="1098" spans="65:79">
      <c r="BM1098" s="1"/>
      <c r="BU1098" s="21" t="str">
        <f>IF(A1098="","",_xlfn.XLOOKUP(C1098,#REF!,#REF!,0,0))</f>
        <v/>
      </c>
      <c r="BV1098" s="21" t="str">
        <f t="shared" si="70"/>
        <v/>
      </c>
      <c r="BW1098" s="35" t="str">
        <f t="shared" si="73"/>
        <v/>
      </c>
      <c r="BX1098" s="26" t="str">
        <f t="shared" si="71"/>
        <v/>
      </c>
      <c r="BY1098" s="43" t="str">
        <f t="shared" si="72"/>
        <v/>
      </c>
      <c r="BZ1098" s="27" t="str">
        <f>IF(A1098="","",SUM($BY$12:BY1098))</f>
        <v/>
      </c>
      <c r="CA1098" s="3"/>
    </row>
    <row r="1099" spans="65:79">
      <c r="BM1099" s="1"/>
      <c r="BU1099" s="21" t="str">
        <f>IF(A1099="","",_xlfn.XLOOKUP(C1099,#REF!,#REF!,0,0))</f>
        <v/>
      </c>
      <c r="BV1099" s="21" t="str">
        <f t="shared" ref="BV1099:BV1162" si="74">IF(A1099="","",BU1099*3)</f>
        <v/>
      </c>
      <c r="BW1099" s="35" t="str">
        <f t="shared" si="73"/>
        <v/>
      </c>
      <c r="BX1099" s="26" t="str">
        <f t="shared" ref="BX1099:BX1162" si="75">IF(A1099="","",IF(BU1099=0,0,H1099/BW1099))</f>
        <v/>
      </c>
      <c r="BY1099" s="43" t="str">
        <f t="shared" ref="BY1099:BY1162" si="76">IF(A1099="","",BM1099%)</f>
        <v/>
      </c>
      <c r="BZ1099" s="27" t="str">
        <f>IF(A1099="","",SUM($BY$12:BY1099))</f>
        <v/>
      </c>
      <c r="CA1099" s="3"/>
    </row>
    <row r="1100" spans="65:79">
      <c r="BM1100" s="1"/>
      <c r="BU1100" s="21" t="str">
        <f>IF(A1100="","",_xlfn.XLOOKUP(C1100,#REF!,#REF!,0,0))</f>
        <v/>
      </c>
      <c r="BV1100" s="21" t="str">
        <f t="shared" si="74"/>
        <v/>
      </c>
      <c r="BW1100" s="35" t="str">
        <f t="shared" ref="BW1100:BW1163" si="77">IF(A1100="","",BV1100*BW$11)</f>
        <v/>
      </c>
      <c r="BX1100" s="26" t="str">
        <f t="shared" si="75"/>
        <v/>
      </c>
      <c r="BY1100" s="43" t="str">
        <f t="shared" si="76"/>
        <v/>
      </c>
      <c r="BZ1100" s="27" t="str">
        <f>IF(A1100="","",SUM($BY$12:BY1100))</f>
        <v/>
      </c>
      <c r="CA1100" s="3"/>
    </row>
    <row r="1101" spans="65:79">
      <c r="BM1101" s="1"/>
      <c r="BU1101" s="21" t="str">
        <f>IF(A1101="","",_xlfn.XLOOKUP(C1101,#REF!,#REF!,0,0))</f>
        <v/>
      </c>
      <c r="BV1101" s="21" t="str">
        <f t="shared" si="74"/>
        <v/>
      </c>
      <c r="BW1101" s="35" t="str">
        <f t="shared" si="77"/>
        <v/>
      </c>
      <c r="BX1101" s="26" t="str">
        <f t="shared" si="75"/>
        <v/>
      </c>
      <c r="BY1101" s="43" t="str">
        <f t="shared" si="76"/>
        <v/>
      </c>
      <c r="BZ1101" s="27" t="str">
        <f>IF(A1101="","",SUM($BY$12:BY1101))</f>
        <v/>
      </c>
      <c r="CA1101" s="3"/>
    </row>
    <row r="1102" spans="65:79">
      <c r="BM1102" s="1"/>
      <c r="BU1102" s="21" t="str">
        <f>IF(A1102="","",_xlfn.XLOOKUP(C1102,#REF!,#REF!,0,0))</f>
        <v/>
      </c>
      <c r="BV1102" s="21" t="str">
        <f t="shared" si="74"/>
        <v/>
      </c>
      <c r="BW1102" s="35" t="str">
        <f t="shared" si="77"/>
        <v/>
      </c>
      <c r="BX1102" s="26" t="str">
        <f t="shared" si="75"/>
        <v/>
      </c>
      <c r="BY1102" s="43" t="str">
        <f t="shared" si="76"/>
        <v/>
      </c>
      <c r="BZ1102" s="27" t="str">
        <f>IF(A1102="","",SUM($BY$12:BY1102))</f>
        <v/>
      </c>
      <c r="CA1102" s="3"/>
    </row>
    <row r="1103" spans="65:79">
      <c r="BM1103" s="1"/>
      <c r="BU1103" s="21" t="str">
        <f>IF(A1103="","",_xlfn.XLOOKUP(C1103,#REF!,#REF!,0,0))</f>
        <v/>
      </c>
      <c r="BV1103" s="21" t="str">
        <f t="shared" si="74"/>
        <v/>
      </c>
      <c r="BW1103" s="35" t="str">
        <f t="shared" si="77"/>
        <v/>
      </c>
      <c r="BX1103" s="26" t="str">
        <f t="shared" si="75"/>
        <v/>
      </c>
      <c r="BY1103" s="43" t="str">
        <f t="shared" si="76"/>
        <v/>
      </c>
      <c r="BZ1103" s="27" t="str">
        <f>IF(A1103="","",SUM($BY$12:BY1103))</f>
        <v/>
      </c>
      <c r="CA1103" s="3"/>
    </row>
    <row r="1104" spans="65:79">
      <c r="BM1104" s="1"/>
      <c r="BU1104" s="21" t="str">
        <f>IF(A1104="","",_xlfn.XLOOKUP(C1104,#REF!,#REF!,0,0))</f>
        <v/>
      </c>
      <c r="BV1104" s="21" t="str">
        <f t="shared" si="74"/>
        <v/>
      </c>
      <c r="BW1104" s="35" t="str">
        <f t="shared" si="77"/>
        <v/>
      </c>
      <c r="BX1104" s="26" t="str">
        <f t="shared" si="75"/>
        <v/>
      </c>
      <c r="BY1104" s="43" t="str">
        <f t="shared" si="76"/>
        <v/>
      </c>
      <c r="BZ1104" s="27" t="str">
        <f>IF(A1104="","",SUM($BY$12:BY1104))</f>
        <v/>
      </c>
      <c r="CA1104" s="3"/>
    </row>
    <row r="1105" spans="65:79">
      <c r="BM1105" s="1"/>
      <c r="BU1105" s="21" t="str">
        <f>IF(A1105="","",_xlfn.XLOOKUP(C1105,#REF!,#REF!,0,0))</f>
        <v/>
      </c>
      <c r="BV1105" s="21" t="str">
        <f t="shared" si="74"/>
        <v/>
      </c>
      <c r="BW1105" s="35" t="str">
        <f t="shared" si="77"/>
        <v/>
      </c>
      <c r="BX1105" s="26" t="str">
        <f t="shared" si="75"/>
        <v/>
      </c>
      <c r="BY1105" s="43" t="str">
        <f t="shared" si="76"/>
        <v/>
      </c>
      <c r="BZ1105" s="27" t="str">
        <f>IF(A1105="","",SUM($BY$12:BY1105))</f>
        <v/>
      </c>
      <c r="CA1105" s="3"/>
    </row>
    <row r="1106" spans="65:79">
      <c r="BM1106" s="1"/>
      <c r="BU1106" s="21" t="str">
        <f>IF(A1106="","",_xlfn.XLOOKUP(C1106,#REF!,#REF!,0,0))</f>
        <v/>
      </c>
      <c r="BV1106" s="21" t="str">
        <f t="shared" si="74"/>
        <v/>
      </c>
      <c r="BW1106" s="35" t="str">
        <f t="shared" si="77"/>
        <v/>
      </c>
      <c r="BX1106" s="26" t="str">
        <f t="shared" si="75"/>
        <v/>
      </c>
      <c r="BY1106" s="43" t="str">
        <f t="shared" si="76"/>
        <v/>
      </c>
      <c r="BZ1106" s="27" t="str">
        <f>IF(A1106="","",SUM($BY$12:BY1106))</f>
        <v/>
      </c>
      <c r="CA1106" s="3"/>
    </row>
    <row r="1107" spans="65:79">
      <c r="BM1107" s="1"/>
      <c r="BU1107" s="21" t="str">
        <f>IF(A1107="","",_xlfn.XLOOKUP(C1107,#REF!,#REF!,0,0))</f>
        <v/>
      </c>
      <c r="BV1107" s="21" t="str">
        <f t="shared" si="74"/>
        <v/>
      </c>
      <c r="BW1107" s="35" t="str">
        <f t="shared" si="77"/>
        <v/>
      </c>
      <c r="BX1107" s="26" t="str">
        <f t="shared" si="75"/>
        <v/>
      </c>
      <c r="BY1107" s="43" t="str">
        <f t="shared" si="76"/>
        <v/>
      </c>
      <c r="BZ1107" s="27" t="str">
        <f>IF(A1107="","",SUM($BY$12:BY1107))</f>
        <v/>
      </c>
      <c r="CA1107" s="3"/>
    </row>
    <row r="1108" spans="65:79">
      <c r="BM1108" s="1"/>
      <c r="BU1108" s="21" t="str">
        <f>IF(A1108="","",_xlfn.XLOOKUP(C1108,#REF!,#REF!,0,0))</f>
        <v/>
      </c>
      <c r="BV1108" s="21" t="str">
        <f t="shared" si="74"/>
        <v/>
      </c>
      <c r="BW1108" s="35" t="str">
        <f t="shared" si="77"/>
        <v/>
      </c>
      <c r="BX1108" s="26" t="str">
        <f t="shared" si="75"/>
        <v/>
      </c>
      <c r="BY1108" s="43" t="str">
        <f t="shared" si="76"/>
        <v/>
      </c>
      <c r="BZ1108" s="27" t="str">
        <f>IF(A1108="","",SUM($BY$12:BY1108))</f>
        <v/>
      </c>
      <c r="CA1108" s="3"/>
    </row>
    <row r="1109" spans="65:79">
      <c r="BM1109" s="1"/>
      <c r="BU1109" s="21" t="str">
        <f>IF(A1109="","",_xlfn.XLOOKUP(C1109,#REF!,#REF!,0,0))</f>
        <v/>
      </c>
      <c r="BV1109" s="21" t="str">
        <f t="shared" si="74"/>
        <v/>
      </c>
      <c r="BW1109" s="35" t="str">
        <f t="shared" si="77"/>
        <v/>
      </c>
      <c r="BX1109" s="26" t="str">
        <f t="shared" si="75"/>
        <v/>
      </c>
      <c r="BY1109" s="43" t="str">
        <f t="shared" si="76"/>
        <v/>
      </c>
      <c r="BZ1109" s="27" t="str">
        <f>IF(A1109="","",SUM($BY$12:BY1109))</f>
        <v/>
      </c>
      <c r="CA1109" s="3"/>
    </row>
    <row r="1110" spans="65:79">
      <c r="BM1110" s="1"/>
      <c r="BU1110" s="21" t="str">
        <f>IF(A1110="","",_xlfn.XLOOKUP(C1110,#REF!,#REF!,0,0))</f>
        <v/>
      </c>
      <c r="BV1110" s="21" t="str">
        <f t="shared" si="74"/>
        <v/>
      </c>
      <c r="BW1110" s="35" t="str">
        <f t="shared" si="77"/>
        <v/>
      </c>
      <c r="BX1110" s="26" t="str">
        <f t="shared" si="75"/>
        <v/>
      </c>
      <c r="BY1110" s="43" t="str">
        <f t="shared" si="76"/>
        <v/>
      </c>
      <c r="BZ1110" s="27" t="str">
        <f>IF(A1110="","",SUM($BY$12:BY1110))</f>
        <v/>
      </c>
      <c r="CA1110" s="3"/>
    </row>
    <row r="1111" spans="65:79">
      <c r="BM1111" s="1"/>
      <c r="BU1111" s="21" t="str">
        <f>IF(A1111="","",_xlfn.XLOOKUP(C1111,#REF!,#REF!,0,0))</f>
        <v/>
      </c>
      <c r="BV1111" s="21" t="str">
        <f t="shared" si="74"/>
        <v/>
      </c>
      <c r="BW1111" s="35" t="str">
        <f t="shared" si="77"/>
        <v/>
      </c>
      <c r="BX1111" s="26" t="str">
        <f t="shared" si="75"/>
        <v/>
      </c>
      <c r="BY1111" s="43" t="str">
        <f t="shared" si="76"/>
        <v/>
      </c>
      <c r="BZ1111" s="27" t="str">
        <f>IF(A1111="","",SUM($BY$12:BY1111))</f>
        <v/>
      </c>
      <c r="CA1111" s="3"/>
    </row>
    <row r="1112" spans="65:79">
      <c r="BM1112" s="1"/>
      <c r="BU1112" s="21" t="str">
        <f>IF(A1112="","",_xlfn.XLOOKUP(C1112,#REF!,#REF!,0,0))</f>
        <v/>
      </c>
      <c r="BV1112" s="21" t="str">
        <f t="shared" si="74"/>
        <v/>
      </c>
      <c r="BW1112" s="35" t="str">
        <f t="shared" si="77"/>
        <v/>
      </c>
      <c r="BX1112" s="26" t="str">
        <f t="shared" si="75"/>
        <v/>
      </c>
      <c r="BY1112" s="43" t="str">
        <f t="shared" si="76"/>
        <v/>
      </c>
      <c r="BZ1112" s="27" t="str">
        <f>IF(A1112="","",SUM($BY$12:BY1112))</f>
        <v/>
      </c>
      <c r="CA1112" s="3"/>
    </row>
    <row r="1113" spans="65:79">
      <c r="BM1113" s="1"/>
      <c r="BU1113" s="21" t="str">
        <f>IF(A1113="","",_xlfn.XLOOKUP(C1113,#REF!,#REF!,0,0))</f>
        <v/>
      </c>
      <c r="BV1113" s="21" t="str">
        <f t="shared" si="74"/>
        <v/>
      </c>
      <c r="BW1113" s="35" t="str">
        <f t="shared" si="77"/>
        <v/>
      </c>
      <c r="BX1113" s="26" t="str">
        <f t="shared" si="75"/>
        <v/>
      </c>
      <c r="BY1113" s="43" t="str">
        <f t="shared" si="76"/>
        <v/>
      </c>
      <c r="BZ1113" s="27" t="str">
        <f>IF(A1113="","",SUM($BY$12:BY1113))</f>
        <v/>
      </c>
      <c r="CA1113" s="3"/>
    </row>
    <row r="1114" spans="65:79">
      <c r="BM1114" s="1"/>
      <c r="BU1114" s="21" t="str">
        <f>IF(A1114="","",_xlfn.XLOOKUP(C1114,#REF!,#REF!,0,0))</f>
        <v/>
      </c>
      <c r="BV1114" s="21" t="str">
        <f t="shared" si="74"/>
        <v/>
      </c>
      <c r="BW1114" s="35" t="str">
        <f t="shared" si="77"/>
        <v/>
      </c>
      <c r="BX1114" s="26" t="str">
        <f t="shared" si="75"/>
        <v/>
      </c>
      <c r="BY1114" s="43" t="str">
        <f t="shared" si="76"/>
        <v/>
      </c>
      <c r="BZ1114" s="27" t="str">
        <f>IF(A1114="","",SUM($BY$12:BY1114))</f>
        <v/>
      </c>
      <c r="CA1114" s="3"/>
    </row>
    <row r="1115" spans="65:79">
      <c r="BM1115" s="1"/>
      <c r="BU1115" s="21" t="str">
        <f>IF(A1115="","",_xlfn.XLOOKUP(C1115,#REF!,#REF!,0,0))</f>
        <v/>
      </c>
      <c r="BV1115" s="21" t="str">
        <f t="shared" si="74"/>
        <v/>
      </c>
      <c r="BW1115" s="35" t="str">
        <f t="shared" si="77"/>
        <v/>
      </c>
      <c r="BX1115" s="26" t="str">
        <f t="shared" si="75"/>
        <v/>
      </c>
      <c r="BY1115" s="43" t="str">
        <f t="shared" si="76"/>
        <v/>
      </c>
      <c r="BZ1115" s="27" t="str">
        <f>IF(A1115="","",SUM($BY$12:BY1115))</f>
        <v/>
      </c>
      <c r="CA1115" s="3"/>
    </row>
    <row r="1116" spans="65:79">
      <c r="BM1116" s="1"/>
      <c r="BU1116" s="21" t="str">
        <f>IF(A1116="","",_xlfn.XLOOKUP(C1116,#REF!,#REF!,0,0))</f>
        <v/>
      </c>
      <c r="BV1116" s="21" t="str">
        <f t="shared" si="74"/>
        <v/>
      </c>
      <c r="BW1116" s="35" t="str">
        <f t="shared" si="77"/>
        <v/>
      </c>
      <c r="BX1116" s="26" t="str">
        <f t="shared" si="75"/>
        <v/>
      </c>
      <c r="BY1116" s="43" t="str">
        <f t="shared" si="76"/>
        <v/>
      </c>
      <c r="BZ1116" s="27" t="str">
        <f>IF(A1116="","",SUM($BY$12:BY1116))</f>
        <v/>
      </c>
      <c r="CA1116" s="3"/>
    </row>
    <row r="1117" spans="65:79">
      <c r="BM1117" s="1"/>
      <c r="BU1117" s="21" t="str">
        <f>IF(A1117="","",_xlfn.XLOOKUP(C1117,#REF!,#REF!,0,0))</f>
        <v/>
      </c>
      <c r="BV1117" s="21" t="str">
        <f t="shared" si="74"/>
        <v/>
      </c>
      <c r="BW1117" s="35" t="str">
        <f t="shared" si="77"/>
        <v/>
      </c>
      <c r="BX1117" s="26" t="str">
        <f t="shared" si="75"/>
        <v/>
      </c>
      <c r="BY1117" s="43" t="str">
        <f t="shared" si="76"/>
        <v/>
      </c>
      <c r="BZ1117" s="27" t="str">
        <f>IF(A1117="","",SUM($BY$12:BY1117))</f>
        <v/>
      </c>
      <c r="CA1117" s="3"/>
    </row>
    <row r="1118" spans="65:79">
      <c r="BM1118" s="1"/>
      <c r="BU1118" s="21" t="str">
        <f>IF(A1118="","",_xlfn.XLOOKUP(C1118,#REF!,#REF!,0,0))</f>
        <v/>
      </c>
      <c r="BV1118" s="21" t="str">
        <f t="shared" si="74"/>
        <v/>
      </c>
      <c r="BW1118" s="35" t="str">
        <f t="shared" si="77"/>
        <v/>
      </c>
      <c r="BX1118" s="26" t="str">
        <f t="shared" si="75"/>
        <v/>
      </c>
      <c r="BY1118" s="43" t="str">
        <f t="shared" si="76"/>
        <v/>
      </c>
      <c r="BZ1118" s="27" t="str">
        <f>IF(A1118="","",SUM($BY$12:BY1118))</f>
        <v/>
      </c>
      <c r="CA1118" s="3"/>
    </row>
    <row r="1119" spans="65:79">
      <c r="BM1119" s="1"/>
      <c r="BU1119" s="21" t="str">
        <f>IF(A1119="","",_xlfn.XLOOKUP(C1119,#REF!,#REF!,0,0))</f>
        <v/>
      </c>
      <c r="BV1119" s="21" t="str">
        <f t="shared" si="74"/>
        <v/>
      </c>
      <c r="BW1119" s="35" t="str">
        <f t="shared" si="77"/>
        <v/>
      </c>
      <c r="BX1119" s="26" t="str">
        <f t="shared" si="75"/>
        <v/>
      </c>
      <c r="BY1119" s="43" t="str">
        <f t="shared" si="76"/>
        <v/>
      </c>
      <c r="BZ1119" s="27" t="str">
        <f>IF(A1119="","",SUM($BY$12:BY1119))</f>
        <v/>
      </c>
      <c r="CA1119" s="3"/>
    </row>
    <row r="1120" spans="65:79">
      <c r="BM1120" s="1"/>
      <c r="BU1120" s="21" t="str">
        <f>IF(A1120="","",_xlfn.XLOOKUP(C1120,#REF!,#REF!,0,0))</f>
        <v/>
      </c>
      <c r="BV1120" s="21" t="str">
        <f t="shared" si="74"/>
        <v/>
      </c>
      <c r="BW1120" s="35" t="str">
        <f t="shared" si="77"/>
        <v/>
      </c>
      <c r="BX1120" s="26" t="str">
        <f t="shared" si="75"/>
        <v/>
      </c>
      <c r="BY1120" s="43" t="str">
        <f t="shared" si="76"/>
        <v/>
      </c>
      <c r="BZ1120" s="27" t="str">
        <f>IF(A1120="","",SUM($BY$12:BY1120))</f>
        <v/>
      </c>
      <c r="CA1120" s="3"/>
    </row>
    <row r="1121" spans="65:79">
      <c r="BM1121" s="1"/>
      <c r="BU1121" s="21" t="str">
        <f>IF(A1121="","",_xlfn.XLOOKUP(C1121,#REF!,#REF!,0,0))</f>
        <v/>
      </c>
      <c r="BV1121" s="21" t="str">
        <f t="shared" si="74"/>
        <v/>
      </c>
      <c r="BW1121" s="35" t="str">
        <f t="shared" si="77"/>
        <v/>
      </c>
      <c r="BX1121" s="26" t="str">
        <f t="shared" si="75"/>
        <v/>
      </c>
      <c r="BY1121" s="43" t="str">
        <f t="shared" si="76"/>
        <v/>
      </c>
      <c r="BZ1121" s="27" t="str">
        <f>IF(A1121="","",SUM($BY$12:BY1121))</f>
        <v/>
      </c>
      <c r="CA1121" s="3"/>
    </row>
    <row r="1122" spans="65:79">
      <c r="BM1122" s="1"/>
      <c r="BU1122" s="21" t="str">
        <f>IF(A1122="","",_xlfn.XLOOKUP(C1122,#REF!,#REF!,0,0))</f>
        <v/>
      </c>
      <c r="BV1122" s="21" t="str">
        <f t="shared" si="74"/>
        <v/>
      </c>
      <c r="BW1122" s="35" t="str">
        <f t="shared" si="77"/>
        <v/>
      </c>
      <c r="BX1122" s="26" t="str">
        <f t="shared" si="75"/>
        <v/>
      </c>
      <c r="BY1122" s="43" t="str">
        <f t="shared" si="76"/>
        <v/>
      </c>
      <c r="BZ1122" s="27" t="str">
        <f>IF(A1122="","",SUM($BY$12:BY1122))</f>
        <v/>
      </c>
      <c r="CA1122" s="3"/>
    </row>
    <row r="1123" spans="65:79">
      <c r="BM1123" s="1"/>
      <c r="BU1123" s="21" t="str">
        <f>IF(A1123="","",_xlfn.XLOOKUP(C1123,#REF!,#REF!,0,0))</f>
        <v/>
      </c>
      <c r="BV1123" s="21" t="str">
        <f t="shared" si="74"/>
        <v/>
      </c>
      <c r="BW1123" s="35" t="str">
        <f t="shared" si="77"/>
        <v/>
      </c>
      <c r="BX1123" s="26" t="str">
        <f t="shared" si="75"/>
        <v/>
      </c>
      <c r="BY1123" s="43" t="str">
        <f t="shared" si="76"/>
        <v/>
      </c>
      <c r="BZ1123" s="27" t="str">
        <f>IF(A1123="","",SUM($BY$12:BY1123))</f>
        <v/>
      </c>
      <c r="CA1123" s="3"/>
    </row>
    <row r="1124" spans="65:79">
      <c r="BM1124" s="1"/>
      <c r="BU1124" s="21" t="str">
        <f>IF(A1124="","",_xlfn.XLOOKUP(C1124,#REF!,#REF!,0,0))</f>
        <v/>
      </c>
      <c r="BV1124" s="21" t="str">
        <f t="shared" si="74"/>
        <v/>
      </c>
      <c r="BW1124" s="35" t="str">
        <f t="shared" si="77"/>
        <v/>
      </c>
      <c r="BX1124" s="26" t="str">
        <f t="shared" si="75"/>
        <v/>
      </c>
      <c r="BY1124" s="43" t="str">
        <f t="shared" si="76"/>
        <v/>
      </c>
      <c r="BZ1124" s="27" t="str">
        <f>IF(A1124="","",SUM($BY$12:BY1124))</f>
        <v/>
      </c>
      <c r="CA1124" s="3"/>
    </row>
    <row r="1125" spans="65:79">
      <c r="BM1125" s="1"/>
      <c r="BU1125" s="21" t="str">
        <f>IF(A1125="","",_xlfn.XLOOKUP(C1125,#REF!,#REF!,0,0))</f>
        <v/>
      </c>
      <c r="BV1125" s="21" t="str">
        <f t="shared" si="74"/>
        <v/>
      </c>
      <c r="BW1125" s="35" t="str">
        <f t="shared" si="77"/>
        <v/>
      </c>
      <c r="BX1125" s="26" t="str">
        <f t="shared" si="75"/>
        <v/>
      </c>
      <c r="BY1125" s="43" t="str">
        <f t="shared" si="76"/>
        <v/>
      </c>
      <c r="BZ1125" s="27" t="str">
        <f>IF(A1125="","",SUM($BY$12:BY1125))</f>
        <v/>
      </c>
      <c r="CA1125" s="3"/>
    </row>
    <row r="1126" spans="65:79">
      <c r="BM1126" s="1"/>
      <c r="BU1126" s="21" t="str">
        <f>IF(A1126="","",_xlfn.XLOOKUP(C1126,#REF!,#REF!,0,0))</f>
        <v/>
      </c>
      <c r="BV1126" s="21" t="str">
        <f t="shared" si="74"/>
        <v/>
      </c>
      <c r="BW1126" s="35" t="str">
        <f t="shared" si="77"/>
        <v/>
      </c>
      <c r="BX1126" s="26" t="str">
        <f t="shared" si="75"/>
        <v/>
      </c>
      <c r="BY1126" s="43" t="str">
        <f t="shared" si="76"/>
        <v/>
      </c>
      <c r="BZ1126" s="27" t="str">
        <f>IF(A1126="","",SUM($BY$12:BY1126))</f>
        <v/>
      </c>
      <c r="CA1126" s="3"/>
    </row>
    <row r="1127" spans="65:79">
      <c r="BM1127" s="1"/>
      <c r="BU1127" s="21" t="str">
        <f>IF(A1127="","",_xlfn.XLOOKUP(C1127,#REF!,#REF!,0,0))</f>
        <v/>
      </c>
      <c r="BV1127" s="21" t="str">
        <f t="shared" si="74"/>
        <v/>
      </c>
      <c r="BW1127" s="35" t="str">
        <f t="shared" si="77"/>
        <v/>
      </c>
      <c r="BX1127" s="26" t="str">
        <f t="shared" si="75"/>
        <v/>
      </c>
      <c r="BY1127" s="43" t="str">
        <f t="shared" si="76"/>
        <v/>
      </c>
      <c r="BZ1127" s="27" t="str">
        <f>IF(A1127="","",SUM($BY$12:BY1127))</f>
        <v/>
      </c>
      <c r="CA1127" s="3"/>
    </row>
    <row r="1128" spans="65:79">
      <c r="BM1128" s="1"/>
      <c r="BU1128" s="21" t="str">
        <f>IF(A1128="","",_xlfn.XLOOKUP(C1128,#REF!,#REF!,0,0))</f>
        <v/>
      </c>
      <c r="BV1128" s="21" t="str">
        <f t="shared" si="74"/>
        <v/>
      </c>
      <c r="BW1128" s="35" t="str">
        <f t="shared" si="77"/>
        <v/>
      </c>
      <c r="BX1128" s="26" t="str">
        <f t="shared" si="75"/>
        <v/>
      </c>
      <c r="BY1128" s="43" t="str">
        <f t="shared" si="76"/>
        <v/>
      </c>
      <c r="BZ1128" s="27" t="str">
        <f>IF(A1128="","",SUM($BY$12:BY1128))</f>
        <v/>
      </c>
      <c r="CA1128" s="3"/>
    </row>
    <row r="1129" spans="65:79">
      <c r="BM1129" s="1"/>
      <c r="BU1129" s="21" t="str">
        <f>IF(A1129="","",_xlfn.XLOOKUP(C1129,#REF!,#REF!,0,0))</f>
        <v/>
      </c>
      <c r="BV1129" s="21" t="str">
        <f t="shared" si="74"/>
        <v/>
      </c>
      <c r="BW1129" s="35" t="str">
        <f t="shared" si="77"/>
        <v/>
      </c>
      <c r="BX1129" s="26" t="str">
        <f t="shared" si="75"/>
        <v/>
      </c>
      <c r="BY1129" s="43" t="str">
        <f t="shared" si="76"/>
        <v/>
      </c>
      <c r="BZ1129" s="27" t="str">
        <f>IF(A1129="","",SUM($BY$12:BY1129))</f>
        <v/>
      </c>
      <c r="CA1129" s="3"/>
    </row>
    <row r="1130" spans="65:79">
      <c r="BM1130" s="1"/>
      <c r="BU1130" s="21" t="str">
        <f>IF(A1130="","",_xlfn.XLOOKUP(C1130,#REF!,#REF!,0,0))</f>
        <v/>
      </c>
      <c r="BV1130" s="21" t="str">
        <f t="shared" si="74"/>
        <v/>
      </c>
      <c r="BW1130" s="35" t="str">
        <f t="shared" si="77"/>
        <v/>
      </c>
      <c r="BX1130" s="26" t="str">
        <f t="shared" si="75"/>
        <v/>
      </c>
      <c r="BY1130" s="43" t="str">
        <f t="shared" si="76"/>
        <v/>
      </c>
      <c r="BZ1130" s="27" t="str">
        <f>IF(A1130="","",SUM($BY$12:BY1130))</f>
        <v/>
      </c>
      <c r="CA1130" s="3"/>
    </row>
    <row r="1131" spans="65:79">
      <c r="BM1131" s="1"/>
      <c r="BU1131" s="21" t="str">
        <f>IF(A1131="","",_xlfn.XLOOKUP(C1131,#REF!,#REF!,0,0))</f>
        <v/>
      </c>
      <c r="BV1131" s="21" t="str">
        <f t="shared" si="74"/>
        <v/>
      </c>
      <c r="BW1131" s="35" t="str">
        <f t="shared" si="77"/>
        <v/>
      </c>
      <c r="BX1131" s="26" t="str">
        <f t="shared" si="75"/>
        <v/>
      </c>
      <c r="BY1131" s="43" t="str">
        <f t="shared" si="76"/>
        <v/>
      </c>
      <c r="BZ1131" s="27" t="str">
        <f>IF(A1131="","",SUM($BY$12:BY1131))</f>
        <v/>
      </c>
      <c r="CA1131" s="3"/>
    </row>
    <row r="1132" spans="65:79">
      <c r="BM1132" s="1"/>
      <c r="BU1132" s="21" t="str">
        <f>IF(A1132="","",_xlfn.XLOOKUP(C1132,#REF!,#REF!,0,0))</f>
        <v/>
      </c>
      <c r="BV1132" s="21" t="str">
        <f t="shared" si="74"/>
        <v/>
      </c>
      <c r="BW1132" s="35" t="str">
        <f t="shared" si="77"/>
        <v/>
      </c>
      <c r="BX1132" s="26" t="str">
        <f t="shared" si="75"/>
        <v/>
      </c>
      <c r="BY1132" s="43" t="str">
        <f t="shared" si="76"/>
        <v/>
      </c>
      <c r="BZ1132" s="27" t="str">
        <f>IF(A1132="","",SUM($BY$12:BY1132))</f>
        <v/>
      </c>
      <c r="CA1132" s="3"/>
    </row>
    <row r="1133" spans="65:79">
      <c r="BM1133" s="1"/>
      <c r="BU1133" s="21" t="str">
        <f>IF(A1133="","",_xlfn.XLOOKUP(C1133,#REF!,#REF!,0,0))</f>
        <v/>
      </c>
      <c r="BV1133" s="21" t="str">
        <f t="shared" si="74"/>
        <v/>
      </c>
      <c r="BW1133" s="35" t="str">
        <f t="shared" si="77"/>
        <v/>
      </c>
      <c r="BX1133" s="26" t="str">
        <f t="shared" si="75"/>
        <v/>
      </c>
      <c r="BY1133" s="43" t="str">
        <f t="shared" si="76"/>
        <v/>
      </c>
      <c r="BZ1133" s="27" t="str">
        <f>IF(A1133="","",SUM($BY$12:BY1133))</f>
        <v/>
      </c>
      <c r="CA1133" s="3"/>
    </row>
    <row r="1134" spans="65:79">
      <c r="BM1134" s="1"/>
      <c r="BU1134" s="21" t="str">
        <f>IF(A1134="","",_xlfn.XLOOKUP(C1134,#REF!,#REF!,0,0))</f>
        <v/>
      </c>
      <c r="BV1134" s="21" t="str">
        <f t="shared" si="74"/>
        <v/>
      </c>
      <c r="BW1134" s="35" t="str">
        <f t="shared" si="77"/>
        <v/>
      </c>
      <c r="BX1134" s="26" t="str">
        <f t="shared" si="75"/>
        <v/>
      </c>
      <c r="BY1134" s="43" t="str">
        <f t="shared" si="76"/>
        <v/>
      </c>
      <c r="BZ1134" s="27" t="str">
        <f>IF(A1134="","",SUM($BY$12:BY1134))</f>
        <v/>
      </c>
      <c r="CA1134" s="3"/>
    </row>
    <row r="1135" spans="65:79">
      <c r="BM1135" s="1"/>
      <c r="BU1135" s="21" t="str">
        <f>IF(A1135="","",_xlfn.XLOOKUP(C1135,#REF!,#REF!,0,0))</f>
        <v/>
      </c>
      <c r="BV1135" s="21" t="str">
        <f t="shared" si="74"/>
        <v/>
      </c>
      <c r="BW1135" s="35" t="str">
        <f t="shared" si="77"/>
        <v/>
      </c>
      <c r="BX1135" s="26" t="str">
        <f t="shared" si="75"/>
        <v/>
      </c>
      <c r="BY1135" s="43" t="str">
        <f t="shared" si="76"/>
        <v/>
      </c>
      <c r="BZ1135" s="27" t="str">
        <f>IF(A1135="","",SUM($BY$12:BY1135))</f>
        <v/>
      </c>
      <c r="CA1135" s="3"/>
    </row>
    <row r="1136" spans="65:79">
      <c r="BM1136" s="1"/>
      <c r="BU1136" s="21" t="str">
        <f>IF(A1136="","",_xlfn.XLOOKUP(C1136,#REF!,#REF!,0,0))</f>
        <v/>
      </c>
      <c r="BV1136" s="21" t="str">
        <f t="shared" si="74"/>
        <v/>
      </c>
      <c r="BW1136" s="35" t="str">
        <f t="shared" si="77"/>
        <v/>
      </c>
      <c r="BX1136" s="26" t="str">
        <f t="shared" si="75"/>
        <v/>
      </c>
      <c r="BY1136" s="43" t="str">
        <f t="shared" si="76"/>
        <v/>
      </c>
      <c r="BZ1136" s="27" t="str">
        <f>IF(A1136="","",SUM($BY$12:BY1136))</f>
        <v/>
      </c>
      <c r="CA1136" s="3"/>
    </row>
    <row r="1137" spans="65:79">
      <c r="BM1137" s="1"/>
      <c r="BU1137" s="21" t="str">
        <f>IF(A1137="","",_xlfn.XLOOKUP(C1137,#REF!,#REF!,0,0))</f>
        <v/>
      </c>
      <c r="BV1137" s="21" t="str">
        <f t="shared" si="74"/>
        <v/>
      </c>
      <c r="BW1137" s="35" t="str">
        <f t="shared" si="77"/>
        <v/>
      </c>
      <c r="BX1137" s="26" t="str">
        <f t="shared" si="75"/>
        <v/>
      </c>
      <c r="BY1137" s="43" t="str">
        <f t="shared" si="76"/>
        <v/>
      </c>
      <c r="BZ1137" s="27" t="str">
        <f>IF(A1137="","",SUM($BY$12:BY1137))</f>
        <v/>
      </c>
      <c r="CA1137" s="3"/>
    </row>
    <row r="1138" spans="65:79">
      <c r="BM1138" s="1"/>
      <c r="BU1138" s="21" t="str">
        <f>IF(A1138="","",_xlfn.XLOOKUP(C1138,#REF!,#REF!,0,0))</f>
        <v/>
      </c>
      <c r="BV1138" s="21" t="str">
        <f t="shared" si="74"/>
        <v/>
      </c>
      <c r="BW1138" s="35" t="str">
        <f t="shared" si="77"/>
        <v/>
      </c>
      <c r="BX1138" s="26" t="str">
        <f t="shared" si="75"/>
        <v/>
      </c>
      <c r="BY1138" s="43" t="str">
        <f t="shared" si="76"/>
        <v/>
      </c>
      <c r="BZ1138" s="27" t="str">
        <f>IF(A1138="","",SUM($BY$12:BY1138))</f>
        <v/>
      </c>
      <c r="CA1138" s="3"/>
    </row>
    <row r="1139" spans="65:79">
      <c r="BM1139" s="1"/>
      <c r="BU1139" s="21" t="str">
        <f>IF(A1139="","",_xlfn.XLOOKUP(C1139,#REF!,#REF!,0,0))</f>
        <v/>
      </c>
      <c r="BV1139" s="21" t="str">
        <f t="shared" si="74"/>
        <v/>
      </c>
      <c r="BW1139" s="35" t="str">
        <f t="shared" si="77"/>
        <v/>
      </c>
      <c r="BX1139" s="26" t="str">
        <f t="shared" si="75"/>
        <v/>
      </c>
      <c r="BY1139" s="43" t="str">
        <f t="shared" si="76"/>
        <v/>
      </c>
      <c r="BZ1139" s="27" t="str">
        <f>IF(A1139="","",SUM($BY$12:BY1139))</f>
        <v/>
      </c>
      <c r="CA1139" s="3"/>
    </row>
    <row r="1140" spans="65:79">
      <c r="BM1140" s="1"/>
      <c r="BU1140" s="21" t="str">
        <f>IF(A1140="","",_xlfn.XLOOKUP(C1140,#REF!,#REF!,0,0))</f>
        <v/>
      </c>
      <c r="BV1140" s="21" t="str">
        <f t="shared" si="74"/>
        <v/>
      </c>
      <c r="BW1140" s="35" t="str">
        <f t="shared" si="77"/>
        <v/>
      </c>
      <c r="BX1140" s="26" t="str">
        <f t="shared" si="75"/>
        <v/>
      </c>
      <c r="BY1140" s="43" t="str">
        <f t="shared" si="76"/>
        <v/>
      </c>
      <c r="BZ1140" s="27" t="str">
        <f>IF(A1140="","",SUM($BY$12:BY1140))</f>
        <v/>
      </c>
      <c r="CA1140" s="3"/>
    </row>
    <row r="1141" spans="65:79">
      <c r="BM1141" s="1"/>
      <c r="BU1141" s="21" t="str">
        <f>IF(A1141="","",_xlfn.XLOOKUP(C1141,#REF!,#REF!,0,0))</f>
        <v/>
      </c>
      <c r="BV1141" s="21" t="str">
        <f t="shared" si="74"/>
        <v/>
      </c>
      <c r="BW1141" s="35" t="str">
        <f t="shared" si="77"/>
        <v/>
      </c>
      <c r="BX1141" s="26" t="str">
        <f t="shared" si="75"/>
        <v/>
      </c>
      <c r="BY1141" s="43" t="str">
        <f t="shared" si="76"/>
        <v/>
      </c>
      <c r="BZ1141" s="27" t="str">
        <f>IF(A1141="","",SUM($BY$12:BY1141))</f>
        <v/>
      </c>
      <c r="CA1141" s="3"/>
    </row>
    <row r="1142" spans="65:79">
      <c r="BM1142" s="1"/>
      <c r="BU1142" s="21" t="str">
        <f>IF(A1142="","",_xlfn.XLOOKUP(C1142,#REF!,#REF!,0,0))</f>
        <v/>
      </c>
      <c r="BV1142" s="21" t="str">
        <f t="shared" si="74"/>
        <v/>
      </c>
      <c r="BW1142" s="35" t="str">
        <f t="shared" si="77"/>
        <v/>
      </c>
      <c r="BX1142" s="26" t="str">
        <f t="shared" si="75"/>
        <v/>
      </c>
      <c r="BY1142" s="43" t="str">
        <f t="shared" si="76"/>
        <v/>
      </c>
      <c r="BZ1142" s="27" t="str">
        <f>IF(A1142="","",SUM($BY$12:BY1142))</f>
        <v/>
      </c>
      <c r="CA1142" s="3"/>
    </row>
    <row r="1143" spans="65:79">
      <c r="BM1143" s="1"/>
      <c r="BU1143" s="21" t="str">
        <f>IF(A1143="","",_xlfn.XLOOKUP(C1143,#REF!,#REF!,0,0))</f>
        <v/>
      </c>
      <c r="BV1143" s="21" t="str">
        <f t="shared" si="74"/>
        <v/>
      </c>
      <c r="BW1143" s="35" t="str">
        <f t="shared" si="77"/>
        <v/>
      </c>
      <c r="BX1143" s="26" t="str">
        <f t="shared" si="75"/>
        <v/>
      </c>
      <c r="BY1143" s="43" t="str">
        <f t="shared" si="76"/>
        <v/>
      </c>
      <c r="BZ1143" s="27" t="str">
        <f>IF(A1143="","",SUM($BY$12:BY1143))</f>
        <v/>
      </c>
      <c r="CA1143" s="3"/>
    </row>
    <row r="1144" spans="65:79">
      <c r="BM1144" s="1"/>
      <c r="BU1144" s="21" t="str">
        <f>IF(A1144="","",_xlfn.XLOOKUP(C1144,#REF!,#REF!,0,0))</f>
        <v/>
      </c>
      <c r="BV1144" s="21" t="str">
        <f t="shared" si="74"/>
        <v/>
      </c>
      <c r="BW1144" s="35" t="str">
        <f t="shared" si="77"/>
        <v/>
      </c>
      <c r="BX1144" s="26" t="str">
        <f t="shared" si="75"/>
        <v/>
      </c>
      <c r="BY1144" s="43" t="str">
        <f t="shared" si="76"/>
        <v/>
      </c>
      <c r="BZ1144" s="27" t="str">
        <f>IF(A1144="","",SUM($BY$12:BY1144))</f>
        <v/>
      </c>
      <c r="CA1144" s="3"/>
    </row>
    <row r="1145" spans="65:79">
      <c r="BM1145" s="1"/>
      <c r="BU1145" s="21" t="str">
        <f>IF(A1145="","",_xlfn.XLOOKUP(C1145,#REF!,#REF!,0,0))</f>
        <v/>
      </c>
      <c r="BV1145" s="21" t="str">
        <f t="shared" si="74"/>
        <v/>
      </c>
      <c r="BW1145" s="35" t="str">
        <f t="shared" si="77"/>
        <v/>
      </c>
      <c r="BX1145" s="26" t="str">
        <f t="shared" si="75"/>
        <v/>
      </c>
      <c r="BY1145" s="43" t="str">
        <f t="shared" si="76"/>
        <v/>
      </c>
      <c r="BZ1145" s="27" t="str">
        <f>IF(A1145="","",SUM($BY$12:BY1145))</f>
        <v/>
      </c>
      <c r="CA1145" s="3"/>
    </row>
    <row r="1146" spans="65:79">
      <c r="BM1146" s="1"/>
      <c r="BU1146" s="21" t="str">
        <f>IF(A1146="","",_xlfn.XLOOKUP(C1146,#REF!,#REF!,0,0))</f>
        <v/>
      </c>
      <c r="BV1146" s="21" t="str">
        <f t="shared" si="74"/>
        <v/>
      </c>
      <c r="BW1146" s="35" t="str">
        <f t="shared" si="77"/>
        <v/>
      </c>
      <c r="BX1146" s="26" t="str">
        <f t="shared" si="75"/>
        <v/>
      </c>
      <c r="BY1146" s="43" t="str">
        <f t="shared" si="76"/>
        <v/>
      </c>
      <c r="BZ1146" s="27" t="str">
        <f>IF(A1146="","",SUM($BY$12:BY1146))</f>
        <v/>
      </c>
      <c r="CA1146" s="3"/>
    </row>
    <row r="1147" spans="65:79">
      <c r="BM1147" s="1"/>
      <c r="BU1147" s="21" t="str">
        <f>IF(A1147="","",_xlfn.XLOOKUP(C1147,#REF!,#REF!,0,0))</f>
        <v/>
      </c>
      <c r="BV1147" s="21" t="str">
        <f t="shared" si="74"/>
        <v/>
      </c>
      <c r="BW1147" s="35" t="str">
        <f t="shared" si="77"/>
        <v/>
      </c>
      <c r="BX1147" s="26" t="str">
        <f t="shared" si="75"/>
        <v/>
      </c>
      <c r="BY1147" s="43" t="str">
        <f t="shared" si="76"/>
        <v/>
      </c>
      <c r="BZ1147" s="27" t="str">
        <f>IF(A1147="","",SUM($BY$12:BY1147))</f>
        <v/>
      </c>
      <c r="CA1147" s="3"/>
    </row>
    <row r="1148" spans="65:79">
      <c r="BM1148" s="1"/>
      <c r="BU1148" s="21" t="str">
        <f>IF(A1148="","",_xlfn.XLOOKUP(C1148,#REF!,#REF!,0,0))</f>
        <v/>
      </c>
      <c r="BV1148" s="21" t="str">
        <f t="shared" si="74"/>
        <v/>
      </c>
      <c r="BW1148" s="35" t="str">
        <f t="shared" si="77"/>
        <v/>
      </c>
      <c r="BX1148" s="26" t="str">
        <f t="shared" si="75"/>
        <v/>
      </c>
      <c r="BY1148" s="43" t="str">
        <f t="shared" si="76"/>
        <v/>
      </c>
      <c r="BZ1148" s="27" t="str">
        <f>IF(A1148="","",SUM($BY$12:BY1148))</f>
        <v/>
      </c>
      <c r="CA1148" s="3"/>
    </row>
    <row r="1149" spans="65:79">
      <c r="BM1149" s="1"/>
      <c r="BU1149" s="21" t="str">
        <f>IF(A1149="","",_xlfn.XLOOKUP(C1149,#REF!,#REF!,0,0))</f>
        <v/>
      </c>
      <c r="BV1149" s="21" t="str">
        <f t="shared" si="74"/>
        <v/>
      </c>
      <c r="BW1149" s="35" t="str">
        <f t="shared" si="77"/>
        <v/>
      </c>
      <c r="BX1149" s="26" t="str">
        <f t="shared" si="75"/>
        <v/>
      </c>
      <c r="BY1149" s="43" t="str">
        <f t="shared" si="76"/>
        <v/>
      </c>
      <c r="BZ1149" s="27" t="str">
        <f>IF(A1149="","",SUM($BY$12:BY1149))</f>
        <v/>
      </c>
      <c r="CA1149" s="3"/>
    </row>
    <row r="1150" spans="65:79">
      <c r="BM1150" s="1"/>
      <c r="BU1150" s="21" t="str">
        <f>IF(A1150="","",_xlfn.XLOOKUP(C1150,#REF!,#REF!,0,0))</f>
        <v/>
      </c>
      <c r="BV1150" s="21" t="str">
        <f t="shared" si="74"/>
        <v/>
      </c>
      <c r="BW1150" s="35" t="str">
        <f t="shared" si="77"/>
        <v/>
      </c>
      <c r="BX1150" s="26" t="str">
        <f t="shared" si="75"/>
        <v/>
      </c>
      <c r="BY1150" s="43" t="str">
        <f t="shared" si="76"/>
        <v/>
      </c>
      <c r="BZ1150" s="27" t="str">
        <f>IF(A1150="","",SUM($BY$12:BY1150))</f>
        <v/>
      </c>
      <c r="CA1150" s="3"/>
    </row>
    <row r="1151" spans="65:79">
      <c r="BM1151" s="1"/>
      <c r="BU1151" s="21" t="str">
        <f>IF(A1151="","",_xlfn.XLOOKUP(C1151,#REF!,#REF!,0,0))</f>
        <v/>
      </c>
      <c r="BV1151" s="21" t="str">
        <f t="shared" si="74"/>
        <v/>
      </c>
      <c r="BW1151" s="35" t="str">
        <f t="shared" si="77"/>
        <v/>
      </c>
      <c r="BX1151" s="26" t="str">
        <f t="shared" si="75"/>
        <v/>
      </c>
      <c r="BY1151" s="43" t="str">
        <f t="shared" si="76"/>
        <v/>
      </c>
      <c r="BZ1151" s="27" t="str">
        <f>IF(A1151="","",SUM($BY$12:BY1151))</f>
        <v/>
      </c>
      <c r="CA1151" s="3"/>
    </row>
    <row r="1152" spans="65:79">
      <c r="BM1152" s="1"/>
      <c r="BU1152" s="21" t="str">
        <f>IF(A1152="","",_xlfn.XLOOKUP(C1152,#REF!,#REF!,0,0))</f>
        <v/>
      </c>
      <c r="BV1152" s="21" t="str">
        <f t="shared" si="74"/>
        <v/>
      </c>
      <c r="BW1152" s="35" t="str">
        <f t="shared" si="77"/>
        <v/>
      </c>
      <c r="BX1152" s="26" t="str">
        <f t="shared" si="75"/>
        <v/>
      </c>
      <c r="BY1152" s="43" t="str">
        <f t="shared" si="76"/>
        <v/>
      </c>
      <c r="BZ1152" s="27" t="str">
        <f>IF(A1152="","",SUM($BY$12:BY1152))</f>
        <v/>
      </c>
      <c r="CA1152" s="3"/>
    </row>
    <row r="1153" spans="65:79">
      <c r="BM1153" s="1"/>
      <c r="BU1153" s="21" t="str">
        <f>IF(A1153="","",_xlfn.XLOOKUP(C1153,#REF!,#REF!,0,0))</f>
        <v/>
      </c>
      <c r="BV1153" s="21" t="str">
        <f t="shared" si="74"/>
        <v/>
      </c>
      <c r="BW1153" s="35" t="str">
        <f t="shared" si="77"/>
        <v/>
      </c>
      <c r="BX1153" s="26" t="str">
        <f t="shared" si="75"/>
        <v/>
      </c>
      <c r="BY1153" s="43" t="str">
        <f t="shared" si="76"/>
        <v/>
      </c>
      <c r="BZ1153" s="27" t="str">
        <f>IF(A1153="","",SUM($BY$12:BY1153))</f>
        <v/>
      </c>
      <c r="CA1153" s="3"/>
    </row>
    <row r="1154" spans="65:79">
      <c r="BM1154" s="1"/>
      <c r="BU1154" s="21" t="str">
        <f>IF(A1154="","",_xlfn.XLOOKUP(C1154,#REF!,#REF!,0,0))</f>
        <v/>
      </c>
      <c r="BV1154" s="21" t="str">
        <f t="shared" si="74"/>
        <v/>
      </c>
      <c r="BW1154" s="35" t="str">
        <f t="shared" si="77"/>
        <v/>
      </c>
      <c r="BX1154" s="26" t="str">
        <f t="shared" si="75"/>
        <v/>
      </c>
      <c r="BY1154" s="43" t="str">
        <f t="shared" si="76"/>
        <v/>
      </c>
      <c r="BZ1154" s="27" t="str">
        <f>IF(A1154="","",SUM($BY$12:BY1154))</f>
        <v/>
      </c>
      <c r="CA1154" s="3"/>
    </row>
    <row r="1155" spans="65:79">
      <c r="BM1155" s="1"/>
      <c r="BU1155" s="21" t="str">
        <f>IF(A1155="","",_xlfn.XLOOKUP(C1155,#REF!,#REF!,0,0))</f>
        <v/>
      </c>
      <c r="BV1155" s="21" t="str">
        <f t="shared" si="74"/>
        <v/>
      </c>
      <c r="BW1155" s="35" t="str">
        <f t="shared" si="77"/>
        <v/>
      </c>
      <c r="BX1155" s="26" t="str">
        <f t="shared" si="75"/>
        <v/>
      </c>
      <c r="BY1155" s="43" t="str">
        <f t="shared" si="76"/>
        <v/>
      </c>
      <c r="BZ1155" s="27" t="str">
        <f>IF(A1155="","",SUM($BY$12:BY1155))</f>
        <v/>
      </c>
      <c r="CA1155" s="3"/>
    </row>
    <row r="1156" spans="65:79">
      <c r="BM1156" s="1"/>
      <c r="BU1156" s="21" t="str">
        <f>IF(A1156="","",_xlfn.XLOOKUP(C1156,#REF!,#REF!,0,0))</f>
        <v/>
      </c>
      <c r="BV1156" s="21" t="str">
        <f t="shared" si="74"/>
        <v/>
      </c>
      <c r="BW1156" s="35" t="str">
        <f t="shared" si="77"/>
        <v/>
      </c>
      <c r="BX1156" s="26" t="str">
        <f t="shared" si="75"/>
        <v/>
      </c>
      <c r="BY1156" s="43" t="str">
        <f t="shared" si="76"/>
        <v/>
      </c>
      <c r="BZ1156" s="27" t="str">
        <f>IF(A1156="","",SUM($BY$12:BY1156))</f>
        <v/>
      </c>
      <c r="CA1156" s="3"/>
    </row>
    <row r="1157" spans="65:79">
      <c r="BM1157" s="1"/>
      <c r="BU1157" s="21" t="str">
        <f>IF(A1157="","",_xlfn.XLOOKUP(C1157,#REF!,#REF!,0,0))</f>
        <v/>
      </c>
      <c r="BV1157" s="21" t="str">
        <f t="shared" si="74"/>
        <v/>
      </c>
      <c r="BW1157" s="35" t="str">
        <f t="shared" si="77"/>
        <v/>
      </c>
      <c r="BX1157" s="26" t="str">
        <f t="shared" si="75"/>
        <v/>
      </c>
      <c r="BY1157" s="43" t="str">
        <f t="shared" si="76"/>
        <v/>
      </c>
      <c r="BZ1157" s="27" t="str">
        <f>IF(A1157="","",SUM($BY$12:BY1157))</f>
        <v/>
      </c>
      <c r="CA1157" s="3"/>
    </row>
    <row r="1158" spans="65:79">
      <c r="BM1158" s="1"/>
      <c r="BU1158" s="21" t="str">
        <f>IF(A1158="","",_xlfn.XLOOKUP(C1158,#REF!,#REF!,0,0))</f>
        <v/>
      </c>
      <c r="BV1158" s="21" t="str">
        <f t="shared" si="74"/>
        <v/>
      </c>
      <c r="BW1158" s="35" t="str">
        <f t="shared" si="77"/>
        <v/>
      </c>
      <c r="BX1158" s="26" t="str">
        <f t="shared" si="75"/>
        <v/>
      </c>
      <c r="BY1158" s="43" t="str">
        <f t="shared" si="76"/>
        <v/>
      </c>
      <c r="BZ1158" s="27" t="str">
        <f>IF(A1158="","",SUM($BY$12:BY1158))</f>
        <v/>
      </c>
      <c r="CA1158" s="3"/>
    </row>
    <row r="1159" spans="65:79">
      <c r="BM1159" s="1"/>
      <c r="BU1159" s="21" t="str">
        <f>IF(A1159="","",_xlfn.XLOOKUP(C1159,#REF!,#REF!,0,0))</f>
        <v/>
      </c>
      <c r="BV1159" s="21" t="str">
        <f t="shared" si="74"/>
        <v/>
      </c>
      <c r="BW1159" s="35" t="str">
        <f t="shared" si="77"/>
        <v/>
      </c>
      <c r="BX1159" s="26" t="str">
        <f t="shared" si="75"/>
        <v/>
      </c>
      <c r="BY1159" s="43" t="str">
        <f t="shared" si="76"/>
        <v/>
      </c>
      <c r="BZ1159" s="27" t="str">
        <f>IF(A1159="","",SUM($BY$12:BY1159))</f>
        <v/>
      </c>
      <c r="CA1159" s="3"/>
    </row>
    <row r="1160" spans="65:79">
      <c r="BM1160" s="1"/>
      <c r="BU1160" s="21" t="str">
        <f>IF(A1160="","",_xlfn.XLOOKUP(C1160,#REF!,#REF!,0,0))</f>
        <v/>
      </c>
      <c r="BV1160" s="21" t="str">
        <f t="shared" si="74"/>
        <v/>
      </c>
      <c r="BW1160" s="35" t="str">
        <f t="shared" si="77"/>
        <v/>
      </c>
      <c r="BX1160" s="26" t="str">
        <f t="shared" si="75"/>
        <v/>
      </c>
      <c r="BY1160" s="43" t="str">
        <f t="shared" si="76"/>
        <v/>
      </c>
      <c r="BZ1160" s="27" t="str">
        <f>IF(A1160="","",SUM($BY$12:BY1160))</f>
        <v/>
      </c>
      <c r="CA1160" s="3"/>
    </row>
    <row r="1161" spans="65:79">
      <c r="BM1161" s="1"/>
      <c r="BU1161" s="21" t="str">
        <f>IF(A1161="","",_xlfn.XLOOKUP(C1161,#REF!,#REF!,0,0))</f>
        <v/>
      </c>
      <c r="BV1161" s="21" t="str">
        <f t="shared" si="74"/>
        <v/>
      </c>
      <c r="BW1161" s="35" t="str">
        <f t="shared" si="77"/>
        <v/>
      </c>
      <c r="BX1161" s="26" t="str">
        <f t="shared" si="75"/>
        <v/>
      </c>
      <c r="BY1161" s="43" t="str">
        <f t="shared" si="76"/>
        <v/>
      </c>
      <c r="BZ1161" s="27" t="str">
        <f>IF(A1161="","",SUM($BY$12:BY1161))</f>
        <v/>
      </c>
      <c r="CA1161" s="3"/>
    </row>
    <row r="1162" spans="65:79">
      <c r="BM1162" s="1"/>
      <c r="BU1162" s="21" t="str">
        <f>IF(A1162="","",_xlfn.XLOOKUP(C1162,#REF!,#REF!,0,0))</f>
        <v/>
      </c>
      <c r="BV1162" s="21" t="str">
        <f t="shared" si="74"/>
        <v/>
      </c>
      <c r="BW1162" s="35" t="str">
        <f t="shared" si="77"/>
        <v/>
      </c>
      <c r="BX1162" s="26" t="str">
        <f t="shared" si="75"/>
        <v/>
      </c>
      <c r="BY1162" s="43" t="str">
        <f t="shared" si="76"/>
        <v/>
      </c>
      <c r="BZ1162" s="27" t="str">
        <f>IF(A1162="","",SUM($BY$12:BY1162))</f>
        <v/>
      </c>
      <c r="CA1162" s="3"/>
    </row>
    <row r="1163" spans="65:79">
      <c r="BM1163" s="1"/>
      <c r="BU1163" s="21" t="str">
        <f>IF(A1163="","",_xlfn.XLOOKUP(C1163,#REF!,#REF!,0,0))</f>
        <v/>
      </c>
      <c r="BV1163" s="21" t="str">
        <f t="shared" ref="BV1163:BV1226" si="78">IF(A1163="","",BU1163*3)</f>
        <v/>
      </c>
      <c r="BW1163" s="35" t="str">
        <f t="shared" si="77"/>
        <v/>
      </c>
      <c r="BX1163" s="26" t="str">
        <f t="shared" ref="BX1163:BX1226" si="79">IF(A1163="","",IF(BU1163=0,0,H1163/BW1163))</f>
        <v/>
      </c>
      <c r="BY1163" s="43" t="str">
        <f t="shared" ref="BY1163:BY1226" si="80">IF(A1163="","",BM1163%)</f>
        <v/>
      </c>
      <c r="BZ1163" s="27" t="str">
        <f>IF(A1163="","",SUM($BY$12:BY1163))</f>
        <v/>
      </c>
      <c r="CA1163" s="3"/>
    </row>
    <row r="1164" spans="65:79">
      <c r="BM1164" s="1"/>
      <c r="BU1164" s="21" t="str">
        <f>IF(A1164="","",_xlfn.XLOOKUP(C1164,#REF!,#REF!,0,0))</f>
        <v/>
      </c>
      <c r="BV1164" s="21" t="str">
        <f t="shared" si="78"/>
        <v/>
      </c>
      <c r="BW1164" s="35" t="str">
        <f t="shared" ref="BW1164:BW1227" si="81">IF(A1164="","",BV1164*BW$11)</f>
        <v/>
      </c>
      <c r="BX1164" s="26" t="str">
        <f t="shared" si="79"/>
        <v/>
      </c>
      <c r="BY1164" s="43" t="str">
        <f t="shared" si="80"/>
        <v/>
      </c>
      <c r="BZ1164" s="27" t="str">
        <f>IF(A1164="","",SUM($BY$12:BY1164))</f>
        <v/>
      </c>
      <c r="CA1164" s="3"/>
    </row>
    <row r="1165" spans="65:79">
      <c r="BM1165" s="1"/>
      <c r="BU1165" s="21" t="str">
        <f>IF(A1165="","",_xlfn.XLOOKUP(C1165,#REF!,#REF!,0,0))</f>
        <v/>
      </c>
      <c r="BV1165" s="21" t="str">
        <f t="shared" si="78"/>
        <v/>
      </c>
      <c r="BW1165" s="35" t="str">
        <f t="shared" si="81"/>
        <v/>
      </c>
      <c r="BX1165" s="26" t="str">
        <f t="shared" si="79"/>
        <v/>
      </c>
      <c r="BY1165" s="43" t="str">
        <f t="shared" si="80"/>
        <v/>
      </c>
      <c r="BZ1165" s="27" t="str">
        <f>IF(A1165="","",SUM($BY$12:BY1165))</f>
        <v/>
      </c>
      <c r="CA1165" s="3"/>
    </row>
    <row r="1166" spans="65:79">
      <c r="BM1166" s="1"/>
      <c r="BU1166" s="21" t="str">
        <f>IF(A1166="","",_xlfn.XLOOKUP(C1166,#REF!,#REF!,0,0))</f>
        <v/>
      </c>
      <c r="BV1166" s="21" t="str">
        <f t="shared" si="78"/>
        <v/>
      </c>
      <c r="BW1166" s="35" t="str">
        <f t="shared" si="81"/>
        <v/>
      </c>
      <c r="BX1166" s="26" t="str">
        <f t="shared" si="79"/>
        <v/>
      </c>
      <c r="BY1166" s="43" t="str">
        <f t="shared" si="80"/>
        <v/>
      </c>
      <c r="BZ1166" s="27" t="str">
        <f>IF(A1166="","",SUM($BY$12:BY1166))</f>
        <v/>
      </c>
      <c r="CA1166" s="3"/>
    </row>
    <row r="1167" spans="65:79">
      <c r="BM1167" s="1"/>
      <c r="BU1167" s="21" t="str">
        <f>IF(A1167="","",_xlfn.XLOOKUP(C1167,#REF!,#REF!,0,0))</f>
        <v/>
      </c>
      <c r="BV1167" s="21" t="str">
        <f t="shared" si="78"/>
        <v/>
      </c>
      <c r="BW1167" s="35" t="str">
        <f t="shared" si="81"/>
        <v/>
      </c>
      <c r="BX1167" s="26" t="str">
        <f t="shared" si="79"/>
        <v/>
      </c>
      <c r="BY1167" s="43" t="str">
        <f t="shared" si="80"/>
        <v/>
      </c>
      <c r="BZ1167" s="27" t="str">
        <f>IF(A1167="","",SUM($BY$12:BY1167))</f>
        <v/>
      </c>
      <c r="CA1167" s="3"/>
    </row>
    <row r="1168" spans="65:79">
      <c r="BM1168" s="1"/>
      <c r="BU1168" s="21" t="str">
        <f>IF(A1168="","",_xlfn.XLOOKUP(C1168,#REF!,#REF!,0,0))</f>
        <v/>
      </c>
      <c r="BV1168" s="21" t="str">
        <f t="shared" si="78"/>
        <v/>
      </c>
      <c r="BW1168" s="35" t="str">
        <f t="shared" si="81"/>
        <v/>
      </c>
      <c r="BX1168" s="26" t="str">
        <f t="shared" si="79"/>
        <v/>
      </c>
      <c r="BY1168" s="43" t="str">
        <f t="shared" si="80"/>
        <v/>
      </c>
      <c r="BZ1168" s="27" t="str">
        <f>IF(A1168="","",SUM($BY$12:BY1168))</f>
        <v/>
      </c>
      <c r="CA1168" s="3"/>
    </row>
    <row r="1169" spans="65:79">
      <c r="BM1169" s="1"/>
      <c r="BU1169" s="21" t="str">
        <f>IF(A1169="","",_xlfn.XLOOKUP(C1169,#REF!,#REF!,0,0))</f>
        <v/>
      </c>
      <c r="BV1169" s="21" t="str">
        <f t="shared" si="78"/>
        <v/>
      </c>
      <c r="BW1169" s="35" t="str">
        <f t="shared" si="81"/>
        <v/>
      </c>
      <c r="BX1169" s="26" t="str">
        <f t="shared" si="79"/>
        <v/>
      </c>
      <c r="BY1169" s="43" t="str">
        <f t="shared" si="80"/>
        <v/>
      </c>
      <c r="BZ1169" s="27" t="str">
        <f>IF(A1169="","",SUM($BY$12:BY1169))</f>
        <v/>
      </c>
      <c r="CA1169" s="3"/>
    </row>
    <row r="1170" spans="65:79">
      <c r="BM1170" s="1"/>
      <c r="BU1170" s="21" t="str">
        <f>IF(A1170="","",_xlfn.XLOOKUP(C1170,#REF!,#REF!,0,0))</f>
        <v/>
      </c>
      <c r="BV1170" s="21" t="str">
        <f t="shared" si="78"/>
        <v/>
      </c>
      <c r="BW1170" s="35" t="str">
        <f t="shared" si="81"/>
        <v/>
      </c>
      <c r="BX1170" s="26" t="str">
        <f t="shared" si="79"/>
        <v/>
      </c>
      <c r="BY1170" s="43" t="str">
        <f t="shared" si="80"/>
        <v/>
      </c>
      <c r="BZ1170" s="27" t="str">
        <f>IF(A1170="","",SUM($BY$12:BY1170))</f>
        <v/>
      </c>
      <c r="CA1170" s="3"/>
    </row>
    <row r="1171" spans="65:79">
      <c r="BM1171" s="1"/>
      <c r="BU1171" s="21" t="str">
        <f>IF(A1171="","",_xlfn.XLOOKUP(C1171,#REF!,#REF!,0,0))</f>
        <v/>
      </c>
      <c r="BV1171" s="21" t="str">
        <f t="shared" si="78"/>
        <v/>
      </c>
      <c r="BW1171" s="35" t="str">
        <f t="shared" si="81"/>
        <v/>
      </c>
      <c r="BX1171" s="26" t="str">
        <f t="shared" si="79"/>
        <v/>
      </c>
      <c r="BY1171" s="43" t="str">
        <f t="shared" si="80"/>
        <v/>
      </c>
      <c r="BZ1171" s="27" t="str">
        <f>IF(A1171="","",SUM($BY$12:BY1171))</f>
        <v/>
      </c>
      <c r="CA1171" s="3"/>
    </row>
    <row r="1172" spans="65:79">
      <c r="BM1172" s="1"/>
      <c r="BU1172" s="21" t="str">
        <f>IF(A1172="","",_xlfn.XLOOKUP(C1172,#REF!,#REF!,0,0))</f>
        <v/>
      </c>
      <c r="BV1172" s="21" t="str">
        <f t="shared" si="78"/>
        <v/>
      </c>
      <c r="BW1172" s="35" t="str">
        <f t="shared" si="81"/>
        <v/>
      </c>
      <c r="BX1172" s="26" t="str">
        <f t="shared" si="79"/>
        <v/>
      </c>
      <c r="BY1172" s="43" t="str">
        <f t="shared" si="80"/>
        <v/>
      </c>
      <c r="BZ1172" s="27" t="str">
        <f>IF(A1172="","",SUM($BY$12:BY1172))</f>
        <v/>
      </c>
      <c r="CA1172" s="3"/>
    </row>
    <row r="1173" spans="65:79">
      <c r="BM1173" s="1"/>
      <c r="BU1173" s="21" t="str">
        <f>IF(A1173="","",_xlfn.XLOOKUP(C1173,#REF!,#REF!,0,0))</f>
        <v/>
      </c>
      <c r="BV1173" s="21" t="str">
        <f t="shared" si="78"/>
        <v/>
      </c>
      <c r="BW1173" s="35" t="str">
        <f t="shared" si="81"/>
        <v/>
      </c>
      <c r="BX1173" s="26" t="str">
        <f t="shared" si="79"/>
        <v/>
      </c>
      <c r="BY1173" s="43" t="str">
        <f t="shared" si="80"/>
        <v/>
      </c>
      <c r="BZ1173" s="27" t="str">
        <f>IF(A1173="","",SUM($BY$12:BY1173))</f>
        <v/>
      </c>
      <c r="CA1173" s="3"/>
    </row>
    <row r="1174" spans="65:79">
      <c r="BM1174" s="1"/>
      <c r="BU1174" s="21" t="str">
        <f>IF(A1174="","",_xlfn.XLOOKUP(C1174,#REF!,#REF!,0,0))</f>
        <v/>
      </c>
      <c r="BV1174" s="21" t="str">
        <f t="shared" si="78"/>
        <v/>
      </c>
      <c r="BW1174" s="35" t="str">
        <f t="shared" si="81"/>
        <v/>
      </c>
      <c r="BX1174" s="26" t="str">
        <f t="shared" si="79"/>
        <v/>
      </c>
      <c r="BY1174" s="43" t="str">
        <f t="shared" si="80"/>
        <v/>
      </c>
      <c r="BZ1174" s="27" t="str">
        <f>IF(A1174="","",SUM($BY$12:BY1174))</f>
        <v/>
      </c>
      <c r="CA1174" s="3"/>
    </row>
    <row r="1175" spans="65:79">
      <c r="BM1175" s="1"/>
      <c r="BU1175" s="21" t="str">
        <f>IF(A1175="","",_xlfn.XLOOKUP(C1175,#REF!,#REF!,0,0))</f>
        <v/>
      </c>
      <c r="BV1175" s="21" t="str">
        <f t="shared" si="78"/>
        <v/>
      </c>
      <c r="BW1175" s="35" t="str">
        <f t="shared" si="81"/>
        <v/>
      </c>
      <c r="BX1175" s="26" t="str">
        <f t="shared" si="79"/>
        <v/>
      </c>
      <c r="BY1175" s="43" t="str">
        <f t="shared" si="80"/>
        <v/>
      </c>
      <c r="BZ1175" s="27" t="str">
        <f>IF(A1175="","",SUM($BY$12:BY1175))</f>
        <v/>
      </c>
      <c r="CA1175" s="3"/>
    </row>
    <row r="1176" spans="65:79">
      <c r="BM1176" s="1"/>
      <c r="BU1176" s="21" t="str">
        <f>IF(A1176="","",_xlfn.XLOOKUP(C1176,#REF!,#REF!,0,0))</f>
        <v/>
      </c>
      <c r="BV1176" s="21" t="str">
        <f t="shared" si="78"/>
        <v/>
      </c>
      <c r="BW1176" s="35" t="str">
        <f t="shared" si="81"/>
        <v/>
      </c>
      <c r="BX1176" s="26" t="str">
        <f t="shared" si="79"/>
        <v/>
      </c>
      <c r="BY1176" s="43" t="str">
        <f t="shared" si="80"/>
        <v/>
      </c>
      <c r="BZ1176" s="27" t="str">
        <f>IF(A1176="","",SUM($BY$12:BY1176))</f>
        <v/>
      </c>
      <c r="CA1176" s="3"/>
    </row>
    <row r="1177" spans="65:79">
      <c r="BM1177" s="1"/>
      <c r="BU1177" s="21" t="str">
        <f>IF(A1177="","",_xlfn.XLOOKUP(C1177,#REF!,#REF!,0,0))</f>
        <v/>
      </c>
      <c r="BV1177" s="21" t="str">
        <f t="shared" si="78"/>
        <v/>
      </c>
      <c r="BW1177" s="35" t="str">
        <f t="shared" si="81"/>
        <v/>
      </c>
      <c r="BX1177" s="26" t="str">
        <f t="shared" si="79"/>
        <v/>
      </c>
      <c r="BY1177" s="43" t="str">
        <f t="shared" si="80"/>
        <v/>
      </c>
      <c r="BZ1177" s="27" t="str">
        <f>IF(A1177="","",SUM($BY$12:BY1177))</f>
        <v/>
      </c>
      <c r="CA1177" s="3"/>
    </row>
    <row r="1178" spans="65:79">
      <c r="BM1178" s="1"/>
      <c r="BU1178" s="21" t="str">
        <f>IF(A1178="","",_xlfn.XLOOKUP(C1178,#REF!,#REF!,0,0))</f>
        <v/>
      </c>
      <c r="BV1178" s="21" t="str">
        <f t="shared" si="78"/>
        <v/>
      </c>
      <c r="BW1178" s="35" t="str">
        <f t="shared" si="81"/>
        <v/>
      </c>
      <c r="BX1178" s="26" t="str">
        <f t="shared" si="79"/>
        <v/>
      </c>
      <c r="BY1178" s="43" t="str">
        <f t="shared" si="80"/>
        <v/>
      </c>
      <c r="BZ1178" s="27" t="str">
        <f>IF(A1178="","",SUM($BY$12:BY1178))</f>
        <v/>
      </c>
      <c r="CA1178" s="3"/>
    </row>
    <row r="1179" spans="65:79">
      <c r="BM1179" s="1"/>
      <c r="BU1179" s="21" t="str">
        <f>IF(A1179="","",_xlfn.XLOOKUP(C1179,#REF!,#REF!,0,0))</f>
        <v/>
      </c>
      <c r="BV1179" s="21" t="str">
        <f t="shared" si="78"/>
        <v/>
      </c>
      <c r="BW1179" s="35" t="str">
        <f t="shared" si="81"/>
        <v/>
      </c>
      <c r="BX1179" s="26" t="str">
        <f t="shared" si="79"/>
        <v/>
      </c>
      <c r="BY1179" s="43" t="str">
        <f t="shared" si="80"/>
        <v/>
      </c>
      <c r="BZ1179" s="27" t="str">
        <f>IF(A1179="","",SUM($BY$12:BY1179))</f>
        <v/>
      </c>
      <c r="CA1179" s="3"/>
    </row>
    <row r="1180" spans="65:79">
      <c r="BM1180" s="1"/>
      <c r="BU1180" s="21" t="str">
        <f>IF(A1180="","",_xlfn.XLOOKUP(C1180,#REF!,#REF!,0,0))</f>
        <v/>
      </c>
      <c r="BV1180" s="21" t="str">
        <f t="shared" si="78"/>
        <v/>
      </c>
      <c r="BW1180" s="35" t="str">
        <f t="shared" si="81"/>
        <v/>
      </c>
      <c r="BX1180" s="26" t="str">
        <f t="shared" si="79"/>
        <v/>
      </c>
      <c r="BY1180" s="43" t="str">
        <f t="shared" si="80"/>
        <v/>
      </c>
      <c r="BZ1180" s="27" t="str">
        <f>IF(A1180="","",SUM($BY$12:BY1180))</f>
        <v/>
      </c>
      <c r="CA1180" s="3"/>
    </row>
    <row r="1181" spans="65:79">
      <c r="BM1181" s="1"/>
      <c r="BU1181" s="21" t="str">
        <f>IF(A1181="","",_xlfn.XLOOKUP(C1181,#REF!,#REF!,0,0))</f>
        <v/>
      </c>
      <c r="BV1181" s="21" t="str">
        <f t="shared" si="78"/>
        <v/>
      </c>
      <c r="BW1181" s="35" t="str">
        <f t="shared" si="81"/>
        <v/>
      </c>
      <c r="BX1181" s="26" t="str">
        <f t="shared" si="79"/>
        <v/>
      </c>
      <c r="BY1181" s="43" t="str">
        <f t="shared" si="80"/>
        <v/>
      </c>
      <c r="BZ1181" s="27" t="str">
        <f>IF(A1181="","",SUM($BY$12:BY1181))</f>
        <v/>
      </c>
      <c r="CA1181" s="3"/>
    </row>
    <row r="1182" spans="65:79">
      <c r="BM1182" s="1"/>
      <c r="BU1182" s="21" t="str">
        <f>IF(A1182="","",_xlfn.XLOOKUP(C1182,#REF!,#REF!,0,0))</f>
        <v/>
      </c>
      <c r="BV1182" s="21" t="str">
        <f t="shared" si="78"/>
        <v/>
      </c>
      <c r="BW1182" s="35" t="str">
        <f t="shared" si="81"/>
        <v/>
      </c>
      <c r="BX1182" s="26" t="str">
        <f t="shared" si="79"/>
        <v/>
      </c>
      <c r="BY1182" s="43" t="str">
        <f t="shared" si="80"/>
        <v/>
      </c>
      <c r="BZ1182" s="27" t="str">
        <f>IF(A1182="","",SUM($BY$12:BY1182))</f>
        <v/>
      </c>
      <c r="CA1182" s="3"/>
    </row>
    <row r="1183" spans="65:79">
      <c r="BM1183" s="1"/>
      <c r="BU1183" s="21" t="str">
        <f>IF(A1183="","",_xlfn.XLOOKUP(C1183,#REF!,#REF!,0,0))</f>
        <v/>
      </c>
      <c r="BV1183" s="21" t="str">
        <f t="shared" si="78"/>
        <v/>
      </c>
      <c r="BW1183" s="35" t="str">
        <f t="shared" si="81"/>
        <v/>
      </c>
      <c r="BX1183" s="26" t="str">
        <f t="shared" si="79"/>
        <v/>
      </c>
      <c r="BY1183" s="43" t="str">
        <f t="shared" si="80"/>
        <v/>
      </c>
      <c r="BZ1183" s="27" t="str">
        <f>IF(A1183="","",SUM($BY$12:BY1183))</f>
        <v/>
      </c>
      <c r="CA1183" s="3"/>
    </row>
    <row r="1184" spans="65:79">
      <c r="BM1184" s="1"/>
      <c r="BU1184" s="21" t="str">
        <f>IF(A1184="","",_xlfn.XLOOKUP(C1184,#REF!,#REF!,0,0))</f>
        <v/>
      </c>
      <c r="BV1184" s="21" t="str">
        <f t="shared" si="78"/>
        <v/>
      </c>
      <c r="BW1184" s="35" t="str">
        <f t="shared" si="81"/>
        <v/>
      </c>
      <c r="BX1184" s="26" t="str">
        <f t="shared" si="79"/>
        <v/>
      </c>
      <c r="BY1184" s="43" t="str">
        <f t="shared" si="80"/>
        <v/>
      </c>
      <c r="BZ1184" s="27" t="str">
        <f>IF(A1184="","",SUM($BY$12:BY1184))</f>
        <v/>
      </c>
      <c r="CA1184" s="3"/>
    </row>
    <row r="1185" spans="65:79">
      <c r="BM1185" s="1"/>
      <c r="BU1185" s="21" t="str">
        <f>IF(A1185="","",_xlfn.XLOOKUP(C1185,#REF!,#REF!,0,0))</f>
        <v/>
      </c>
      <c r="BV1185" s="21" t="str">
        <f t="shared" si="78"/>
        <v/>
      </c>
      <c r="BW1185" s="35" t="str">
        <f t="shared" si="81"/>
        <v/>
      </c>
      <c r="BX1185" s="26" t="str">
        <f t="shared" si="79"/>
        <v/>
      </c>
      <c r="BY1185" s="43" t="str">
        <f t="shared" si="80"/>
        <v/>
      </c>
      <c r="BZ1185" s="27" t="str">
        <f>IF(A1185="","",SUM($BY$12:BY1185))</f>
        <v/>
      </c>
      <c r="CA1185" s="3"/>
    </row>
    <row r="1186" spans="65:79">
      <c r="BM1186" s="1"/>
      <c r="BU1186" s="21" t="str">
        <f>IF(A1186="","",_xlfn.XLOOKUP(C1186,#REF!,#REF!,0,0))</f>
        <v/>
      </c>
      <c r="BV1186" s="21" t="str">
        <f t="shared" si="78"/>
        <v/>
      </c>
      <c r="BW1186" s="35" t="str">
        <f t="shared" si="81"/>
        <v/>
      </c>
      <c r="BX1186" s="26" t="str">
        <f t="shared" si="79"/>
        <v/>
      </c>
      <c r="BY1186" s="43" t="str">
        <f t="shared" si="80"/>
        <v/>
      </c>
      <c r="BZ1186" s="27" t="str">
        <f>IF(A1186="","",SUM($BY$12:BY1186))</f>
        <v/>
      </c>
      <c r="CA1186" s="3"/>
    </row>
    <row r="1187" spans="65:79">
      <c r="BM1187" s="1"/>
      <c r="BU1187" s="21" t="str">
        <f>IF(A1187="","",_xlfn.XLOOKUP(C1187,#REF!,#REF!,0,0))</f>
        <v/>
      </c>
      <c r="BV1187" s="21" t="str">
        <f t="shared" si="78"/>
        <v/>
      </c>
      <c r="BW1187" s="35" t="str">
        <f t="shared" si="81"/>
        <v/>
      </c>
      <c r="BX1187" s="26" t="str">
        <f t="shared" si="79"/>
        <v/>
      </c>
      <c r="BY1187" s="43" t="str">
        <f t="shared" si="80"/>
        <v/>
      </c>
      <c r="BZ1187" s="27" t="str">
        <f>IF(A1187="","",SUM($BY$12:BY1187))</f>
        <v/>
      </c>
      <c r="CA1187" s="3"/>
    </row>
    <row r="1188" spans="65:79">
      <c r="BM1188" s="1"/>
      <c r="BU1188" s="21" t="str">
        <f>IF(A1188="","",_xlfn.XLOOKUP(C1188,#REF!,#REF!,0,0))</f>
        <v/>
      </c>
      <c r="BV1188" s="21" t="str">
        <f t="shared" si="78"/>
        <v/>
      </c>
      <c r="BW1188" s="35" t="str">
        <f t="shared" si="81"/>
        <v/>
      </c>
      <c r="BX1188" s="26" t="str">
        <f t="shared" si="79"/>
        <v/>
      </c>
      <c r="BY1188" s="43" t="str">
        <f t="shared" si="80"/>
        <v/>
      </c>
      <c r="BZ1188" s="27" t="str">
        <f>IF(A1188="","",SUM($BY$12:BY1188))</f>
        <v/>
      </c>
      <c r="CA1188" s="3"/>
    </row>
    <row r="1189" spans="65:79">
      <c r="BM1189" s="1"/>
      <c r="BU1189" s="21" t="str">
        <f>IF(A1189="","",_xlfn.XLOOKUP(C1189,#REF!,#REF!,0,0))</f>
        <v/>
      </c>
      <c r="BV1189" s="21" t="str">
        <f t="shared" si="78"/>
        <v/>
      </c>
      <c r="BW1189" s="35" t="str">
        <f t="shared" si="81"/>
        <v/>
      </c>
      <c r="BX1189" s="26" t="str">
        <f t="shared" si="79"/>
        <v/>
      </c>
      <c r="BY1189" s="43" t="str">
        <f t="shared" si="80"/>
        <v/>
      </c>
      <c r="BZ1189" s="27" t="str">
        <f>IF(A1189="","",SUM($BY$12:BY1189))</f>
        <v/>
      </c>
      <c r="CA1189" s="3"/>
    </row>
    <row r="1190" spans="65:79">
      <c r="BM1190" s="1"/>
      <c r="BU1190" s="21" t="str">
        <f>IF(A1190="","",_xlfn.XLOOKUP(C1190,#REF!,#REF!,0,0))</f>
        <v/>
      </c>
      <c r="BV1190" s="21" t="str">
        <f t="shared" si="78"/>
        <v/>
      </c>
      <c r="BW1190" s="35" t="str">
        <f t="shared" si="81"/>
        <v/>
      </c>
      <c r="BX1190" s="26" t="str">
        <f t="shared" si="79"/>
        <v/>
      </c>
      <c r="BY1190" s="43" t="str">
        <f t="shared" si="80"/>
        <v/>
      </c>
      <c r="BZ1190" s="27" t="str">
        <f>IF(A1190="","",SUM($BY$12:BY1190))</f>
        <v/>
      </c>
      <c r="CA1190" s="3"/>
    </row>
    <row r="1191" spans="65:79">
      <c r="BM1191" s="1"/>
      <c r="BU1191" s="21" t="str">
        <f>IF(A1191="","",_xlfn.XLOOKUP(C1191,#REF!,#REF!,0,0))</f>
        <v/>
      </c>
      <c r="BV1191" s="21" t="str">
        <f t="shared" si="78"/>
        <v/>
      </c>
      <c r="BW1191" s="35" t="str">
        <f t="shared" si="81"/>
        <v/>
      </c>
      <c r="BX1191" s="26" t="str">
        <f t="shared" si="79"/>
        <v/>
      </c>
      <c r="BY1191" s="43" t="str">
        <f t="shared" si="80"/>
        <v/>
      </c>
      <c r="BZ1191" s="27" t="str">
        <f>IF(A1191="","",SUM($BY$12:BY1191))</f>
        <v/>
      </c>
      <c r="CA1191" s="3"/>
    </row>
    <row r="1192" spans="65:79">
      <c r="BM1192" s="1"/>
      <c r="BU1192" s="21" t="str">
        <f>IF(A1192="","",_xlfn.XLOOKUP(C1192,#REF!,#REF!,0,0))</f>
        <v/>
      </c>
      <c r="BV1192" s="21" t="str">
        <f t="shared" si="78"/>
        <v/>
      </c>
      <c r="BW1192" s="35" t="str">
        <f t="shared" si="81"/>
        <v/>
      </c>
      <c r="BX1192" s="26" t="str">
        <f t="shared" si="79"/>
        <v/>
      </c>
      <c r="BY1192" s="43" t="str">
        <f t="shared" si="80"/>
        <v/>
      </c>
      <c r="BZ1192" s="27" t="str">
        <f>IF(A1192="","",SUM($BY$12:BY1192))</f>
        <v/>
      </c>
      <c r="CA1192" s="3"/>
    </row>
    <row r="1193" spans="65:79">
      <c r="BM1193" s="1"/>
      <c r="BU1193" s="21" t="str">
        <f>IF(A1193="","",_xlfn.XLOOKUP(C1193,#REF!,#REF!,0,0))</f>
        <v/>
      </c>
      <c r="BV1193" s="21" t="str">
        <f t="shared" si="78"/>
        <v/>
      </c>
      <c r="BW1193" s="35" t="str">
        <f t="shared" si="81"/>
        <v/>
      </c>
      <c r="BX1193" s="26" t="str">
        <f t="shared" si="79"/>
        <v/>
      </c>
      <c r="BY1193" s="43" t="str">
        <f t="shared" si="80"/>
        <v/>
      </c>
      <c r="BZ1193" s="27" t="str">
        <f>IF(A1193="","",SUM($BY$12:BY1193))</f>
        <v/>
      </c>
      <c r="CA1193" s="3"/>
    </row>
    <row r="1194" spans="65:79">
      <c r="BM1194" s="1"/>
      <c r="BU1194" s="21" t="str">
        <f>IF(A1194="","",_xlfn.XLOOKUP(C1194,#REF!,#REF!,0,0))</f>
        <v/>
      </c>
      <c r="BV1194" s="21" t="str">
        <f t="shared" si="78"/>
        <v/>
      </c>
      <c r="BW1194" s="35" t="str">
        <f t="shared" si="81"/>
        <v/>
      </c>
      <c r="BX1194" s="26" t="str">
        <f t="shared" si="79"/>
        <v/>
      </c>
      <c r="BY1194" s="43" t="str">
        <f t="shared" si="80"/>
        <v/>
      </c>
      <c r="BZ1194" s="27" t="str">
        <f>IF(A1194="","",SUM($BY$12:BY1194))</f>
        <v/>
      </c>
      <c r="CA1194" s="3"/>
    </row>
    <row r="1195" spans="65:79">
      <c r="BM1195" s="1"/>
      <c r="BU1195" s="21" t="str">
        <f>IF(A1195="","",_xlfn.XLOOKUP(C1195,#REF!,#REF!,0,0))</f>
        <v/>
      </c>
      <c r="BV1195" s="21" t="str">
        <f t="shared" si="78"/>
        <v/>
      </c>
      <c r="BW1195" s="35" t="str">
        <f t="shared" si="81"/>
        <v/>
      </c>
      <c r="BX1195" s="26" t="str">
        <f t="shared" si="79"/>
        <v/>
      </c>
      <c r="BY1195" s="43" t="str">
        <f t="shared" si="80"/>
        <v/>
      </c>
      <c r="BZ1195" s="27" t="str">
        <f>IF(A1195="","",SUM($BY$12:BY1195))</f>
        <v/>
      </c>
      <c r="CA1195" s="3"/>
    </row>
    <row r="1196" spans="65:79">
      <c r="BM1196" s="1"/>
      <c r="BU1196" s="21" t="str">
        <f>IF(A1196="","",_xlfn.XLOOKUP(C1196,#REF!,#REF!,0,0))</f>
        <v/>
      </c>
      <c r="BV1196" s="21" t="str">
        <f t="shared" si="78"/>
        <v/>
      </c>
      <c r="BW1196" s="35" t="str">
        <f t="shared" si="81"/>
        <v/>
      </c>
      <c r="BX1196" s="26" t="str">
        <f t="shared" si="79"/>
        <v/>
      </c>
      <c r="BY1196" s="43" t="str">
        <f t="shared" si="80"/>
        <v/>
      </c>
      <c r="BZ1196" s="27" t="str">
        <f>IF(A1196="","",SUM($BY$12:BY1196))</f>
        <v/>
      </c>
      <c r="CA1196" s="3"/>
    </row>
    <row r="1197" spans="65:79">
      <c r="BM1197" s="1"/>
      <c r="BU1197" s="21" t="str">
        <f>IF(A1197="","",_xlfn.XLOOKUP(C1197,#REF!,#REF!,0,0))</f>
        <v/>
      </c>
      <c r="BV1197" s="21" t="str">
        <f t="shared" si="78"/>
        <v/>
      </c>
      <c r="BW1197" s="35" t="str">
        <f t="shared" si="81"/>
        <v/>
      </c>
      <c r="BX1197" s="26" t="str">
        <f t="shared" si="79"/>
        <v/>
      </c>
      <c r="BY1197" s="43" t="str">
        <f t="shared" si="80"/>
        <v/>
      </c>
      <c r="BZ1197" s="27" t="str">
        <f>IF(A1197="","",SUM($BY$12:BY1197))</f>
        <v/>
      </c>
      <c r="CA1197" s="3"/>
    </row>
    <row r="1198" spans="65:79">
      <c r="BM1198" s="1"/>
      <c r="BU1198" s="21" t="str">
        <f>IF(A1198="","",_xlfn.XLOOKUP(C1198,#REF!,#REF!,0,0))</f>
        <v/>
      </c>
      <c r="BV1198" s="21" t="str">
        <f t="shared" si="78"/>
        <v/>
      </c>
      <c r="BW1198" s="35" t="str">
        <f t="shared" si="81"/>
        <v/>
      </c>
      <c r="BX1198" s="26" t="str">
        <f t="shared" si="79"/>
        <v/>
      </c>
      <c r="BY1198" s="43" t="str">
        <f t="shared" si="80"/>
        <v/>
      </c>
      <c r="BZ1198" s="27" t="str">
        <f>IF(A1198="","",SUM($BY$12:BY1198))</f>
        <v/>
      </c>
      <c r="CA1198" s="3"/>
    </row>
    <row r="1199" spans="65:79">
      <c r="BM1199" s="1"/>
      <c r="BU1199" s="21" t="str">
        <f>IF(A1199="","",_xlfn.XLOOKUP(C1199,#REF!,#REF!,0,0))</f>
        <v/>
      </c>
      <c r="BV1199" s="21" t="str">
        <f t="shared" si="78"/>
        <v/>
      </c>
      <c r="BW1199" s="35" t="str">
        <f t="shared" si="81"/>
        <v/>
      </c>
      <c r="BX1199" s="26" t="str">
        <f t="shared" si="79"/>
        <v/>
      </c>
      <c r="BY1199" s="43" t="str">
        <f t="shared" si="80"/>
        <v/>
      </c>
      <c r="BZ1199" s="27" t="str">
        <f>IF(A1199="","",SUM($BY$12:BY1199))</f>
        <v/>
      </c>
      <c r="CA1199" s="3"/>
    </row>
    <row r="1200" spans="65:79">
      <c r="BM1200" s="1"/>
      <c r="BU1200" s="21" t="str">
        <f>IF(A1200="","",_xlfn.XLOOKUP(C1200,#REF!,#REF!,0,0))</f>
        <v/>
      </c>
      <c r="BV1200" s="21" t="str">
        <f t="shared" si="78"/>
        <v/>
      </c>
      <c r="BW1200" s="35" t="str">
        <f t="shared" si="81"/>
        <v/>
      </c>
      <c r="BX1200" s="26" t="str">
        <f t="shared" si="79"/>
        <v/>
      </c>
      <c r="BY1200" s="43" t="str">
        <f t="shared" si="80"/>
        <v/>
      </c>
      <c r="BZ1200" s="27" t="str">
        <f>IF(A1200="","",SUM($BY$12:BY1200))</f>
        <v/>
      </c>
      <c r="CA1200" s="3"/>
    </row>
    <row r="1201" spans="65:79">
      <c r="BM1201" s="1"/>
      <c r="BU1201" s="21" t="str">
        <f>IF(A1201="","",_xlfn.XLOOKUP(C1201,#REF!,#REF!,0,0))</f>
        <v/>
      </c>
      <c r="BV1201" s="21" t="str">
        <f t="shared" si="78"/>
        <v/>
      </c>
      <c r="BW1201" s="35" t="str">
        <f t="shared" si="81"/>
        <v/>
      </c>
      <c r="BX1201" s="26" t="str">
        <f t="shared" si="79"/>
        <v/>
      </c>
      <c r="BY1201" s="43" t="str">
        <f t="shared" si="80"/>
        <v/>
      </c>
      <c r="BZ1201" s="27" t="str">
        <f>IF(A1201="","",SUM($BY$12:BY1201))</f>
        <v/>
      </c>
      <c r="CA1201" s="3"/>
    </row>
    <row r="1202" spans="65:79">
      <c r="BM1202" s="1"/>
      <c r="BU1202" s="21" t="str">
        <f>IF(A1202="","",_xlfn.XLOOKUP(C1202,#REF!,#REF!,0,0))</f>
        <v/>
      </c>
      <c r="BV1202" s="21" t="str">
        <f t="shared" si="78"/>
        <v/>
      </c>
      <c r="BW1202" s="35" t="str">
        <f t="shared" si="81"/>
        <v/>
      </c>
      <c r="BX1202" s="26" t="str">
        <f t="shared" si="79"/>
        <v/>
      </c>
      <c r="BY1202" s="43" t="str">
        <f t="shared" si="80"/>
        <v/>
      </c>
      <c r="BZ1202" s="27" t="str">
        <f>IF(A1202="","",SUM($BY$12:BY1202))</f>
        <v/>
      </c>
      <c r="CA1202" s="3"/>
    </row>
    <row r="1203" spans="65:79">
      <c r="BM1203" s="1"/>
      <c r="BU1203" s="21" t="str">
        <f>IF(A1203="","",_xlfn.XLOOKUP(C1203,#REF!,#REF!,0,0))</f>
        <v/>
      </c>
      <c r="BV1203" s="21" t="str">
        <f t="shared" si="78"/>
        <v/>
      </c>
      <c r="BW1203" s="35" t="str">
        <f t="shared" si="81"/>
        <v/>
      </c>
      <c r="BX1203" s="26" t="str">
        <f t="shared" si="79"/>
        <v/>
      </c>
      <c r="BY1203" s="43" t="str">
        <f t="shared" si="80"/>
        <v/>
      </c>
      <c r="BZ1203" s="27" t="str">
        <f>IF(A1203="","",SUM($BY$12:BY1203))</f>
        <v/>
      </c>
      <c r="CA1203" s="3"/>
    </row>
    <row r="1204" spans="65:79">
      <c r="BM1204" s="1"/>
      <c r="BU1204" s="21" t="str">
        <f>IF(A1204="","",_xlfn.XLOOKUP(C1204,#REF!,#REF!,0,0))</f>
        <v/>
      </c>
      <c r="BV1204" s="21" t="str">
        <f t="shared" si="78"/>
        <v/>
      </c>
      <c r="BW1204" s="35" t="str">
        <f t="shared" si="81"/>
        <v/>
      </c>
      <c r="BX1204" s="26" t="str">
        <f t="shared" si="79"/>
        <v/>
      </c>
      <c r="BY1204" s="43" t="str">
        <f t="shared" si="80"/>
        <v/>
      </c>
      <c r="BZ1204" s="27" t="str">
        <f>IF(A1204="","",SUM($BY$12:BY1204))</f>
        <v/>
      </c>
      <c r="CA1204" s="3"/>
    </row>
    <row r="1205" spans="65:79">
      <c r="BM1205" s="1"/>
      <c r="BU1205" s="21" t="str">
        <f>IF(A1205="","",_xlfn.XLOOKUP(C1205,#REF!,#REF!,0,0))</f>
        <v/>
      </c>
      <c r="BV1205" s="21" t="str">
        <f t="shared" si="78"/>
        <v/>
      </c>
      <c r="BW1205" s="35" t="str">
        <f t="shared" si="81"/>
        <v/>
      </c>
      <c r="BX1205" s="26" t="str">
        <f t="shared" si="79"/>
        <v/>
      </c>
      <c r="BY1205" s="43" t="str">
        <f t="shared" si="80"/>
        <v/>
      </c>
      <c r="BZ1205" s="27" t="str">
        <f>IF(A1205="","",SUM($BY$12:BY1205))</f>
        <v/>
      </c>
      <c r="CA1205" s="3"/>
    </row>
    <row r="1206" spans="65:79">
      <c r="BM1206" s="1"/>
      <c r="BU1206" s="21" t="str">
        <f>IF(A1206="","",_xlfn.XLOOKUP(C1206,#REF!,#REF!,0,0))</f>
        <v/>
      </c>
      <c r="BV1206" s="21" t="str">
        <f t="shared" si="78"/>
        <v/>
      </c>
      <c r="BW1206" s="35" t="str">
        <f t="shared" si="81"/>
        <v/>
      </c>
      <c r="BX1206" s="26" t="str">
        <f t="shared" si="79"/>
        <v/>
      </c>
      <c r="BY1206" s="43" t="str">
        <f t="shared" si="80"/>
        <v/>
      </c>
      <c r="BZ1206" s="27" t="str">
        <f>IF(A1206="","",SUM($BY$12:BY1206))</f>
        <v/>
      </c>
      <c r="CA1206" s="3"/>
    </row>
    <row r="1207" spans="65:79">
      <c r="BM1207" s="1"/>
      <c r="BU1207" s="21" t="str">
        <f>IF(A1207="","",_xlfn.XLOOKUP(C1207,#REF!,#REF!,0,0))</f>
        <v/>
      </c>
      <c r="BV1207" s="21" t="str">
        <f t="shared" si="78"/>
        <v/>
      </c>
      <c r="BW1207" s="35" t="str">
        <f t="shared" si="81"/>
        <v/>
      </c>
      <c r="BX1207" s="26" t="str">
        <f t="shared" si="79"/>
        <v/>
      </c>
      <c r="BY1207" s="43" t="str">
        <f t="shared" si="80"/>
        <v/>
      </c>
      <c r="BZ1207" s="27" t="str">
        <f>IF(A1207="","",SUM($BY$12:BY1207))</f>
        <v/>
      </c>
      <c r="CA1207" s="3"/>
    </row>
    <row r="1208" spans="65:79">
      <c r="BM1208" s="1"/>
      <c r="BU1208" s="21" t="str">
        <f>IF(A1208="","",_xlfn.XLOOKUP(C1208,#REF!,#REF!,0,0))</f>
        <v/>
      </c>
      <c r="BV1208" s="21" t="str">
        <f t="shared" si="78"/>
        <v/>
      </c>
      <c r="BW1208" s="35" t="str">
        <f t="shared" si="81"/>
        <v/>
      </c>
      <c r="BX1208" s="26" t="str">
        <f t="shared" si="79"/>
        <v/>
      </c>
      <c r="BY1208" s="43" t="str">
        <f t="shared" si="80"/>
        <v/>
      </c>
      <c r="BZ1208" s="27" t="str">
        <f>IF(A1208="","",SUM($BY$12:BY1208))</f>
        <v/>
      </c>
      <c r="CA1208" s="3"/>
    </row>
    <row r="1209" spans="65:79">
      <c r="BM1209" s="1"/>
      <c r="BU1209" s="21" t="str">
        <f>IF(A1209="","",_xlfn.XLOOKUP(C1209,#REF!,#REF!,0,0))</f>
        <v/>
      </c>
      <c r="BV1209" s="21" t="str">
        <f t="shared" si="78"/>
        <v/>
      </c>
      <c r="BW1209" s="35" t="str">
        <f t="shared" si="81"/>
        <v/>
      </c>
      <c r="BX1209" s="26" t="str">
        <f t="shared" si="79"/>
        <v/>
      </c>
      <c r="BY1209" s="43" t="str">
        <f t="shared" si="80"/>
        <v/>
      </c>
      <c r="BZ1209" s="27" t="str">
        <f>IF(A1209="","",SUM($BY$12:BY1209))</f>
        <v/>
      </c>
      <c r="CA1209" s="3"/>
    </row>
    <row r="1210" spans="65:79">
      <c r="BM1210" s="1"/>
      <c r="BU1210" s="21" t="str">
        <f>IF(A1210="","",_xlfn.XLOOKUP(C1210,#REF!,#REF!,0,0))</f>
        <v/>
      </c>
      <c r="BV1210" s="21" t="str">
        <f t="shared" si="78"/>
        <v/>
      </c>
      <c r="BW1210" s="35" t="str">
        <f t="shared" si="81"/>
        <v/>
      </c>
      <c r="BX1210" s="26" t="str">
        <f t="shared" si="79"/>
        <v/>
      </c>
      <c r="BY1210" s="43" t="str">
        <f t="shared" si="80"/>
        <v/>
      </c>
      <c r="BZ1210" s="27" t="str">
        <f>IF(A1210="","",SUM($BY$12:BY1210))</f>
        <v/>
      </c>
      <c r="CA1210" s="3"/>
    </row>
    <row r="1211" spans="65:79">
      <c r="BM1211" s="1"/>
      <c r="BU1211" s="21" t="str">
        <f>IF(A1211="","",_xlfn.XLOOKUP(C1211,#REF!,#REF!,0,0))</f>
        <v/>
      </c>
      <c r="BV1211" s="21" t="str">
        <f t="shared" si="78"/>
        <v/>
      </c>
      <c r="BW1211" s="35" t="str">
        <f t="shared" si="81"/>
        <v/>
      </c>
      <c r="BX1211" s="26" t="str">
        <f t="shared" si="79"/>
        <v/>
      </c>
      <c r="BY1211" s="43" t="str">
        <f t="shared" si="80"/>
        <v/>
      </c>
      <c r="BZ1211" s="27" t="str">
        <f>IF(A1211="","",SUM($BY$12:BY1211))</f>
        <v/>
      </c>
      <c r="CA1211" s="3"/>
    </row>
    <row r="1212" spans="65:79">
      <c r="BM1212" s="1"/>
      <c r="BU1212" s="21" t="str">
        <f>IF(A1212="","",_xlfn.XLOOKUP(C1212,#REF!,#REF!,0,0))</f>
        <v/>
      </c>
      <c r="BV1212" s="21" t="str">
        <f t="shared" si="78"/>
        <v/>
      </c>
      <c r="BW1212" s="35" t="str">
        <f t="shared" si="81"/>
        <v/>
      </c>
      <c r="BX1212" s="26" t="str">
        <f t="shared" si="79"/>
        <v/>
      </c>
      <c r="BY1212" s="43" t="str">
        <f t="shared" si="80"/>
        <v/>
      </c>
      <c r="BZ1212" s="27" t="str">
        <f>IF(A1212="","",SUM($BY$12:BY1212))</f>
        <v/>
      </c>
      <c r="CA1212" s="3"/>
    </row>
    <row r="1213" spans="65:79">
      <c r="BM1213" s="1"/>
      <c r="BU1213" s="21" t="str">
        <f>IF(A1213="","",_xlfn.XLOOKUP(C1213,#REF!,#REF!,0,0))</f>
        <v/>
      </c>
      <c r="BV1213" s="21" t="str">
        <f t="shared" si="78"/>
        <v/>
      </c>
      <c r="BW1213" s="35" t="str">
        <f t="shared" si="81"/>
        <v/>
      </c>
      <c r="BX1213" s="26" t="str">
        <f t="shared" si="79"/>
        <v/>
      </c>
      <c r="BY1213" s="43" t="str">
        <f t="shared" si="80"/>
        <v/>
      </c>
      <c r="BZ1213" s="27" t="str">
        <f>IF(A1213="","",SUM($BY$12:BY1213))</f>
        <v/>
      </c>
      <c r="CA1213" s="3"/>
    </row>
    <row r="1214" spans="65:79">
      <c r="BM1214" s="1"/>
      <c r="BU1214" s="21" t="str">
        <f>IF(A1214="","",_xlfn.XLOOKUP(C1214,#REF!,#REF!,0,0))</f>
        <v/>
      </c>
      <c r="BV1214" s="21" t="str">
        <f t="shared" si="78"/>
        <v/>
      </c>
      <c r="BW1214" s="35" t="str">
        <f t="shared" si="81"/>
        <v/>
      </c>
      <c r="BX1214" s="26" t="str">
        <f t="shared" si="79"/>
        <v/>
      </c>
      <c r="BY1214" s="43" t="str">
        <f t="shared" si="80"/>
        <v/>
      </c>
      <c r="BZ1214" s="27" t="str">
        <f>IF(A1214="","",SUM($BY$12:BY1214))</f>
        <v/>
      </c>
      <c r="CA1214" s="3"/>
    </row>
    <row r="1215" spans="65:79">
      <c r="BM1215" s="1"/>
      <c r="BU1215" s="21" t="str">
        <f>IF(A1215="","",_xlfn.XLOOKUP(C1215,#REF!,#REF!,0,0))</f>
        <v/>
      </c>
      <c r="BV1215" s="21" t="str">
        <f t="shared" si="78"/>
        <v/>
      </c>
      <c r="BW1215" s="35" t="str">
        <f t="shared" si="81"/>
        <v/>
      </c>
      <c r="BX1215" s="26" t="str">
        <f t="shared" si="79"/>
        <v/>
      </c>
      <c r="BY1215" s="43" t="str">
        <f t="shared" si="80"/>
        <v/>
      </c>
      <c r="BZ1215" s="27" t="str">
        <f>IF(A1215="","",SUM($BY$12:BY1215))</f>
        <v/>
      </c>
      <c r="CA1215" s="3"/>
    </row>
    <row r="1216" spans="65:79">
      <c r="BM1216" s="1"/>
      <c r="BU1216" s="21" t="str">
        <f>IF(A1216="","",_xlfn.XLOOKUP(C1216,#REF!,#REF!,0,0))</f>
        <v/>
      </c>
      <c r="BV1216" s="21" t="str">
        <f t="shared" si="78"/>
        <v/>
      </c>
      <c r="BW1216" s="35" t="str">
        <f t="shared" si="81"/>
        <v/>
      </c>
      <c r="BX1216" s="26" t="str">
        <f t="shared" si="79"/>
        <v/>
      </c>
      <c r="BY1216" s="43" t="str">
        <f t="shared" si="80"/>
        <v/>
      </c>
      <c r="BZ1216" s="27" t="str">
        <f>IF(A1216="","",SUM($BY$12:BY1216))</f>
        <v/>
      </c>
      <c r="CA1216" s="3"/>
    </row>
    <row r="1217" spans="65:79">
      <c r="BM1217" s="1"/>
      <c r="BU1217" s="21" t="str">
        <f>IF(A1217="","",_xlfn.XLOOKUP(C1217,#REF!,#REF!,0,0))</f>
        <v/>
      </c>
      <c r="BV1217" s="21" t="str">
        <f t="shared" si="78"/>
        <v/>
      </c>
      <c r="BW1217" s="35" t="str">
        <f t="shared" si="81"/>
        <v/>
      </c>
      <c r="BX1217" s="26" t="str">
        <f t="shared" si="79"/>
        <v/>
      </c>
      <c r="BY1217" s="43" t="str">
        <f t="shared" si="80"/>
        <v/>
      </c>
      <c r="BZ1217" s="27" t="str">
        <f>IF(A1217="","",SUM($BY$12:BY1217))</f>
        <v/>
      </c>
      <c r="CA1217" s="3"/>
    </row>
    <row r="1218" spans="65:79">
      <c r="BM1218" s="1"/>
      <c r="BU1218" s="21" t="str">
        <f>IF(A1218="","",_xlfn.XLOOKUP(C1218,#REF!,#REF!,0,0))</f>
        <v/>
      </c>
      <c r="BV1218" s="21" t="str">
        <f t="shared" si="78"/>
        <v/>
      </c>
      <c r="BW1218" s="35" t="str">
        <f t="shared" si="81"/>
        <v/>
      </c>
      <c r="BX1218" s="26" t="str">
        <f t="shared" si="79"/>
        <v/>
      </c>
      <c r="BY1218" s="43" t="str">
        <f t="shared" si="80"/>
        <v/>
      </c>
      <c r="BZ1218" s="27" t="str">
        <f>IF(A1218="","",SUM($BY$12:BY1218))</f>
        <v/>
      </c>
      <c r="CA1218" s="3"/>
    </row>
    <row r="1219" spans="65:79">
      <c r="BM1219" s="1"/>
      <c r="BU1219" s="21" t="str">
        <f>IF(A1219="","",_xlfn.XLOOKUP(C1219,#REF!,#REF!,0,0))</f>
        <v/>
      </c>
      <c r="BV1219" s="21" t="str">
        <f t="shared" si="78"/>
        <v/>
      </c>
      <c r="BW1219" s="35" t="str">
        <f t="shared" si="81"/>
        <v/>
      </c>
      <c r="BX1219" s="26" t="str">
        <f t="shared" si="79"/>
        <v/>
      </c>
      <c r="BY1219" s="43" t="str">
        <f t="shared" si="80"/>
        <v/>
      </c>
      <c r="BZ1219" s="27" t="str">
        <f>IF(A1219="","",SUM($BY$12:BY1219))</f>
        <v/>
      </c>
      <c r="CA1219" s="3"/>
    </row>
    <row r="1220" spans="65:79">
      <c r="BM1220" s="1"/>
      <c r="BU1220" s="21" t="str">
        <f>IF(A1220="","",_xlfn.XLOOKUP(C1220,#REF!,#REF!,0,0))</f>
        <v/>
      </c>
      <c r="BV1220" s="21" t="str">
        <f t="shared" si="78"/>
        <v/>
      </c>
      <c r="BW1220" s="35" t="str">
        <f t="shared" si="81"/>
        <v/>
      </c>
      <c r="BX1220" s="26" t="str">
        <f t="shared" si="79"/>
        <v/>
      </c>
      <c r="BY1220" s="43" t="str">
        <f t="shared" si="80"/>
        <v/>
      </c>
      <c r="BZ1220" s="27" t="str">
        <f>IF(A1220="","",SUM($BY$12:BY1220))</f>
        <v/>
      </c>
      <c r="CA1220" s="3"/>
    </row>
    <row r="1221" spans="65:79">
      <c r="BM1221" s="1"/>
      <c r="BU1221" s="21" t="str">
        <f>IF(A1221="","",_xlfn.XLOOKUP(C1221,#REF!,#REF!,0,0))</f>
        <v/>
      </c>
      <c r="BV1221" s="21" t="str">
        <f t="shared" si="78"/>
        <v/>
      </c>
      <c r="BW1221" s="35" t="str">
        <f t="shared" si="81"/>
        <v/>
      </c>
      <c r="BX1221" s="26" t="str">
        <f t="shared" si="79"/>
        <v/>
      </c>
      <c r="BY1221" s="43" t="str">
        <f t="shared" si="80"/>
        <v/>
      </c>
      <c r="BZ1221" s="27" t="str">
        <f>IF(A1221="","",SUM($BY$12:BY1221))</f>
        <v/>
      </c>
      <c r="CA1221" s="3"/>
    </row>
    <row r="1222" spans="65:79">
      <c r="BM1222" s="1"/>
      <c r="BU1222" s="21" t="str">
        <f>IF(A1222="","",_xlfn.XLOOKUP(C1222,#REF!,#REF!,0,0))</f>
        <v/>
      </c>
      <c r="BV1222" s="21" t="str">
        <f t="shared" si="78"/>
        <v/>
      </c>
      <c r="BW1222" s="35" t="str">
        <f t="shared" si="81"/>
        <v/>
      </c>
      <c r="BX1222" s="26" t="str">
        <f t="shared" si="79"/>
        <v/>
      </c>
      <c r="BY1222" s="43" t="str">
        <f t="shared" si="80"/>
        <v/>
      </c>
      <c r="BZ1222" s="27" t="str">
        <f>IF(A1222="","",SUM($BY$12:BY1222))</f>
        <v/>
      </c>
      <c r="CA1222" s="3"/>
    </row>
    <row r="1223" spans="65:79">
      <c r="BM1223" s="1"/>
      <c r="BU1223" s="21" t="str">
        <f>IF(A1223="","",_xlfn.XLOOKUP(C1223,#REF!,#REF!,0,0))</f>
        <v/>
      </c>
      <c r="BV1223" s="21" t="str">
        <f t="shared" si="78"/>
        <v/>
      </c>
      <c r="BW1223" s="35" t="str">
        <f t="shared" si="81"/>
        <v/>
      </c>
      <c r="BX1223" s="26" t="str">
        <f t="shared" si="79"/>
        <v/>
      </c>
      <c r="BY1223" s="43" t="str">
        <f t="shared" si="80"/>
        <v/>
      </c>
      <c r="BZ1223" s="27" t="str">
        <f>IF(A1223="","",SUM($BY$12:BY1223))</f>
        <v/>
      </c>
      <c r="CA1223" s="3"/>
    </row>
    <row r="1224" spans="65:79">
      <c r="BM1224" s="1"/>
      <c r="BU1224" s="21" t="str">
        <f>IF(A1224="","",_xlfn.XLOOKUP(C1224,#REF!,#REF!,0,0))</f>
        <v/>
      </c>
      <c r="BV1224" s="21" t="str">
        <f t="shared" si="78"/>
        <v/>
      </c>
      <c r="BW1224" s="35" t="str">
        <f t="shared" si="81"/>
        <v/>
      </c>
      <c r="BX1224" s="26" t="str">
        <f t="shared" si="79"/>
        <v/>
      </c>
      <c r="BY1224" s="43" t="str">
        <f t="shared" si="80"/>
        <v/>
      </c>
      <c r="BZ1224" s="27" t="str">
        <f>IF(A1224="","",SUM($BY$12:BY1224))</f>
        <v/>
      </c>
      <c r="CA1224" s="3"/>
    </row>
    <row r="1225" spans="65:79">
      <c r="BM1225" s="1"/>
      <c r="BU1225" s="21" t="str">
        <f>IF(A1225="","",_xlfn.XLOOKUP(C1225,#REF!,#REF!,0,0))</f>
        <v/>
      </c>
      <c r="BV1225" s="21" t="str">
        <f t="shared" si="78"/>
        <v/>
      </c>
      <c r="BW1225" s="35" t="str">
        <f t="shared" si="81"/>
        <v/>
      </c>
      <c r="BX1225" s="26" t="str">
        <f t="shared" si="79"/>
        <v/>
      </c>
      <c r="BY1225" s="43" t="str">
        <f t="shared" si="80"/>
        <v/>
      </c>
      <c r="BZ1225" s="27" t="str">
        <f>IF(A1225="","",SUM($BY$12:BY1225))</f>
        <v/>
      </c>
      <c r="CA1225" s="3"/>
    </row>
    <row r="1226" spans="65:79">
      <c r="BM1226" s="1"/>
      <c r="BU1226" s="21" t="str">
        <f>IF(A1226="","",_xlfn.XLOOKUP(C1226,#REF!,#REF!,0,0))</f>
        <v/>
      </c>
      <c r="BV1226" s="21" t="str">
        <f t="shared" si="78"/>
        <v/>
      </c>
      <c r="BW1226" s="35" t="str">
        <f t="shared" si="81"/>
        <v/>
      </c>
      <c r="BX1226" s="26" t="str">
        <f t="shared" si="79"/>
        <v/>
      </c>
      <c r="BY1226" s="43" t="str">
        <f t="shared" si="80"/>
        <v/>
      </c>
      <c r="BZ1226" s="27" t="str">
        <f>IF(A1226="","",SUM($BY$12:BY1226))</f>
        <v/>
      </c>
      <c r="CA1226" s="3"/>
    </row>
    <row r="1227" spans="65:79">
      <c r="BM1227" s="1"/>
      <c r="BU1227" s="21" t="str">
        <f>IF(A1227="","",_xlfn.XLOOKUP(C1227,#REF!,#REF!,0,0))</f>
        <v/>
      </c>
      <c r="BV1227" s="21" t="str">
        <f t="shared" ref="BV1227:BV1290" si="82">IF(A1227="","",BU1227*3)</f>
        <v/>
      </c>
      <c r="BW1227" s="35" t="str">
        <f t="shared" si="81"/>
        <v/>
      </c>
      <c r="BX1227" s="26" t="str">
        <f t="shared" ref="BX1227:BX1290" si="83">IF(A1227="","",IF(BU1227=0,0,H1227/BW1227))</f>
        <v/>
      </c>
      <c r="BY1227" s="43" t="str">
        <f t="shared" ref="BY1227:BY1290" si="84">IF(A1227="","",BM1227%)</f>
        <v/>
      </c>
      <c r="BZ1227" s="27" t="str">
        <f>IF(A1227="","",SUM($BY$12:BY1227))</f>
        <v/>
      </c>
      <c r="CA1227" s="3"/>
    </row>
    <row r="1228" spans="65:79">
      <c r="BM1228" s="1"/>
      <c r="BU1228" s="21" t="str">
        <f>IF(A1228="","",_xlfn.XLOOKUP(C1228,#REF!,#REF!,0,0))</f>
        <v/>
      </c>
      <c r="BV1228" s="21" t="str">
        <f t="shared" si="82"/>
        <v/>
      </c>
      <c r="BW1228" s="35" t="str">
        <f t="shared" ref="BW1228:BW1291" si="85">IF(A1228="","",BV1228*BW$11)</f>
        <v/>
      </c>
      <c r="BX1228" s="26" t="str">
        <f t="shared" si="83"/>
        <v/>
      </c>
      <c r="BY1228" s="43" t="str">
        <f t="shared" si="84"/>
        <v/>
      </c>
      <c r="BZ1228" s="27" t="str">
        <f>IF(A1228="","",SUM($BY$12:BY1228))</f>
        <v/>
      </c>
      <c r="CA1228" s="3"/>
    </row>
    <row r="1229" spans="65:79">
      <c r="BM1229" s="1"/>
      <c r="BU1229" s="21" t="str">
        <f>IF(A1229="","",_xlfn.XLOOKUP(C1229,#REF!,#REF!,0,0))</f>
        <v/>
      </c>
      <c r="BV1229" s="21" t="str">
        <f t="shared" si="82"/>
        <v/>
      </c>
      <c r="BW1229" s="35" t="str">
        <f t="shared" si="85"/>
        <v/>
      </c>
      <c r="BX1229" s="26" t="str">
        <f t="shared" si="83"/>
        <v/>
      </c>
      <c r="BY1229" s="43" t="str">
        <f t="shared" si="84"/>
        <v/>
      </c>
      <c r="BZ1229" s="27" t="str">
        <f>IF(A1229="","",SUM($BY$12:BY1229))</f>
        <v/>
      </c>
      <c r="CA1229" s="3"/>
    </row>
    <row r="1230" spans="65:79">
      <c r="BM1230" s="1"/>
      <c r="BU1230" s="21" t="str">
        <f>IF(A1230="","",_xlfn.XLOOKUP(C1230,#REF!,#REF!,0,0))</f>
        <v/>
      </c>
      <c r="BV1230" s="21" t="str">
        <f t="shared" si="82"/>
        <v/>
      </c>
      <c r="BW1230" s="35" t="str">
        <f t="shared" si="85"/>
        <v/>
      </c>
      <c r="BX1230" s="26" t="str">
        <f t="shared" si="83"/>
        <v/>
      </c>
      <c r="BY1230" s="43" t="str">
        <f t="shared" si="84"/>
        <v/>
      </c>
      <c r="BZ1230" s="27" t="str">
        <f>IF(A1230="","",SUM($BY$12:BY1230))</f>
        <v/>
      </c>
      <c r="CA1230" s="3"/>
    </row>
    <row r="1231" spans="65:79">
      <c r="BM1231" s="1"/>
      <c r="BU1231" s="21" t="str">
        <f>IF(A1231="","",_xlfn.XLOOKUP(C1231,#REF!,#REF!,0,0))</f>
        <v/>
      </c>
      <c r="BV1231" s="21" t="str">
        <f t="shared" si="82"/>
        <v/>
      </c>
      <c r="BW1231" s="35" t="str">
        <f t="shared" si="85"/>
        <v/>
      </c>
      <c r="BX1231" s="26" t="str">
        <f t="shared" si="83"/>
        <v/>
      </c>
      <c r="BY1231" s="43" t="str">
        <f t="shared" si="84"/>
        <v/>
      </c>
      <c r="BZ1231" s="27" t="str">
        <f>IF(A1231="","",SUM($BY$12:BY1231))</f>
        <v/>
      </c>
      <c r="CA1231" s="3"/>
    </row>
    <row r="1232" spans="65:79">
      <c r="BM1232" s="1"/>
      <c r="BU1232" s="21" t="str">
        <f>IF(A1232="","",_xlfn.XLOOKUP(C1232,#REF!,#REF!,0,0))</f>
        <v/>
      </c>
      <c r="BV1232" s="21" t="str">
        <f t="shared" si="82"/>
        <v/>
      </c>
      <c r="BW1232" s="35" t="str">
        <f t="shared" si="85"/>
        <v/>
      </c>
      <c r="BX1232" s="26" t="str">
        <f t="shared" si="83"/>
        <v/>
      </c>
      <c r="BY1232" s="43" t="str">
        <f t="shared" si="84"/>
        <v/>
      </c>
      <c r="BZ1232" s="27" t="str">
        <f>IF(A1232="","",SUM($BY$12:BY1232))</f>
        <v/>
      </c>
      <c r="CA1232" s="3"/>
    </row>
    <row r="1233" spans="65:79">
      <c r="BM1233" s="1"/>
      <c r="BU1233" s="21" t="str">
        <f>IF(A1233="","",_xlfn.XLOOKUP(C1233,#REF!,#REF!,0,0))</f>
        <v/>
      </c>
      <c r="BV1233" s="21" t="str">
        <f t="shared" si="82"/>
        <v/>
      </c>
      <c r="BW1233" s="35" t="str">
        <f t="shared" si="85"/>
        <v/>
      </c>
      <c r="BX1233" s="26" t="str">
        <f t="shared" si="83"/>
        <v/>
      </c>
      <c r="BY1233" s="43" t="str">
        <f t="shared" si="84"/>
        <v/>
      </c>
      <c r="BZ1233" s="27" t="str">
        <f>IF(A1233="","",SUM($BY$12:BY1233))</f>
        <v/>
      </c>
      <c r="CA1233" s="3"/>
    </row>
    <row r="1234" spans="65:79">
      <c r="BM1234" s="1"/>
      <c r="BU1234" s="21" t="str">
        <f>IF(A1234="","",_xlfn.XLOOKUP(C1234,#REF!,#REF!,0,0))</f>
        <v/>
      </c>
      <c r="BV1234" s="21" t="str">
        <f t="shared" si="82"/>
        <v/>
      </c>
      <c r="BW1234" s="35" t="str">
        <f t="shared" si="85"/>
        <v/>
      </c>
      <c r="BX1234" s="26" t="str">
        <f t="shared" si="83"/>
        <v/>
      </c>
      <c r="BY1234" s="43" t="str">
        <f t="shared" si="84"/>
        <v/>
      </c>
      <c r="BZ1234" s="27" t="str">
        <f>IF(A1234="","",SUM($BY$12:BY1234))</f>
        <v/>
      </c>
      <c r="CA1234" s="3"/>
    </row>
    <row r="1235" spans="65:79">
      <c r="BM1235" s="1"/>
      <c r="BU1235" s="21" t="str">
        <f>IF(A1235="","",_xlfn.XLOOKUP(C1235,#REF!,#REF!,0,0))</f>
        <v/>
      </c>
      <c r="BV1235" s="21" t="str">
        <f t="shared" si="82"/>
        <v/>
      </c>
      <c r="BW1235" s="35" t="str">
        <f t="shared" si="85"/>
        <v/>
      </c>
      <c r="BX1235" s="26" t="str">
        <f t="shared" si="83"/>
        <v/>
      </c>
      <c r="BY1235" s="43" t="str">
        <f t="shared" si="84"/>
        <v/>
      </c>
      <c r="BZ1235" s="27" t="str">
        <f>IF(A1235="","",SUM($BY$12:BY1235))</f>
        <v/>
      </c>
      <c r="CA1235" s="3"/>
    </row>
    <row r="1236" spans="65:79">
      <c r="BM1236" s="1"/>
      <c r="BU1236" s="21" t="str">
        <f>IF(A1236="","",_xlfn.XLOOKUP(C1236,#REF!,#REF!,0,0))</f>
        <v/>
      </c>
      <c r="BV1236" s="21" t="str">
        <f t="shared" si="82"/>
        <v/>
      </c>
      <c r="BW1236" s="35" t="str">
        <f t="shared" si="85"/>
        <v/>
      </c>
      <c r="BX1236" s="26" t="str">
        <f t="shared" si="83"/>
        <v/>
      </c>
      <c r="BY1236" s="43" t="str">
        <f t="shared" si="84"/>
        <v/>
      </c>
      <c r="BZ1236" s="27" t="str">
        <f>IF(A1236="","",SUM($BY$12:BY1236))</f>
        <v/>
      </c>
      <c r="CA1236" s="3"/>
    </row>
    <row r="1237" spans="65:79">
      <c r="BM1237" s="1"/>
      <c r="BU1237" s="21" t="str">
        <f>IF(A1237="","",_xlfn.XLOOKUP(C1237,#REF!,#REF!,0,0))</f>
        <v/>
      </c>
      <c r="BV1237" s="21" t="str">
        <f t="shared" si="82"/>
        <v/>
      </c>
      <c r="BW1237" s="35" t="str">
        <f t="shared" si="85"/>
        <v/>
      </c>
      <c r="BX1237" s="26" t="str">
        <f t="shared" si="83"/>
        <v/>
      </c>
      <c r="BY1237" s="43" t="str">
        <f t="shared" si="84"/>
        <v/>
      </c>
      <c r="BZ1237" s="27" t="str">
        <f>IF(A1237="","",SUM($BY$12:BY1237))</f>
        <v/>
      </c>
      <c r="CA1237" s="3"/>
    </row>
    <row r="1238" spans="65:79">
      <c r="BM1238" s="1"/>
      <c r="BU1238" s="21" t="str">
        <f>IF(A1238="","",_xlfn.XLOOKUP(C1238,#REF!,#REF!,0,0))</f>
        <v/>
      </c>
      <c r="BV1238" s="21" t="str">
        <f t="shared" si="82"/>
        <v/>
      </c>
      <c r="BW1238" s="35" t="str">
        <f t="shared" si="85"/>
        <v/>
      </c>
      <c r="BX1238" s="26" t="str">
        <f t="shared" si="83"/>
        <v/>
      </c>
      <c r="BY1238" s="43" t="str">
        <f t="shared" si="84"/>
        <v/>
      </c>
      <c r="BZ1238" s="27" t="str">
        <f>IF(A1238="","",SUM($BY$12:BY1238))</f>
        <v/>
      </c>
      <c r="CA1238" s="3"/>
    </row>
    <row r="1239" spans="65:79">
      <c r="BM1239" s="1"/>
      <c r="BU1239" s="21" t="str">
        <f>IF(A1239="","",_xlfn.XLOOKUP(C1239,#REF!,#REF!,0,0))</f>
        <v/>
      </c>
      <c r="BV1239" s="21" t="str">
        <f t="shared" si="82"/>
        <v/>
      </c>
      <c r="BW1239" s="35" t="str">
        <f t="shared" si="85"/>
        <v/>
      </c>
      <c r="BX1239" s="26" t="str">
        <f t="shared" si="83"/>
        <v/>
      </c>
      <c r="BY1239" s="43" t="str">
        <f t="shared" si="84"/>
        <v/>
      </c>
      <c r="BZ1239" s="27" t="str">
        <f>IF(A1239="","",SUM($BY$12:BY1239))</f>
        <v/>
      </c>
      <c r="CA1239" s="3"/>
    </row>
    <row r="1240" spans="65:79">
      <c r="BM1240" s="1"/>
      <c r="BU1240" s="21" t="str">
        <f>IF(A1240="","",_xlfn.XLOOKUP(C1240,#REF!,#REF!,0,0))</f>
        <v/>
      </c>
      <c r="BV1240" s="21" t="str">
        <f t="shared" si="82"/>
        <v/>
      </c>
      <c r="BW1240" s="35" t="str">
        <f t="shared" si="85"/>
        <v/>
      </c>
      <c r="BX1240" s="26" t="str">
        <f t="shared" si="83"/>
        <v/>
      </c>
      <c r="BY1240" s="43" t="str">
        <f t="shared" si="84"/>
        <v/>
      </c>
      <c r="BZ1240" s="27" t="str">
        <f>IF(A1240="","",SUM($BY$12:BY1240))</f>
        <v/>
      </c>
      <c r="CA1240" s="3"/>
    </row>
    <row r="1241" spans="65:79">
      <c r="BM1241" s="1"/>
      <c r="BU1241" s="21" t="str">
        <f>IF(A1241="","",_xlfn.XLOOKUP(C1241,#REF!,#REF!,0,0))</f>
        <v/>
      </c>
      <c r="BV1241" s="21" t="str">
        <f t="shared" si="82"/>
        <v/>
      </c>
      <c r="BW1241" s="35" t="str">
        <f t="shared" si="85"/>
        <v/>
      </c>
      <c r="BX1241" s="26" t="str">
        <f t="shared" si="83"/>
        <v/>
      </c>
      <c r="BY1241" s="43" t="str">
        <f t="shared" si="84"/>
        <v/>
      </c>
      <c r="BZ1241" s="27" t="str">
        <f>IF(A1241="","",SUM($BY$12:BY1241))</f>
        <v/>
      </c>
      <c r="CA1241" s="3"/>
    </row>
    <row r="1242" spans="65:79">
      <c r="BM1242" s="1"/>
      <c r="BU1242" s="21" t="str">
        <f>IF(A1242="","",_xlfn.XLOOKUP(C1242,#REF!,#REF!,0,0))</f>
        <v/>
      </c>
      <c r="BV1242" s="21" t="str">
        <f t="shared" si="82"/>
        <v/>
      </c>
      <c r="BW1242" s="35" t="str">
        <f t="shared" si="85"/>
        <v/>
      </c>
      <c r="BX1242" s="26" t="str">
        <f t="shared" si="83"/>
        <v/>
      </c>
      <c r="BY1242" s="43" t="str">
        <f t="shared" si="84"/>
        <v/>
      </c>
      <c r="BZ1242" s="27" t="str">
        <f>IF(A1242="","",SUM($BY$12:BY1242))</f>
        <v/>
      </c>
      <c r="CA1242" s="3"/>
    </row>
    <row r="1243" spans="65:79">
      <c r="BM1243" s="1"/>
      <c r="BU1243" s="21" t="str">
        <f>IF(A1243="","",_xlfn.XLOOKUP(C1243,#REF!,#REF!,0,0))</f>
        <v/>
      </c>
      <c r="BV1243" s="21" t="str">
        <f t="shared" si="82"/>
        <v/>
      </c>
      <c r="BW1243" s="35" t="str">
        <f t="shared" si="85"/>
        <v/>
      </c>
      <c r="BX1243" s="26" t="str">
        <f t="shared" si="83"/>
        <v/>
      </c>
      <c r="BY1243" s="43" t="str">
        <f t="shared" si="84"/>
        <v/>
      </c>
      <c r="BZ1243" s="27" t="str">
        <f>IF(A1243="","",SUM($BY$12:BY1243))</f>
        <v/>
      </c>
      <c r="CA1243" s="3"/>
    </row>
    <row r="1244" spans="65:79">
      <c r="BM1244" s="1"/>
      <c r="BU1244" s="21" t="str">
        <f>IF(A1244="","",_xlfn.XLOOKUP(C1244,#REF!,#REF!,0,0))</f>
        <v/>
      </c>
      <c r="BV1244" s="21" t="str">
        <f t="shared" si="82"/>
        <v/>
      </c>
      <c r="BW1244" s="35" t="str">
        <f t="shared" si="85"/>
        <v/>
      </c>
      <c r="BX1244" s="26" t="str">
        <f t="shared" si="83"/>
        <v/>
      </c>
      <c r="BY1244" s="43" t="str">
        <f t="shared" si="84"/>
        <v/>
      </c>
      <c r="BZ1244" s="27" t="str">
        <f>IF(A1244="","",SUM($BY$12:BY1244))</f>
        <v/>
      </c>
      <c r="CA1244" s="3"/>
    </row>
    <row r="1245" spans="65:79">
      <c r="BM1245" s="1"/>
      <c r="BU1245" s="21" t="str">
        <f>IF(A1245="","",_xlfn.XLOOKUP(C1245,#REF!,#REF!,0,0))</f>
        <v/>
      </c>
      <c r="BV1245" s="21" t="str">
        <f t="shared" si="82"/>
        <v/>
      </c>
      <c r="BW1245" s="35" t="str">
        <f t="shared" si="85"/>
        <v/>
      </c>
      <c r="BX1245" s="26" t="str">
        <f t="shared" si="83"/>
        <v/>
      </c>
      <c r="BY1245" s="43" t="str">
        <f t="shared" si="84"/>
        <v/>
      </c>
      <c r="BZ1245" s="27" t="str">
        <f>IF(A1245="","",SUM($BY$12:BY1245))</f>
        <v/>
      </c>
      <c r="CA1245" s="3"/>
    </row>
    <row r="1246" spans="65:79">
      <c r="BM1246" s="1"/>
      <c r="BU1246" s="21" t="str">
        <f>IF(A1246="","",_xlfn.XLOOKUP(C1246,#REF!,#REF!,0,0))</f>
        <v/>
      </c>
      <c r="BV1246" s="21" t="str">
        <f t="shared" si="82"/>
        <v/>
      </c>
      <c r="BW1246" s="35" t="str">
        <f t="shared" si="85"/>
        <v/>
      </c>
      <c r="BX1246" s="26" t="str">
        <f t="shared" si="83"/>
        <v/>
      </c>
      <c r="BY1246" s="43" t="str">
        <f t="shared" si="84"/>
        <v/>
      </c>
      <c r="BZ1246" s="27" t="str">
        <f>IF(A1246="","",SUM($BY$12:BY1246))</f>
        <v/>
      </c>
      <c r="CA1246" s="3"/>
    </row>
    <row r="1247" spans="65:79">
      <c r="BM1247" s="1"/>
      <c r="BU1247" s="21" t="str">
        <f>IF(A1247="","",_xlfn.XLOOKUP(C1247,#REF!,#REF!,0,0))</f>
        <v/>
      </c>
      <c r="BV1247" s="21" t="str">
        <f t="shared" si="82"/>
        <v/>
      </c>
      <c r="BW1247" s="35" t="str">
        <f t="shared" si="85"/>
        <v/>
      </c>
      <c r="BX1247" s="26" t="str">
        <f t="shared" si="83"/>
        <v/>
      </c>
      <c r="BY1247" s="43" t="str">
        <f t="shared" si="84"/>
        <v/>
      </c>
      <c r="BZ1247" s="27" t="str">
        <f>IF(A1247="","",SUM($BY$12:BY1247))</f>
        <v/>
      </c>
      <c r="CA1247" s="3"/>
    </row>
    <row r="1248" spans="65:79">
      <c r="BM1248" s="1"/>
      <c r="BU1248" s="21" t="str">
        <f>IF(A1248="","",_xlfn.XLOOKUP(C1248,#REF!,#REF!,0,0))</f>
        <v/>
      </c>
      <c r="BV1248" s="21" t="str">
        <f t="shared" si="82"/>
        <v/>
      </c>
      <c r="BW1248" s="35" t="str">
        <f t="shared" si="85"/>
        <v/>
      </c>
      <c r="BX1248" s="26" t="str">
        <f t="shared" si="83"/>
        <v/>
      </c>
      <c r="BY1248" s="43" t="str">
        <f t="shared" si="84"/>
        <v/>
      </c>
      <c r="BZ1248" s="27" t="str">
        <f>IF(A1248="","",SUM($BY$12:BY1248))</f>
        <v/>
      </c>
      <c r="CA1248" s="3"/>
    </row>
    <row r="1249" spans="65:79">
      <c r="BM1249" s="1"/>
      <c r="BU1249" s="21" t="str">
        <f>IF(A1249="","",_xlfn.XLOOKUP(C1249,#REF!,#REF!,0,0))</f>
        <v/>
      </c>
      <c r="BV1249" s="21" t="str">
        <f t="shared" si="82"/>
        <v/>
      </c>
      <c r="BW1249" s="35" t="str">
        <f t="shared" si="85"/>
        <v/>
      </c>
      <c r="BX1249" s="26" t="str">
        <f t="shared" si="83"/>
        <v/>
      </c>
      <c r="BY1249" s="43" t="str">
        <f t="shared" si="84"/>
        <v/>
      </c>
      <c r="BZ1249" s="27" t="str">
        <f>IF(A1249="","",SUM($BY$12:BY1249))</f>
        <v/>
      </c>
      <c r="CA1249" s="3"/>
    </row>
    <row r="1250" spans="65:79">
      <c r="BM1250" s="1"/>
      <c r="BU1250" s="21" t="str">
        <f>IF(A1250="","",_xlfn.XLOOKUP(C1250,#REF!,#REF!,0,0))</f>
        <v/>
      </c>
      <c r="BV1250" s="21" t="str">
        <f t="shared" si="82"/>
        <v/>
      </c>
      <c r="BW1250" s="35" t="str">
        <f t="shared" si="85"/>
        <v/>
      </c>
      <c r="BX1250" s="26" t="str">
        <f t="shared" si="83"/>
        <v/>
      </c>
      <c r="BY1250" s="43" t="str">
        <f t="shared" si="84"/>
        <v/>
      </c>
      <c r="BZ1250" s="27" t="str">
        <f>IF(A1250="","",SUM($BY$12:BY1250))</f>
        <v/>
      </c>
      <c r="CA1250" s="3"/>
    </row>
    <row r="1251" spans="65:79">
      <c r="BM1251" s="1"/>
      <c r="BU1251" s="21" t="str">
        <f>IF(A1251="","",_xlfn.XLOOKUP(C1251,#REF!,#REF!,0,0))</f>
        <v/>
      </c>
      <c r="BV1251" s="21" t="str">
        <f t="shared" si="82"/>
        <v/>
      </c>
      <c r="BW1251" s="35" t="str">
        <f t="shared" si="85"/>
        <v/>
      </c>
      <c r="BX1251" s="26" t="str">
        <f t="shared" si="83"/>
        <v/>
      </c>
      <c r="BY1251" s="43" t="str">
        <f t="shared" si="84"/>
        <v/>
      </c>
      <c r="BZ1251" s="27" t="str">
        <f>IF(A1251="","",SUM($BY$12:BY1251))</f>
        <v/>
      </c>
      <c r="CA1251" s="3"/>
    </row>
    <row r="1252" spans="65:79">
      <c r="BM1252" s="1"/>
      <c r="BU1252" s="21" t="str">
        <f>IF(A1252="","",_xlfn.XLOOKUP(C1252,#REF!,#REF!,0,0))</f>
        <v/>
      </c>
      <c r="BV1252" s="21" t="str">
        <f t="shared" si="82"/>
        <v/>
      </c>
      <c r="BW1252" s="35" t="str">
        <f t="shared" si="85"/>
        <v/>
      </c>
      <c r="BX1252" s="26" t="str">
        <f t="shared" si="83"/>
        <v/>
      </c>
      <c r="BY1252" s="43" t="str">
        <f t="shared" si="84"/>
        <v/>
      </c>
      <c r="BZ1252" s="27" t="str">
        <f>IF(A1252="","",SUM($BY$12:BY1252))</f>
        <v/>
      </c>
      <c r="CA1252" s="3"/>
    </row>
    <row r="1253" spans="65:79">
      <c r="BM1253" s="1"/>
      <c r="BU1253" s="21" t="str">
        <f>IF(A1253="","",_xlfn.XLOOKUP(C1253,#REF!,#REF!,0,0))</f>
        <v/>
      </c>
      <c r="BV1253" s="21" t="str">
        <f t="shared" si="82"/>
        <v/>
      </c>
      <c r="BW1253" s="35" t="str">
        <f t="shared" si="85"/>
        <v/>
      </c>
      <c r="BX1253" s="26" t="str">
        <f t="shared" si="83"/>
        <v/>
      </c>
      <c r="BY1253" s="43" t="str">
        <f t="shared" si="84"/>
        <v/>
      </c>
      <c r="BZ1253" s="27" t="str">
        <f>IF(A1253="","",SUM($BY$12:BY1253))</f>
        <v/>
      </c>
      <c r="CA1253" s="3"/>
    </row>
    <row r="1254" spans="65:79">
      <c r="BM1254" s="1"/>
      <c r="BU1254" s="21" t="str">
        <f>IF(A1254="","",_xlfn.XLOOKUP(C1254,#REF!,#REF!,0,0))</f>
        <v/>
      </c>
      <c r="BV1254" s="21" t="str">
        <f t="shared" si="82"/>
        <v/>
      </c>
      <c r="BW1254" s="35" t="str">
        <f t="shared" si="85"/>
        <v/>
      </c>
      <c r="BX1254" s="26" t="str">
        <f t="shared" si="83"/>
        <v/>
      </c>
      <c r="BY1254" s="43" t="str">
        <f t="shared" si="84"/>
        <v/>
      </c>
      <c r="BZ1254" s="27" t="str">
        <f>IF(A1254="","",SUM($BY$12:BY1254))</f>
        <v/>
      </c>
      <c r="CA1254" s="3"/>
    </row>
    <row r="1255" spans="65:79">
      <c r="BM1255" s="1"/>
      <c r="BU1255" s="21" t="str">
        <f>IF(A1255="","",_xlfn.XLOOKUP(C1255,#REF!,#REF!,0,0))</f>
        <v/>
      </c>
      <c r="BV1255" s="21" t="str">
        <f t="shared" si="82"/>
        <v/>
      </c>
      <c r="BW1255" s="35" t="str">
        <f t="shared" si="85"/>
        <v/>
      </c>
      <c r="BX1255" s="26" t="str">
        <f t="shared" si="83"/>
        <v/>
      </c>
      <c r="BY1255" s="43" t="str">
        <f t="shared" si="84"/>
        <v/>
      </c>
      <c r="BZ1255" s="27" t="str">
        <f>IF(A1255="","",SUM($BY$12:BY1255))</f>
        <v/>
      </c>
      <c r="CA1255" s="3"/>
    </row>
    <row r="1256" spans="65:79">
      <c r="BM1256" s="1"/>
      <c r="BU1256" s="21" t="str">
        <f>IF(A1256="","",_xlfn.XLOOKUP(C1256,#REF!,#REF!,0,0))</f>
        <v/>
      </c>
      <c r="BV1256" s="21" t="str">
        <f t="shared" si="82"/>
        <v/>
      </c>
      <c r="BW1256" s="35" t="str">
        <f t="shared" si="85"/>
        <v/>
      </c>
      <c r="BX1256" s="26" t="str">
        <f t="shared" si="83"/>
        <v/>
      </c>
      <c r="BY1256" s="43" t="str">
        <f t="shared" si="84"/>
        <v/>
      </c>
      <c r="BZ1256" s="27" t="str">
        <f>IF(A1256="","",SUM($BY$12:BY1256))</f>
        <v/>
      </c>
      <c r="CA1256" s="3"/>
    </row>
    <row r="1257" spans="65:79">
      <c r="BM1257" s="1"/>
      <c r="BU1257" s="21" t="str">
        <f>IF(A1257="","",_xlfn.XLOOKUP(C1257,#REF!,#REF!,0,0))</f>
        <v/>
      </c>
      <c r="BV1257" s="21" t="str">
        <f t="shared" si="82"/>
        <v/>
      </c>
      <c r="BW1257" s="35" t="str">
        <f t="shared" si="85"/>
        <v/>
      </c>
      <c r="BX1257" s="26" t="str">
        <f t="shared" si="83"/>
        <v/>
      </c>
      <c r="BY1257" s="43" t="str">
        <f t="shared" si="84"/>
        <v/>
      </c>
      <c r="BZ1257" s="27" t="str">
        <f>IF(A1257="","",SUM($BY$12:BY1257))</f>
        <v/>
      </c>
      <c r="CA1257" s="3"/>
    </row>
    <row r="1258" spans="65:79">
      <c r="BM1258" s="1"/>
      <c r="BU1258" s="21" t="str">
        <f>IF(A1258="","",_xlfn.XLOOKUP(C1258,#REF!,#REF!,0,0))</f>
        <v/>
      </c>
      <c r="BV1258" s="21" t="str">
        <f t="shared" si="82"/>
        <v/>
      </c>
      <c r="BW1258" s="35" t="str">
        <f t="shared" si="85"/>
        <v/>
      </c>
      <c r="BX1258" s="26" t="str">
        <f t="shared" si="83"/>
        <v/>
      </c>
      <c r="BY1258" s="43" t="str">
        <f t="shared" si="84"/>
        <v/>
      </c>
      <c r="BZ1258" s="27" t="str">
        <f>IF(A1258="","",SUM($BY$12:BY1258))</f>
        <v/>
      </c>
      <c r="CA1258" s="3"/>
    </row>
    <row r="1259" spans="65:79">
      <c r="BM1259" s="1"/>
      <c r="BU1259" s="21" t="str">
        <f>IF(A1259="","",_xlfn.XLOOKUP(C1259,#REF!,#REF!,0,0))</f>
        <v/>
      </c>
      <c r="BV1259" s="21" t="str">
        <f t="shared" si="82"/>
        <v/>
      </c>
      <c r="BW1259" s="35" t="str">
        <f t="shared" si="85"/>
        <v/>
      </c>
      <c r="BX1259" s="26" t="str">
        <f t="shared" si="83"/>
        <v/>
      </c>
      <c r="BY1259" s="43" t="str">
        <f t="shared" si="84"/>
        <v/>
      </c>
      <c r="BZ1259" s="27" t="str">
        <f>IF(A1259="","",SUM($BY$12:BY1259))</f>
        <v/>
      </c>
      <c r="CA1259" s="3"/>
    </row>
    <row r="1260" spans="65:79">
      <c r="BM1260" s="1"/>
      <c r="BU1260" s="21" t="str">
        <f>IF(A1260="","",_xlfn.XLOOKUP(C1260,#REF!,#REF!,0,0))</f>
        <v/>
      </c>
      <c r="BV1260" s="21" t="str">
        <f t="shared" si="82"/>
        <v/>
      </c>
      <c r="BW1260" s="35" t="str">
        <f t="shared" si="85"/>
        <v/>
      </c>
      <c r="BX1260" s="26" t="str">
        <f t="shared" si="83"/>
        <v/>
      </c>
      <c r="BY1260" s="43" t="str">
        <f t="shared" si="84"/>
        <v/>
      </c>
      <c r="BZ1260" s="27" t="str">
        <f>IF(A1260="","",SUM($BY$12:BY1260))</f>
        <v/>
      </c>
      <c r="CA1260" s="3"/>
    </row>
    <row r="1261" spans="65:79">
      <c r="BM1261" s="1"/>
      <c r="BU1261" s="21" t="str">
        <f>IF(A1261="","",_xlfn.XLOOKUP(C1261,#REF!,#REF!,0,0))</f>
        <v/>
      </c>
      <c r="BV1261" s="21" t="str">
        <f t="shared" si="82"/>
        <v/>
      </c>
      <c r="BW1261" s="35" t="str">
        <f t="shared" si="85"/>
        <v/>
      </c>
      <c r="BX1261" s="26" t="str">
        <f t="shared" si="83"/>
        <v/>
      </c>
      <c r="BY1261" s="43" t="str">
        <f t="shared" si="84"/>
        <v/>
      </c>
      <c r="BZ1261" s="27" t="str">
        <f>IF(A1261="","",SUM($BY$12:BY1261))</f>
        <v/>
      </c>
      <c r="CA1261" s="3"/>
    </row>
    <row r="1262" spans="65:79">
      <c r="BM1262" s="1"/>
      <c r="BU1262" s="21" t="str">
        <f>IF(A1262="","",_xlfn.XLOOKUP(C1262,#REF!,#REF!,0,0))</f>
        <v/>
      </c>
      <c r="BV1262" s="21" t="str">
        <f t="shared" si="82"/>
        <v/>
      </c>
      <c r="BW1262" s="35" t="str">
        <f t="shared" si="85"/>
        <v/>
      </c>
      <c r="BX1262" s="26" t="str">
        <f t="shared" si="83"/>
        <v/>
      </c>
      <c r="BY1262" s="43" t="str">
        <f t="shared" si="84"/>
        <v/>
      </c>
      <c r="BZ1262" s="27" t="str">
        <f>IF(A1262="","",SUM($BY$12:BY1262))</f>
        <v/>
      </c>
      <c r="CA1262" s="3"/>
    </row>
    <row r="1263" spans="65:79">
      <c r="BM1263" s="1"/>
      <c r="BU1263" s="21" t="str">
        <f>IF(A1263="","",_xlfn.XLOOKUP(C1263,#REF!,#REF!,0,0))</f>
        <v/>
      </c>
      <c r="BV1263" s="21" t="str">
        <f t="shared" si="82"/>
        <v/>
      </c>
      <c r="BW1263" s="35" t="str">
        <f t="shared" si="85"/>
        <v/>
      </c>
      <c r="BX1263" s="26" t="str">
        <f t="shared" si="83"/>
        <v/>
      </c>
      <c r="BY1263" s="43" t="str">
        <f t="shared" si="84"/>
        <v/>
      </c>
      <c r="BZ1263" s="27" t="str">
        <f>IF(A1263="","",SUM($BY$12:BY1263))</f>
        <v/>
      </c>
      <c r="CA1263" s="3"/>
    </row>
    <row r="1264" spans="65:79">
      <c r="BM1264" s="1"/>
      <c r="BU1264" s="21" t="str">
        <f>IF(A1264="","",_xlfn.XLOOKUP(C1264,#REF!,#REF!,0,0))</f>
        <v/>
      </c>
      <c r="BV1264" s="21" t="str">
        <f t="shared" si="82"/>
        <v/>
      </c>
      <c r="BW1264" s="35" t="str">
        <f t="shared" si="85"/>
        <v/>
      </c>
      <c r="BX1264" s="26" t="str">
        <f t="shared" si="83"/>
        <v/>
      </c>
      <c r="BY1264" s="43" t="str">
        <f t="shared" si="84"/>
        <v/>
      </c>
      <c r="BZ1264" s="27" t="str">
        <f>IF(A1264="","",SUM($BY$12:BY1264))</f>
        <v/>
      </c>
      <c r="CA1264" s="3"/>
    </row>
    <row r="1265" spans="65:79">
      <c r="BM1265" s="1"/>
      <c r="BU1265" s="21" t="str">
        <f>IF(A1265="","",_xlfn.XLOOKUP(C1265,#REF!,#REF!,0,0))</f>
        <v/>
      </c>
      <c r="BV1265" s="21" t="str">
        <f t="shared" si="82"/>
        <v/>
      </c>
      <c r="BW1265" s="35" t="str">
        <f t="shared" si="85"/>
        <v/>
      </c>
      <c r="BX1265" s="26" t="str">
        <f t="shared" si="83"/>
        <v/>
      </c>
      <c r="BY1265" s="43" t="str">
        <f t="shared" si="84"/>
        <v/>
      </c>
      <c r="BZ1265" s="27" t="str">
        <f>IF(A1265="","",SUM($BY$12:BY1265))</f>
        <v/>
      </c>
      <c r="CA1265" s="3"/>
    </row>
    <row r="1266" spans="65:79">
      <c r="BM1266" s="1"/>
      <c r="BU1266" s="21" t="str">
        <f>IF(A1266="","",_xlfn.XLOOKUP(C1266,#REF!,#REF!,0,0))</f>
        <v/>
      </c>
      <c r="BV1266" s="21" t="str">
        <f t="shared" si="82"/>
        <v/>
      </c>
      <c r="BW1266" s="35" t="str">
        <f t="shared" si="85"/>
        <v/>
      </c>
      <c r="BX1266" s="26" t="str">
        <f t="shared" si="83"/>
        <v/>
      </c>
      <c r="BY1266" s="43" t="str">
        <f t="shared" si="84"/>
        <v/>
      </c>
      <c r="BZ1266" s="27" t="str">
        <f>IF(A1266="","",SUM($BY$12:BY1266))</f>
        <v/>
      </c>
      <c r="CA1266" s="3"/>
    </row>
    <row r="1267" spans="65:79">
      <c r="BM1267" s="1"/>
      <c r="BU1267" s="21" t="str">
        <f>IF(A1267="","",_xlfn.XLOOKUP(C1267,#REF!,#REF!,0,0))</f>
        <v/>
      </c>
      <c r="BV1267" s="21" t="str">
        <f t="shared" si="82"/>
        <v/>
      </c>
      <c r="BW1267" s="35" t="str">
        <f t="shared" si="85"/>
        <v/>
      </c>
      <c r="BX1267" s="26" t="str">
        <f t="shared" si="83"/>
        <v/>
      </c>
      <c r="BY1267" s="43" t="str">
        <f t="shared" si="84"/>
        <v/>
      </c>
      <c r="BZ1267" s="27" t="str">
        <f>IF(A1267="","",SUM($BY$12:BY1267))</f>
        <v/>
      </c>
      <c r="CA1267" s="3"/>
    </row>
    <row r="1268" spans="65:79">
      <c r="BM1268" s="1"/>
      <c r="BU1268" s="21" t="str">
        <f>IF(A1268="","",_xlfn.XLOOKUP(C1268,#REF!,#REF!,0,0))</f>
        <v/>
      </c>
      <c r="BV1268" s="21" t="str">
        <f t="shared" si="82"/>
        <v/>
      </c>
      <c r="BW1268" s="35" t="str">
        <f t="shared" si="85"/>
        <v/>
      </c>
      <c r="BX1268" s="26" t="str">
        <f t="shared" si="83"/>
        <v/>
      </c>
      <c r="BY1268" s="43" t="str">
        <f t="shared" si="84"/>
        <v/>
      </c>
      <c r="BZ1268" s="27" t="str">
        <f>IF(A1268="","",SUM($BY$12:BY1268))</f>
        <v/>
      </c>
      <c r="CA1268" s="3"/>
    </row>
    <row r="1269" spans="65:79">
      <c r="BM1269" s="1"/>
      <c r="BU1269" s="21" t="str">
        <f>IF(A1269="","",_xlfn.XLOOKUP(C1269,#REF!,#REF!,0,0))</f>
        <v/>
      </c>
      <c r="BV1269" s="21" t="str">
        <f t="shared" si="82"/>
        <v/>
      </c>
      <c r="BW1269" s="35" t="str">
        <f t="shared" si="85"/>
        <v/>
      </c>
      <c r="BX1269" s="26" t="str">
        <f t="shared" si="83"/>
        <v/>
      </c>
      <c r="BY1269" s="43" t="str">
        <f t="shared" si="84"/>
        <v/>
      </c>
      <c r="BZ1269" s="27" t="str">
        <f>IF(A1269="","",SUM($BY$12:BY1269))</f>
        <v/>
      </c>
      <c r="CA1269" s="3"/>
    </row>
    <row r="1270" spans="65:79">
      <c r="BM1270" s="1"/>
      <c r="BU1270" s="21" t="str">
        <f>IF(A1270="","",_xlfn.XLOOKUP(C1270,#REF!,#REF!,0,0))</f>
        <v/>
      </c>
      <c r="BV1270" s="21" t="str">
        <f t="shared" si="82"/>
        <v/>
      </c>
      <c r="BW1270" s="35" t="str">
        <f t="shared" si="85"/>
        <v/>
      </c>
      <c r="BX1270" s="26" t="str">
        <f t="shared" si="83"/>
        <v/>
      </c>
      <c r="BY1270" s="43" t="str">
        <f t="shared" si="84"/>
        <v/>
      </c>
      <c r="BZ1270" s="27" t="str">
        <f>IF(A1270="","",SUM($BY$12:BY1270))</f>
        <v/>
      </c>
      <c r="CA1270" s="3"/>
    </row>
    <row r="1271" spans="65:79">
      <c r="BM1271" s="1"/>
      <c r="BU1271" s="21" t="str">
        <f>IF(A1271="","",_xlfn.XLOOKUP(C1271,#REF!,#REF!,0,0))</f>
        <v/>
      </c>
      <c r="BV1271" s="21" t="str">
        <f t="shared" si="82"/>
        <v/>
      </c>
      <c r="BW1271" s="35" t="str">
        <f t="shared" si="85"/>
        <v/>
      </c>
      <c r="BX1271" s="26" t="str">
        <f t="shared" si="83"/>
        <v/>
      </c>
      <c r="BY1271" s="43" t="str">
        <f t="shared" si="84"/>
        <v/>
      </c>
      <c r="BZ1271" s="27" t="str">
        <f>IF(A1271="","",SUM($BY$12:BY1271))</f>
        <v/>
      </c>
      <c r="CA1271" s="3"/>
    </row>
    <row r="1272" spans="65:79">
      <c r="BM1272" s="1"/>
      <c r="BU1272" s="21" t="str">
        <f>IF(A1272="","",_xlfn.XLOOKUP(C1272,#REF!,#REF!,0,0))</f>
        <v/>
      </c>
      <c r="BV1272" s="21" t="str">
        <f t="shared" si="82"/>
        <v/>
      </c>
      <c r="BW1272" s="35" t="str">
        <f t="shared" si="85"/>
        <v/>
      </c>
      <c r="BX1272" s="26" t="str">
        <f t="shared" si="83"/>
        <v/>
      </c>
      <c r="BY1272" s="43" t="str">
        <f t="shared" si="84"/>
        <v/>
      </c>
      <c r="BZ1272" s="27" t="str">
        <f>IF(A1272="","",SUM($BY$12:BY1272))</f>
        <v/>
      </c>
      <c r="CA1272" s="3"/>
    </row>
    <row r="1273" spans="65:79">
      <c r="BM1273" s="1"/>
      <c r="BU1273" s="21" t="str">
        <f>IF(A1273="","",_xlfn.XLOOKUP(C1273,#REF!,#REF!,0,0))</f>
        <v/>
      </c>
      <c r="BV1273" s="21" t="str">
        <f t="shared" si="82"/>
        <v/>
      </c>
      <c r="BW1273" s="35" t="str">
        <f t="shared" si="85"/>
        <v/>
      </c>
      <c r="BX1273" s="26" t="str">
        <f t="shared" si="83"/>
        <v/>
      </c>
      <c r="BY1273" s="43" t="str">
        <f t="shared" si="84"/>
        <v/>
      </c>
      <c r="BZ1273" s="27" t="str">
        <f>IF(A1273="","",SUM($BY$12:BY1273))</f>
        <v/>
      </c>
      <c r="CA1273" s="3"/>
    </row>
    <row r="1274" spans="65:79">
      <c r="BM1274" s="1"/>
      <c r="BU1274" s="21" t="str">
        <f>IF(A1274="","",_xlfn.XLOOKUP(C1274,#REF!,#REF!,0,0))</f>
        <v/>
      </c>
      <c r="BV1274" s="21" t="str">
        <f t="shared" si="82"/>
        <v/>
      </c>
      <c r="BW1274" s="35" t="str">
        <f t="shared" si="85"/>
        <v/>
      </c>
      <c r="BX1274" s="26" t="str">
        <f t="shared" si="83"/>
        <v/>
      </c>
      <c r="BY1274" s="43" t="str">
        <f t="shared" si="84"/>
        <v/>
      </c>
      <c r="BZ1274" s="27" t="str">
        <f>IF(A1274="","",SUM($BY$12:BY1274))</f>
        <v/>
      </c>
      <c r="CA1274" s="3"/>
    </row>
    <row r="1275" spans="65:79">
      <c r="BM1275" s="1"/>
      <c r="BU1275" s="21" t="str">
        <f>IF(A1275="","",_xlfn.XLOOKUP(C1275,#REF!,#REF!,0,0))</f>
        <v/>
      </c>
      <c r="BV1275" s="21" t="str">
        <f t="shared" si="82"/>
        <v/>
      </c>
      <c r="BW1275" s="35" t="str">
        <f t="shared" si="85"/>
        <v/>
      </c>
      <c r="BX1275" s="26" t="str">
        <f t="shared" si="83"/>
        <v/>
      </c>
      <c r="BY1275" s="43" t="str">
        <f t="shared" si="84"/>
        <v/>
      </c>
      <c r="BZ1275" s="27" t="str">
        <f>IF(A1275="","",SUM($BY$12:BY1275))</f>
        <v/>
      </c>
      <c r="CA1275" s="3"/>
    </row>
    <row r="1276" spans="65:79">
      <c r="BM1276" s="1"/>
      <c r="BU1276" s="21" t="str">
        <f>IF(A1276="","",_xlfn.XLOOKUP(C1276,#REF!,#REF!,0,0))</f>
        <v/>
      </c>
      <c r="BV1276" s="21" t="str">
        <f t="shared" si="82"/>
        <v/>
      </c>
      <c r="BW1276" s="35" t="str">
        <f t="shared" si="85"/>
        <v/>
      </c>
      <c r="BX1276" s="26" t="str">
        <f t="shared" si="83"/>
        <v/>
      </c>
      <c r="BY1276" s="43" t="str">
        <f t="shared" si="84"/>
        <v/>
      </c>
      <c r="BZ1276" s="27" t="str">
        <f>IF(A1276="","",SUM($BY$12:BY1276))</f>
        <v/>
      </c>
      <c r="CA1276" s="3"/>
    </row>
    <row r="1277" spans="65:79">
      <c r="BM1277" s="1"/>
      <c r="BU1277" s="21" t="str">
        <f>IF(A1277="","",_xlfn.XLOOKUP(C1277,#REF!,#REF!,0,0))</f>
        <v/>
      </c>
      <c r="BV1277" s="21" t="str">
        <f t="shared" si="82"/>
        <v/>
      </c>
      <c r="BW1277" s="35" t="str">
        <f t="shared" si="85"/>
        <v/>
      </c>
      <c r="BX1277" s="26" t="str">
        <f t="shared" si="83"/>
        <v/>
      </c>
      <c r="BY1277" s="43" t="str">
        <f t="shared" si="84"/>
        <v/>
      </c>
      <c r="BZ1277" s="27" t="str">
        <f>IF(A1277="","",SUM($BY$12:BY1277))</f>
        <v/>
      </c>
      <c r="CA1277" s="3"/>
    </row>
    <row r="1278" spans="65:79">
      <c r="BM1278" s="1"/>
      <c r="BU1278" s="21" t="str">
        <f>IF(A1278="","",_xlfn.XLOOKUP(C1278,#REF!,#REF!,0,0))</f>
        <v/>
      </c>
      <c r="BV1278" s="21" t="str">
        <f t="shared" si="82"/>
        <v/>
      </c>
      <c r="BW1278" s="35" t="str">
        <f t="shared" si="85"/>
        <v/>
      </c>
      <c r="BX1278" s="26" t="str">
        <f t="shared" si="83"/>
        <v/>
      </c>
      <c r="BY1278" s="43" t="str">
        <f t="shared" si="84"/>
        <v/>
      </c>
      <c r="BZ1278" s="27" t="str">
        <f>IF(A1278="","",SUM($BY$12:BY1278))</f>
        <v/>
      </c>
      <c r="CA1278" s="3"/>
    </row>
    <row r="1279" spans="65:79">
      <c r="BM1279" s="1"/>
      <c r="BU1279" s="21" t="str">
        <f>IF(A1279="","",_xlfn.XLOOKUP(C1279,#REF!,#REF!,0,0))</f>
        <v/>
      </c>
      <c r="BV1279" s="21" t="str">
        <f t="shared" si="82"/>
        <v/>
      </c>
      <c r="BW1279" s="35" t="str">
        <f t="shared" si="85"/>
        <v/>
      </c>
      <c r="BX1279" s="26" t="str">
        <f t="shared" si="83"/>
        <v/>
      </c>
      <c r="BY1279" s="43" t="str">
        <f t="shared" si="84"/>
        <v/>
      </c>
      <c r="BZ1279" s="27" t="str">
        <f>IF(A1279="","",SUM($BY$12:BY1279))</f>
        <v/>
      </c>
      <c r="CA1279" s="3"/>
    </row>
    <row r="1280" spans="65:79">
      <c r="BM1280" s="1"/>
      <c r="BU1280" s="21" t="str">
        <f>IF(A1280="","",_xlfn.XLOOKUP(C1280,#REF!,#REF!,0,0))</f>
        <v/>
      </c>
      <c r="BV1280" s="21" t="str">
        <f t="shared" si="82"/>
        <v/>
      </c>
      <c r="BW1280" s="35" t="str">
        <f t="shared" si="85"/>
        <v/>
      </c>
      <c r="BX1280" s="26" t="str">
        <f t="shared" si="83"/>
        <v/>
      </c>
      <c r="BY1280" s="43" t="str">
        <f t="shared" si="84"/>
        <v/>
      </c>
      <c r="BZ1280" s="27" t="str">
        <f>IF(A1280="","",SUM($BY$12:BY1280))</f>
        <v/>
      </c>
      <c r="CA1280" s="3"/>
    </row>
    <row r="1281" spans="65:79">
      <c r="BM1281" s="1"/>
      <c r="BU1281" s="21" t="str">
        <f>IF(A1281="","",_xlfn.XLOOKUP(C1281,#REF!,#REF!,0,0))</f>
        <v/>
      </c>
      <c r="BV1281" s="21" t="str">
        <f t="shared" si="82"/>
        <v/>
      </c>
      <c r="BW1281" s="35" t="str">
        <f t="shared" si="85"/>
        <v/>
      </c>
      <c r="BX1281" s="26" t="str">
        <f t="shared" si="83"/>
        <v/>
      </c>
      <c r="BY1281" s="43" t="str">
        <f t="shared" si="84"/>
        <v/>
      </c>
      <c r="BZ1281" s="27" t="str">
        <f>IF(A1281="","",SUM($BY$12:BY1281))</f>
        <v/>
      </c>
      <c r="CA1281" s="3"/>
    </row>
    <row r="1282" spans="65:79">
      <c r="BM1282" s="1"/>
      <c r="BU1282" s="21" t="str">
        <f>IF(A1282="","",_xlfn.XLOOKUP(C1282,#REF!,#REF!,0,0))</f>
        <v/>
      </c>
      <c r="BV1282" s="21" t="str">
        <f t="shared" si="82"/>
        <v/>
      </c>
      <c r="BW1282" s="35" t="str">
        <f t="shared" si="85"/>
        <v/>
      </c>
      <c r="BX1282" s="26" t="str">
        <f t="shared" si="83"/>
        <v/>
      </c>
      <c r="BY1282" s="43" t="str">
        <f t="shared" si="84"/>
        <v/>
      </c>
      <c r="BZ1282" s="27" t="str">
        <f>IF(A1282="","",SUM($BY$12:BY1282))</f>
        <v/>
      </c>
      <c r="CA1282" s="3"/>
    </row>
    <row r="1283" spans="65:79">
      <c r="BM1283" s="1"/>
      <c r="BU1283" s="21" t="str">
        <f>IF(A1283="","",_xlfn.XLOOKUP(C1283,#REF!,#REF!,0,0))</f>
        <v/>
      </c>
      <c r="BV1283" s="21" t="str">
        <f t="shared" si="82"/>
        <v/>
      </c>
      <c r="BW1283" s="35" t="str">
        <f t="shared" si="85"/>
        <v/>
      </c>
      <c r="BX1283" s="26" t="str">
        <f t="shared" si="83"/>
        <v/>
      </c>
      <c r="BY1283" s="43" t="str">
        <f t="shared" si="84"/>
        <v/>
      </c>
      <c r="BZ1283" s="27" t="str">
        <f>IF(A1283="","",SUM($BY$12:BY1283))</f>
        <v/>
      </c>
      <c r="CA1283" s="3"/>
    </row>
    <row r="1284" spans="65:79">
      <c r="BM1284" s="1"/>
      <c r="BU1284" s="21" t="str">
        <f>IF(A1284="","",_xlfn.XLOOKUP(C1284,#REF!,#REF!,0,0))</f>
        <v/>
      </c>
      <c r="BV1284" s="21" t="str">
        <f t="shared" si="82"/>
        <v/>
      </c>
      <c r="BW1284" s="35" t="str">
        <f t="shared" si="85"/>
        <v/>
      </c>
      <c r="BX1284" s="26" t="str">
        <f t="shared" si="83"/>
        <v/>
      </c>
      <c r="BY1284" s="43" t="str">
        <f t="shared" si="84"/>
        <v/>
      </c>
      <c r="BZ1284" s="27" t="str">
        <f>IF(A1284="","",SUM($BY$12:BY1284))</f>
        <v/>
      </c>
      <c r="CA1284" s="3"/>
    </row>
    <row r="1285" spans="65:79">
      <c r="BM1285" s="1"/>
      <c r="BU1285" s="21" t="str">
        <f>IF(A1285="","",_xlfn.XLOOKUP(C1285,#REF!,#REF!,0,0))</f>
        <v/>
      </c>
      <c r="BV1285" s="21" t="str">
        <f t="shared" si="82"/>
        <v/>
      </c>
      <c r="BW1285" s="35" t="str">
        <f t="shared" si="85"/>
        <v/>
      </c>
      <c r="BX1285" s="26" t="str">
        <f t="shared" si="83"/>
        <v/>
      </c>
      <c r="BY1285" s="43" t="str">
        <f t="shared" si="84"/>
        <v/>
      </c>
      <c r="BZ1285" s="27" t="str">
        <f>IF(A1285="","",SUM($BY$12:BY1285))</f>
        <v/>
      </c>
      <c r="CA1285" s="3"/>
    </row>
    <row r="1286" spans="65:79">
      <c r="BM1286" s="1"/>
      <c r="BU1286" s="21" t="str">
        <f>IF(A1286="","",_xlfn.XLOOKUP(C1286,#REF!,#REF!,0,0))</f>
        <v/>
      </c>
      <c r="BV1286" s="21" t="str">
        <f t="shared" si="82"/>
        <v/>
      </c>
      <c r="BW1286" s="35" t="str">
        <f t="shared" si="85"/>
        <v/>
      </c>
      <c r="BX1286" s="26" t="str">
        <f t="shared" si="83"/>
        <v/>
      </c>
      <c r="BY1286" s="43" t="str">
        <f t="shared" si="84"/>
        <v/>
      </c>
      <c r="BZ1286" s="27" t="str">
        <f>IF(A1286="","",SUM($BY$12:BY1286))</f>
        <v/>
      </c>
      <c r="CA1286" s="3"/>
    </row>
    <row r="1287" spans="65:79">
      <c r="BM1287" s="1"/>
      <c r="BU1287" s="21" t="str">
        <f>IF(A1287="","",_xlfn.XLOOKUP(C1287,#REF!,#REF!,0,0))</f>
        <v/>
      </c>
      <c r="BV1287" s="21" t="str">
        <f t="shared" si="82"/>
        <v/>
      </c>
      <c r="BW1287" s="35" t="str">
        <f t="shared" si="85"/>
        <v/>
      </c>
      <c r="BX1287" s="26" t="str">
        <f t="shared" si="83"/>
        <v/>
      </c>
      <c r="BY1287" s="43" t="str">
        <f t="shared" si="84"/>
        <v/>
      </c>
      <c r="BZ1287" s="27" t="str">
        <f>IF(A1287="","",SUM($BY$12:BY1287))</f>
        <v/>
      </c>
      <c r="CA1287" s="3"/>
    </row>
    <row r="1288" spans="65:79">
      <c r="BM1288" s="1"/>
      <c r="BU1288" s="21" t="str">
        <f>IF(A1288="","",_xlfn.XLOOKUP(C1288,#REF!,#REF!,0,0))</f>
        <v/>
      </c>
      <c r="BV1288" s="21" t="str">
        <f t="shared" si="82"/>
        <v/>
      </c>
      <c r="BW1288" s="35" t="str">
        <f t="shared" si="85"/>
        <v/>
      </c>
      <c r="BX1288" s="26" t="str">
        <f t="shared" si="83"/>
        <v/>
      </c>
      <c r="BY1288" s="43" t="str">
        <f t="shared" si="84"/>
        <v/>
      </c>
      <c r="BZ1288" s="27" t="str">
        <f>IF(A1288="","",SUM($BY$12:BY1288))</f>
        <v/>
      </c>
      <c r="CA1288" s="3"/>
    </row>
    <row r="1289" spans="65:79">
      <c r="BM1289" s="1"/>
      <c r="BU1289" s="21" t="str">
        <f>IF(A1289="","",_xlfn.XLOOKUP(C1289,#REF!,#REF!,0,0))</f>
        <v/>
      </c>
      <c r="BV1289" s="21" t="str">
        <f t="shared" si="82"/>
        <v/>
      </c>
      <c r="BW1289" s="35" t="str">
        <f t="shared" si="85"/>
        <v/>
      </c>
      <c r="BX1289" s="26" t="str">
        <f t="shared" si="83"/>
        <v/>
      </c>
      <c r="BY1289" s="43" t="str">
        <f t="shared" si="84"/>
        <v/>
      </c>
      <c r="BZ1289" s="27" t="str">
        <f>IF(A1289="","",SUM($BY$12:BY1289))</f>
        <v/>
      </c>
      <c r="CA1289" s="3"/>
    </row>
    <row r="1290" spans="65:79">
      <c r="BM1290" s="1"/>
      <c r="BU1290" s="21" t="str">
        <f>IF(A1290="","",_xlfn.XLOOKUP(C1290,#REF!,#REF!,0,0))</f>
        <v/>
      </c>
      <c r="BV1290" s="21" t="str">
        <f t="shared" si="82"/>
        <v/>
      </c>
      <c r="BW1290" s="35" t="str">
        <f t="shared" si="85"/>
        <v/>
      </c>
      <c r="BX1290" s="26" t="str">
        <f t="shared" si="83"/>
        <v/>
      </c>
      <c r="BY1290" s="43" t="str">
        <f t="shared" si="84"/>
        <v/>
      </c>
      <c r="BZ1290" s="27" t="str">
        <f>IF(A1290="","",SUM($BY$12:BY1290))</f>
        <v/>
      </c>
      <c r="CA1290" s="3"/>
    </row>
    <row r="1291" spans="65:79">
      <c r="BM1291" s="1"/>
      <c r="BU1291" s="21" t="str">
        <f>IF(A1291="","",_xlfn.XLOOKUP(C1291,#REF!,#REF!,0,0))</f>
        <v/>
      </c>
      <c r="BV1291" s="21" t="str">
        <f t="shared" ref="BV1291:BV1354" si="86">IF(A1291="","",BU1291*3)</f>
        <v/>
      </c>
      <c r="BW1291" s="35" t="str">
        <f t="shared" si="85"/>
        <v/>
      </c>
      <c r="BX1291" s="26" t="str">
        <f t="shared" ref="BX1291:BX1354" si="87">IF(A1291="","",IF(BU1291=0,0,H1291/BW1291))</f>
        <v/>
      </c>
      <c r="BY1291" s="43" t="str">
        <f t="shared" ref="BY1291:BY1354" si="88">IF(A1291="","",BM1291%)</f>
        <v/>
      </c>
      <c r="BZ1291" s="27" t="str">
        <f>IF(A1291="","",SUM($BY$12:BY1291))</f>
        <v/>
      </c>
      <c r="CA1291" s="3"/>
    </row>
    <row r="1292" spans="65:79">
      <c r="BM1292" s="1"/>
      <c r="BU1292" s="21" t="str">
        <f>IF(A1292="","",_xlfn.XLOOKUP(C1292,#REF!,#REF!,0,0))</f>
        <v/>
      </c>
      <c r="BV1292" s="21" t="str">
        <f t="shared" si="86"/>
        <v/>
      </c>
      <c r="BW1292" s="35" t="str">
        <f t="shared" ref="BW1292:BW1355" si="89">IF(A1292="","",BV1292*BW$11)</f>
        <v/>
      </c>
      <c r="BX1292" s="26" t="str">
        <f t="shared" si="87"/>
        <v/>
      </c>
      <c r="BY1292" s="43" t="str">
        <f t="shared" si="88"/>
        <v/>
      </c>
      <c r="BZ1292" s="27" t="str">
        <f>IF(A1292="","",SUM($BY$12:BY1292))</f>
        <v/>
      </c>
      <c r="CA1292" s="3"/>
    </row>
    <row r="1293" spans="65:79">
      <c r="BM1293" s="1"/>
      <c r="BU1293" s="21" t="str">
        <f>IF(A1293="","",_xlfn.XLOOKUP(C1293,#REF!,#REF!,0,0))</f>
        <v/>
      </c>
      <c r="BV1293" s="21" t="str">
        <f t="shared" si="86"/>
        <v/>
      </c>
      <c r="BW1293" s="35" t="str">
        <f t="shared" si="89"/>
        <v/>
      </c>
      <c r="BX1293" s="26" t="str">
        <f t="shared" si="87"/>
        <v/>
      </c>
      <c r="BY1293" s="43" t="str">
        <f t="shared" si="88"/>
        <v/>
      </c>
      <c r="BZ1293" s="27" t="str">
        <f>IF(A1293="","",SUM($BY$12:BY1293))</f>
        <v/>
      </c>
      <c r="CA1293" s="3"/>
    </row>
    <row r="1294" spans="65:79">
      <c r="BM1294" s="1"/>
      <c r="BU1294" s="21" t="str">
        <f>IF(A1294="","",_xlfn.XLOOKUP(C1294,#REF!,#REF!,0,0))</f>
        <v/>
      </c>
      <c r="BV1294" s="21" t="str">
        <f t="shared" si="86"/>
        <v/>
      </c>
      <c r="BW1294" s="35" t="str">
        <f t="shared" si="89"/>
        <v/>
      </c>
      <c r="BX1294" s="26" t="str">
        <f t="shared" si="87"/>
        <v/>
      </c>
      <c r="BY1294" s="43" t="str">
        <f t="shared" si="88"/>
        <v/>
      </c>
      <c r="BZ1294" s="27" t="str">
        <f>IF(A1294="","",SUM($BY$12:BY1294))</f>
        <v/>
      </c>
      <c r="CA1294" s="3"/>
    </row>
    <row r="1295" spans="65:79">
      <c r="BM1295" s="1"/>
      <c r="BU1295" s="21" t="str">
        <f>IF(A1295="","",_xlfn.XLOOKUP(C1295,#REF!,#REF!,0,0))</f>
        <v/>
      </c>
      <c r="BV1295" s="21" t="str">
        <f t="shared" si="86"/>
        <v/>
      </c>
      <c r="BW1295" s="35" t="str">
        <f t="shared" si="89"/>
        <v/>
      </c>
      <c r="BX1295" s="26" t="str">
        <f t="shared" si="87"/>
        <v/>
      </c>
      <c r="BY1295" s="43" t="str">
        <f t="shared" si="88"/>
        <v/>
      </c>
      <c r="BZ1295" s="27" t="str">
        <f>IF(A1295="","",SUM($BY$12:BY1295))</f>
        <v/>
      </c>
      <c r="CA1295" s="3"/>
    </row>
    <row r="1296" spans="65:79">
      <c r="BM1296" s="1"/>
      <c r="BU1296" s="21" t="str">
        <f>IF(A1296="","",_xlfn.XLOOKUP(C1296,#REF!,#REF!,0,0))</f>
        <v/>
      </c>
      <c r="BV1296" s="21" t="str">
        <f t="shared" si="86"/>
        <v/>
      </c>
      <c r="BW1296" s="35" t="str">
        <f t="shared" si="89"/>
        <v/>
      </c>
      <c r="BX1296" s="26" t="str">
        <f t="shared" si="87"/>
        <v/>
      </c>
      <c r="BY1296" s="43" t="str">
        <f t="shared" si="88"/>
        <v/>
      </c>
      <c r="BZ1296" s="27" t="str">
        <f>IF(A1296="","",SUM($BY$12:BY1296))</f>
        <v/>
      </c>
      <c r="CA1296" s="3"/>
    </row>
    <row r="1297" spans="65:79">
      <c r="BM1297" s="1"/>
      <c r="BU1297" s="21" t="str">
        <f>IF(A1297="","",_xlfn.XLOOKUP(C1297,#REF!,#REF!,0,0))</f>
        <v/>
      </c>
      <c r="BV1297" s="21" t="str">
        <f t="shared" si="86"/>
        <v/>
      </c>
      <c r="BW1297" s="35" t="str">
        <f t="shared" si="89"/>
        <v/>
      </c>
      <c r="BX1297" s="26" t="str">
        <f t="shared" si="87"/>
        <v/>
      </c>
      <c r="BY1297" s="43" t="str">
        <f t="shared" si="88"/>
        <v/>
      </c>
      <c r="BZ1297" s="27" t="str">
        <f>IF(A1297="","",SUM($BY$12:BY1297))</f>
        <v/>
      </c>
      <c r="CA1297" s="3"/>
    </row>
    <row r="1298" spans="65:79">
      <c r="BM1298" s="1"/>
      <c r="BU1298" s="21" t="str">
        <f>IF(A1298="","",_xlfn.XLOOKUP(C1298,#REF!,#REF!,0,0))</f>
        <v/>
      </c>
      <c r="BV1298" s="21" t="str">
        <f t="shared" si="86"/>
        <v/>
      </c>
      <c r="BW1298" s="35" t="str">
        <f t="shared" si="89"/>
        <v/>
      </c>
      <c r="BX1298" s="26" t="str">
        <f t="shared" si="87"/>
        <v/>
      </c>
      <c r="BY1298" s="43" t="str">
        <f t="shared" si="88"/>
        <v/>
      </c>
      <c r="BZ1298" s="27" t="str">
        <f>IF(A1298="","",SUM($BY$12:BY1298))</f>
        <v/>
      </c>
      <c r="CA1298" s="3"/>
    </row>
    <row r="1299" spans="65:79">
      <c r="BM1299" s="1"/>
      <c r="BU1299" s="21" t="str">
        <f>IF(A1299="","",_xlfn.XLOOKUP(C1299,#REF!,#REF!,0,0))</f>
        <v/>
      </c>
      <c r="BV1299" s="21" t="str">
        <f t="shared" si="86"/>
        <v/>
      </c>
      <c r="BW1299" s="35" t="str">
        <f t="shared" si="89"/>
        <v/>
      </c>
      <c r="BX1299" s="26" t="str">
        <f t="shared" si="87"/>
        <v/>
      </c>
      <c r="BY1299" s="43" t="str">
        <f t="shared" si="88"/>
        <v/>
      </c>
      <c r="BZ1299" s="27" t="str">
        <f>IF(A1299="","",SUM($BY$12:BY1299))</f>
        <v/>
      </c>
      <c r="CA1299" s="3"/>
    </row>
    <row r="1300" spans="65:79">
      <c r="BM1300" s="1"/>
      <c r="BU1300" s="21" t="str">
        <f>IF(A1300="","",_xlfn.XLOOKUP(C1300,#REF!,#REF!,0,0))</f>
        <v/>
      </c>
      <c r="BV1300" s="21" t="str">
        <f t="shared" si="86"/>
        <v/>
      </c>
      <c r="BW1300" s="35" t="str">
        <f t="shared" si="89"/>
        <v/>
      </c>
      <c r="BX1300" s="26" t="str">
        <f t="shared" si="87"/>
        <v/>
      </c>
      <c r="BY1300" s="43" t="str">
        <f t="shared" si="88"/>
        <v/>
      </c>
      <c r="BZ1300" s="27" t="str">
        <f>IF(A1300="","",SUM($BY$12:BY1300))</f>
        <v/>
      </c>
      <c r="CA1300" s="3"/>
    </row>
    <row r="1301" spans="65:79">
      <c r="BM1301" s="1"/>
      <c r="BU1301" s="21" t="str">
        <f>IF(A1301="","",_xlfn.XLOOKUP(C1301,#REF!,#REF!,0,0))</f>
        <v/>
      </c>
      <c r="BV1301" s="21" t="str">
        <f t="shared" si="86"/>
        <v/>
      </c>
      <c r="BW1301" s="35" t="str">
        <f t="shared" si="89"/>
        <v/>
      </c>
      <c r="BX1301" s="26" t="str">
        <f t="shared" si="87"/>
        <v/>
      </c>
      <c r="BY1301" s="43" t="str">
        <f t="shared" si="88"/>
        <v/>
      </c>
      <c r="BZ1301" s="27" t="str">
        <f>IF(A1301="","",SUM($BY$12:BY1301))</f>
        <v/>
      </c>
      <c r="CA1301" s="3"/>
    </row>
    <row r="1302" spans="65:79">
      <c r="BM1302" s="1"/>
      <c r="BU1302" s="21" t="str">
        <f>IF(A1302="","",_xlfn.XLOOKUP(C1302,#REF!,#REF!,0,0))</f>
        <v/>
      </c>
      <c r="BV1302" s="21" t="str">
        <f t="shared" si="86"/>
        <v/>
      </c>
      <c r="BW1302" s="35" t="str">
        <f t="shared" si="89"/>
        <v/>
      </c>
      <c r="BX1302" s="26" t="str">
        <f t="shared" si="87"/>
        <v/>
      </c>
      <c r="BY1302" s="43" t="str">
        <f t="shared" si="88"/>
        <v/>
      </c>
      <c r="BZ1302" s="27" t="str">
        <f>IF(A1302="","",SUM($BY$12:BY1302))</f>
        <v/>
      </c>
      <c r="CA1302" s="3"/>
    </row>
    <row r="1303" spans="65:79">
      <c r="BM1303" s="1"/>
      <c r="BU1303" s="21" t="str">
        <f>IF(A1303="","",_xlfn.XLOOKUP(C1303,#REF!,#REF!,0,0))</f>
        <v/>
      </c>
      <c r="BV1303" s="21" t="str">
        <f t="shared" si="86"/>
        <v/>
      </c>
      <c r="BW1303" s="35" t="str">
        <f t="shared" si="89"/>
        <v/>
      </c>
      <c r="BX1303" s="26" t="str">
        <f t="shared" si="87"/>
        <v/>
      </c>
      <c r="BY1303" s="43" t="str">
        <f t="shared" si="88"/>
        <v/>
      </c>
      <c r="BZ1303" s="27" t="str">
        <f>IF(A1303="","",SUM($BY$12:BY1303))</f>
        <v/>
      </c>
      <c r="CA1303" s="3"/>
    </row>
    <row r="1304" spans="65:79">
      <c r="BM1304" s="1"/>
      <c r="BU1304" s="21" t="str">
        <f>IF(A1304="","",_xlfn.XLOOKUP(C1304,#REF!,#REF!,0,0))</f>
        <v/>
      </c>
      <c r="BV1304" s="21" t="str">
        <f t="shared" si="86"/>
        <v/>
      </c>
      <c r="BW1304" s="35" t="str">
        <f t="shared" si="89"/>
        <v/>
      </c>
      <c r="BX1304" s="26" t="str">
        <f t="shared" si="87"/>
        <v/>
      </c>
      <c r="BY1304" s="43" t="str">
        <f t="shared" si="88"/>
        <v/>
      </c>
      <c r="BZ1304" s="27" t="str">
        <f>IF(A1304="","",SUM($BY$12:BY1304))</f>
        <v/>
      </c>
      <c r="CA1304" s="3"/>
    </row>
    <row r="1305" spans="65:79">
      <c r="BM1305" s="1"/>
      <c r="BU1305" s="21" t="str">
        <f>IF(A1305="","",_xlfn.XLOOKUP(C1305,#REF!,#REF!,0,0))</f>
        <v/>
      </c>
      <c r="BV1305" s="21" t="str">
        <f t="shared" si="86"/>
        <v/>
      </c>
      <c r="BW1305" s="35" t="str">
        <f t="shared" si="89"/>
        <v/>
      </c>
      <c r="BX1305" s="26" t="str">
        <f t="shared" si="87"/>
        <v/>
      </c>
      <c r="BY1305" s="43" t="str">
        <f t="shared" si="88"/>
        <v/>
      </c>
      <c r="BZ1305" s="27" t="str">
        <f>IF(A1305="","",SUM($BY$12:BY1305))</f>
        <v/>
      </c>
      <c r="CA1305" s="3"/>
    </row>
    <row r="1306" spans="65:79">
      <c r="BM1306" s="1"/>
      <c r="BU1306" s="21" t="str">
        <f>IF(A1306="","",_xlfn.XLOOKUP(C1306,#REF!,#REF!,0,0))</f>
        <v/>
      </c>
      <c r="BV1306" s="21" t="str">
        <f t="shared" si="86"/>
        <v/>
      </c>
      <c r="BW1306" s="35" t="str">
        <f t="shared" si="89"/>
        <v/>
      </c>
      <c r="BX1306" s="26" t="str">
        <f t="shared" si="87"/>
        <v/>
      </c>
      <c r="BY1306" s="43" t="str">
        <f t="shared" si="88"/>
        <v/>
      </c>
      <c r="BZ1306" s="27" t="str">
        <f>IF(A1306="","",SUM($BY$12:BY1306))</f>
        <v/>
      </c>
      <c r="CA1306" s="3"/>
    </row>
    <row r="1307" spans="65:79">
      <c r="BM1307" s="1"/>
      <c r="BU1307" s="21" t="str">
        <f>IF(A1307="","",_xlfn.XLOOKUP(C1307,#REF!,#REF!,0,0))</f>
        <v/>
      </c>
      <c r="BV1307" s="21" t="str">
        <f t="shared" si="86"/>
        <v/>
      </c>
      <c r="BW1307" s="35" t="str">
        <f t="shared" si="89"/>
        <v/>
      </c>
      <c r="BX1307" s="26" t="str">
        <f t="shared" si="87"/>
        <v/>
      </c>
      <c r="BY1307" s="43" t="str">
        <f t="shared" si="88"/>
        <v/>
      </c>
      <c r="BZ1307" s="27" t="str">
        <f>IF(A1307="","",SUM($BY$12:BY1307))</f>
        <v/>
      </c>
      <c r="CA1307" s="3"/>
    </row>
    <row r="1308" spans="65:79">
      <c r="BM1308" s="1"/>
      <c r="BU1308" s="21" t="str">
        <f>IF(A1308="","",_xlfn.XLOOKUP(C1308,#REF!,#REF!,0,0))</f>
        <v/>
      </c>
      <c r="BV1308" s="21" t="str">
        <f t="shared" si="86"/>
        <v/>
      </c>
      <c r="BW1308" s="35" t="str">
        <f t="shared" si="89"/>
        <v/>
      </c>
      <c r="BX1308" s="26" t="str">
        <f t="shared" si="87"/>
        <v/>
      </c>
      <c r="BY1308" s="43" t="str">
        <f t="shared" si="88"/>
        <v/>
      </c>
      <c r="BZ1308" s="27" t="str">
        <f>IF(A1308="","",SUM($BY$12:BY1308))</f>
        <v/>
      </c>
      <c r="CA1308" s="3"/>
    </row>
    <row r="1309" spans="65:79">
      <c r="BM1309" s="1"/>
      <c r="BU1309" s="21" t="str">
        <f>IF(A1309="","",_xlfn.XLOOKUP(C1309,#REF!,#REF!,0,0))</f>
        <v/>
      </c>
      <c r="BV1309" s="21" t="str">
        <f t="shared" si="86"/>
        <v/>
      </c>
      <c r="BW1309" s="35" t="str">
        <f t="shared" si="89"/>
        <v/>
      </c>
      <c r="BX1309" s="26" t="str">
        <f t="shared" si="87"/>
        <v/>
      </c>
      <c r="BY1309" s="43" t="str">
        <f t="shared" si="88"/>
        <v/>
      </c>
      <c r="BZ1309" s="27" t="str">
        <f>IF(A1309="","",SUM($BY$12:BY1309))</f>
        <v/>
      </c>
      <c r="CA1309" s="3"/>
    </row>
    <row r="1310" spans="65:79">
      <c r="BM1310" s="1"/>
      <c r="BU1310" s="21" t="str">
        <f>IF(A1310="","",_xlfn.XLOOKUP(C1310,#REF!,#REF!,0,0))</f>
        <v/>
      </c>
      <c r="BV1310" s="21" t="str">
        <f t="shared" si="86"/>
        <v/>
      </c>
      <c r="BW1310" s="35" t="str">
        <f t="shared" si="89"/>
        <v/>
      </c>
      <c r="BX1310" s="26" t="str">
        <f t="shared" si="87"/>
        <v/>
      </c>
      <c r="BY1310" s="43" t="str">
        <f t="shared" si="88"/>
        <v/>
      </c>
      <c r="BZ1310" s="27" t="str">
        <f>IF(A1310="","",SUM($BY$12:BY1310))</f>
        <v/>
      </c>
      <c r="CA1310" s="3"/>
    </row>
    <row r="1311" spans="65:79">
      <c r="BM1311" s="1"/>
      <c r="BU1311" s="21" t="str">
        <f>IF(A1311="","",_xlfn.XLOOKUP(C1311,#REF!,#REF!,0,0))</f>
        <v/>
      </c>
      <c r="BV1311" s="21" t="str">
        <f t="shared" si="86"/>
        <v/>
      </c>
      <c r="BW1311" s="35" t="str">
        <f t="shared" si="89"/>
        <v/>
      </c>
      <c r="BX1311" s="26" t="str">
        <f t="shared" si="87"/>
        <v/>
      </c>
      <c r="BY1311" s="43" t="str">
        <f t="shared" si="88"/>
        <v/>
      </c>
      <c r="BZ1311" s="27" t="str">
        <f>IF(A1311="","",SUM($BY$12:BY1311))</f>
        <v/>
      </c>
      <c r="CA1311" s="3"/>
    </row>
    <row r="1312" spans="65:79">
      <c r="BM1312" s="1"/>
      <c r="BU1312" s="21" t="str">
        <f>IF(A1312="","",_xlfn.XLOOKUP(C1312,#REF!,#REF!,0,0))</f>
        <v/>
      </c>
      <c r="BV1312" s="21" t="str">
        <f t="shared" si="86"/>
        <v/>
      </c>
      <c r="BW1312" s="35" t="str">
        <f t="shared" si="89"/>
        <v/>
      </c>
      <c r="BX1312" s="26" t="str">
        <f t="shared" si="87"/>
        <v/>
      </c>
      <c r="BY1312" s="43" t="str">
        <f t="shared" si="88"/>
        <v/>
      </c>
      <c r="BZ1312" s="27" t="str">
        <f>IF(A1312="","",SUM($BY$12:BY1312))</f>
        <v/>
      </c>
      <c r="CA1312" s="3"/>
    </row>
    <row r="1313" spans="65:79">
      <c r="BM1313" s="1"/>
      <c r="BU1313" s="21" t="str">
        <f>IF(A1313="","",_xlfn.XLOOKUP(C1313,#REF!,#REF!,0,0))</f>
        <v/>
      </c>
      <c r="BV1313" s="21" t="str">
        <f t="shared" si="86"/>
        <v/>
      </c>
      <c r="BW1313" s="35" t="str">
        <f t="shared" si="89"/>
        <v/>
      </c>
      <c r="BX1313" s="26" t="str">
        <f t="shared" si="87"/>
        <v/>
      </c>
      <c r="BY1313" s="43" t="str">
        <f t="shared" si="88"/>
        <v/>
      </c>
      <c r="BZ1313" s="27" t="str">
        <f>IF(A1313="","",SUM($BY$12:BY1313))</f>
        <v/>
      </c>
      <c r="CA1313" s="3"/>
    </row>
    <row r="1314" spans="65:79">
      <c r="BM1314" s="1"/>
      <c r="BU1314" s="21" t="str">
        <f>IF(A1314="","",_xlfn.XLOOKUP(C1314,#REF!,#REF!,0,0))</f>
        <v/>
      </c>
      <c r="BV1314" s="21" t="str">
        <f t="shared" si="86"/>
        <v/>
      </c>
      <c r="BW1314" s="35" t="str">
        <f t="shared" si="89"/>
        <v/>
      </c>
      <c r="BX1314" s="26" t="str">
        <f t="shared" si="87"/>
        <v/>
      </c>
      <c r="BY1314" s="43" t="str">
        <f t="shared" si="88"/>
        <v/>
      </c>
      <c r="BZ1314" s="27" t="str">
        <f>IF(A1314="","",SUM($BY$12:BY1314))</f>
        <v/>
      </c>
      <c r="CA1314" s="3"/>
    </row>
    <row r="1315" spans="65:79">
      <c r="BM1315" s="1"/>
      <c r="BU1315" s="21" t="str">
        <f>IF(A1315="","",_xlfn.XLOOKUP(C1315,#REF!,#REF!,0,0))</f>
        <v/>
      </c>
      <c r="BV1315" s="21" t="str">
        <f t="shared" si="86"/>
        <v/>
      </c>
      <c r="BW1315" s="35" t="str">
        <f t="shared" si="89"/>
        <v/>
      </c>
      <c r="BX1315" s="26" t="str">
        <f t="shared" si="87"/>
        <v/>
      </c>
      <c r="BY1315" s="43" t="str">
        <f t="shared" si="88"/>
        <v/>
      </c>
      <c r="BZ1315" s="27" t="str">
        <f>IF(A1315="","",SUM($BY$12:BY1315))</f>
        <v/>
      </c>
      <c r="CA1315" s="3"/>
    </row>
    <row r="1316" spans="65:79">
      <c r="BM1316" s="1"/>
      <c r="BU1316" s="21" t="str">
        <f>IF(A1316="","",_xlfn.XLOOKUP(C1316,#REF!,#REF!,0,0))</f>
        <v/>
      </c>
      <c r="BV1316" s="21" t="str">
        <f t="shared" si="86"/>
        <v/>
      </c>
      <c r="BW1316" s="35" t="str">
        <f t="shared" si="89"/>
        <v/>
      </c>
      <c r="BX1316" s="26" t="str">
        <f t="shared" si="87"/>
        <v/>
      </c>
      <c r="BY1316" s="43" t="str">
        <f t="shared" si="88"/>
        <v/>
      </c>
      <c r="BZ1316" s="27" t="str">
        <f>IF(A1316="","",SUM($BY$12:BY1316))</f>
        <v/>
      </c>
      <c r="CA1316" s="3"/>
    </row>
    <row r="1317" spans="65:79">
      <c r="BM1317" s="1"/>
      <c r="BU1317" s="21" t="str">
        <f>IF(A1317="","",_xlfn.XLOOKUP(C1317,#REF!,#REF!,0,0))</f>
        <v/>
      </c>
      <c r="BV1317" s="21" t="str">
        <f t="shared" si="86"/>
        <v/>
      </c>
      <c r="BW1317" s="35" t="str">
        <f t="shared" si="89"/>
        <v/>
      </c>
      <c r="BX1317" s="26" t="str">
        <f t="shared" si="87"/>
        <v/>
      </c>
      <c r="BY1317" s="43" t="str">
        <f t="shared" si="88"/>
        <v/>
      </c>
      <c r="BZ1317" s="27" t="str">
        <f>IF(A1317="","",SUM($BY$12:BY1317))</f>
        <v/>
      </c>
      <c r="CA1317" s="3"/>
    </row>
    <row r="1318" spans="65:79">
      <c r="BM1318" s="1"/>
      <c r="BU1318" s="21" t="str">
        <f>IF(A1318="","",_xlfn.XLOOKUP(C1318,#REF!,#REF!,0,0))</f>
        <v/>
      </c>
      <c r="BV1318" s="21" t="str">
        <f t="shared" si="86"/>
        <v/>
      </c>
      <c r="BW1318" s="35" t="str">
        <f t="shared" si="89"/>
        <v/>
      </c>
      <c r="BX1318" s="26" t="str">
        <f t="shared" si="87"/>
        <v/>
      </c>
      <c r="BY1318" s="43" t="str">
        <f t="shared" si="88"/>
        <v/>
      </c>
      <c r="BZ1318" s="27" t="str">
        <f>IF(A1318="","",SUM($BY$12:BY1318))</f>
        <v/>
      </c>
      <c r="CA1318" s="3"/>
    </row>
    <row r="1319" spans="65:79">
      <c r="BM1319" s="1"/>
      <c r="BU1319" s="21" t="str">
        <f>IF(A1319="","",_xlfn.XLOOKUP(C1319,#REF!,#REF!,0,0))</f>
        <v/>
      </c>
      <c r="BV1319" s="21" t="str">
        <f t="shared" si="86"/>
        <v/>
      </c>
      <c r="BW1319" s="35" t="str">
        <f t="shared" si="89"/>
        <v/>
      </c>
      <c r="BX1319" s="26" t="str">
        <f t="shared" si="87"/>
        <v/>
      </c>
      <c r="BY1319" s="43" t="str">
        <f t="shared" si="88"/>
        <v/>
      </c>
      <c r="BZ1319" s="27" t="str">
        <f>IF(A1319="","",SUM($BY$12:BY1319))</f>
        <v/>
      </c>
      <c r="CA1319" s="3"/>
    </row>
    <row r="1320" spans="65:79">
      <c r="BM1320" s="1"/>
      <c r="BU1320" s="21" t="str">
        <f>IF(A1320="","",_xlfn.XLOOKUP(C1320,#REF!,#REF!,0,0))</f>
        <v/>
      </c>
      <c r="BV1320" s="21" t="str">
        <f t="shared" si="86"/>
        <v/>
      </c>
      <c r="BW1320" s="35" t="str">
        <f t="shared" si="89"/>
        <v/>
      </c>
      <c r="BX1320" s="26" t="str">
        <f t="shared" si="87"/>
        <v/>
      </c>
      <c r="BY1320" s="43" t="str">
        <f t="shared" si="88"/>
        <v/>
      </c>
      <c r="BZ1320" s="27" t="str">
        <f>IF(A1320="","",SUM($BY$12:BY1320))</f>
        <v/>
      </c>
      <c r="CA1320" s="3"/>
    </row>
    <row r="1321" spans="65:79">
      <c r="BM1321" s="1"/>
      <c r="BU1321" s="21" t="str">
        <f>IF(A1321="","",_xlfn.XLOOKUP(C1321,#REF!,#REF!,0,0))</f>
        <v/>
      </c>
      <c r="BV1321" s="21" t="str">
        <f t="shared" si="86"/>
        <v/>
      </c>
      <c r="BW1321" s="35" t="str">
        <f t="shared" si="89"/>
        <v/>
      </c>
      <c r="BX1321" s="26" t="str">
        <f t="shared" si="87"/>
        <v/>
      </c>
      <c r="BY1321" s="43" t="str">
        <f t="shared" si="88"/>
        <v/>
      </c>
      <c r="BZ1321" s="27" t="str">
        <f>IF(A1321="","",SUM($BY$12:BY1321))</f>
        <v/>
      </c>
      <c r="CA1321" s="3"/>
    </row>
    <row r="1322" spans="65:79">
      <c r="BM1322" s="1"/>
      <c r="BU1322" s="21" t="str">
        <f>IF(A1322="","",_xlfn.XLOOKUP(C1322,#REF!,#REF!,0,0))</f>
        <v/>
      </c>
      <c r="BV1322" s="21" t="str">
        <f t="shared" si="86"/>
        <v/>
      </c>
      <c r="BW1322" s="35" t="str">
        <f t="shared" si="89"/>
        <v/>
      </c>
      <c r="BX1322" s="26" t="str">
        <f t="shared" si="87"/>
        <v/>
      </c>
      <c r="BY1322" s="43" t="str">
        <f t="shared" si="88"/>
        <v/>
      </c>
      <c r="BZ1322" s="27" t="str">
        <f>IF(A1322="","",SUM($BY$12:BY1322))</f>
        <v/>
      </c>
      <c r="CA1322" s="3"/>
    </row>
    <row r="1323" spans="65:79">
      <c r="BM1323" s="1"/>
      <c r="BU1323" s="21" t="str">
        <f>IF(A1323="","",_xlfn.XLOOKUP(C1323,#REF!,#REF!,0,0))</f>
        <v/>
      </c>
      <c r="BV1323" s="21" t="str">
        <f t="shared" si="86"/>
        <v/>
      </c>
      <c r="BW1323" s="35" t="str">
        <f t="shared" si="89"/>
        <v/>
      </c>
      <c r="BX1323" s="26" t="str">
        <f t="shared" si="87"/>
        <v/>
      </c>
      <c r="BY1323" s="43" t="str">
        <f t="shared" si="88"/>
        <v/>
      </c>
      <c r="BZ1323" s="27" t="str">
        <f>IF(A1323="","",SUM($BY$12:BY1323))</f>
        <v/>
      </c>
      <c r="CA1323" s="3"/>
    </row>
    <row r="1324" spans="65:79">
      <c r="BM1324" s="1"/>
      <c r="BU1324" s="21" t="str">
        <f>IF(A1324="","",_xlfn.XLOOKUP(C1324,#REF!,#REF!,0,0))</f>
        <v/>
      </c>
      <c r="BV1324" s="21" t="str">
        <f t="shared" si="86"/>
        <v/>
      </c>
      <c r="BW1324" s="35" t="str">
        <f t="shared" si="89"/>
        <v/>
      </c>
      <c r="BX1324" s="26" t="str">
        <f t="shared" si="87"/>
        <v/>
      </c>
      <c r="BY1324" s="43" t="str">
        <f t="shared" si="88"/>
        <v/>
      </c>
      <c r="BZ1324" s="27" t="str">
        <f>IF(A1324="","",SUM($BY$12:BY1324))</f>
        <v/>
      </c>
      <c r="CA1324" s="3"/>
    </row>
    <row r="1325" spans="65:79">
      <c r="BM1325" s="1"/>
      <c r="BU1325" s="21" t="str">
        <f>IF(A1325="","",_xlfn.XLOOKUP(C1325,#REF!,#REF!,0,0))</f>
        <v/>
      </c>
      <c r="BV1325" s="21" t="str">
        <f t="shared" si="86"/>
        <v/>
      </c>
      <c r="BW1325" s="35" t="str">
        <f t="shared" si="89"/>
        <v/>
      </c>
      <c r="BX1325" s="26" t="str">
        <f t="shared" si="87"/>
        <v/>
      </c>
      <c r="BY1325" s="43" t="str">
        <f t="shared" si="88"/>
        <v/>
      </c>
      <c r="BZ1325" s="27" t="str">
        <f>IF(A1325="","",SUM($BY$12:BY1325))</f>
        <v/>
      </c>
      <c r="CA1325" s="3"/>
    </row>
    <row r="1326" spans="65:79">
      <c r="BM1326" s="1"/>
      <c r="BU1326" s="21" t="str">
        <f>IF(A1326="","",_xlfn.XLOOKUP(C1326,#REF!,#REF!,0,0))</f>
        <v/>
      </c>
      <c r="BV1326" s="21" t="str">
        <f t="shared" si="86"/>
        <v/>
      </c>
      <c r="BW1326" s="35" t="str">
        <f t="shared" si="89"/>
        <v/>
      </c>
      <c r="BX1326" s="26" t="str">
        <f t="shared" si="87"/>
        <v/>
      </c>
      <c r="BY1326" s="43" t="str">
        <f t="shared" si="88"/>
        <v/>
      </c>
      <c r="BZ1326" s="27" t="str">
        <f>IF(A1326="","",SUM($BY$12:BY1326))</f>
        <v/>
      </c>
      <c r="CA1326" s="3"/>
    </row>
    <row r="1327" spans="65:79">
      <c r="BM1327" s="1"/>
      <c r="BU1327" s="21" t="str">
        <f>IF(A1327="","",_xlfn.XLOOKUP(C1327,#REF!,#REF!,0,0))</f>
        <v/>
      </c>
      <c r="BV1327" s="21" t="str">
        <f t="shared" si="86"/>
        <v/>
      </c>
      <c r="BW1327" s="35" t="str">
        <f t="shared" si="89"/>
        <v/>
      </c>
      <c r="BX1327" s="26" t="str">
        <f t="shared" si="87"/>
        <v/>
      </c>
      <c r="BY1327" s="43" t="str">
        <f t="shared" si="88"/>
        <v/>
      </c>
      <c r="BZ1327" s="27" t="str">
        <f>IF(A1327="","",SUM($BY$12:BY1327))</f>
        <v/>
      </c>
      <c r="CA1327" s="3"/>
    </row>
    <row r="1328" spans="65:79">
      <c r="BM1328" s="1"/>
      <c r="BU1328" s="21" t="str">
        <f>IF(A1328="","",_xlfn.XLOOKUP(C1328,#REF!,#REF!,0,0))</f>
        <v/>
      </c>
      <c r="BV1328" s="21" t="str">
        <f t="shared" si="86"/>
        <v/>
      </c>
      <c r="BW1328" s="35" t="str">
        <f t="shared" si="89"/>
        <v/>
      </c>
      <c r="BX1328" s="26" t="str">
        <f t="shared" si="87"/>
        <v/>
      </c>
      <c r="BY1328" s="43" t="str">
        <f t="shared" si="88"/>
        <v/>
      </c>
      <c r="BZ1328" s="27" t="str">
        <f>IF(A1328="","",SUM($BY$12:BY1328))</f>
        <v/>
      </c>
      <c r="CA1328" s="3"/>
    </row>
    <row r="1329" spans="65:79">
      <c r="BM1329" s="1"/>
      <c r="BU1329" s="21" t="str">
        <f>IF(A1329="","",_xlfn.XLOOKUP(C1329,#REF!,#REF!,0,0))</f>
        <v/>
      </c>
      <c r="BV1329" s="21" t="str">
        <f t="shared" si="86"/>
        <v/>
      </c>
      <c r="BW1329" s="35" t="str">
        <f t="shared" si="89"/>
        <v/>
      </c>
      <c r="BX1329" s="26" t="str">
        <f t="shared" si="87"/>
        <v/>
      </c>
      <c r="BY1329" s="43" t="str">
        <f t="shared" si="88"/>
        <v/>
      </c>
      <c r="BZ1329" s="27" t="str">
        <f>IF(A1329="","",SUM($BY$12:BY1329))</f>
        <v/>
      </c>
      <c r="CA1329" s="3"/>
    </row>
    <row r="1330" spans="65:79">
      <c r="BM1330" s="1"/>
      <c r="BU1330" s="21" t="str">
        <f>IF(A1330="","",_xlfn.XLOOKUP(C1330,#REF!,#REF!,0,0))</f>
        <v/>
      </c>
      <c r="BV1330" s="21" t="str">
        <f t="shared" si="86"/>
        <v/>
      </c>
      <c r="BW1330" s="35" t="str">
        <f t="shared" si="89"/>
        <v/>
      </c>
      <c r="BX1330" s="26" t="str">
        <f t="shared" si="87"/>
        <v/>
      </c>
      <c r="BY1330" s="43" t="str">
        <f t="shared" si="88"/>
        <v/>
      </c>
      <c r="BZ1330" s="27" t="str">
        <f>IF(A1330="","",SUM($BY$12:BY1330))</f>
        <v/>
      </c>
      <c r="CA1330" s="3"/>
    </row>
    <row r="1331" spans="65:79">
      <c r="BM1331" s="1"/>
      <c r="BU1331" s="21" t="str">
        <f>IF(A1331="","",_xlfn.XLOOKUP(C1331,#REF!,#REF!,0,0))</f>
        <v/>
      </c>
      <c r="BV1331" s="21" t="str">
        <f t="shared" si="86"/>
        <v/>
      </c>
      <c r="BW1331" s="35" t="str">
        <f t="shared" si="89"/>
        <v/>
      </c>
      <c r="BX1331" s="26" t="str">
        <f t="shared" si="87"/>
        <v/>
      </c>
      <c r="BY1331" s="43" t="str">
        <f t="shared" si="88"/>
        <v/>
      </c>
      <c r="BZ1331" s="27" t="str">
        <f>IF(A1331="","",SUM($BY$12:BY1331))</f>
        <v/>
      </c>
      <c r="CA1331" s="3"/>
    </row>
    <row r="1332" spans="65:79">
      <c r="BM1332" s="1"/>
      <c r="BU1332" s="21" t="str">
        <f>IF(A1332="","",_xlfn.XLOOKUP(C1332,#REF!,#REF!,0,0))</f>
        <v/>
      </c>
      <c r="BV1332" s="21" t="str">
        <f t="shared" si="86"/>
        <v/>
      </c>
      <c r="BW1332" s="35" t="str">
        <f t="shared" si="89"/>
        <v/>
      </c>
      <c r="BX1332" s="26" t="str">
        <f t="shared" si="87"/>
        <v/>
      </c>
      <c r="BY1332" s="43" t="str">
        <f t="shared" si="88"/>
        <v/>
      </c>
      <c r="BZ1332" s="27" t="str">
        <f>IF(A1332="","",SUM($BY$12:BY1332))</f>
        <v/>
      </c>
      <c r="CA1332" s="3"/>
    </row>
    <row r="1333" spans="65:79">
      <c r="BM1333" s="1"/>
      <c r="BU1333" s="21" t="str">
        <f>IF(A1333="","",_xlfn.XLOOKUP(C1333,#REF!,#REF!,0,0))</f>
        <v/>
      </c>
      <c r="BV1333" s="21" t="str">
        <f t="shared" si="86"/>
        <v/>
      </c>
      <c r="BW1333" s="35" t="str">
        <f t="shared" si="89"/>
        <v/>
      </c>
      <c r="BX1333" s="26" t="str">
        <f t="shared" si="87"/>
        <v/>
      </c>
      <c r="BY1333" s="43" t="str">
        <f t="shared" si="88"/>
        <v/>
      </c>
      <c r="BZ1333" s="27" t="str">
        <f>IF(A1333="","",SUM($BY$12:BY1333))</f>
        <v/>
      </c>
      <c r="CA1333" s="3"/>
    </row>
    <row r="1334" spans="65:79">
      <c r="BM1334" s="1"/>
      <c r="BU1334" s="21" t="str">
        <f>IF(A1334="","",_xlfn.XLOOKUP(C1334,#REF!,#REF!,0,0))</f>
        <v/>
      </c>
      <c r="BV1334" s="21" t="str">
        <f t="shared" si="86"/>
        <v/>
      </c>
      <c r="BW1334" s="35" t="str">
        <f t="shared" si="89"/>
        <v/>
      </c>
      <c r="BX1334" s="26" t="str">
        <f t="shared" si="87"/>
        <v/>
      </c>
      <c r="BY1334" s="43" t="str">
        <f t="shared" si="88"/>
        <v/>
      </c>
      <c r="BZ1334" s="27" t="str">
        <f>IF(A1334="","",SUM($BY$12:BY1334))</f>
        <v/>
      </c>
      <c r="CA1334" s="3"/>
    </row>
    <row r="1335" spans="65:79">
      <c r="BM1335" s="1"/>
      <c r="BU1335" s="21" t="str">
        <f>IF(A1335="","",_xlfn.XLOOKUP(C1335,#REF!,#REF!,0,0))</f>
        <v/>
      </c>
      <c r="BV1335" s="21" t="str">
        <f t="shared" si="86"/>
        <v/>
      </c>
      <c r="BW1335" s="35" t="str">
        <f t="shared" si="89"/>
        <v/>
      </c>
      <c r="BX1335" s="26" t="str">
        <f t="shared" si="87"/>
        <v/>
      </c>
      <c r="BY1335" s="43" t="str">
        <f t="shared" si="88"/>
        <v/>
      </c>
      <c r="BZ1335" s="27" t="str">
        <f>IF(A1335="","",SUM($BY$12:BY1335))</f>
        <v/>
      </c>
      <c r="CA1335" s="3"/>
    </row>
    <row r="1336" spans="65:79">
      <c r="BM1336" s="1"/>
      <c r="BU1336" s="21" t="str">
        <f>IF(A1336="","",_xlfn.XLOOKUP(C1336,#REF!,#REF!,0,0))</f>
        <v/>
      </c>
      <c r="BV1336" s="21" t="str">
        <f t="shared" si="86"/>
        <v/>
      </c>
      <c r="BW1336" s="35" t="str">
        <f t="shared" si="89"/>
        <v/>
      </c>
      <c r="BX1336" s="26" t="str">
        <f t="shared" si="87"/>
        <v/>
      </c>
      <c r="BY1336" s="43" t="str">
        <f t="shared" si="88"/>
        <v/>
      </c>
      <c r="BZ1336" s="27" t="str">
        <f>IF(A1336="","",SUM($BY$12:BY1336))</f>
        <v/>
      </c>
      <c r="CA1336" s="3"/>
    </row>
    <row r="1337" spans="65:79">
      <c r="BM1337" s="1"/>
      <c r="BU1337" s="21" t="str">
        <f>IF(A1337="","",_xlfn.XLOOKUP(C1337,#REF!,#REF!,0,0))</f>
        <v/>
      </c>
      <c r="BV1337" s="21" t="str">
        <f t="shared" si="86"/>
        <v/>
      </c>
      <c r="BW1337" s="35" t="str">
        <f t="shared" si="89"/>
        <v/>
      </c>
      <c r="BX1337" s="26" t="str">
        <f t="shared" si="87"/>
        <v/>
      </c>
      <c r="BY1337" s="43" t="str">
        <f t="shared" si="88"/>
        <v/>
      </c>
      <c r="BZ1337" s="27" t="str">
        <f>IF(A1337="","",SUM($BY$12:BY1337))</f>
        <v/>
      </c>
      <c r="CA1337" s="3"/>
    </row>
    <row r="1338" spans="65:79">
      <c r="BM1338" s="1"/>
      <c r="BU1338" s="21" t="str">
        <f>IF(A1338="","",_xlfn.XLOOKUP(C1338,#REF!,#REF!,0,0))</f>
        <v/>
      </c>
      <c r="BV1338" s="21" t="str">
        <f t="shared" si="86"/>
        <v/>
      </c>
      <c r="BW1338" s="35" t="str">
        <f t="shared" si="89"/>
        <v/>
      </c>
      <c r="BX1338" s="26" t="str">
        <f t="shared" si="87"/>
        <v/>
      </c>
      <c r="BY1338" s="43" t="str">
        <f t="shared" si="88"/>
        <v/>
      </c>
      <c r="BZ1338" s="27" t="str">
        <f>IF(A1338="","",SUM($BY$12:BY1338))</f>
        <v/>
      </c>
      <c r="CA1338" s="3"/>
    </row>
    <row r="1339" spans="65:79">
      <c r="BM1339" s="1"/>
      <c r="BU1339" s="21" t="str">
        <f>IF(A1339="","",_xlfn.XLOOKUP(C1339,#REF!,#REF!,0,0))</f>
        <v/>
      </c>
      <c r="BV1339" s="21" t="str">
        <f t="shared" si="86"/>
        <v/>
      </c>
      <c r="BW1339" s="35" t="str">
        <f t="shared" si="89"/>
        <v/>
      </c>
      <c r="BX1339" s="26" t="str">
        <f t="shared" si="87"/>
        <v/>
      </c>
      <c r="BY1339" s="43" t="str">
        <f t="shared" si="88"/>
        <v/>
      </c>
      <c r="BZ1339" s="27" t="str">
        <f>IF(A1339="","",SUM($BY$12:BY1339))</f>
        <v/>
      </c>
      <c r="CA1339" s="3"/>
    </row>
    <row r="1340" spans="65:79">
      <c r="BM1340" s="1"/>
      <c r="BU1340" s="21" t="str">
        <f>IF(A1340="","",_xlfn.XLOOKUP(C1340,#REF!,#REF!,0,0))</f>
        <v/>
      </c>
      <c r="BV1340" s="21" t="str">
        <f t="shared" si="86"/>
        <v/>
      </c>
      <c r="BW1340" s="35" t="str">
        <f t="shared" si="89"/>
        <v/>
      </c>
      <c r="BX1340" s="26" t="str">
        <f t="shared" si="87"/>
        <v/>
      </c>
      <c r="BY1340" s="43" t="str">
        <f t="shared" si="88"/>
        <v/>
      </c>
      <c r="BZ1340" s="27" t="str">
        <f>IF(A1340="","",SUM($BY$12:BY1340))</f>
        <v/>
      </c>
      <c r="CA1340" s="3"/>
    </row>
    <row r="1341" spans="65:79">
      <c r="BM1341" s="1"/>
      <c r="BU1341" s="21" t="str">
        <f>IF(A1341="","",_xlfn.XLOOKUP(C1341,#REF!,#REF!,0,0))</f>
        <v/>
      </c>
      <c r="BV1341" s="21" t="str">
        <f t="shared" si="86"/>
        <v/>
      </c>
      <c r="BW1341" s="35" t="str">
        <f t="shared" si="89"/>
        <v/>
      </c>
      <c r="BX1341" s="26" t="str">
        <f t="shared" si="87"/>
        <v/>
      </c>
      <c r="BY1341" s="43" t="str">
        <f t="shared" si="88"/>
        <v/>
      </c>
      <c r="BZ1341" s="27" t="str">
        <f>IF(A1341="","",SUM($BY$12:BY1341))</f>
        <v/>
      </c>
      <c r="CA1341" s="3"/>
    </row>
    <row r="1342" spans="65:79">
      <c r="BM1342" s="1"/>
      <c r="BU1342" s="21" t="str">
        <f>IF(A1342="","",_xlfn.XLOOKUP(C1342,#REF!,#REF!,0,0))</f>
        <v/>
      </c>
      <c r="BV1342" s="21" t="str">
        <f t="shared" si="86"/>
        <v/>
      </c>
      <c r="BW1342" s="35" t="str">
        <f t="shared" si="89"/>
        <v/>
      </c>
      <c r="BX1342" s="26" t="str">
        <f t="shared" si="87"/>
        <v/>
      </c>
      <c r="BY1342" s="43" t="str">
        <f t="shared" si="88"/>
        <v/>
      </c>
      <c r="BZ1342" s="27" t="str">
        <f>IF(A1342="","",SUM($BY$12:BY1342))</f>
        <v/>
      </c>
      <c r="CA1342" s="3"/>
    </row>
    <row r="1343" spans="65:79">
      <c r="BM1343" s="1"/>
      <c r="BU1343" s="21" t="str">
        <f>IF(A1343="","",_xlfn.XLOOKUP(C1343,#REF!,#REF!,0,0))</f>
        <v/>
      </c>
      <c r="BV1343" s="21" t="str">
        <f t="shared" si="86"/>
        <v/>
      </c>
      <c r="BW1343" s="35" t="str">
        <f t="shared" si="89"/>
        <v/>
      </c>
      <c r="BX1343" s="26" t="str">
        <f t="shared" si="87"/>
        <v/>
      </c>
      <c r="BY1343" s="43" t="str">
        <f t="shared" si="88"/>
        <v/>
      </c>
      <c r="BZ1343" s="27" t="str">
        <f>IF(A1343="","",SUM($BY$12:BY1343))</f>
        <v/>
      </c>
      <c r="CA1343" s="3"/>
    </row>
    <row r="1344" spans="65:79">
      <c r="BM1344" s="1"/>
      <c r="BU1344" s="21" t="str">
        <f>IF(A1344="","",_xlfn.XLOOKUP(C1344,#REF!,#REF!,0,0))</f>
        <v/>
      </c>
      <c r="BV1344" s="21" t="str">
        <f t="shared" si="86"/>
        <v/>
      </c>
      <c r="BW1344" s="35" t="str">
        <f t="shared" si="89"/>
        <v/>
      </c>
      <c r="BX1344" s="26" t="str">
        <f t="shared" si="87"/>
        <v/>
      </c>
      <c r="BY1344" s="43" t="str">
        <f t="shared" si="88"/>
        <v/>
      </c>
      <c r="BZ1344" s="27" t="str">
        <f>IF(A1344="","",SUM($BY$12:BY1344))</f>
        <v/>
      </c>
      <c r="CA1344" s="3"/>
    </row>
    <row r="1345" spans="65:79">
      <c r="BM1345" s="1"/>
      <c r="BU1345" s="21" t="str">
        <f>IF(A1345="","",_xlfn.XLOOKUP(C1345,#REF!,#REF!,0,0))</f>
        <v/>
      </c>
      <c r="BV1345" s="21" t="str">
        <f t="shared" si="86"/>
        <v/>
      </c>
      <c r="BW1345" s="35" t="str">
        <f t="shared" si="89"/>
        <v/>
      </c>
      <c r="BX1345" s="26" t="str">
        <f t="shared" si="87"/>
        <v/>
      </c>
      <c r="BY1345" s="43" t="str">
        <f t="shared" si="88"/>
        <v/>
      </c>
      <c r="BZ1345" s="27" t="str">
        <f>IF(A1345="","",SUM($BY$12:BY1345))</f>
        <v/>
      </c>
      <c r="CA1345" s="3"/>
    </row>
    <row r="1346" spans="65:79">
      <c r="BM1346" s="1"/>
      <c r="BU1346" s="21" t="str">
        <f>IF(A1346="","",_xlfn.XLOOKUP(C1346,#REF!,#REF!,0,0))</f>
        <v/>
      </c>
      <c r="BV1346" s="21" t="str">
        <f t="shared" si="86"/>
        <v/>
      </c>
      <c r="BW1346" s="35" t="str">
        <f t="shared" si="89"/>
        <v/>
      </c>
      <c r="BX1346" s="26" t="str">
        <f t="shared" si="87"/>
        <v/>
      </c>
      <c r="BY1346" s="43" t="str">
        <f t="shared" si="88"/>
        <v/>
      </c>
      <c r="BZ1346" s="27" t="str">
        <f>IF(A1346="","",SUM($BY$12:BY1346))</f>
        <v/>
      </c>
      <c r="CA1346" s="3"/>
    </row>
    <row r="1347" spans="65:79">
      <c r="BM1347" s="1"/>
      <c r="BU1347" s="21" t="str">
        <f>IF(A1347="","",_xlfn.XLOOKUP(C1347,#REF!,#REF!,0,0))</f>
        <v/>
      </c>
      <c r="BV1347" s="21" t="str">
        <f t="shared" si="86"/>
        <v/>
      </c>
      <c r="BW1347" s="35" t="str">
        <f t="shared" si="89"/>
        <v/>
      </c>
      <c r="BX1347" s="26" t="str">
        <f t="shared" si="87"/>
        <v/>
      </c>
      <c r="BY1347" s="43" t="str">
        <f t="shared" si="88"/>
        <v/>
      </c>
      <c r="BZ1347" s="27" t="str">
        <f>IF(A1347="","",SUM($BY$12:BY1347))</f>
        <v/>
      </c>
      <c r="CA1347" s="3"/>
    </row>
    <row r="1348" spans="65:79">
      <c r="BM1348" s="1"/>
      <c r="BU1348" s="21" t="str">
        <f>IF(A1348="","",_xlfn.XLOOKUP(C1348,#REF!,#REF!,0,0))</f>
        <v/>
      </c>
      <c r="BV1348" s="21" t="str">
        <f t="shared" si="86"/>
        <v/>
      </c>
      <c r="BW1348" s="35" t="str">
        <f t="shared" si="89"/>
        <v/>
      </c>
      <c r="BX1348" s="26" t="str">
        <f t="shared" si="87"/>
        <v/>
      </c>
      <c r="BY1348" s="43" t="str">
        <f t="shared" si="88"/>
        <v/>
      </c>
      <c r="BZ1348" s="27" t="str">
        <f>IF(A1348="","",SUM($BY$12:BY1348))</f>
        <v/>
      </c>
      <c r="CA1348" s="3"/>
    </row>
    <row r="1349" spans="65:79">
      <c r="BM1349" s="1"/>
      <c r="BU1349" s="21" t="str">
        <f>IF(A1349="","",_xlfn.XLOOKUP(C1349,#REF!,#REF!,0,0))</f>
        <v/>
      </c>
      <c r="BV1349" s="21" t="str">
        <f t="shared" si="86"/>
        <v/>
      </c>
      <c r="BW1349" s="35" t="str">
        <f t="shared" si="89"/>
        <v/>
      </c>
      <c r="BX1349" s="26" t="str">
        <f t="shared" si="87"/>
        <v/>
      </c>
      <c r="BY1349" s="43" t="str">
        <f t="shared" si="88"/>
        <v/>
      </c>
      <c r="BZ1349" s="27" t="str">
        <f>IF(A1349="","",SUM($BY$12:BY1349))</f>
        <v/>
      </c>
      <c r="CA1349" s="3"/>
    </row>
    <row r="1350" spans="65:79">
      <c r="BM1350" s="1"/>
      <c r="BU1350" s="21" t="str">
        <f>IF(A1350="","",_xlfn.XLOOKUP(C1350,#REF!,#REF!,0,0))</f>
        <v/>
      </c>
      <c r="BV1350" s="21" t="str">
        <f t="shared" si="86"/>
        <v/>
      </c>
      <c r="BW1350" s="35" t="str">
        <f t="shared" si="89"/>
        <v/>
      </c>
      <c r="BX1350" s="26" t="str">
        <f t="shared" si="87"/>
        <v/>
      </c>
      <c r="BY1350" s="43" t="str">
        <f t="shared" si="88"/>
        <v/>
      </c>
      <c r="BZ1350" s="27" t="str">
        <f>IF(A1350="","",SUM($BY$12:BY1350))</f>
        <v/>
      </c>
      <c r="CA1350" s="3"/>
    </row>
    <row r="1351" spans="65:79">
      <c r="BM1351" s="1"/>
      <c r="BU1351" s="21" t="str">
        <f>IF(A1351="","",_xlfn.XLOOKUP(C1351,#REF!,#REF!,0,0))</f>
        <v/>
      </c>
      <c r="BV1351" s="21" t="str">
        <f t="shared" si="86"/>
        <v/>
      </c>
      <c r="BW1351" s="35" t="str">
        <f t="shared" si="89"/>
        <v/>
      </c>
      <c r="BX1351" s="26" t="str">
        <f t="shared" si="87"/>
        <v/>
      </c>
      <c r="BY1351" s="43" t="str">
        <f t="shared" si="88"/>
        <v/>
      </c>
      <c r="BZ1351" s="27" t="str">
        <f>IF(A1351="","",SUM($BY$12:BY1351))</f>
        <v/>
      </c>
      <c r="CA1351" s="3"/>
    </row>
    <row r="1352" spans="65:79">
      <c r="BM1352" s="1"/>
      <c r="BU1352" s="21" t="str">
        <f>IF(A1352="","",_xlfn.XLOOKUP(C1352,#REF!,#REF!,0,0))</f>
        <v/>
      </c>
      <c r="BV1352" s="21" t="str">
        <f t="shared" si="86"/>
        <v/>
      </c>
      <c r="BW1352" s="35" t="str">
        <f t="shared" si="89"/>
        <v/>
      </c>
      <c r="BX1352" s="26" t="str">
        <f t="shared" si="87"/>
        <v/>
      </c>
      <c r="BY1352" s="43" t="str">
        <f t="shared" si="88"/>
        <v/>
      </c>
      <c r="BZ1352" s="27" t="str">
        <f>IF(A1352="","",SUM($BY$12:BY1352))</f>
        <v/>
      </c>
      <c r="CA1352" s="3"/>
    </row>
    <row r="1353" spans="65:79">
      <c r="BM1353" s="1"/>
      <c r="BU1353" s="21" t="str">
        <f>IF(A1353="","",_xlfn.XLOOKUP(C1353,#REF!,#REF!,0,0))</f>
        <v/>
      </c>
      <c r="BV1353" s="21" t="str">
        <f t="shared" si="86"/>
        <v/>
      </c>
      <c r="BW1353" s="35" t="str">
        <f t="shared" si="89"/>
        <v/>
      </c>
      <c r="BX1353" s="26" t="str">
        <f t="shared" si="87"/>
        <v/>
      </c>
      <c r="BY1353" s="43" t="str">
        <f t="shared" si="88"/>
        <v/>
      </c>
      <c r="BZ1353" s="27" t="str">
        <f>IF(A1353="","",SUM($BY$12:BY1353))</f>
        <v/>
      </c>
      <c r="CA1353" s="3"/>
    </row>
    <row r="1354" spans="65:79">
      <c r="BM1354" s="1"/>
      <c r="BU1354" s="21" t="str">
        <f>IF(A1354="","",_xlfn.XLOOKUP(C1354,#REF!,#REF!,0,0))</f>
        <v/>
      </c>
      <c r="BV1354" s="21" t="str">
        <f t="shared" si="86"/>
        <v/>
      </c>
      <c r="BW1354" s="35" t="str">
        <f t="shared" si="89"/>
        <v/>
      </c>
      <c r="BX1354" s="26" t="str">
        <f t="shared" si="87"/>
        <v/>
      </c>
      <c r="BY1354" s="43" t="str">
        <f t="shared" si="88"/>
        <v/>
      </c>
      <c r="BZ1354" s="27" t="str">
        <f>IF(A1354="","",SUM($BY$12:BY1354))</f>
        <v/>
      </c>
      <c r="CA1354" s="3"/>
    </row>
    <row r="1355" spans="65:79">
      <c r="BM1355" s="1"/>
      <c r="BU1355" s="21" t="str">
        <f>IF(A1355="","",_xlfn.XLOOKUP(C1355,#REF!,#REF!,0,0))</f>
        <v/>
      </c>
      <c r="BV1355" s="21" t="str">
        <f t="shared" ref="BV1355:BV1418" si="90">IF(A1355="","",BU1355*3)</f>
        <v/>
      </c>
      <c r="BW1355" s="35" t="str">
        <f t="shared" si="89"/>
        <v/>
      </c>
      <c r="BX1355" s="26" t="str">
        <f t="shared" ref="BX1355:BX1418" si="91">IF(A1355="","",IF(BU1355=0,0,H1355/BW1355))</f>
        <v/>
      </c>
      <c r="BY1355" s="43" t="str">
        <f t="shared" ref="BY1355:BY1418" si="92">IF(A1355="","",BM1355%)</f>
        <v/>
      </c>
      <c r="BZ1355" s="27" t="str">
        <f>IF(A1355="","",SUM($BY$12:BY1355))</f>
        <v/>
      </c>
      <c r="CA1355" s="3"/>
    </row>
    <row r="1356" spans="65:79">
      <c r="BM1356" s="1"/>
      <c r="BU1356" s="21" t="str">
        <f>IF(A1356="","",_xlfn.XLOOKUP(C1356,#REF!,#REF!,0,0))</f>
        <v/>
      </c>
      <c r="BV1356" s="21" t="str">
        <f t="shared" si="90"/>
        <v/>
      </c>
      <c r="BW1356" s="35" t="str">
        <f t="shared" ref="BW1356:BW1419" si="93">IF(A1356="","",BV1356*BW$11)</f>
        <v/>
      </c>
      <c r="BX1356" s="26" t="str">
        <f t="shared" si="91"/>
        <v/>
      </c>
      <c r="BY1356" s="43" t="str">
        <f t="shared" si="92"/>
        <v/>
      </c>
      <c r="BZ1356" s="27" t="str">
        <f>IF(A1356="","",SUM($BY$12:BY1356))</f>
        <v/>
      </c>
      <c r="CA1356" s="3"/>
    </row>
    <row r="1357" spans="65:79">
      <c r="BM1357" s="1"/>
      <c r="BU1357" s="21" t="str">
        <f>IF(A1357="","",_xlfn.XLOOKUP(C1357,#REF!,#REF!,0,0))</f>
        <v/>
      </c>
      <c r="BV1357" s="21" t="str">
        <f t="shared" si="90"/>
        <v/>
      </c>
      <c r="BW1357" s="35" t="str">
        <f t="shared" si="93"/>
        <v/>
      </c>
      <c r="BX1357" s="26" t="str">
        <f t="shared" si="91"/>
        <v/>
      </c>
      <c r="BY1357" s="43" t="str">
        <f t="shared" si="92"/>
        <v/>
      </c>
      <c r="BZ1357" s="27" t="str">
        <f>IF(A1357="","",SUM($BY$12:BY1357))</f>
        <v/>
      </c>
      <c r="CA1357" s="3"/>
    </row>
    <row r="1358" spans="65:79">
      <c r="BM1358" s="1"/>
      <c r="BU1358" s="21" t="str">
        <f>IF(A1358="","",_xlfn.XLOOKUP(C1358,#REF!,#REF!,0,0))</f>
        <v/>
      </c>
      <c r="BV1358" s="21" t="str">
        <f t="shared" si="90"/>
        <v/>
      </c>
      <c r="BW1358" s="35" t="str">
        <f t="shared" si="93"/>
        <v/>
      </c>
      <c r="BX1358" s="26" t="str">
        <f t="shared" si="91"/>
        <v/>
      </c>
      <c r="BY1358" s="43" t="str">
        <f t="shared" si="92"/>
        <v/>
      </c>
      <c r="BZ1358" s="27" t="str">
        <f>IF(A1358="","",SUM($BY$12:BY1358))</f>
        <v/>
      </c>
      <c r="CA1358" s="3"/>
    </row>
    <row r="1359" spans="65:79">
      <c r="BM1359" s="1"/>
      <c r="BU1359" s="21" t="str">
        <f>IF(A1359="","",_xlfn.XLOOKUP(C1359,#REF!,#REF!,0,0))</f>
        <v/>
      </c>
      <c r="BV1359" s="21" t="str">
        <f t="shared" si="90"/>
        <v/>
      </c>
      <c r="BW1359" s="35" t="str">
        <f t="shared" si="93"/>
        <v/>
      </c>
      <c r="BX1359" s="26" t="str">
        <f t="shared" si="91"/>
        <v/>
      </c>
      <c r="BY1359" s="43" t="str">
        <f t="shared" si="92"/>
        <v/>
      </c>
      <c r="BZ1359" s="27" t="str">
        <f>IF(A1359="","",SUM($BY$12:BY1359))</f>
        <v/>
      </c>
      <c r="CA1359" s="3"/>
    </row>
    <row r="1360" spans="65:79">
      <c r="BM1360" s="1"/>
      <c r="BU1360" s="21" t="str">
        <f>IF(A1360="","",_xlfn.XLOOKUP(C1360,#REF!,#REF!,0,0))</f>
        <v/>
      </c>
      <c r="BV1360" s="21" t="str">
        <f t="shared" si="90"/>
        <v/>
      </c>
      <c r="BW1360" s="35" t="str">
        <f t="shared" si="93"/>
        <v/>
      </c>
      <c r="BX1360" s="26" t="str">
        <f t="shared" si="91"/>
        <v/>
      </c>
      <c r="BY1360" s="43" t="str">
        <f t="shared" si="92"/>
        <v/>
      </c>
      <c r="BZ1360" s="27" t="str">
        <f>IF(A1360="","",SUM($BY$12:BY1360))</f>
        <v/>
      </c>
      <c r="CA1360" s="3"/>
    </row>
    <row r="1361" spans="65:79">
      <c r="BM1361" s="1"/>
      <c r="BU1361" s="21" t="str">
        <f>IF(A1361="","",_xlfn.XLOOKUP(C1361,#REF!,#REF!,0,0))</f>
        <v/>
      </c>
      <c r="BV1361" s="21" t="str">
        <f t="shared" si="90"/>
        <v/>
      </c>
      <c r="BW1361" s="35" t="str">
        <f t="shared" si="93"/>
        <v/>
      </c>
      <c r="BX1361" s="26" t="str">
        <f t="shared" si="91"/>
        <v/>
      </c>
      <c r="BY1361" s="43" t="str">
        <f t="shared" si="92"/>
        <v/>
      </c>
      <c r="BZ1361" s="27" t="str">
        <f>IF(A1361="","",SUM($BY$12:BY1361))</f>
        <v/>
      </c>
      <c r="CA1361" s="3"/>
    </row>
    <row r="1362" spans="65:79">
      <c r="BM1362" s="1"/>
      <c r="BU1362" s="21" t="str">
        <f>IF(A1362="","",_xlfn.XLOOKUP(C1362,#REF!,#REF!,0,0))</f>
        <v/>
      </c>
      <c r="BV1362" s="21" t="str">
        <f t="shared" si="90"/>
        <v/>
      </c>
      <c r="BW1362" s="35" t="str">
        <f t="shared" si="93"/>
        <v/>
      </c>
      <c r="BX1362" s="26" t="str">
        <f t="shared" si="91"/>
        <v/>
      </c>
      <c r="BY1362" s="43" t="str">
        <f t="shared" si="92"/>
        <v/>
      </c>
      <c r="BZ1362" s="27" t="str">
        <f>IF(A1362="","",SUM($BY$12:BY1362))</f>
        <v/>
      </c>
      <c r="CA1362" s="3"/>
    </row>
    <row r="1363" spans="65:79">
      <c r="BM1363" s="1"/>
      <c r="BU1363" s="21" t="str">
        <f>IF(A1363="","",_xlfn.XLOOKUP(C1363,#REF!,#REF!,0,0))</f>
        <v/>
      </c>
      <c r="BV1363" s="21" t="str">
        <f t="shared" si="90"/>
        <v/>
      </c>
      <c r="BW1363" s="35" t="str">
        <f t="shared" si="93"/>
        <v/>
      </c>
      <c r="BX1363" s="26" t="str">
        <f t="shared" si="91"/>
        <v/>
      </c>
      <c r="BY1363" s="43" t="str">
        <f t="shared" si="92"/>
        <v/>
      </c>
      <c r="BZ1363" s="27" t="str">
        <f>IF(A1363="","",SUM($BY$12:BY1363))</f>
        <v/>
      </c>
      <c r="CA1363" s="3"/>
    </row>
    <row r="1364" spans="65:79">
      <c r="BM1364" s="1"/>
      <c r="BU1364" s="21" t="str">
        <f>IF(A1364="","",_xlfn.XLOOKUP(C1364,#REF!,#REF!,0,0))</f>
        <v/>
      </c>
      <c r="BV1364" s="21" t="str">
        <f t="shared" si="90"/>
        <v/>
      </c>
      <c r="BW1364" s="35" t="str">
        <f t="shared" si="93"/>
        <v/>
      </c>
      <c r="BX1364" s="26" t="str">
        <f t="shared" si="91"/>
        <v/>
      </c>
      <c r="BY1364" s="43" t="str">
        <f t="shared" si="92"/>
        <v/>
      </c>
      <c r="BZ1364" s="27" t="str">
        <f>IF(A1364="","",SUM($BY$12:BY1364))</f>
        <v/>
      </c>
      <c r="CA1364" s="3"/>
    </row>
    <row r="1365" spans="65:79">
      <c r="BM1365" s="1"/>
      <c r="BU1365" s="21" t="str">
        <f>IF(A1365="","",_xlfn.XLOOKUP(C1365,#REF!,#REF!,0,0))</f>
        <v/>
      </c>
      <c r="BV1365" s="21" t="str">
        <f t="shared" si="90"/>
        <v/>
      </c>
      <c r="BW1365" s="35" t="str">
        <f t="shared" si="93"/>
        <v/>
      </c>
      <c r="BX1365" s="26" t="str">
        <f t="shared" si="91"/>
        <v/>
      </c>
      <c r="BY1365" s="43" t="str">
        <f t="shared" si="92"/>
        <v/>
      </c>
      <c r="BZ1365" s="27" t="str">
        <f>IF(A1365="","",SUM($BY$12:BY1365))</f>
        <v/>
      </c>
      <c r="CA1365" s="3"/>
    </row>
    <row r="1366" spans="65:79">
      <c r="BM1366" s="1"/>
      <c r="BU1366" s="21" t="str">
        <f>IF(A1366="","",_xlfn.XLOOKUP(C1366,#REF!,#REF!,0,0))</f>
        <v/>
      </c>
      <c r="BV1366" s="21" t="str">
        <f t="shared" si="90"/>
        <v/>
      </c>
      <c r="BW1366" s="35" t="str">
        <f t="shared" si="93"/>
        <v/>
      </c>
      <c r="BX1366" s="26" t="str">
        <f t="shared" si="91"/>
        <v/>
      </c>
      <c r="BY1366" s="43" t="str">
        <f t="shared" si="92"/>
        <v/>
      </c>
      <c r="BZ1366" s="27" t="str">
        <f>IF(A1366="","",SUM($BY$12:BY1366))</f>
        <v/>
      </c>
      <c r="CA1366" s="3"/>
    </row>
    <row r="1367" spans="65:79">
      <c r="BM1367" s="1"/>
      <c r="BU1367" s="21" t="str">
        <f>IF(A1367="","",_xlfn.XLOOKUP(C1367,#REF!,#REF!,0,0))</f>
        <v/>
      </c>
      <c r="BV1367" s="21" t="str">
        <f t="shared" si="90"/>
        <v/>
      </c>
      <c r="BW1367" s="35" t="str">
        <f t="shared" si="93"/>
        <v/>
      </c>
      <c r="BX1367" s="26" t="str">
        <f t="shared" si="91"/>
        <v/>
      </c>
      <c r="BY1367" s="43" t="str">
        <f t="shared" si="92"/>
        <v/>
      </c>
      <c r="BZ1367" s="27" t="str">
        <f>IF(A1367="","",SUM($BY$12:BY1367))</f>
        <v/>
      </c>
      <c r="CA1367" s="3"/>
    </row>
    <row r="1368" spans="65:79">
      <c r="BM1368" s="1"/>
      <c r="BU1368" s="21" t="str">
        <f>IF(A1368="","",_xlfn.XLOOKUP(C1368,#REF!,#REF!,0,0))</f>
        <v/>
      </c>
      <c r="BV1368" s="21" t="str">
        <f t="shared" si="90"/>
        <v/>
      </c>
      <c r="BW1368" s="35" t="str">
        <f t="shared" si="93"/>
        <v/>
      </c>
      <c r="BX1368" s="26" t="str">
        <f t="shared" si="91"/>
        <v/>
      </c>
      <c r="BY1368" s="43" t="str">
        <f t="shared" si="92"/>
        <v/>
      </c>
      <c r="BZ1368" s="27" t="str">
        <f>IF(A1368="","",SUM($BY$12:BY1368))</f>
        <v/>
      </c>
      <c r="CA1368" s="3"/>
    </row>
    <row r="1369" spans="65:79">
      <c r="BM1369" s="1"/>
      <c r="BU1369" s="21" t="str">
        <f>IF(A1369="","",_xlfn.XLOOKUP(C1369,#REF!,#REF!,0,0))</f>
        <v/>
      </c>
      <c r="BV1369" s="21" t="str">
        <f t="shared" si="90"/>
        <v/>
      </c>
      <c r="BW1369" s="35" t="str">
        <f t="shared" si="93"/>
        <v/>
      </c>
      <c r="BX1369" s="26" t="str">
        <f t="shared" si="91"/>
        <v/>
      </c>
      <c r="BY1369" s="43" t="str">
        <f t="shared" si="92"/>
        <v/>
      </c>
      <c r="BZ1369" s="27" t="str">
        <f>IF(A1369="","",SUM($BY$12:BY1369))</f>
        <v/>
      </c>
      <c r="CA1369" s="3"/>
    </row>
    <row r="1370" spans="65:79">
      <c r="BM1370" s="1"/>
      <c r="BU1370" s="21" t="str">
        <f>IF(A1370="","",_xlfn.XLOOKUP(C1370,#REF!,#REF!,0,0))</f>
        <v/>
      </c>
      <c r="BV1370" s="21" t="str">
        <f t="shared" si="90"/>
        <v/>
      </c>
      <c r="BW1370" s="35" t="str">
        <f t="shared" si="93"/>
        <v/>
      </c>
      <c r="BX1370" s="26" t="str">
        <f t="shared" si="91"/>
        <v/>
      </c>
      <c r="BY1370" s="43" t="str">
        <f t="shared" si="92"/>
        <v/>
      </c>
      <c r="BZ1370" s="27" t="str">
        <f>IF(A1370="","",SUM($BY$12:BY1370))</f>
        <v/>
      </c>
      <c r="CA1370" s="3"/>
    </row>
    <row r="1371" spans="65:79">
      <c r="BM1371" s="1"/>
      <c r="BU1371" s="21" t="str">
        <f>IF(A1371="","",_xlfn.XLOOKUP(C1371,#REF!,#REF!,0,0))</f>
        <v/>
      </c>
      <c r="BV1371" s="21" t="str">
        <f t="shared" si="90"/>
        <v/>
      </c>
      <c r="BW1371" s="35" t="str">
        <f t="shared" si="93"/>
        <v/>
      </c>
      <c r="BX1371" s="26" t="str">
        <f t="shared" si="91"/>
        <v/>
      </c>
      <c r="BY1371" s="43" t="str">
        <f t="shared" si="92"/>
        <v/>
      </c>
      <c r="BZ1371" s="27" t="str">
        <f>IF(A1371="","",SUM($BY$12:BY1371))</f>
        <v/>
      </c>
      <c r="CA1371" s="3"/>
    </row>
    <row r="1372" spans="65:79">
      <c r="BM1372" s="1"/>
      <c r="BU1372" s="21" t="str">
        <f>IF(A1372="","",_xlfn.XLOOKUP(C1372,#REF!,#REF!,0,0))</f>
        <v/>
      </c>
      <c r="BV1372" s="21" t="str">
        <f t="shared" si="90"/>
        <v/>
      </c>
      <c r="BW1372" s="35" t="str">
        <f t="shared" si="93"/>
        <v/>
      </c>
      <c r="BX1372" s="26" t="str">
        <f t="shared" si="91"/>
        <v/>
      </c>
      <c r="BY1372" s="43" t="str">
        <f t="shared" si="92"/>
        <v/>
      </c>
      <c r="BZ1372" s="27" t="str">
        <f>IF(A1372="","",SUM($BY$12:BY1372))</f>
        <v/>
      </c>
      <c r="CA1372" s="3"/>
    </row>
    <row r="1373" spans="65:79">
      <c r="BM1373" s="1"/>
      <c r="BU1373" s="21" t="str">
        <f>IF(A1373="","",_xlfn.XLOOKUP(C1373,#REF!,#REF!,0,0))</f>
        <v/>
      </c>
      <c r="BV1373" s="21" t="str">
        <f t="shared" si="90"/>
        <v/>
      </c>
      <c r="BW1373" s="35" t="str">
        <f t="shared" si="93"/>
        <v/>
      </c>
      <c r="BX1373" s="26" t="str">
        <f t="shared" si="91"/>
        <v/>
      </c>
      <c r="BY1373" s="43" t="str">
        <f t="shared" si="92"/>
        <v/>
      </c>
      <c r="BZ1373" s="27" t="str">
        <f>IF(A1373="","",SUM($BY$12:BY1373))</f>
        <v/>
      </c>
      <c r="CA1373" s="3"/>
    </row>
    <row r="1374" spans="65:79">
      <c r="BM1374" s="1"/>
      <c r="BU1374" s="21" t="str">
        <f>IF(A1374="","",_xlfn.XLOOKUP(C1374,#REF!,#REF!,0,0))</f>
        <v/>
      </c>
      <c r="BV1374" s="21" t="str">
        <f t="shared" si="90"/>
        <v/>
      </c>
      <c r="BW1374" s="35" t="str">
        <f t="shared" si="93"/>
        <v/>
      </c>
      <c r="BX1374" s="26" t="str">
        <f t="shared" si="91"/>
        <v/>
      </c>
      <c r="BY1374" s="43" t="str">
        <f t="shared" si="92"/>
        <v/>
      </c>
      <c r="BZ1374" s="27" t="str">
        <f>IF(A1374="","",SUM($BY$12:BY1374))</f>
        <v/>
      </c>
      <c r="CA1374" s="3"/>
    </row>
    <row r="1375" spans="65:79">
      <c r="BM1375" s="1"/>
      <c r="BU1375" s="21" t="str">
        <f>IF(A1375="","",_xlfn.XLOOKUP(C1375,#REF!,#REF!,0,0))</f>
        <v/>
      </c>
      <c r="BV1375" s="21" t="str">
        <f t="shared" si="90"/>
        <v/>
      </c>
      <c r="BW1375" s="35" t="str">
        <f t="shared" si="93"/>
        <v/>
      </c>
      <c r="BX1375" s="26" t="str">
        <f t="shared" si="91"/>
        <v/>
      </c>
      <c r="BY1375" s="43" t="str">
        <f t="shared" si="92"/>
        <v/>
      </c>
      <c r="BZ1375" s="27" t="str">
        <f>IF(A1375="","",SUM($BY$12:BY1375))</f>
        <v/>
      </c>
      <c r="CA1375" s="3"/>
    </row>
    <row r="1376" spans="65:79">
      <c r="BM1376" s="1"/>
      <c r="BU1376" s="21" t="str">
        <f>IF(A1376="","",_xlfn.XLOOKUP(C1376,#REF!,#REF!,0,0))</f>
        <v/>
      </c>
      <c r="BV1376" s="21" t="str">
        <f t="shared" si="90"/>
        <v/>
      </c>
      <c r="BW1376" s="35" t="str">
        <f t="shared" si="93"/>
        <v/>
      </c>
      <c r="BX1376" s="26" t="str">
        <f t="shared" si="91"/>
        <v/>
      </c>
      <c r="BY1376" s="43" t="str">
        <f t="shared" si="92"/>
        <v/>
      </c>
      <c r="BZ1376" s="27" t="str">
        <f>IF(A1376="","",SUM($BY$12:BY1376))</f>
        <v/>
      </c>
      <c r="CA1376" s="3"/>
    </row>
    <row r="1377" spans="65:79">
      <c r="BM1377" s="1"/>
      <c r="BU1377" s="21" t="str">
        <f>IF(A1377="","",_xlfn.XLOOKUP(C1377,#REF!,#REF!,0,0))</f>
        <v/>
      </c>
      <c r="BV1377" s="21" t="str">
        <f t="shared" si="90"/>
        <v/>
      </c>
      <c r="BW1377" s="35" t="str">
        <f t="shared" si="93"/>
        <v/>
      </c>
      <c r="BX1377" s="26" t="str">
        <f t="shared" si="91"/>
        <v/>
      </c>
      <c r="BY1377" s="43" t="str">
        <f t="shared" si="92"/>
        <v/>
      </c>
      <c r="BZ1377" s="27" t="str">
        <f>IF(A1377="","",SUM($BY$12:BY1377))</f>
        <v/>
      </c>
      <c r="CA1377" s="3"/>
    </row>
    <row r="1378" spans="65:79">
      <c r="BM1378" s="1"/>
      <c r="BU1378" s="21" t="str">
        <f>IF(A1378="","",_xlfn.XLOOKUP(C1378,#REF!,#REF!,0,0))</f>
        <v/>
      </c>
      <c r="BV1378" s="21" t="str">
        <f t="shared" si="90"/>
        <v/>
      </c>
      <c r="BW1378" s="35" t="str">
        <f t="shared" si="93"/>
        <v/>
      </c>
      <c r="BX1378" s="26" t="str">
        <f t="shared" si="91"/>
        <v/>
      </c>
      <c r="BY1378" s="43" t="str">
        <f t="shared" si="92"/>
        <v/>
      </c>
      <c r="BZ1378" s="27" t="str">
        <f>IF(A1378="","",SUM($BY$12:BY1378))</f>
        <v/>
      </c>
      <c r="CA1378" s="3"/>
    </row>
    <row r="1379" spans="65:79">
      <c r="BM1379" s="1"/>
      <c r="BU1379" s="21" t="str">
        <f>IF(A1379="","",_xlfn.XLOOKUP(C1379,#REF!,#REF!,0,0))</f>
        <v/>
      </c>
      <c r="BV1379" s="21" t="str">
        <f t="shared" si="90"/>
        <v/>
      </c>
      <c r="BW1379" s="35" t="str">
        <f t="shared" si="93"/>
        <v/>
      </c>
      <c r="BX1379" s="26" t="str">
        <f t="shared" si="91"/>
        <v/>
      </c>
      <c r="BY1379" s="43" t="str">
        <f t="shared" si="92"/>
        <v/>
      </c>
      <c r="BZ1379" s="27" t="str">
        <f>IF(A1379="","",SUM($BY$12:BY1379))</f>
        <v/>
      </c>
      <c r="CA1379" s="3"/>
    </row>
    <row r="1380" spans="65:79">
      <c r="BM1380" s="1"/>
      <c r="BU1380" s="21" t="str">
        <f>IF(A1380="","",_xlfn.XLOOKUP(C1380,#REF!,#REF!,0,0))</f>
        <v/>
      </c>
      <c r="BV1380" s="21" t="str">
        <f t="shared" si="90"/>
        <v/>
      </c>
      <c r="BW1380" s="35" t="str">
        <f t="shared" si="93"/>
        <v/>
      </c>
      <c r="BX1380" s="26" t="str">
        <f t="shared" si="91"/>
        <v/>
      </c>
      <c r="BY1380" s="43" t="str">
        <f t="shared" si="92"/>
        <v/>
      </c>
      <c r="BZ1380" s="27" t="str">
        <f>IF(A1380="","",SUM($BY$12:BY1380))</f>
        <v/>
      </c>
      <c r="CA1380" s="3"/>
    </row>
    <row r="1381" spans="65:79">
      <c r="BM1381" s="1"/>
      <c r="BU1381" s="21" t="str">
        <f>IF(A1381="","",_xlfn.XLOOKUP(C1381,#REF!,#REF!,0,0))</f>
        <v/>
      </c>
      <c r="BV1381" s="21" t="str">
        <f t="shared" si="90"/>
        <v/>
      </c>
      <c r="BW1381" s="35" t="str">
        <f t="shared" si="93"/>
        <v/>
      </c>
      <c r="BX1381" s="26" t="str">
        <f t="shared" si="91"/>
        <v/>
      </c>
      <c r="BY1381" s="43" t="str">
        <f t="shared" si="92"/>
        <v/>
      </c>
      <c r="BZ1381" s="27" t="str">
        <f>IF(A1381="","",SUM($BY$12:BY1381))</f>
        <v/>
      </c>
      <c r="CA1381" s="3"/>
    </row>
    <row r="1382" spans="65:79">
      <c r="BM1382" s="1"/>
      <c r="BU1382" s="21" t="str">
        <f>IF(A1382="","",_xlfn.XLOOKUP(C1382,#REF!,#REF!,0,0))</f>
        <v/>
      </c>
      <c r="BV1382" s="21" t="str">
        <f t="shared" si="90"/>
        <v/>
      </c>
      <c r="BW1382" s="35" t="str">
        <f t="shared" si="93"/>
        <v/>
      </c>
      <c r="BX1382" s="26" t="str">
        <f t="shared" si="91"/>
        <v/>
      </c>
      <c r="BY1382" s="43" t="str">
        <f t="shared" si="92"/>
        <v/>
      </c>
      <c r="BZ1382" s="27" t="str">
        <f>IF(A1382="","",SUM($BY$12:BY1382))</f>
        <v/>
      </c>
      <c r="CA1382" s="3"/>
    </row>
    <row r="1383" spans="65:79">
      <c r="BM1383" s="1"/>
      <c r="BU1383" s="21" t="str">
        <f>IF(A1383="","",_xlfn.XLOOKUP(C1383,#REF!,#REF!,0,0))</f>
        <v/>
      </c>
      <c r="BV1383" s="21" t="str">
        <f t="shared" si="90"/>
        <v/>
      </c>
      <c r="BW1383" s="35" t="str">
        <f t="shared" si="93"/>
        <v/>
      </c>
      <c r="BX1383" s="26" t="str">
        <f t="shared" si="91"/>
        <v/>
      </c>
      <c r="BY1383" s="43" t="str">
        <f t="shared" si="92"/>
        <v/>
      </c>
      <c r="BZ1383" s="27" t="str">
        <f>IF(A1383="","",SUM($BY$12:BY1383))</f>
        <v/>
      </c>
      <c r="CA1383" s="3"/>
    </row>
    <row r="1384" spans="65:79">
      <c r="BM1384" s="1"/>
      <c r="BU1384" s="21" t="str">
        <f>IF(A1384="","",_xlfn.XLOOKUP(C1384,#REF!,#REF!,0,0))</f>
        <v/>
      </c>
      <c r="BV1384" s="21" t="str">
        <f t="shared" si="90"/>
        <v/>
      </c>
      <c r="BW1384" s="35" t="str">
        <f t="shared" si="93"/>
        <v/>
      </c>
      <c r="BX1384" s="26" t="str">
        <f t="shared" si="91"/>
        <v/>
      </c>
      <c r="BY1384" s="43" t="str">
        <f t="shared" si="92"/>
        <v/>
      </c>
      <c r="BZ1384" s="27" t="str">
        <f>IF(A1384="","",SUM($BY$12:BY1384))</f>
        <v/>
      </c>
      <c r="CA1384" s="3"/>
    </row>
    <row r="1385" spans="65:79">
      <c r="BM1385" s="1"/>
      <c r="BU1385" s="21" t="str">
        <f>IF(A1385="","",_xlfn.XLOOKUP(C1385,#REF!,#REF!,0,0))</f>
        <v/>
      </c>
      <c r="BV1385" s="21" t="str">
        <f t="shared" si="90"/>
        <v/>
      </c>
      <c r="BW1385" s="35" t="str">
        <f t="shared" si="93"/>
        <v/>
      </c>
      <c r="BX1385" s="26" t="str">
        <f t="shared" si="91"/>
        <v/>
      </c>
      <c r="BY1385" s="43" t="str">
        <f t="shared" si="92"/>
        <v/>
      </c>
      <c r="BZ1385" s="27" t="str">
        <f>IF(A1385="","",SUM($BY$12:BY1385))</f>
        <v/>
      </c>
      <c r="CA1385" s="3"/>
    </row>
    <row r="1386" spans="65:79">
      <c r="BM1386" s="1"/>
      <c r="BU1386" s="21" t="str">
        <f>IF(A1386="","",_xlfn.XLOOKUP(C1386,#REF!,#REF!,0,0))</f>
        <v/>
      </c>
      <c r="BV1386" s="21" t="str">
        <f t="shared" si="90"/>
        <v/>
      </c>
      <c r="BW1386" s="35" t="str">
        <f t="shared" si="93"/>
        <v/>
      </c>
      <c r="BX1386" s="26" t="str">
        <f t="shared" si="91"/>
        <v/>
      </c>
      <c r="BY1386" s="43" t="str">
        <f t="shared" si="92"/>
        <v/>
      </c>
      <c r="BZ1386" s="27" t="str">
        <f>IF(A1386="","",SUM($BY$12:BY1386))</f>
        <v/>
      </c>
      <c r="CA1386" s="3"/>
    </row>
    <row r="1387" spans="65:79">
      <c r="BM1387" s="1"/>
      <c r="BU1387" s="21" t="str">
        <f>IF(A1387="","",_xlfn.XLOOKUP(C1387,#REF!,#REF!,0,0))</f>
        <v/>
      </c>
      <c r="BV1387" s="21" t="str">
        <f t="shared" si="90"/>
        <v/>
      </c>
      <c r="BW1387" s="35" t="str">
        <f t="shared" si="93"/>
        <v/>
      </c>
      <c r="BX1387" s="26" t="str">
        <f t="shared" si="91"/>
        <v/>
      </c>
      <c r="BY1387" s="43" t="str">
        <f t="shared" si="92"/>
        <v/>
      </c>
      <c r="BZ1387" s="27" t="str">
        <f>IF(A1387="","",SUM($BY$12:BY1387))</f>
        <v/>
      </c>
      <c r="CA1387" s="3"/>
    </row>
    <row r="1388" spans="65:79">
      <c r="BM1388" s="1"/>
      <c r="BU1388" s="21" t="str">
        <f>IF(A1388="","",_xlfn.XLOOKUP(C1388,#REF!,#REF!,0,0))</f>
        <v/>
      </c>
      <c r="BV1388" s="21" t="str">
        <f t="shared" si="90"/>
        <v/>
      </c>
      <c r="BW1388" s="35" t="str">
        <f t="shared" si="93"/>
        <v/>
      </c>
      <c r="BX1388" s="26" t="str">
        <f t="shared" si="91"/>
        <v/>
      </c>
      <c r="BY1388" s="43" t="str">
        <f t="shared" si="92"/>
        <v/>
      </c>
      <c r="BZ1388" s="27" t="str">
        <f>IF(A1388="","",SUM($BY$12:BY1388))</f>
        <v/>
      </c>
      <c r="CA1388" s="3"/>
    </row>
    <row r="1389" spans="65:79">
      <c r="BM1389" s="1"/>
      <c r="BU1389" s="21" t="str">
        <f>IF(A1389="","",_xlfn.XLOOKUP(C1389,#REF!,#REF!,0,0))</f>
        <v/>
      </c>
      <c r="BV1389" s="21" t="str">
        <f t="shared" si="90"/>
        <v/>
      </c>
      <c r="BW1389" s="35" t="str">
        <f t="shared" si="93"/>
        <v/>
      </c>
      <c r="BX1389" s="26" t="str">
        <f t="shared" si="91"/>
        <v/>
      </c>
      <c r="BY1389" s="43" t="str">
        <f t="shared" si="92"/>
        <v/>
      </c>
      <c r="BZ1389" s="27" t="str">
        <f>IF(A1389="","",SUM($BY$12:BY1389))</f>
        <v/>
      </c>
      <c r="CA1389" s="3"/>
    </row>
    <row r="1390" spans="65:79">
      <c r="BM1390" s="1"/>
      <c r="BU1390" s="21" t="str">
        <f>IF(A1390="","",_xlfn.XLOOKUP(C1390,#REF!,#REF!,0,0))</f>
        <v/>
      </c>
      <c r="BV1390" s="21" t="str">
        <f t="shared" si="90"/>
        <v/>
      </c>
      <c r="BW1390" s="35" t="str">
        <f t="shared" si="93"/>
        <v/>
      </c>
      <c r="BX1390" s="26" t="str">
        <f t="shared" si="91"/>
        <v/>
      </c>
      <c r="BY1390" s="43" t="str">
        <f t="shared" si="92"/>
        <v/>
      </c>
      <c r="BZ1390" s="27" t="str">
        <f>IF(A1390="","",SUM($BY$12:BY1390))</f>
        <v/>
      </c>
      <c r="CA1390" s="3"/>
    </row>
    <row r="1391" spans="65:79">
      <c r="BM1391" s="1"/>
      <c r="BU1391" s="21" t="str">
        <f>IF(A1391="","",_xlfn.XLOOKUP(C1391,#REF!,#REF!,0,0))</f>
        <v/>
      </c>
      <c r="BV1391" s="21" t="str">
        <f t="shared" si="90"/>
        <v/>
      </c>
      <c r="BW1391" s="35" t="str">
        <f t="shared" si="93"/>
        <v/>
      </c>
      <c r="BX1391" s="26" t="str">
        <f t="shared" si="91"/>
        <v/>
      </c>
      <c r="BY1391" s="43" t="str">
        <f t="shared" si="92"/>
        <v/>
      </c>
      <c r="BZ1391" s="27" t="str">
        <f>IF(A1391="","",SUM($BY$12:BY1391))</f>
        <v/>
      </c>
      <c r="CA1391" s="3"/>
    </row>
    <row r="1392" spans="65:79">
      <c r="BM1392" s="1"/>
      <c r="BU1392" s="21" t="str">
        <f>IF(A1392="","",_xlfn.XLOOKUP(C1392,#REF!,#REF!,0,0))</f>
        <v/>
      </c>
      <c r="BV1392" s="21" t="str">
        <f t="shared" si="90"/>
        <v/>
      </c>
      <c r="BW1392" s="35" t="str">
        <f t="shared" si="93"/>
        <v/>
      </c>
      <c r="BX1392" s="26" t="str">
        <f t="shared" si="91"/>
        <v/>
      </c>
      <c r="BY1392" s="43" t="str">
        <f t="shared" si="92"/>
        <v/>
      </c>
      <c r="BZ1392" s="27" t="str">
        <f>IF(A1392="","",SUM($BY$12:BY1392))</f>
        <v/>
      </c>
      <c r="CA1392" s="3"/>
    </row>
    <row r="1393" spans="65:79">
      <c r="BM1393" s="1"/>
      <c r="BU1393" s="21" t="str">
        <f>IF(A1393="","",_xlfn.XLOOKUP(C1393,#REF!,#REF!,0,0))</f>
        <v/>
      </c>
      <c r="BV1393" s="21" t="str">
        <f t="shared" si="90"/>
        <v/>
      </c>
      <c r="BW1393" s="35" t="str">
        <f t="shared" si="93"/>
        <v/>
      </c>
      <c r="BX1393" s="26" t="str">
        <f t="shared" si="91"/>
        <v/>
      </c>
      <c r="BY1393" s="43" t="str">
        <f t="shared" si="92"/>
        <v/>
      </c>
      <c r="BZ1393" s="27" t="str">
        <f>IF(A1393="","",SUM($BY$12:BY1393))</f>
        <v/>
      </c>
      <c r="CA1393" s="3"/>
    </row>
    <row r="1394" spans="65:79">
      <c r="BM1394" s="1"/>
      <c r="BU1394" s="21" t="str">
        <f>IF(A1394="","",_xlfn.XLOOKUP(C1394,#REF!,#REF!,0,0))</f>
        <v/>
      </c>
      <c r="BV1394" s="21" t="str">
        <f t="shared" si="90"/>
        <v/>
      </c>
      <c r="BW1394" s="35" t="str">
        <f t="shared" si="93"/>
        <v/>
      </c>
      <c r="BX1394" s="26" t="str">
        <f t="shared" si="91"/>
        <v/>
      </c>
      <c r="BY1394" s="43" t="str">
        <f t="shared" si="92"/>
        <v/>
      </c>
      <c r="BZ1394" s="27" t="str">
        <f>IF(A1394="","",SUM($BY$12:BY1394))</f>
        <v/>
      </c>
      <c r="CA1394" s="3"/>
    </row>
    <row r="1395" spans="65:79">
      <c r="BM1395" s="1"/>
      <c r="BU1395" s="21" t="str">
        <f>IF(A1395="","",_xlfn.XLOOKUP(C1395,#REF!,#REF!,0,0))</f>
        <v/>
      </c>
      <c r="BV1395" s="21" t="str">
        <f t="shared" si="90"/>
        <v/>
      </c>
      <c r="BW1395" s="35" t="str">
        <f t="shared" si="93"/>
        <v/>
      </c>
      <c r="BX1395" s="26" t="str">
        <f t="shared" si="91"/>
        <v/>
      </c>
      <c r="BY1395" s="43" t="str">
        <f t="shared" si="92"/>
        <v/>
      </c>
      <c r="BZ1395" s="27" t="str">
        <f>IF(A1395="","",SUM($BY$12:BY1395))</f>
        <v/>
      </c>
      <c r="CA1395" s="3"/>
    </row>
    <row r="1396" spans="65:79">
      <c r="BM1396" s="1"/>
      <c r="BU1396" s="21" t="str">
        <f>IF(A1396="","",_xlfn.XLOOKUP(C1396,#REF!,#REF!,0,0))</f>
        <v/>
      </c>
      <c r="BV1396" s="21" t="str">
        <f t="shared" si="90"/>
        <v/>
      </c>
      <c r="BW1396" s="35" t="str">
        <f t="shared" si="93"/>
        <v/>
      </c>
      <c r="BX1396" s="26" t="str">
        <f t="shared" si="91"/>
        <v/>
      </c>
      <c r="BY1396" s="43" t="str">
        <f t="shared" si="92"/>
        <v/>
      </c>
      <c r="BZ1396" s="27" t="str">
        <f>IF(A1396="","",SUM($BY$12:BY1396))</f>
        <v/>
      </c>
      <c r="CA1396" s="3"/>
    </row>
    <row r="1397" spans="65:79">
      <c r="BM1397" s="1"/>
      <c r="BU1397" s="21" t="str">
        <f>IF(A1397="","",_xlfn.XLOOKUP(C1397,#REF!,#REF!,0,0))</f>
        <v/>
      </c>
      <c r="BV1397" s="21" t="str">
        <f t="shared" si="90"/>
        <v/>
      </c>
      <c r="BW1397" s="35" t="str">
        <f t="shared" si="93"/>
        <v/>
      </c>
      <c r="BX1397" s="26" t="str">
        <f t="shared" si="91"/>
        <v/>
      </c>
      <c r="BY1397" s="43" t="str">
        <f t="shared" si="92"/>
        <v/>
      </c>
      <c r="BZ1397" s="27" t="str">
        <f>IF(A1397="","",SUM($BY$12:BY1397))</f>
        <v/>
      </c>
      <c r="CA1397" s="3"/>
    </row>
    <row r="1398" spans="65:79">
      <c r="BM1398" s="1"/>
      <c r="BU1398" s="21" t="str">
        <f>IF(A1398="","",_xlfn.XLOOKUP(C1398,#REF!,#REF!,0,0))</f>
        <v/>
      </c>
      <c r="BV1398" s="21" t="str">
        <f t="shared" si="90"/>
        <v/>
      </c>
      <c r="BW1398" s="35" t="str">
        <f t="shared" si="93"/>
        <v/>
      </c>
      <c r="BX1398" s="26" t="str">
        <f t="shared" si="91"/>
        <v/>
      </c>
      <c r="BY1398" s="43" t="str">
        <f t="shared" si="92"/>
        <v/>
      </c>
      <c r="BZ1398" s="27" t="str">
        <f>IF(A1398="","",SUM($BY$12:BY1398))</f>
        <v/>
      </c>
      <c r="CA1398" s="3"/>
    </row>
    <row r="1399" spans="65:79">
      <c r="BM1399" s="1"/>
      <c r="BU1399" s="21" t="str">
        <f>IF(A1399="","",_xlfn.XLOOKUP(C1399,#REF!,#REF!,0,0))</f>
        <v/>
      </c>
      <c r="BV1399" s="21" t="str">
        <f t="shared" si="90"/>
        <v/>
      </c>
      <c r="BW1399" s="35" t="str">
        <f t="shared" si="93"/>
        <v/>
      </c>
      <c r="BX1399" s="26" t="str">
        <f t="shared" si="91"/>
        <v/>
      </c>
      <c r="BY1399" s="43" t="str">
        <f t="shared" si="92"/>
        <v/>
      </c>
      <c r="BZ1399" s="27" t="str">
        <f>IF(A1399="","",SUM($BY$12:BY1399))</f>
        <v/>
      </c>
      <c r="CA1399" s="3"/>
    </row>
    <row r="1400" spans="65:79">
      <c r="BM1400" s="1"/>
      <c r="BU1400" s="21" t="str">
        <f>IF(A1400="","",_xlfn.XLOOKUP(C1400,#REF!,#REF!,0,0))</f>
        <v/>
      </c>
      <c r="BV1400" s="21" t="str">
        <f t="shared" si="90"/>
        <v/>
      </c>
      <c r="BW1400" s="35" t="str">
        <f t="shared" si="93"/>
        <v/>
      </c>
      <c r="BX1400" s="26" t="str">
        <f t="shared" si="91"/>
        <v/>
      </c>
      <c r="BY1400" s="43" t="str">
        <f t="shared" si="92"/>
        <v/>
      </c>
      <c r="BZ1400" s="27" t="str">
        <f>IF(A1400="","",SUM($BY$12:BY1400))</f>
        <v/>
      </c>
      <c r="CA1400" s="3"/>
    </row>
    <row r="1401" spans="65:79">
      <c r="BM1401" s="1"/>
      <c r="BU1401" s="21" t="str">
        <f>IF(A1401="","",_xlfn.XLOOKUP(C1401,#REF!,#REF!,0,0))</f>
        <v/>
      </c>
      <c r="BV1401" s="21" t="str">
        <f t="shared" si="90"/>
        <v/>
      </c>
      <c r="BW1401" s="35" t="str">
        <f t="shared" si="93"/>
        <v/>
      </c>
      <c r="BX1401" s="26" t="str">
        <f t="shared" si="91"/>
        <v/>
      </c>
      <c r="BY1401" s="43" t="str">
        <f t="shared" si="92"/>
        <v/>
      </c>
      <c r="BZ1401" s="27" t="str">
        <f>IF(A1401="","",SUM($BY$12:BY1401))</f>
        <v/>
      </c>
      <c r="CA1401" s="3"/>
    </row>
    <row r="1402" spans="65:79">
      <c r="BM1402" s="1"/>
      <c r="BU1402" s="21" t="str">
        <f>IF(A1402="","",_xlfn.XLOOKUP(C1402,#REF!,#REF!,0,0))</f>
        <v/>
      </c>
      <c r="BV1402" s="21" t="str">
        <f t="shared" si="90"/>
        <v/>
      </c>
      <c r="BW1402" s="35" t="str">
        <f t="shared" si="93"/>
        <v/>
      </c>
      <c r="BX1402" s="26" t="str">
        <f t="shared" si="91"/>
        <v/>
      </c>
      <c r="BY1402" s="43" t="str">
        <f t="shared" si="92"/>
        <v/>
      </c>
      <c r="BZ1402" s="27" t="str">
        <f>IF(A1402="","",SUM($BY$12:BY1402))</f>
        <v/>
      </c>
      <c r="CA1402" s="3"/>
    </row>
    <row r="1403" spans="65:79">
      <c r="BM1403" s="1"/>
      <c r="BU1403" s="21" t="str">
        <f>IF(A1403="","",_xlfn.XLOOKUP(C1403,#REF!,#REF!,0,0))</f>
        <v/>
      </c>
      <c r="BV1403" s="21" t="str">
        <f t="shared" si="90"/>
        <v/>
      </c>
      <c r="BW1403" s="35" t="str">
        <f t="shared" si="93"/>
        <v/>
      </c>
      <c r="BX1403" s="26" t="str">
        <f t="shared" si="91"/>
        <v/>
      </c>
      <c r="BY1403" s="43" t="str">
        <f t="shared" si="92"/>
        <v/>
      </c>
      <c r="BZ1403" s="27" t="str">
        <f>IF(A1403="","",SUM($BY$12:BY1403))</f>
        <v/>
      </c>
      <c r="CA1403" s="3"/>
    </row>
    <row r="1404" spans="65:79">
      <c r="BM1404" s="1"/>
      <c r="BU1404" s="21" t="str">
        <f>IF(A1404="","",_xlfn.XLOOKUP(C1404,#REF!,#REF!,0,0))</f>
        <v/>
      </c>
      <c r="BV1404" s="21" t="str">
        <f t="shared" si="90"/>
        <v/>
      </c>
      <c r="BW1404" s="35" t="str">
        <f t="shared" si="93"/>
        <v/>
      </c>
      <c r="BX1404" s="26" t="str">
        <f t="shared" si="91"/>
        <v/>
      </c>
      <c r="BY1404" s="43" t="str">
        <f t="shared" si="92"/>
        <v/>
      </c>
      <c r="BZ1404" s="27" t="str">
        <f>IF(A1404="","",SUM($BY$12:BY1404))</f>
        <v/>
      </c>
      <c r="CA1404" s="3"/>
    </row>
    <row r="1405" spans="65:79">
      <c r="BM1405" s="1"/>
      <c r="BU1405" s="21" t="str">
        <f>IF(A1405="","",_xlfn.XLOOKUP(C1405,#REF!,#REF!,0,0))</f>
        <v/>
      </c>
      <c r="BV1405" s="21" t="str">
        <f t="shared" si="90"/>
        <v/>
      </c>
      <c r="BW1405" s="35" t="str">
        <f t="shared" si="93"/>
        <v/>
      </c>
      <c r="BX1405" s="26" t="str">
        <f t="shared" si="91"/>
        <v/>
      </c>
      <c r="BY1405" s="43" t="str">
        <f t="shared" si="92"/>
        <v/>
      </c>
      <c r="BZ1405" s="27" t="str">
        <f>IF(A1405="","",SUM($BY$12:BY1405))</f>
        <v/>
      </c>
      <c r="CA1405" s="3"/>
    </row>
    <row r="1406" spans="65:79">
      <c r="BM1406" s="1"/>
      <c r="BU1406" s="21" t="str">
        <f>IF(A1406="","",_xlfn.XLOOKUP(C1406,#REF!,#REF!,0,0))</f>
        <v/>
      </c>
      <c r="BV1406" s="21" t="str">
        <f t="shared" si="90"/>
        <v/>
      </c>
      <c r="BW1406" s="35" t="str">
        <f t="shared" si="93"/>
        <v/>
      </c>
      <c r="BX1406" s="26" t="str">
        <f t="shared" si="91"/>
        <v/>
      </c>
      <c r="BY1406" s="43" t="str">
        <f t="shared" si="92"/>
        <v/>
      </c>
      <c r="BZ1406" s="27" t="str">
        <f>IF(A1406="","",SUM($BY$12:BY1406))</f>
        <v/>
      </c>
      <c r="CA1406" s="3"/>
    </row>
    <row r="1407" spans="65:79">
      <c r="BM1407" s="1"/>
      <c r="BU1407" s="21" t="str">
        <f>IF(A1407="","",_xlfn.XLOOKUP(C1407,#REF!,#REF!,0,0))</f>
        <v/>
      </c>
      <c r="BV1407" s="21" t="str">
        <f t="shared" si="90"/>
        <v/>
      </c>
      <c r="BW1407" s="35" t="str">
        <f t="shared" si="93"/>
        <v/>
      </c>
      <c r="BX1407" s="26" t="str">
        <f t="shared" si="91"/>
        <v/>
      </c>
      <c r="BY1407" s="43" t="str">
        <f t="shared" si="92"/>
        <v/>
      </c>
      <c r="BZ1407" s="27" t="str">
        <f>IF(A1407="","",SUM($BY$12:BY1407))</f>
        <v/>
      </c>
      <c r="CA1407" s="3"/>
    </row>
    <row r="1408" spans="65:79">
      <c r="BM1408" s="1"/>
      <c r="BU1408" s="21" t="str">
        <f>IF(A1408="","",_xlfn.XLOOKUP(C1408,#REF!,#REF!,0,0))</f>
        <v/>
      </c>
      <c r="BV1408" s="21" t="str">
        <f t="shared" si="90"/>
        <v/>
      </c>
      <c r="BW1408" s="35" t="str">
        <f t="shared" si="93"/>
        <v/>
      </c>
      <c r="BX1408" s="26" t="str">
        <f t="shared" si="91"/>
        <v/>
      </c>
      <c r="BY1408" s="43" t="str">
        <f t="shared" si="92"/>
        <v/>
      </c>
      <c r="BZ1408" s="27" t="str">
        <f>IF(A1408="","",SUM($BY$12:BY1408))</f>
        <v/>
      </c>
      <c r="CA1408" s="3"/>
    </row>
    <row r="1409" spans="65:79">
      <c r="BM1409" s="1"/>
      <c r="BU1409" s="21" t="str">
        <f>IF(A1409="","",_xlfn.XLOOKUP(C1409,#REF!,#REF!,0,0))</f>
        <v/>
      </c>
      <c r="BV1409" s="21" t="str">
        <f t="shared" si="90"/>
        <v/>
      </c>
      <c r="BW1409" s="35" t="str">
        <f t="shared" si="93"/>
        <v/>
      </c>
      <c r="BX1409" s="26" t="str">
        <f t="shared" si="91"/>
        <v/>
      </c>
      <c r="BY1409" s="43" t="str">
        <f t="shared" si="92"/>
        <v/>
      </c>
      <c r="BZ1409" s="27" t="str">
        <f>IF(A1409="","",SUM($BY$12:BY1409))</f>
        <v/>
      </c>
      <c r="CA1409" s="3"/>
    </row>
    <row r="1410" spans="65:79">
      <c r="BM1410" s="1"/>
      <c r="BU1410" s="21" t="str">
        <f>IF(A1410="","",_xlfn.XLOOKUP(C1410,#REF!,#REF!,0,0))</f>
        <v/>
      </c>
      <c r="BV1410" s="21" t="str">
        <f t="shared" si="90"/>
        <v/>
      </c>
      <c r="BW1410" s="35" t="str">
        <f t="shared" si="93"/>
        <v/>
      </c>
      <c r="BX1410" s="26" t="str">
        <f t="shared" si="91"/>
        <v/>
      </c>
      <c r="BY1410" s="43" t="str">
        <f t="shared" si="92"/>
        <v/>
      </c>
      <c r="BZ1410" s="27" t="str">
        <f>IF(A1410="","",SUM($BY$12:BY1410))</f>
        <v/>
      </c>
      <c r="CA1410" s="3"/>
    </row>
    <row r="1411" spans="65:79">
      <c r="BM1411" s="1"/>
      <c r="BU1411" s="21" t="str">
        <f>IF(A1411="","",_xlfn.XLOOKUP(C1411,#REF!,#REF!,0,0))</f>
        <v/>
      </c>
      <c r="BV1411" s="21" t="str">
        <f t="shared" si="90"/>
        <v/>
      </c>
      <c r="BW1411" s="35" t="str">
        <f t="shared" si="93"/>
        <v/>
      </c>
      <c r="BX1411" s="26" t="str">
        <f t="shared" si="91"/>
        <v/>
      </c>
      <c r="BY1411" s="43" t="str">
        <f t="shared" si="92"/>
        <v/>
      </c>
      <c r="BZ1411" s="27" t="str">
        <f>IF(A1411="","",SUM($BY$12:BY1411))</f>
        <v/>
      </c>
      <c r="CA1411" s="3"/>
    </row>
    <row r="1412" spans="65:79">
      <c r="BM1412" s="1"/>
      <c r="BU1412" s="21" t="str">
        <f>IF(A1412="","",_xlfn.XLOOKUP(C1412,#REF!,#REF!,0,0))</f>
        <v/>
      </c>
      <c r="BV1412" s="21" t="str">
        <f t="shared" si="90"/>
        <v/>
      </c>
      <c r="BW1412" s="35" t="str">
        <f t="shared" si="93"/>
        <v/>
      </c>
      <c r="BX1412" s="26" t="str">
        <f t="shared" si="91"/>
        <v/>
      </c>
      <c r="BY1412" s="43" t="str">
        <f t="shared" si="92"/>
        <v/>
      </c>
      <c r="BZ1412" s="27" t="str">
        <f>IF(A1412="","",SUM($BY$12:BY1412))</f>
        <v/>
      </c>
      <c r="CA1412" s="3"/>
    </row>
    <row r="1413" spans="65:79">
      <c r="BM1413" s="1"/>
      <c r="BU1413" s="21" t="str">
        <f>IF(A1413="","",_xlfn.XLOOKUP(C1413,#REF!,#REF!,0,0))</f>
        <v/>
      </c>
      <c r="BV1413" s="21" t="str">
        <f t="shared" si="90"/>
        <v/>
      </c>
      <c r="BW1413" s="35" t="str">
        <f t="shared" si="93"/>
        <v/>
      </c>
      <c r="BX1413" s="26" t="str">
        <f t="shared" si="91"/>
        <v/>
      </c>
      <c r="BY1413" s="43" t="str">
        <f t="shared" si="92"/>
        <v/>
      </c>
      <c r="BZ1413" s="27" t="str">
        <f>IF(A1413="","",SUM($BY$12:BY1413))</f>
        <v/>
      </c>
      <c r="CA1413" s="3"/>
    </row>
    <row r="1414" spans="65:79">
      <c r="BM1414" s="1"/>
      <c r="BU1414" s="21" t="str">
        <f>IF(A1414="","",_xlfn.XLOOKUP(C1414,#REF!,#REF!,0,0))</f>
        <v/>
      </c>
      <c r="BV1414" s="21" t="str">
        <f t="shared" si="90"/>
        <v/>
      </c>
      <c r="BW1414" s="35" t="str">
        <f t="shared" si="93"/>
        <v/>
      </c>
      <c r="BX1414" s="26" t="str">
        <f t="shared" si="91"/>
        <v/>
      </c>
      <c r="BY1414" s="43" t="str">
        <f t="shared" si="92"/>
        <v/>
      </c>
      <c r="BZ1414" s="27" t="str">
        <f>IF(A1414="","",SUM($BY$12:BY1414))</f>
        <v/>
      </c>
      <c r="CA1414" s="3"/>
    </row>
    <row r="1415" spans="65:79">
      <c r="BM1415" s="1"/>
      <c r="BU1415" s="21" t="str">
        <f>IF(A1415="","",_xlfn.XLOOKUP(C1415,#REF!,#REF!,0,0))</f>
        <v/>
      </c>
      <c r="BV1415" s="21" t="str">
        <f t="shared" si="90"/>
        <v/>
      </c>
      <c r="BW1415" s="35" t="str">
        <f t="shared" si="93"/>
        <v/>
      </c>
      <c r="BX1415" s="26" t="str">
        <f t="shared" si="91"/>
        <v/>
      </c>
      <c r="BY1415" s="43" t="str">
        <f t="shared" si="92"/>
        <v/>
      </c>
      <c r="BZ1415" s="27" t="str">
        <f>IF(A1415="","",SUM($BY$12:BY1415))</f>
        <v/>
      </c>
      <c r="CA1415" s="3"/>
    </row>
    <row r="1416" spans="65:79">
      <c r="BM1416" s="1"/>
      <c r="BU1416" s="21" t="str">
        <f>IF(A1416="","",_xlfn.XLOOKUP(C1416,#REF!,#REF!,0,0))</f>
        <v/>
      </c>
      <c r="BV1416" s="21" t="str">
        <f t="shared" si="90"/>
        <v/>
      </c>
      <c r="BW1416" s="35" t="str">
        <f t="shared" si="93"/>
        <v/>
      </c>
      <c r="BX1416" s="26" t="str">
        <f t="shared" si="91"/>
        <v/>
      </c>
      <c r="BY1416" s="43" t="str">
        <f t="shared" si="92"/>
        <v/>
      </c>
      <c r="BZ1416" s="27" t="str">
        <f>IF(A1416="","",SUM($BY$12:BY1416))</f>
        <v/>
      </c>
      <c r="CA1416" s="3"/>
    </row>
    <row r="1417" spans="65:79">
      <c r="BM1417" s="1"/>
      <c r="BU1417" s="21" t="str">
        <f>IF(A1417="","",_xlfn.XLOOKUP(C1417,#REF!,#REF!,0,0))</f>
        <v/>
      </c>
      <c r="BV1417" s="21" t="str">
        <f t="shared" si="90"/>
        <v/>
      </c>
      <c r="BW1417" s="35" t="str">
        <f t="shared" si="93"/>
        <v/>
      </c>
      <c r="BX1417" s="26" t="str">
        <f t="shared" si="91"/>
        <v/>
      </c>
      <c r="BY1417" s="43" t="str">
        <f t="shared" si="92"/>
        <v/>
      </c>
      <c r="BZ1417" s="27" t="str">
        <f>IF(A1417="","",SUM($BY$12:BY1417))</f>
        <v/>
      </c>
      <c r="CA1417" s="3"/>
    </row>
    <row r="1418" spans="65:79">
      <c r="BM1418" s="1"/>
      <c r="BU1418" s="21" t="str">
        <f>IF(A1418="","",_xlfn.XLOOKUP(C1418,#REF!,#REF!,0,0))</f>
        <v/>
      </c>
      <c r="BV1418" s="21" t="str">
        <f t="shared" si="90"/>
        <v/>
      </c>
      <c r="BW1418" s="35" t="str">
        <f t="shared" si="93"/>
        <v/>
      </c>
      <c r="BX1418" s="26" t="str">
        <f t="shared" si="91"/>
        <v/>
      </c>
      <c r="BY1418" s="43" t="str">
        <f t="shared" si="92"/>
        <v/>
      </c>
      <c r="BZ1418" s="27" t="str">
        <f>IF(A1418="","",SUM($BY$12:BY1418))</f>
        <v/>
      </c>
      <c r="CA1418" s="3"/>
    </row>
    <row r="1419" spans="65:79">
      <c r="BM1419" s="1"/>
      <c r="BU1419" s="21" t="str">
        <f>IF(A1419="","",_xlfn.XLOOKUP(C1419,#REF!,#REF!,0,0))</f>
        <v/>
      </c>
      <c r="BV1419" s="21" t="str">
        <f t="shared" ref="BV1419:BV1482" si="94">IF(A1419="","",BU1419*3)</f>
        <v/>
      </c>
      <c r="BW1419" s="35" t="str">
        <f t="shared" si="93"/>
        <v/>
      </c>
      <c r="BX1419" s="26" t="str">
        <f t="shared" ref="BX1419:BX1482" si="95">IF(A1419="","",IF(BU1419=0,0,H1419/BW1419))</f>
        <v/>
      </c>
      <c r="BY1419" s="43" t="str">
        <f t="shared" ref="BY1419:BY1482" si="96">IF(A1419="","",BM1419%)</f>
        <v/>
      </c>
      <c r="BZ1419" s="27" t="str">
        <f>IF(A1419="","",SUM($BY$12:BY1419))</f>
        <v/>
      </c>
      <c r="CA1419" s="3"/>
    </row>
    <row r="1420" spans="65:79">
      <c r="BM1420" s="1"/>
      <c r="BU1420" s="21" t="str">
        <f>IF(A1420="","",_xlfn.XLOOKUP(C1420,#REF!,#REF!,0,0))</f>
        <v/>
      </c>
      <c r="BV1420" s="21" t="str">
        <f t="shared" si="94"/>
        <v/>
      </c>
      <c r="BW1420" s="35" t="str">
        <f t="shared" ref="BW1420:BW1483" si="97">IF(A1420="","",BV1420*BW$11)</f>
        <v/>
      </c>
      <c r="BX1420" s="26" t="str">
        <f t="shared" si="95"/>
        <v/>
      </c>
      <c r="BY1420" s="43" t="str">
        <f t="shared" si="96"/>
        <v/>
      </c>
      <c r="BZ1420" s="27" t="str">
        <f>IF(A1420="","",SUM($BY$12:BY1420))</f>
        <v/>
      </c>
      <c r="CA1420" s="3"/>
    </row>
    <row r="1421" spans="65:79">
      <c r="BM1421" s="1"/>
      <c r="BU1421" s="21" t="str">
        <f>IF(A1421="","",_xlfn.XLOOKUP(C1421,#REF!,#REF!,0,0))</f>
        <v/>
      </c>
      <c r="BV1421" s="21" t="str">
        <f t="shared" si="94"/>
        <v/>
      </c>
      <c r="BW1421" s="35" t="str">
        <f t="shared" si="97"/>
        <v/>
      </c>
      <c r="BX1421" s="26" t="str">
        <f t="shared" si="95"/>
        <v/>
      </c>
      <c r="BY1421" s="43" t="str">
        <f t="shared" si="96"/>
        <v/>
      </c>
      <c r="BZ1421" s="27" t="str">
        <f>IF(A1421="","",SUM($BY$12:BY1421))</f>
        <v/>
      </c>
      <c r="CA1421" s="3"/>
    </row>
    <row r="1422" spans="65:79">
      <c r="BM1422" s="1"/>
      <c r="BU1422" s="21" t="str">
        <f>IF(A1422="","",_xlfn.XLOOKUP(C1422,#REF!,#REF!,0,0))</f>
        <v/>
      </c>
      <c r="BV1422" s="21" t="str">
        <f t="shared" si="94"/>
        <v/>
      </c>
      <c r="BW1422" s="35" t="str">
        <f t="shared" si="97"/>
        <v/>
      </c>
      <c r="BX1422" s="26" t="str">
        <f t="shared" si="95"/>
        <v/>
      </c>
      <c r="BY1422" s="43" t="str">
        <f t="shared" si="96"/>
        <v/>
      </c>
      <c r="BZ1422" s="27" t="str">
        <f>IF(A1422="","",SUM($BY$12:BY1422))</f>
        <v/>
      </c>
      <c r="CA1422" s="3"/>
    </row>
    <row r="1423" spans="65:79">
      <c r="BM1423" s="1"/>
      <c r="BU1423" s="21" t="str">
        <f>IF(A1423="","",_xlfn.XLOOKUP(C1423,#REF!,#REF!,0,0))</f>
        <v/>
      </c>
      <c r="BV1423" s="21" t="str">
        <f t="shared" si="94"/>
        <v/>
      </c>
      <c r="BW1423" s="35" t="str">
        <f t="shared" si="97"/>
        <v/>
      </c>
      <c r="BX1423" s="26" t="str">
        <f t="shared" si="95"/>
        <v/>
      </c>
      <c r="BY1423" s="43" t="str">
        <f t="shared" si="96"/>
        <v/>
      </c>
      <c r="BZ1423" s="27" t="str">
        <f>IF(A1423="","",SUM($BY$12:BY1423))</f>
        <v/>
      </c>
      <c r="CA1423" s="3"/>
    </row>
    <row r="1424" spans="65:79">
      <c r="BM1424" s="1"/>
      <c r="BU1424" s="21" t="str">
        <f>IF(A1424="","",_xlfn.XLOOKUP(C1424,#REF!,#REF!,0,0))</f>
        <v/>
      </c>
      <c r="BV1424" s="21" t="str">
        <f t="shared" si="94"/>
        <v/>
      </c>
      <c r="BW1424" s="35" t="str">
        <f t="shared" si="97"/>
        <v/>
      </c>
      <c r="BX1424" s="26" t="str">
        <f t="shared" si="95"/>
        <v/>
      </c>
      <c r="BY1424" s="43" t="str">
        <f t="shared" si="96"/>
        <v/>
      </c>
      <c r="BZ1424" s="27" t="str">
        <f>IF(A1424="","",SUM($BY$12:BY1424))</f>
        <v/>
      </c>
      <c r="CA1424" s="3"/>
    </row>
    <row r="1425" spans="65:79">
      <c r="BM1425" s="1"/>
      <c r="BU1425" s="21" t="str">
        <f>IF(A1425="","",_xlfn.XLOOKUP(C1425,#REF!,#REF!,0,0))</f>
        <v/>
      </c>
      <c r="BV1425" s="21" t="str">
        <f t="shared" si="94"/>
        <v/>
      </c>
      <c r="BW1425" s="35" t="str">
        <f t="shared" si="97"/>
        <v/>
      </c>
      <c r="BX1425" s="26" t="str">
        <f t="shared" si="95"/>
        <v/>
      </c>
      <c r="BY1425" s="43" t="str">
        <f t="shared" si="96"/>
        <v/>
      </c>
      <c r="BZ1425" s="27" t="str">
        <f>IF(A1425="","",SUM($BY$12:BY1425))</f>
        <v/>
      </c>
      <c r="CA1425" s="3"/>
    </row>
    <row r="1426" spans="65:79">
      <c r="BM1426" s="1"/>
      <c r="BU1426" s="21" t="str">
        <f>IF(A1426="","",_xlfn.XLOOKUP(C1426,#REF!,#REF!,0,0))</f>
        <v/>
      </c>
      <c r="BV1426" s="21" t="str">
        <f t="shared" si="94"/>
        <v/>
      </c>
      <c r="BW1426" s="35" t="str">
        <f t="shared" si="97"/>
        <v/>
      </c>
      <c r="BX1426" s="26" t="str">
        <f t="shared" si="95"/>
        <v/>
      </c>
      <c r="BY1426" s="43" t="str">
        <f t="shared" si="96"/>
        <v/>
      </c>
      <c r="BZ1426" s="27" t="str">
        <f>IF(A1426="","",SUM($BY$12:BY1426))</f>
        <v/>
      </c>
      <c r="CA1426" s="3"/>
    </row>
    <row r="1427" spans="65:79">
      <c r="BM1427" s="1"/>
      <c r="BU1427" s="21" t="str">
        <f>IF(A1427="","",_xlfn.XLOOKUP(C1427,#REF!,#REF!,0,0))</f>
        <v/>
      </c>
      <c r="BV1427" s="21" t="str">
        <f t="shared" si="94"/>
        <v/>
      </c>
      <c r="BW1427" s="35" t="str">
        <f t="shared" si="97"/>
        <v/>
      </c>
      <c r="BX1427" s="26" t="str">
        <f t="shared" si="95"/>
        <v/>
      </c>
      <c r="BY1427" s="43" t="str">
        <f t="shared" si="96"/>
        <v/>
      </c>
      <c r="BZ1427" s="27" t="str">
        <f>IF(A1427="","",SUM($BY$12:BY1427))</f>
        <v/>
      </c>
      <c r="CA1427" s="3"/>
    </row>
    <row r="1428" spans="65:79">
      <c r="BM1428" s="1"/>
      <c r="BU1428" s="21" t="str">
        <f>IF(A1428="","",_xlfn.XLOOKUP(C1428,#REF!,#REF!,0,0))</f>
        <v/>
      </c>
      <c r="BV1428" s="21" t="str">
        <f t="shared" si="94"/>
        <v/>
      </c>
      <c r="BW1428" s="35" t="str">
        <f t="shared" si="97"/>
        <v/>
      </c>
      <c r="BX1428" s="26" t="str">
        <f t="shared" si="95"/>
        <v/>
      </c>
      <c r="BY1428" s="43" t="str">
        <f t="shared" si="96"/>
        <v/>
      </c>
      <c r="BZ1428" s="27" t="str">
        <f>IF(A1428="","",SUM($BY$12:BY1428))</f>
        <v/>
      </c>
      <c r="CA1428" s="3"/>
    </row>
    <row r="1429" spans="65:79">
      <c r="BM1429" s="1"/>
      <c r="BU1429" s="21" t="str">
        <f>IF(A1429="","",_xlfn.XLOOKUP(C1429,#REF!,#REF!,0,0))</f>
        <v/>
      </c>
      <c r="BV1429" s="21" t="str">
        <f t="shared" si="94"/>
        <v/>
      </c>
      <c r="BW1429" s="35" t="str">
        <f t="shared" si="97"/>
        <v/>
      </c>
      <c r="BX1429" s="26" t="str">
        <f t="shared" si="95"/>
        <v/>
      </c>
      <c r="BY1429" s="43" t="str">
        <f t="shared" si="96"/>
        <v/>
      </c>
      <c r="BZ1429" s="27" t="str">
        <f>IF(A1429="","",SUM($BY$12:BY1429))</f>
        <v/>
      </c>
      <c r="CA1429" s="3"/>
    </row>
    <row r="1430" spans="65:79">
      <c r="BM1430" s="1"/>
      <c r="BU1430" s="21" t="str">
        <f>IF(A1430="","",_xlfn.XLOOKUP(C1430,#REF!,#REF!,0,0))</f>
        <v/>
      </c>
      <c r="BV1430" s="21" t="str">
        <f t="shared" si="94"/>
        <v/>
      </c>
      <c r="BW1430" s="35" t="str">
        <f t="shared" si="97"/>
        <v/>
      </c>
      <c r="BX1430" s="26" t="str">
        <f t="shared" si="95"/>
        <v/>
      </c>
      <c r="BY1430" s="43" t="str">
        <f t="shared" si="96"/>
        <v/>
      </c>
      <c r="BZ1430" s="27" t="str">
        <f>IF(A1430="","",SUM($BY$12:BY1430))</f>
        <v/>
      </c>
      <c r="CA1430" s="3"/>
    </row>
    <row r="1431" spans="65:79">
      <c r="BM1431" s="1"/>
      <c r="BU1431" s="21" t="str">
        <f>IF(A1431="","",_xlfn.XLOOKUP(C1431,#REF!,#REF!,0,0))</f>
        <v/>
      </c>
      <c r="BV1431" s="21" t="str">
        <f t="shared" si="94"/>
        <v/>
      </c>
      <c r="BW1431" s="35" t="str">
        <f t="shared" si="97"/>
        <v/>
      </c>
      <c r="BX1431" s="26" t="str">
        <f t="shared" si="95"/>
        <v/>
      </c>
      <c r="BY1431" s="43" t="str">
        <f t="shared" si="96"/>
        <v/>
      </c>
      <c r="BZ1431" s="27" t="str">
        <f>IF(A1431="","",SUM($BY$12:BY1431))</f>
        <v/>
      </c>
      <c r="CA1431" s="3"/>
    </row>
    <row r="1432" spans="65:79">
      <c r="BM1432" s="1"/>
      <c r="BU1432" s="21" t="str">
        <f>IF(A1432="","",_xlfn.XLOOKUP(C1432,#REF!,#REF!,0,0))</f>
        <v/>
      </c>
      <c r="BV1432" s="21" t="str">
        <f t="shared" si="94"/>
        <v/>
      </c>
      <c r="BW1432" s="35" t="str">
        <f t="shared" si="97"/>
        <v/>
      </c>
      <c r="BX1432" s="26" t="str">
        <f t="shared" si="95"/>
        <v/>
      </c>
      <c r="BY1432" s="43" t="str">
        <f t="shared" si="96"/>
        <v/>
      </c>
      <c r="BZ1432" s="27" t="str">
        <f>IF(A1432="","",SUM($BY$12:BY1432))</f>
        <v/>
      </c>
      <c r="CA1432" s="3"/>
    </row>
    <row r="1433" spans="65:79">
      <c r="BM1433" s="1"/>
      <c r="BU1433" s="21" t="str">
        <f>IF(A1433="","",_xlfn.XLOOKUP(C1433,#REF!,#REF!,0,0))</f>
        <v/>
      </c>
      <c r="BV1433" s="21" t="str">
        <f t="shared" si="94"/>
        <v/>
      </c>
      <c r="BW1433" s="35" t="str">
        <f t="shared" si="97"/>
        <v/>
      </c>
      <c r="BX1433" s="26" t="str">
        <f t="shared" si="95"/>
        <v/>
      </c>
      <c r="BY1433" s="43" t="str">
        <f t="shared" si="96"/>
        <v/>
      </c>
      <c r="BZ1433" s="27" t="str">
        <f>IF(A1433="","",SUM($BY$12:BY1433))</f>
        <v/>
      </c>
      <c r="CA1433" s="3"/>
    </row>
    <row r="1434" spans="65:79">
      <c r="BM1434" s="1"/>
      <c r="BU1434" s="21" t="str">
        <f>IF(A1434="","",_xlfn.XLOOKUP(C1434,#REF!,#REF!,0,0))</f>
        <v/>
      </c>
      <c r="BV1434" s="21" t="str">
        <f t="shared" si="94"/>
        <v/>
      </c>
      <c r="BW1434" s="35" t="str">
        <f t="shared" si="97"/>
        <v/>
      </c>
      <c r="BX1434" s="26" t="str">
        <f t="shared" si="95"/>
        <v/>
      </c>
      <c r="BY1434" s="43" t="str">
        <f t="shared" si="96"/>
        <v/>
      </c>
      <c r="BZ1434" s="27" t="str">
        <f>IF(A1434="","",SUM($BY$12:BY1434))</f>
        <v/>
      </c>
      <c r="CA1434" s="3"/>
    </row>
    <row r="1435" spans="65:79">
      <c r="BM1435" s="1"/>
      <c r="BU1435" s="21" t="str">
        <f>IF(A1435="","",_xlfn.XLOOKUP(C1435,#REF!,#REF!,0,0))</f>
        <v/>
      </c>
      <c r="BV1435" s="21" t="str">
        <f t="shared" si="94"/>
        <v/>
      </c>
      <c r="BW1435" s="35" t="str">
        <f t="shared" si="97"/>
        <v/>
      </c>
      <c r="BX1435" s="26" t="str">
        <f t="shared" si="95"/>
        <v/>
      </c>
      <c r="BY1435" s="43" t="str">
        <f t="shared" si="96"/>
        <v/>
      </c>
      <c r="BZ1435" s="27" t="str">
        <f>IF(A1435="","",SUM($BY$12:BY1435))</f>
        <v/>
      </c>
      <c r="CA1435" s="3"/>
    </row>
    <row r="1436" spans="65:79">
      <c r="BM1436" s="1"/>
      <c r="BU1436" s="21" t="str">
        <f>IF(A1436="","",_xlfn.XLOOKUP(C1436,#REF!,#REF!,0,0))</f>
        <v/>
      </c>
      <c r="BV1436" s="21" t="str">
        <f t="shared" si="94"/>
        <v/>
      </c>
      <c r="BW1436" s="35" t="str">
        <f t="shared" si="97"/>
        <v/>
      </c>
      <c r="BX1436" s="26" t="str">
        <f t="shared" si="95"/>
        <v/>
      </c>
      <c r="BY1436" s="43" t="str">
        <f t="shared" si="96"/>
        <v/>
      </c>
      <c r="BZ1436" s="27" t="str">
        <f>IF(A1436="","",SUM($BY$12:BY1436))</f>
        <v/>
      </c>
      <c r="CA1436" s="3"/>
    </row>
    <row r="1437" spans="65:79">
      <c r="BM1437" s="1"/>
      <c r="BU1437" s="21" t="str">
        <f>IF(A1437="","",_xlfn.XLOOKUP(C1437,#REF!,#REF!,0,0))</f>
        <v/>
      </c>
      <c r="BV1437" s="21" t="str">
        <f t="shared" si="94"/>
        <v/>
      </c>
      <c r="BW1437" s="35" t="str">
        <f t="shared" si="97"/>
        <v/>
      </c>
      <c r="BX1437" s="26" t="str">
        <f t="shared" si="95"/>
        <v/>
      </c>
      <c r="BY1437" s="43" t="str">
        <f t="shared" si="96"/>
        <v/>
      </c>
      <c r="BZ1437" s="27" t="str">
        <f>IF(A1437="","",SUM($BY$12:BY1437))</f>
        <v/>
      </c>
      <c r="CA1437" s="3"/>
    </row>
    <row r="1438" spans="65:79">
      <c r="BM1438" s="1"/>
      <c r="BU1438" s="21" t="str">
        <f>IF(A1438="","",_xlfn.XLOOKUP(C1438,#REF!,#REF!,0,0))</f>
        <v/>
      </c>
      <c r="BV1438" s="21" t="str">
        <f t="shared" si="94"/>
        <v/>
      </c>
      <c r="BW1438" s="35" t="str">
        <f t="shared" si="97"/>
        <v/>
      </c>
      <c r="BX1438" s="26" t="str">
        <f t="shared" si="95"/>
        <v/>
      </c>
      <c r="BY1438" s="43" t="str">
        <f t="shared" si="96"/>
        <v/>
      </c>
      <c r="BZ1438" s="27" t="str">
        <f>IF(A1438="","",SUM($BY$12:BY1438))</f>
        <v/>
      </c>
      <c r="CA1438" s="3"/>
    </row>
    <row r="1439" spans="65:79">
      <c r="BM1439" s="1"/>
      <c r="BU1439" s="21" t="str">
        <f>IF(A1439="","",_xlfn.XLOOKUP(C1439,#REF!,#REF!,0,0))</f>
        <v/>
      </c>
      <c r="BV1439" s="21" t="str">
        <f t="shared" si="94"/>
        <v/>
      </c>
      <c r="BW1439" s="35" t="str">
        <f t="shared" si="97"/>
        <v/>
      </c>
      <c r="BX1439" s="26" t="str">
        <f t="shared" si="95"/>
        <v/>
      </c>
      <c r="BY1439" s="43" t="str">
        <f t="shared" si="96"/>
        <v/>
      </c>
      <c r="BZ1439" s="27" t="str">
        <f>IF(A1439="","",SUM($BY$12:BY1439))</f>
        <v/>
      </c>
      <c r="CA1439" s="3"/>
    </row>
    <row r="1440" spans="65:79">
      <c r="BM1440" s="1"/>
      <c r="BU1440" s="21" t="str">
        <f>IF(A1440="","",_xlfn.XLOOKUP(C1440,#REF!,#REF!,0,0))</f>
        <v/>
      </c>
      <c r="BV1440" s="21" t="str">
        <f t="shared" si="94"/>
        <v/>
      </c>
      <c r="BW1440" s="35" t="str">
        <f t="shared" si="97"/>
        <v/>
      </c>
      <c r="BX1440" s="26" t="str">
        <f t="shared" si="95"/>
        <v/>
      </c>
      <c r="BY1440" s="43" t="str">
        <f t="shared" si="96"/>
        <v/>
      </c>
      <c r="BZ1440" s="27" t="str">
        <f>IF(A1440="","",SUM($BY$12:BY1440))</f>
        <v/>
      </c>
      <c r="CA1440" s="3"/>
    </row>
    <row r="1441" spans="65:79">
      <c r="BM1441" s="1"/>
      <c r="BU1441" s="21" t="str">
        <f>IF(A1441="","",_xlfn.XLOOKUP(C1441,#REF!,#REF!,0,0))</f>
        <v/>
      </c>
      <c r="BV1441" s="21" t="str">
        <f t="shared" si="94"/>
        <v/>
      </c>
      <c r="BW1441" s="35" t="str">
        <f t="shared" si="97"/>
        <v/>
      </c>
      <c r="BX1441" s="26" t="str">
        <f t="shared" si="95"/>
        <v/>
      </c>
      <c r="BY1441" s="43" t="str">
        <f t="shared" si="96"/>
        <v/>
      </c>
      <c r="BZ1441" s="27" t="str">
        <f>IF(A1441="","",SUM($BY$12:BY1441))</f>
        <v/>
      </c>
      <c r="CA1441" s="3"/>
    </row>
    <row r="1442" spans="65:79">
      <c r="BM1442" s="1"/>
      <c r="BU1442" s="21" t="str">
        <f>IF(A1442="","",_xlfn.XLOOKUP(C1442,#REF!,#REF!,0,0))</f>
        <v/>
      </c>
      <c r="BV1442" s="21" t="str">
        <f t="shared" si="94"/>
        <v/>
      </c>
      <c r="BW1442" s="35" t="str">
        <f t="shared" si="97"/>
        <v/>
      </c>
      <c r="BX1442" s="26" t="str">
        <f t="shared" si="95"/>
        <v/>
      </c>
      <c r="BY1442" s="43" t="str">
        <f t="shared" si="96"/>
        <v/>
      </c>
      <c r="BZ1442" s="27" t="str">
        <f>IF(A1442="","",SUM($BY$12:BY1442))</f>
        <v/>
      </c>
      <c r="CA1442" s="3"/>
    </row>
    <row r="1443" spans="65:79">
      <c r="BM1443" s="1"/>
      <c r="BU1443" s="21" t="str">
        <f>IF(A1443="","",_xlfn.XLOOKUP(C1443,#REF!,#REF!,0,0))</f>
        <v/>
      </c>
      <c r="BV1443" s="21" t="str">
        <f t="shared" si="94"/>
        <v/>
      </c>
      <c r="BW1443" s="35" t="str">
        <f t="shared" si="97"/>
        <v/>
      </c>
      <c r="BX1443" s="26" t="str">
        <f t="shared" si="95"/>
        <v/>
      </c>
      <c r="BY1443" s="43" t="str">
        <f t="shared" si="96"/>
        <v/>
      </c>
      <c r="BZ1443" s="27" t="str">
        <f>IF(A1443="","",SUM($BY$12:BY1443))</f>
        <v/>
      </c>
      <c r="CA1443" s="3"/>
    </row>
    <row r="1444" spans="65:79">
      <c r="BM1444" s="1"/>
      <c r="BU1444" s="21" t="str">
        <f>IF(A1444="","",_xlfn.XLOOKUP(C1444,#REF!,#REF!,0,0))</f>
        <v/>
      </c>
      <c r="BV1444" s="21" t="str">
        <f t="shared" si="94"/>
        <v/>
      </c>
      <c r="BW1444" s="35" t="str">
        <f t="shared" si="97"/>
        <v/>
      </c>
      <c r="BX1444" s="26" t="str">
        <f t="shared" si="95"/>
        <v/>
      </c>
      <c r="BY1444" s="43" t="str">
        <f t="shared" si="96"/>
        <v/>
      </c>
      <c r="BZ1444" s="27" t="str">
        <f>IF(A1444="","",SUM($BY$12:BY1444))</f>
        <v/>
      </c>
      <c r="CA1444" s="3"/>
    </row>
    <row r="1445" spans="65:79">
      <c r="BM1445" s="1"/>
      <c r="BU1445" s="21" t="str">
        <f>IF(A1445="","",_xlfn.XLOOKUP(C1445,#REF!,#REF!,0,0))</f>
        <v/>
      </c>
      <c r="BV1445" s="21" t="str">
        <f t="shared" si="94"/>
        <v/>
      </c>
      <c r="BW1445" s="35" t="str">
        <f t="shared" si="97"/>
        <v/>
      </c>
      <c r="BX1445" s="26" t="str">
        <f t="shared" si="95"/>
        <v/>
      </c>
      <c r="BY1445" s="43" t="str">
        <f t="shared" si="96"/>
        <v/>
      </c>
      <c r="BZ1445" s="27" t="str">
        <f>IF(A1445="","",SUM($BY$12:BY1445))</f>
        <v/>
      </c>
      <c r="CA1445" s="3"/>
    </row>
    <row r="1446" spans="65:79">
      <c r="BM1446" s="1"/>
      <c r="BU1446" s="21" t="str">
        <f>IF(A1446="","",_xlfn.XLOOKUP(C1446,#REF!,#REF!,0,0))</f>
        <v/>
      </c>
      <c r="BV1446" s="21" t="str">
        <f t="shared" si="94"/>
        <v/>
      </c>
      <c r="BW1446" s="35" t="str">
        <f t="shared" si="97"/>
        <v/>
      </c>
      <c r="BX1446" s="26" t="str">
        <f t="shared" si="95"/>
        <v/>
      </c>
      <c r="BY1446" s="43" t="str">
        <f t="shared" si="96"/>
        <v/>
      </c>
      <c r="BZ1446" s="27" t="str">
        <f>IF(A1446="","",SUM($BY$12:BY1446))</f>
        <v/>
      </c>
      <c r="CA1446" s="3"/>
    </row>
    <row r="1447" spans="65:79">
      <c r="BM1447" s="1"/>
      <c r="BU1447" s="21" t="str">
        <f>IF(A1447="","",_xlfn.XLOOKUP(C1447,#REF!,#REF!,0,0))</f>
        <v/>
      </c>
      <c r="BV1447" s="21" t="str">
        <f t="shared" si="94"/>
        <v/>
      </c>
      <c r="BW1447" s="35" t="str">
        <f t="shared" si="97"/>
        <v/>
      </c>
      <c r="BX1447" s="26" t="str">
        <f t="shared" si="95"/>
        <v/>
      </c>
      <c r="BY1447" s="43" t="str">
        <f t="shared" si="96"/>
        <v/>
      </c>
      <c r="BZ1447" s="27" t="str">
        <f>IF(A1447="","",SUM($BY$12:BY1447))</f>
        <v/>
      </c>
      <c r="CA1447" s="3"/>
    </row>
    <row r="1448" spans="65:79">
      <c r="BM1448" s="1"/>
      <c r="BU1448" s="21" t="str">
        <f>IF(A1448="","",_xlfn.XLOOKUP(C1448,#REF!,#REF!,0,0))</f>
        <v/>
      </c>
      <c r="BV1448" s="21" t="str">
        <f t="shared" si="94"/>
        <v/>
      </c>
      <c r="BW1448" s="35" t="str">
        <f t="shared" si="97"/>
        <v/>
      </c>
      <c r="BX1448" s="26" t="str">
        <f t="shared" si="95"/>
        <v/>
      </c>
      <c r="BY1448" s="43" t="str">
        <f t="shared" si="96"/>
        <v/>
      </c>
      <c r="BZ1448" s="27" t="str">
        <f>IF(A1448="","",SUM($BY$12:BY1448))</f>
        <v/>
      </c>
      <c r="CA1448" s="3"/>
    </row>
    <row r="1449" spans="65:79">
      <c r="BM1449" s="1"/>
      <c r="BU1449" s="21" t="str">
        <f>IF(A1449="","",_xlfn.XLOOKUP(C1449,#REF!,#REF!,0,0))</f>
        <v/>
      </c>
      <c r="BV1449" s="21" t="str">
        <f t="shared" si="94"/>
        <v/>
      </c>
      <c r="BW1449" s="35" t="str">
        <f t="shared" si="97"/>
        <v/>
      </c>
      <c r="BX1449" s="26" t="str">
        <f t="shared" si="95"/>
        <v/>
      </c>
      <c r="BY1449" s="43" t="str">
        <f t="shared" si="96"/>
        <v/>
      </c>
      <c r="BZ1449" s="27" t="str">
        <f>IF(A1449="","",SUM($BY$12:BY1449))</f>
        <v/>
      </c>
      <c r="CA1449" s="3"/>
    </row>
    <row r="1450" spans="65:79">
      <c r="BM1450" s="1"/>
      <c r="BU1450" s="21" t="str">
        <f>IF(A1450="","",_xlfn.XLOOKUP(C1450,#REF!,#REF!,0,0))</f>
        <v/>
      </c>
      <c r="BV1450" s="21" t="str">
        <f t="shared" si="94"/>
        <v/>
      </c>
      <c r="BW1450" s="35" t="str">
        <f t="shared" si="97"/>
        <v/>
      </c>
      <c r="BX1450" s="26" t="str">
        <f t="shared" si="95"/>
        <v/>
      </c>
      <c r="BY1450" s="43" t="str">
        <f t="shared" si="96"/>
        <v/>
      </c>
      <c r="BZ1450" s="27" t="str">
        <f>IF(A1450="","",SUM($BY$12:BY1450))</f>
        <v/>
      </c>
      <c r="CA1450" s="3"/>
    </row>
    <row r="1451" spans="65:79">
      <c r="BM1451" s="1"/>
      <c r="BU1451" s="21" t="str">
        <f>IF(A1451="","",_xlfn.XLOOKUP(C1451,#REF!,#REF!,0,0))</f>
        <v/>
      </c>
      <c r="BV1451" s="21" t="str">
        <f t="shared" si="94"/>
        <v/>
      </c>
      <c r="BW1451" s="35" t="str">
        <f t="shared" si="97"/>
        <v/>
      </c>
      <c r="BX1451" s="26" t="str">
        <f t="shared" si="95"/>
        <v/>
      </c>
      <c r="BY1451" s="43" t="str">
        <f t="shared" si="96"/>
        <v/>
      </c>
      <c r="BZ1451" s="27" t="str">
        <f>IF(A1451="","",SUM($BY$12:BY1451))</f>
        <v/>
      </c>
      <c r="CA1451" s="3"/>
    </row>
    <row r="1452" spans="65:79">
      <c r="BM1452" s="1"/>
      <c r="BU1452" s="21" t="str">
        <f>IF(A1452="","",_xlfn.XLOOKUP(C1452,#REF!,#REF!,0,0))</f>
        <v/>
      </c>
      <c r="BV1452" s="21" t="str">
        <f t="shared" si="94"/>
        <v/>
      </c>
      <c r="BW1452" s="35" t="str">
        <f t="shared" si="97"/>
        <v/>
      </c>
      <c r="BX1452" s="26" t="str">
        <f t="shared" si="95"/>
        <v/>
      </c>
      <c r="BY1452" s="43" t="str">
        <f t="shared" si="96"/>
        <v/>
      </c>
      <c r="BZ1452" s="27" t="str">
        <f>IF(A1452="","",SUM($BY$12:BY1452))</f>
        <v/>
      </c>
      <c r="CA1452" s="3"/>
    </row>
    <row r="1453" spans="65:79">
      <c r="BM1453" s="1"/>
      <c r="BU1453" s="21" t="str">
        <f>IF(A1453="","",_xlfn.XLOOKUP(C1453,#REF!,#REF!,0,0))</f>
        <v/>
      </c>
      <c r="BV1453" s="21" t="str">
        <f t="shared" si="94"/>
        <v/>
      </c>
      <c r="BW1453" s="35" t="str">
        <f t="shared" si="97"/>
        <v/>
      </c>
      <c r="BX1453" s="26" t="str">
        <f t="shared" si="95"/>
        <v/>
      </c>
      <c r="BY1453" s="43" t="str">
        <f t="shared" si="96"/>
        <v/>
      </c>
      <c r="BZ1453" s="27" t="str">
        <f>IF(A1453="","",SUM($BY$12:BY1453))</f>
        <v/>
      </c>
      <c r="CA1453" s="3"/>
    </row>
    <row r="1454" spans="65:79">
      <c r="BM1454" s="1"/>
      <c r="BU1454" s="21" t="str">
        <f>IF(A1454="","",_xlfn.XLOOKUP(C1454,#REF!,#REF!,0,0))</f>
        <v/>
      </c>
      <c r="BV1454" s="21" t="str">
        <f t="shared" si="94"/>
        <v/>
      </c>
      <c r="BW1454" s="35" t="str">
        <f t="shared" si="97"/>
        <v/>
      </c>
      <c r="BX1454" s="26" t="str">
        <f t="shared" si="95"/>
        <v/>
      </c>
      <c r="BY1454" s="43" t="str">
        <f t="shared" si="96"/>
        <v/>
      </c>
      <c r="BZ1454" s="27" t="str">
        <f>IF(A1454="","",SUM($BY$12:BY1454))</f>
        <v/>
      </c>
      <c r="CA1454" s="3"/>
    </row>
    <row r="1455" spans="65:79">
      <c r="BM1455" s="1"/>
      <c r="BU1455" s="21" t="str">
        <f>IF(A1455="","",_xlfn.XLOOKUP(C1455,#REF!,#REF!,0,0))</f>
        <v/>
      </c>
      <c r="BV1455" s="21" t="str">
        <f t="shared" si="94"/>
        <v/>
      </c>
      <c r="BW1455" s="35" t="str">
        <f t="shared" si="97"/>
        <v/>
      </c>
      <c r="BX1455" s="26" t="str">
        <f t="shared" si="95"/>
        <v/>
      </c>
      <c r="BY1455" s="43" t="str">
        <f t="shared" si="96"/>
        <v/>
      </c>
      <c r="BZ1455" s="27" t="str">
        <f>IF(A1455="","",SUM($BY$12:BY1455))</f>
        <v/>
      </c>
      <c r="CA1455" s="3"/>
    </row>
    <row r="1456" spans="65:79">
      <c r="BM1456" s="1"/>
      <c r="BU1456" s="21" t="str">
        <f>IF(A1456="","",_xlfn.XLOOKUP(C1456,#REF!,#REF!,0,0))</f>
        <v/>
      </c>
      <c r="BV1456" s="21" t="str">
        <f t="shared" si="94"/>
        <v/>
      </c>
      <c r="BW1456" s="35" t="str">
        <f t="shared" si="97"/>
        <v/>
      </c>
      <c r="BX1456" s="26" t="str">
        <f t="shared" si="95"/>
        <v/>
      </c>
      <c r="BY1456" s="43" t="str">
        <f t="shared" si="96"/>
        <v/>
      </c>
      <c r="BZ1456" s="27" t="str">
        <f>IF(A1456="","",SUM($BY$12:BY1456))</f>
        <v/>
      </c>
      <c r="CA1456" s="3"/>
    </row>
    <row r="1457" spans="65:79">
      <c r="BM1457" s="1"/>
      <c r="BU1457" s="21" t="str">
        <f>IF(A1457="","",_xlfn.XLOOKUP(C1457,#REF!,#REF!,0,0))</f>
        <v/>
      </c>
      <c r="BV1457" s="21" t="str">
        <f t="shared" si="94"/>
        <v/>
      </c>
      <c r="BW1457" s="35" t="str">
        <f t="shared" si="97"/>
        <v/>
      </c>
      <c r="BX1457" s="26" t="str">
        <f t="shared" si="95"/>
        <v/>
      </c>
      <c r="BY1457" s="43" t="str">
        <f t="shared" si="96"/>
        <v/>
      </c>
      <c r="BZ1457" s="27" t="str">
        <f>IF(A1457="","",SUM($BY$12:BY1457))</f>
        <v/>
      </c>
      <c r="CA1457" s="3"/>
    </row>
    <row r="1458" spans="65:79">
      <c r="BM1458" s="1"/>
      <c r="BU1458" s="21" t="str">
        <f>IF(A1458="","",_xlfn.XLOOKUP(C1458,#REF!,#REF!,0,0))</f>
        <v/>
      </c>
      <c r="BV1458" s="21" t="str">
        <f t="shared" si="94"/>
        <v/>
      </c>
      <c r="BW1458" s="35" t="str">
        <f t="shared" si="97"/>
        <v/>
      </c>
      <c r="BX1458" s="26" t="str">
        <f t="shared" si="95"/>
        <v/>
      </c>
      <c r="BY1458" s="43" t="str">
        <f t="shared" si="96"/>
        <v/>
      </c>
      <c r="BZ1458" s="27" t="str">
        <f>IF(A1458="","",SUM($BY$12:BY1458))</f>
        <v/>
      </c>
      <c r="CA1458" s="3"/>
    </row>
    <row r="1459" spans="65:79">
      <c r="BM1459" s="1"/>
      <c r="BU1459" s="21" t="str">
        <f>IF(A1459="","",_xlfn.XLOOKUP(C1459,#REF!,#REF!,0,0))</f>
        <v/>
      </c>
      <c r="BV1459" s="21" t="str">
        <f t="shared" si="94"/>
        <v/>
      </c>
      <c r="BW1459" s="35" t="str">
        <f t="shared" si="97"/>
        <v/>
      </c>
      <c r="BX1459" s="26" t="str">
        <f t="shared" si="95"/>
        <v/>
      </c>
      <c r="BY1459" s="43" t="str">
        <f t="shared" si="96"/>
        <v/>
      </c>
      <c r="BZ1459" s="27" t="str">
        <f>IF(A1459="","",SUM($BY$12:BY1459))</f>
        <v/>
      </c>
      <c r="CA1459" s="3"/>
    </row>
    <row r="1460" spans="65:79">
      <c r="BM1460" s="1"/>
      <c r="BU1460" s="21" t="str">
        <f>IF(A1460="","",_xlfn.XLOOKUP(C1460,#REF!,#REF!,0,0))</f>
        <v/>
      </c>
      <c r="BV1460" s="21" t="str">
        <f t="shared" si="94"/>
        <v/>
      </c>
      <c r="BW1460" s="35" t="str">
        <f t="shared" si="97"/>
        <v/>
      </c>
      <c r="BX1460" s="26" t="str">
        <f t="shared" si="95"/>
        <v/>
      </c>
      <c r="BY1460" s="43" t="str">
        <f t="shared" si="96"/>
        <v/>
      </c>
      <c r="BZ1460" s="27" t="str">
        <f>IF(A1460="","",SUM($BY$12:BY1460))</f>
        <v/>
      </c>
      <c r="CA1460" s="3"/>
    </row>
    <row r="1461" spans="65:79">
      <c r="BM1461" s="1"/>
      <c r="BU1461" s="21" t="str">
        <f>IF(A1461="","",_xlfn.XLOOKUP(C1461,#REF!,#REF!,0,0))</f>
        <v/>
      </c>
      <c r="BV1461" s="21" t="str">
        <f t="shared" si="94"/>
        <v/>
      </c>
      <c r="BW1461" s="35" t="str">
        <f t="shared" si="97"/>
        <v/>
      </c>
      <c r="BX1461" s="26" t="str">
        <f t="shared" si="95"/>
        <v/>
      </c>
      <c r="BY1461" s="43" t="str">
        <f t="shared" si="96"/>
        <v/>
      </c>
      <c r="BZ1461" s="27" t="str">
        <f>IF(A1461="","",SUM($BY$12:BY1461))</f>
        <v/>
      </c>
      <c r="CA1461" s="3"/>
    </row>
    <row r="1462" spans="65:79">
      <c r="BM1462" s="1"/>
      <c r="BU1462" s="21" t="str">
        <f>IF(A1462="","",_xlfn.XLOOKUP(C1462,#REF!,#REF!,0,0))</f>
        <v/>
      </c>
      <c r="BV1462" s="21" t="str">
        <f t="shared" si="94"/>
        <v/>
      </c>
      <c r="BW1462" s="35" t="str">
        <f t="shared" si="97"/>
        <v/>
      </c>
      <c r="BX1462" s="26" t="str">
        <f t="shared" si="95"/>
        <v/>
      </c>
      <c r="BY1462" s="43" t="str">
        <f t="shared" si="96"/>
        <v/>
      </c>
      <c r="BZ1462" s="27" t="str">
        <f>IF(A1462="","",SUM($BY$12:BY1462))</f>
        <v/>
      </c>
      <c r="CA1462" s="3"/>
    </row>
    <row r="1463" spans="65:79">
      <c r="BM1463" s="1"/>
      <c r="BU1463" s="21" t="str">
        <f>IF(A1463="","",_xlfn.XLOOKUP(C1463,#REF!,#REF!,0,0))</f>
        <v/>
      </c>
      <c r="BV1463" s="21" t="str">
        <f t="shared" si="94"/>
        <v/>
      </c>
      <c r="BW1463" s="35" t="str">
        <f t="shared" si="97"/>
        <v/>
      </c>
      <c r="BX1463" s="26" t="str">
        <f t="shared" si="95"/>
        <v/>
      </c>
      <c r="BY1463" s="43" t="str">
        <f t="shared" si="96"/>
        <v/>
      </c>
      <c r="BZ1463" s="27" t="str">
        <f>IF(A1463="","",SUM($BY$12:BY1463))</f>
        <v/>
      </c>
      <c r="CA1463" s="3"/>
    </row>
    <row r="1464" spans="65:79">
      <c r="BM1464" s="1"/>
      <c r="BU1464" s="21" t="str">
        <f>IF(A1464="","",_xlfn.XLOOKUP(C1464,#REF!,#REF!,0,0))</f>
        <v/>
      </c>
      <c r="BV1464" s="21" t="str">
        <f t="shared" si="94"/>
        <v/>
      </c>
      <c r="BW1464" s="35" t="str">
        <f t="shared" si="97"/>
        <v/>
      </c>
      <c r="BX1464" s="26" t="str">
        <f t="shared" si="95"/>
        <v/>
      </c>
      <c r="BY1464" s="43" t="str">
        <f t="shared" si="96"/>
        <v/>
      </c>
      <c r="BZ1464" s="27" t="str">
        <f>IF(A1464="","",SUM($BY$12:BY1464))</f>
        <v/>
      </c>
      <c r="CA1464" s="3"/>
    </row>
    <row r="1465" spans="65:79">
      <c r="BM1465" s="1"/>
      <c r="BU1465" s="21" t="str">
        <f>IF(A1465="","",_xlfn.XLOOKUP(C1465,#REF!,#REF!,0,0))</f>
        <v/>
      </c>
      <c r="BV1465" s="21" t="str">
        <f t="shared" si="94"/>
        <v/>
      </c>
      <c r="BW1465" s="35" t="str">
        <f t="shared" si="97"/>
        <v/>
      </c>
      <c r="BX1465" s="26" t="str">
        <f t="shared" si="95"/>
        <v/>
      </c>
      <c r="BY1465" s="43" t="str">
        <f t="shared" si="96"/>
        <v/>
      </c>
      <c r="BZ1465" s="27" t="str">
        <f>IF(A1465="","",SUM($BY$12:BY1465))</f>
        <v/>
      </c>
      <c r="CA1465" s="3"/>
    </row>
    <row r="1466" spans="65:79">
      <c r="BM1466" s="1"/>
      <c r="BU1466" s="21" t="str">
        <f>IF(A1466="","",_xlfn.XLOOKUP(C1466,#REF!,#REF!,0,0))</f>
        <v/>
      </c>
      <c r="BV1466" s="21" t="str">
        <f t="shared" si="94"/>
        <v/>
      </c>
      <c r="BW1466" s="35" t="str">
        <f t="shared" si="97"/>
        <v/>
      </c>
      <c r="BX1466" s="26" t="str">
        <f t="shared" si="95"/>
        <v/>
      </c>
      <c r="BY1466" s="43" t="str">
        <f t="shared" si="96"/>
        <v/>
      </c>
      <c r="BZ1466" s="27" t="str">
        <f>IF(A1466="","",SUM($BY$12:BY1466))</f>
        <v/>
      </c>
      <c r="CA1466" s="3"/>
    </row>
    <row r="1467" spans="65:79">
      <c r="BM1467" s="1"/>
      <c r="BU1467" s="21" t="str">
        <f>IF(A1467="","",_xlfn.XLOOKUP(C1467,#REF!,#REF!,0,0))</f>
        <v/>
      </c>
      <c r="BV1467" s="21" t="str">
        <f t="shared" si="94"/>
        <v/>
      </c>
      <c r="BW1467" s="35" t="str">
        <f t="shared" si="97"/>
        <v/>
      </c>
      <c r="BX1467" s="26" t="str">
        <f t="shared" si="95"/>
        <v/>
      </c>
      <c r="BY1467" s="43" t="str">
        <f t="shared" si="96"/>
        <v/>
      </c>
      <c r="BZ1467" s="27" t="str">
        <f>IF(A1467="","",SUM($BY$12:BY1467))</f>
        <v/>
      </c>
      <c r="CA1467" s="3"/>
    </row>
    <row r="1468" spans="65:79">
      <c r="BM1468" s="1"/>
      <c r="BU1468" s="21" t="str">
        <f>IF(A1468="","",_xlfn.XLOOKUP(C1468,#REF!,#REF!,0,0))</f>
        <v/>
      </c>
      <c r="BV1468" s="21" t="str">
        <f t="shared" si="94"/>
        <v/>
      </c>
      <c r="BW1468" s="35" t="str">
        <f t="shared" si="97"/>
        <v/>
      </c>
      <c r="BX1468" s="26" t="str">
        <f t="shared" si="95"/>
        <v/>
      </c>
      <c r="BY1468" s="43" t="str">
        <f t="shared" si="96"/>
        <v/>
      </c>
      <c r="BZ1468" s="27" t="str">
        <f>IF(A1468="","",SUM($BY$12:BY1468))</f>
        <v/>
      </c>
      <c r="CA1468" s="3"/>
    </row>
    <row r="1469" spans="65:79">
      <c r="BM1469" s="1"/>
      <c r="BU1469" s="21" t="str">
        <f>IF(A1469="","",_xlfn.XLOOKUP(C1469,#REF!,#REF!,0,0))</f>
        <v/>
      </c>
      <c r="BV1469" s="21" t="str">
        <f t="shared" si="94"/>
        <v/>
      </c>
      <c r="BW1469" s="35" t="str">
        <f t="shared" si="97"/>
        <v/>
      </c>
      <c r="BX1469" s="26" t="str">
        <f t="shared" si="95"/>
        <v/>
      </c>
      <c r="BY1469" s="43" t="str">
        <f t="shared" si="96"/>
        <v/>
      </c>
      <c r="BZ1469" s="27" t="str">
        <f>IF(A1469="","",SUM($BY$12:BY1469))</f>
        <v/>
      </c>
      <c r="CA1469" s="3"/>
    </row>
    <row r="1470" spans="65:79">
      <c r="BM1470" s="1"/>
      <c r="BU1470" s="21" t="str">
        <f>IF(A1470="","",_xlfn.XLOOKUP(C1470,#REF!,#REF!,0,0))</f>
        <v/>
      </c>
      <c r="BV1470" s="21" t="str">
        <f t="shared" si="94"/>
        <v/>
      </c>
      <c r="BW1470" s="35" t="str">
        <f t="shared" si="97"/>
        <v/>
      </c>
      <c r="BX1470" s="26" t="str">
        <f t="shared" si="95"/>
        <v/>
      </c>
      <c r="BY1470" s="43" t="str">
        <f t="shared" si="96"/>
        <v/>
      </c>
      <c r="BZ1470" s="27" t="str">
        <f>IF(A1470="","",SUM($BY$12:BY1470))</f>
        <v/>
      </c>
      <c r="CA1470" s="3"/>
    </row>
    <row r="1471" spans="65:79">
      <c r="BM1471" s="1"/>
      <c r="BU1471" s="21" t="str">
        <f>IF(A1471="","",_xlfn.XLOOKUP(C1471,#REF!,#REF!,0,0))</f>
        <v/>
      </c>
      <c r="BV1471" s="21" t="str">
        <f t="shared" si="94"/>
        <v/>
      </c>
      <c r="BW1471" s="35" t="str">
        <f t="shared" si="97"/>
        <v/>
      </c>
      <c r="BX1471" s="26" t="str">
        <f t="shared" si="95"/>
        <v/>
      </c>
      <c r="BY1471" s="43" t="str">
        <f t="shared" si="96"/>
        <v/>
      </c>
      <c r="BZ1471" s="27" t="str">
        <f>IF(A1471="","",SUM($BY$12:BY1471))</f>
        <v/>
      </c>
      <c r="CA1471" s="3"/>
    </row>
    <row r="1472" spans="65:79">
      <c r="BM1472" s="1"/>
      <c r="BU1472" s="21" t="str">
        <f>IF(A1472="","",_xlfn.XLOOKUP(C1472,#REF!,#REF!,0,0))</f>
        <v/>
      </c>
      <c r="BV1472" s="21" t="str">
        <f t="shared" si="94"/>
        <v/>
      </c>
      <c r="BW1472" s="35" t="str">
        <f t="shared" si="97"/>
        <v/>
      </c>
      <c r="BX1472" s="26" t="str">
        <f t="shared" si="95"/>
        <v/>
      </c>
      <c r="BY1472" s="43" t="str">
        <f t="shared" si="96"/>
        <v/>
      </c>
      <c r="BZ1472" s="27" t="str">
        <f>IF(A1472="","",SUM($BY$12:BY1472))</f>
        <v/>
      </c>
      <c r="CA1472" s="3"/>
    </row>
    <row r="1473" spans="65:79">
      <c r="BM1473" s="1"/>
      <c r="BU1473" s="21" t="str">
        <f>IF(A1473="","",_xlfn.XLOOKUP(C1473,#REF!,#REF!,0,0))</f>
        <v/>
      </c>
      <c r="BV1473" s="21" t="str">
        <f t="shared" si="94"/>
        <v/>
      </c>
      <c r="BW1473" s="35" t="str">
        <f t="shared" si="97"/>
        <v/>
      </c>
      <c r="BX1473" s="26" t="str">
        <f t="shared" si="95"/>
        <v/>
      </c>
      <c r="BY1473" s="43" t="str">
        <f t="shared" si="96"/>
        <v/>
      </c>
      <c r="BZ1473" s="27" t="str">
        <f>IF(A1473="","",SUM($BY$12:BY1473))</f>
        <v/>
      </c>
      <c r="CA1473" s="3"/>
    </row>
    <row r="1474" spans="65:79">
      <c r="BM1474" s="1"/>
      <c r="BU1474" s="21" t="str">
        <f>IF(A1474="","",_xlfn.XLOOKUP(C1474,#REF!,#REF!,0,0))</f>
        <v/>
      </c>
      <c r="BV1474" s="21" t="str">
        <f t="shared" si="94"/>
        <v/>
      </c>
      <c r="BW1474" s="35" t="str">
        <f t="shared" si="97"/>
        <v/>
      </c>
      <c r="BX1474" s="26" t="str">
        <f t="shared" si="95"/>
        <v/>
      </c>
      <c r="BY1474" s="43" t="str">
        <f t="shared" si="96"/>
        <v/>
      </c>
      <c r="BZ1474" s="27" t="str">
        <f>IF(A1474="","",SUM($BY$12:BY1474))</f>
        <v/>
      </c>
      <c r="CA1474" s="3"/>
    </row>
    <row r="1475" spans="65:79">
      <c r="BM1475" s="1"/>
      <c r="BU1475" s="21" t="str">
        <f>IF(A1475="","",_xlfn.XLOOKUP(C1475,#REF!,#REF!,0,0))</f>
        <v/>
      </c>
      <c r="BV1475" s="21" t="str">
        <f t="shared" si="94"/>
        <v/>
      </c>
      <c r="BW1475" s="35" t="str">
        <f t="shared" si="97"/>
        <v/>
      </c>
      <c r="BX1475" s="26" t="str">
        <f t="shared" si="95"/>
        <v/>
      </c>
      <c r="BY1475" s="43" t="str">
        <f t="shared" si="96"/>
        <v/>
      </c>
      <c r="BZ1475" s="27" t="str">
        <f>IF(A1475="","",SUM($BY$12:BY1475))</f>
        <v/>
      </c>
      <c r="CA1475" s="3"/>
    </row>
    <row r="1476" spans="65:79">
      <c r="BM1476" s="1"/>
      <c r="BU1476" s="21" t="str">
        <f>IF(A1476="","",_xlfn.XLOOKUP(C1476,#REF!,#REF!,0,0))</f>
        <v/>
      </c>
      <c r="BV1476" s="21" t="str">
        <f t="shared" si="94"/>
        <v/>
      </c>
      <c r="BW1476" s="35" t="str">
        <f t="shared" si="97"/>
        <v/>
      </c>
      <c r="BX1476" s="26" t="str">
        <f t="shared" si="95"/>
        <v/>
      </c>
      <c r="BY1476" s="43" t="str">
        <f t="shared" si="96"/>
        <v/>
      </c>
      <c r="BZ1476" s="27" t="str">
        <f>IF(A1476="","",SUM($BY$12:BY1476))</f>
        <v/>
      </c>
      <c r="CA1476" s="3"/>
    </row>
    <row r="1477" spans="65:79">
      <c r="BM1477" s="1"/>
      <c r="BU1477" s="21" t="str">
        <f>IF(A1477="","",_xlfn.XLOOKUP(C1477,#REF!,#REF!,0,0))</f>
        <v/>
      </c>
      <c r="BV1477" s="21" t="str">
        <f t="shared" si="94"/>
        <v/>
      </c>
      <c r="BW1477" s="35" t="str">
        <f t="shared" si="97"/>
        <v/>
      </c>
      <c r="BX1477" s="26" t="str">
        <f t="shared" si="95"/>
        <v/>
      </c>
      <c r="BY1477" s="43" t="str">
        <f t="shared" si="96"/>
        <v/>
      </c>
      <c r="BZ1477" s="27" t="str">
        <f>IF(A1477="","",SUM($BY$12:BY1477))</f>
        <v/>
      </c>
      <c r="CA1477" s="3"/>
    </row>
    <row r="1478" spans="65:79">
      <c r="BM1478" s="1"/>
      <c r="BU1478" s="21" t="str">
        <f>IF(A1478="","",_xlfn.XLOOKUP(C1478,#REF!,#REF!,0,0))</f>
        <v/>
      </c>
      <c r="BV1478" s="21" t="str">
        <f t="shared" si="94"/>
        <v/>
      </c>
      <c r="BW1478" s="35" t="str">
        <f t="shared" si="97"/>
        <v/>
      </c>
      <c r="BX1478" s="26" t="str">
        <f t="shared" si="95"/>
        <v/>
      </c>
      <c r="BY1478" s="43" t="str">
        <f t="shared" si="96"/>
        <v/>
      </c>
      <c r="BZ1478" s="27" t="str">
        <f>IF(A1478="","",SUM($BY$12:BY1478))</f>
        <v/>
      </c>
      <c r="CA1478" s="3"/>
    </row>
    <row r="1479" spans="65:79">
      <c r="BM1479" s="1"/>
      <c r="BU1479" s="21" t="str">
        <f>IF(A1479="","",_xlfn.XLOOKUP(C1479,#REF!,#REF!,0,0))</f>
        <v/>
      </c>
      <c r="BV1479" s="21" t="str">
        <f t="shared" si="94"/>
        <v/>
      </c>
      <c r="BW1479" s="35" t="str">
        <f t="shared" si="97"/>
        <v/>
      </c>
      <c r="BX1479" s="26" t="str">
        <f t="shared" si="95"/>
        <v/>
      </c>
      <c r="BY1479" s="43" t="str">
        <f t="shared" si="96"/>
        <v/>
      </c>
      <c r="BZ1479" s="27" t="str">
        <f>IF(A1479="","",SUM($BY$12:BY1479))</f>
        <v/>
      </c>
      <c r="CA1479" s="3"/>
    </row>
    <row r="1480" spans="65:79">
      <c r="BM1480" s="1"/>
      <c r="BU1480" s="21" t="str">
        <f>IF(A1480="","",_xlfn.XLOOKUP(C1480,#REF!,#REF!,0,0))</f>
        <v/>
      </c>
      <c r="BV1480" s="21" t="str">
        <f t="shared" si="94"/>
        <v/>
      </c>
      <c r="BW1480" s="35" t="str">
        <f t="shared" si="97"/>
        <v/>
      </c>
      <c r="BX1480" s="26" t="str">
        <f t="shared" si="95"/>
        <v/>
      </c>
      <c r="BY1480" s="43" t="str">
        <f t="shared" si="96"/>
        <v/>
      </c>
      <c r="BZ1480" s="27" t="str">
        <f>IF(A1480="","",SUM($BY$12:BY1480))</f>
        <v/>
      </c>
      <c r="CA1480" s="3"/>
    </row>
    <row r="1481" spans="65:79">
      <c r="BM1481" s="1"/>
      <c r="BU1481" s="21" t="str">
        <f>IF(A1481="","",_xlfn.XLOOKUP(C1481,#REF!,#REF!,0,0))</f>
        <v/>
      </c>
      <c r="BV1481" s="21" t="str">
        <f t="shared" si="94"/>
        <v/>
      </c>
      <c r="BW1481" s="35" t="str">
        <f t="shared" si="97"/>
        <v/>
      </c>
      <c r="BX1481" s="26" t="str">
        <f t="shared" si="95"/>
        <v/>
      </c>
      <c r="BY1481" s="43" t="str">
        <f t="shared" si="96"/>
        <v/>
      </c>
      <c r="BZ1481" s="27" t="str">
        <f>IF(A1481="","",SUM($BY$12:BY1481))</f>
        <v/>
      </c>
      <c r="CA1481" s="3"/>
    </row>
    <row r="1482" spans="65:79">
      <c r="BM1482" s="1"/>
      <c r="BU1482" s="21" t="str">
        <f>IF(A1482="","",_xlfn.XLOOKUP(C1482,#REF!,#REF!,0,0))</f>
        <v/>
      </c>
      <c r="BV1482" s="21" t="str">
        <f t="shared" si="94"/>
        <v/>
      </c>
      <c r="BW1482" s="35" t="str">
        <f t="shared" si="97"/>
        <v/>
      </c>
      <c r="BX1482" s="26" t="str">
        <f t="shared" si="95"/>
        <v/>
      </c>
      <c r="BY1482" s="43" t="str">
        <f t="shared" si="96"/>
        <v/>
      </c>
      <c r="BZ1482" s="27" t="str">
        <f>IF(A1482="","",SUM($BY$12:BY1482))</f>
        <v/>
      </c>
      <c r="CA1482" s="3"/>
    </row>
    <row r="1483" spans="65:79">
      <c r="BM1483" s="1"/>
      <c r="BU1483" s="21" t="str">
        <f>IF(A1483="","",_xlfn.XLOOKUP(C1483,#REF!,#REF!,0,0))</f>
        <v/>
      </c>
      <c r="BV1483" s="21" t="str">
        <f t="shared" ref="BV1483:BV1546" si="98">IF(A1483="","",BU1483*3)</f>
        <v/>
      </c>
      <c r="BW1483" s="35" t="str">
        <f t="shared" si="97"/>
        <v/>
      </c>
      <c r="BX1483" s="26" t="str">
        <f t="shared" ref="BX1483:BX1546" si="99">IF(A1483="","",IF(BU1483=0,0,H1483/BW1483))</f>
        <v/>
      </c>
      <c r="BY1483" s="43" t="str">
        <f t="shared" ref="BY1483:BY1546" si="100">IF(A1483="","",BM1483%)</f>
        <v/>
      </c>
      <c r="BZ1483" s="27" t="str">
        <f>IF(A1483="","",SUM($BY$12:BY1483))</f>
        <v/>
      </c>
      <c r="CA1483" s="3"/>
    </row>
    <row r="1484" spans="65:79">
      <c r="BM1484" s="1"/>
      <c r="BU1484" s="21" t="str">
        <f>IF(A1484="","",_xlfn.XLOOKUP(C1484,#REF!,#REF!,0,0))</f>
        <v/>
      </c>
      <c r="BV1484" s="21" t="str">
        <f t="shared" si="98"/>
        <v/>
      </c>
      <c r="BW1484" s="35" t="str">
        <f t="shared" ref="BW1484:BW1547" si="101">IF(A1484="","",BV1484*BW$11)</f>
        <v/>
      </c>
      <c r="BX1484" s="26" t="str">
        <f t="shared" si="99"/>
        <v/>
      </c>
      <c r="BY1484" s="43" t="str">
        <f t="shared" si="100"/>
        <v/>
      </c>
      <c r="BZ1484" s="27" t="str">
        <f>IF(A1484="","",SUM($BY$12:BY1484))</f>
        <v/>
      </c>
      <c r="CA1484" s="3"/>
    </row>
    <row r="1485" spans="65:79">
      <c r="BM1485" s="1"/>
      <c r="BU1485" s="21" t="str">
        <f>IF(A1485="","",_xlfn.XLOOKUP(C1485,#REF!,#REF!,0,0))</f>
        <v/>
      </c>
      <c r="BV1485" s="21" t="str">
        <f t="shared" si="98"/>
        <v/>
      </c>
      <c r="BW1485" s="35" t="str">
        <f t="shared" si="101"/>
        <v/>
      </c>
      <c r="BX1485" s="26" t="str">
        <f t="shared" si="99"/>
        <v/>
      </c>
      <c r="BY1485" s="43" t="str">
        <f t="shared" si="100"/>
        <v/>
      </c>
      <c r="BZ1485" s="27" t="str">
        <f>IF(A1485="","",SUM($BY$12:BY1485))</f>
        <v/>
      </c>
      <c r="CA1485" s="3"/>
    </row>
    <row r="1486" spans="65:79">
      <c r="BM1486" s="1"/>
      <c r="BU1486" s="21" t="str">
        <f>IF(A1486="","",_xlfn.XLOOKUP(C1486,#REF!,#REF!,0,0))</f>
        <v/>
      </c>
      <c r="BV1486" s="21" t="str">
        <f t="shared" si="98"/>
        <v/>
      </c>
      <c r="BW1486" s="35" t="str">
        <f t="shared" si="101"/>
        <v/>
      </c>
      <c r="BX1486" s="26" t="str">
        <f t="shared" si="99"/>
        <v/>
      </c>
      <c r="BY1486" s="43" t="str">
        <f t="shared" si="100"/>
        <v/>
      </c>
      <c r="BZ1486" s="27" t="str">
        <f>IF(A1486="","",SUM($BY$12:BY1486))</f>
        <v/>
      </c>
      <c r="CA1486" s="3"/>
    </row>
    <row r="1487" spans="65:79">
      <c r="BM1487" s="1"/>
      <c r="BU1487" s="21" t="str">
        <f>IF(A1487="","",_xlfn.XLOOKUP(C1487,#REF!,#REF!,0,0))</f>
        <v/>
      </c>
      <c r="BV1487" s="21" t="str">
        <f t="shared" si="98"/>
        <v/>
      </c>
      <c r="BW1487" s="35" t="str">
        <f t="shared" si="101"/>
        <v/>
      </c>
      <c r="BX1487" s="26" t="str">
        <f t="shared" si="99"/>
        <v/>
      </c>
      <c r="BY1487" s="43" t="str">
        <f t="shared" si="100"/>
        <v/>
      </c>
      <c r="BZ1487" s="27" t="str">
        <f>IF(A1487="","",SUM($BY$12:BY1487))</f>
        <v/>
      </c>
      <c r="CA1487" s="3"/>
    </row>
    <row r="1488" spans="65:79">
      <c r="BM1488" s="1"/>
      <c r="BU1488" s="21" t="str">
        <f>IF(A1488="","",_xlfn.XLOOKUP(C1488,#REF!,#REF!,0,0))</f>
        <v/>
      </c>
      <c r="BV1488" s="21" t="str">
        <f t="shared" si="98"/>
        <v/>
      </c>
      <c r="BW1488" s="35" t="str">
        <f t="shared" si="101"/>
        <v/>
      </c>
      <c r="BX1488" s="26" t="str">
        <f t="shared" si="99"/>
        <v/>
      </c>
      <c r="BY1488" s="43" t="str">
        <f t="shared" si="100"/>
        <v/>
      </c>
      <c r="BZ1488" s="27" t="str">
        <f>IF(A1488="","",SUM($BY$12:BY1488))</f>
        <v/>
      </c>
      <c r="CA1488" s="3"/>
    </row>
    <row r="1489" spans="65:79">
      <c r="BM1489" s="1"/>
      <c r="BU1489" s="21" t="str">
        <f>IF(A1489="","",_xlfn.XLOOKUP(C1489,#REF!,#REF!,0,0))</f>
        <v/>
      </c>
      <c r="BV1489" s="21" t="str">
        <f t="shared" si="98"/>
        <v/>
      </c>
      <c r="BW1489" s="35" t="str">
        <f t="shared" si="101"/>
        <v/>
      </c>
      <c r="BX1489" s="26" t="str">
        <f t="shared" si="99"/>
        <v/>
      </c>
      <c r="BY1489" s="43" t="str">
        <f t="shared" si="100"/>
        <v/>
      </c>
      <c r="BZ1489" s="27" t="str">
        <f>IF(A1489="","",SUM($BY$12:BY1489))</f>
        <v/>
      </c>
      <c r="CA1489" s="3"/>
    </row>
    <row r="1490" spans="65:79">
      <c r="BM1490" s="1"/>
      <c r="BU1490" s="21" t="str">
        <f>IF(A1490="","",_xlfn.XLOOKUP(C1490,#REF!,#REF!,0,0))</f>
        <v/>
      </c>
      <c r="BV1490" s="21" t="str">
        <f t="shared" si="98"/>
        <v/>
      </c>
      <c r="BW1490" s="35" t="str">
        <f t="shared" si="101"/>
        <v/>
      </c>
      <c r="BX1490" s="26" t="str">
        <f t="shared" si="99"/>
        <v/>
      </c>
      <c r="BY1490" s="43" t="str">
        <f t="shared" si="100"/>
        <v/>
      </c>
      <c r="BZ1490" s="27" t="str">
        <f>IF(A1490="","",SUM($BY$12:BY1490))</f>
        <v/>
      </c>
      <c r="CA1490" s="3"/>
    </row>
    <row r="1491" spans="65:79">
      <c r="BM1491" s="1"/>
      <c r="BU1491" s="21" t="str">
        <f>IF(A1491="","",_xlfn.XLOOKUP(C1491,#REF!,#REF!,0,0))</f>
        <v/>
      </c>
      <c r="BV1491" s="21" t="str">
        <f t="shared" si="98"/>
        <v/>
      </c>
      <c r="BW1491" s="35" t="str">
        <f t="shared" si="101"/>
        <v/>
      </c>
      <c r="BX1491" s="26" t="str">
        <f t="shared" si="99"/>
        <v/>
      </c>
      <c r="BY1491" s="43" t="str">
        <f t="shared" si="100"/>
        <v/>
      </c>
      <c r="BZ1491" s="27" t="str">
        <f>IF(A1491="","",SUM($BY$12:BY1491))</f>
        <v/>
      </c>
      <c r="CA1491" s="3"/>
    </row>
    <row r="1492" spans="65:79">
      <c r="BM1492" s="1"/>
      <c r="BU1492" s="21" t="str">
        <f>IF(A1492="","",_xlfn.XLOOKUP(C1492,#REF!,#REF!,0,0))</f>
        <v/>
      </c>
      <c r="BV1492" s="21" t="str">
        <f t="shared" si="98"/>
        <v/>
      </c>
      <c r="BW1492" s="35" t="str">
        <f t="shared" si="101"/>
        <v/>
      </c>
      <c r="BX1492" s="26" t="str">
        <f t="shared" si="99"/>
        <v/>
      </c>
      <c r="BY1492" s="43" t="str">
        <f t="shared" si="100"/>
        <v/>
      </c>
      <c r="BZ1492" s="27" t="str">
        <f>IF(A1492="","",SUM($BY$12:BY1492))</f>
        <v/>
      </c>
      <c r="CA1492" s="3"/>
    </row>
    <row r="1493" spans="65:79">
      <c r="BM1493" s="1"/>
      <c r="BU1493" s="21" t="str">
        <f>IF(A1493="","",_xlfn.XLOOKUP(C1493,#REF!,#REF!,0,0))</f>
        <v/>
      </c>
      <c r="BV1493" s="21" t="str">
        <f t="shared" si="98"/>
        <v/>
      </c>
      <c r="BW1493" s="35" t="str">
        <f t="shared" si="101"/>
        <v/>
      </c>
      <c r="BX1493" s="26" t="str">
        <f t="shared" si="99"/>
        <v/>
      </c>
      <c r="BY1493" s="43" t="str">
        <f t="shared" si="100"/>
        <v/>
      </c>
      <c r="BZ1493" s="27" t="str">
        <f>IF(A1493="","",SUM($BY$12:BY1493))</f>
        <v/>
      </c>
      <c r="CA1493" s="3"/>
    </row>
    <row r="1494" spans="65:79">
      <c r="BM1494" s="1"/>
      <c r="BU1494" s="21" t="str">
        <f>IF(A1494="","",_xlfn.XLOOKUP(C1494,#REF!,#REF!,0,0))</f>
        <v/>
      </c>
      <c r="BV1494" s="21" t="str">
        <f t="shared" si="98"/>
        <v/>
      </c>
      <c r="BW1494" s="35" t="str">
        <f t="shared" si="101"/>
        <v/>
      </c>
      <c r="BX1494" s="26" t="str">
        <f t="shared" si="99"/>
        <v/>
      </c>
      <c r="BY1494" s="43" t="str">
        <f t="shared" si="100"/>
        <v/>
      </c>
      <c r="BZ1494" s="27" t="str">
        <f>IF(A1494="","",SUM($BY$12:BY1494))</f>
        <v/>
      </c>
      <c r="CA1494" s="3"/>
    </row>
    <row r="1495" spans="65:79">
      <c r="BM1495" s="1"/>
      <c r="BU1495" s="21" t="str">
        <f>IF(A1495="","",_xlfn.XLOOKUP(C1495,#REF!,#REF!,0,0))</f>
        <v/>
      </c>
      <c r="BV1495" s="21" t="str">
        <f t="shared" si="98"/>
        <v/>
      </c>
      <c r="BW1495" s="35" t="str">
        <f t="shared" si="101"/>
        <v/>
      </c>
      <c r="BX1495" s="26" t="str">
        <f t="shared" si="99"/>
        <v/>
      </c>
      <c r="BY1495" s="43" t="str">
        <f t="shared" si="100"/>
        <v/>
      </c>
      <c r="BZ1495" s="27" t="str">
        <f>IF(A1495="","",SUM($BY$12:BY1495))</f>
        <v/>
      </c>
      <c r="CA1495" s="3"/>
    </row>
    <row r="1496" spans="65:79">
      <c r="BM1496" s="1"/>
      <c r="BU1496" s="21" t="str">
        <f>IF(A1496="","",_xlfn.XLOOKUP(C1496,#REF!,#REF!,0,0))</f>
        <v/>
      </c>
      <c r="BV1496" s="21" t="str">
        <f t="shared" si="98"/>
        <v/>
      </c>
      <c r="BW1496" s="35" t="str">
        <f t="shared" si="101"/>
        <v/>
      </c>
      <c r="BX1496" s="26" t="str">
        <f t="shared" si="99"/>
        <v/>
      </c>
      <c r="BY1496" s="43" t="str">
        <f t="shared" si="100"/>
        <v/>
      </c>
      <c r="BZ1496" s="27" t="str">
        <f>IF(A1496="","",SUM($BY$12:BY1496))</f>
        <v/>
      </c>
      <c r="CA1496" s="3"/>
    </row>
    <row r="1497" spans="65:79">
      <c r="BM1497" s="1"/>
      <c r="BU1497" s="21" t="str">
        <f>IF(A1497="","",_xlfn.XLOOKUP(C1497,#REF!,#REF!,0,0))</f>
        <v/>
      </c>
      <c r="BV1497" s="21" t="str">
        <f t="shared" si="98"/>
        <v/>
      </c>
      <c r="BW1497" s="35" t="str">
        <f t="shared" si="101"/>
        <v/>
      </c>
      <c r="BX1497" s="26" t="str">
        <f t="shared" si="99"/>
        <v/>
      </c>
      <c r="BY1497" s="43" t="str">
        <f t="shared" si="100"/>
        <v/>
      </c>
      <c r="BZ1497" s="27" t="str">
        <f>IF(A1497="","",SUM($BY$12:BY1497))</f>
        <v/>
      </c>
      <c r="CA1497" s="3"/>
    </row>
    <row r="1498" spans="65:79">
      <c r="BM1498" s="1"/>
      <c r="BU1498" s="21" t="str">
        <f>IF(A1498="","",_xlfn.XLOOKUP(C1498,#REF!,#REF!,0,0))</f>
        <v/>
      </c>
      <c r="BV1498" s="21" t="str">
        <f t="shared" si="98"/>
        <v/>
      </c>
      <c r="BW1498" s="35" t="str">
        <f t="shared" si="101"/>
        <v/>
      </c>
      <c r="BX1498" s="26" t="str">
        <f t="shared" si="99"/>
        <v/>
      </c>
      <c r="BY1498" s="43" t="str">
        <f t="shared" si="100"/>
        <v/>
      </c>
      <c r="BZ1498" s="27" t="str">
        <f>IF(A1498="","",SUM($BY$12:BY1498))</f>
        <v/>
      </c>
      <c r="CA1498" s="3"/>
    </row>
    <row r="1499" spans="65:79">
      <c r="BM1499" s="1"/>
      <c r="BU1499" s="21" t="str">
        <f>IF(A1499="","",_xlfn.XLOOKUP(C1499,#REF!,#REF!,0,0))</f>
        <v/>
      </c>
      <c r="BV1499" s="21" t="str">
        <f t="shared" si="98"/>
        <v/>
      </c>
      <c r="BW1499" s="35" t="str">
        <f t="shared" si="101"/>
        <v/>
      </c>
      <c r="BX1499" s="26" t="str">
        <f t="shared" si="99"/>
        <v/>
      </c>
      <c r="BY1499" s="43" t="str">
        <f t="shared" si="100"/>
        <v/>
      </c>
      <c r="BZ1499" s="27" t="str">
        <f>IF(A1499="","",SUM($BY$12:BY1499))</f>
        <v/>
      </c>
      <c r="CA1499" s="3"/>
    </row>
    <row r="1500" spans="65:79">
      <c r="BM1500" s="1"/>
      <c r="BU1500" s="21" t="str">
        <f>IF(A1500="","",_xlfn.XLOOKUP(C1500,#REF!,#REF!,0,0))</f>
        <v/>
      </c>
      <c r="BV1500" s="21" t="str">
        <f t="shared" si="98"/>
        <v/>
      </c>
      <c r="BW1500" s="35" t="str">
        <f t="shared" si="101"/>
        <v/>
      </c>
      <c r="BX1500" s="26" t="str">
        <f t="shared" si="99"/>
        <v/>
      </c>
      <c r="BY1500" s="43" t="str">
        <f t="shared" si="100"/>
        <v/>
      </c>
      <c r="BZ1500" s="27" t="str">
        <f>IF(A1500="","",SUM($BY$12:BY1500))</f>
        <v/>
      </c>
      <c r="CA1500" s="3"/>
    </row>
    <row r="1501" spans="65:79">
      <c r="BM1501" s="1"/>
      <c r="BU1501" s="21" t="str">
        <f>IF(A1501="","",_xlfn.XLOOKUP(C1501,#REF!,#REF!,0,0))</f>
        <v/>
      </c>
      <c r="BV1501" s="21" t="str">
        <f t="shared" si="98"/>
        <v/>
      </c>
      <c r="BW1501" s="35" t="str">
        <f t="shared" si="101"/>
        <v/>
      </c>
      <c r="BX1501" s="26" t="str">
        <f t="shared" si="99"/>
        <v/>
      </c>
      <c r="BY1501" s="43" t="str">
        <f t="shared" si="100"/>
        <v/>
      </c>
      <c r="BZ1501" s="27" t="str">
        <f>IF(A1501="","",SUM($BY$12:BY1501))</f>
        <v/>
      </c>
      <c r="CA1501" s="3"/>
    </row>
    <row r="1502" spans="65:79">
      <c r="BM1502" s="1"/>
      <c r="BU1502" s="21" t="str">
        <f>IF(A1502="","",_xlfn.XLOOKUP(C1502,#REF!,#REF!,0,0))</f>
        <v/>
      </c>
      <c r="BV1502" s="21" t="str">
        <f t="shared" si="98"/>
        <v/>
      </c>
      <c r="BW1502" s="35" t="str">
        <f t="shared" si="101"/>
        <v/>
      </c>
      <c r="BX1502" s="26" t="str">
        <f t="shared" si="99"/>
        <v/>
      </c>
      <c r="BY1502" s="43" t="str">
        <f t="shared" si="100"/>
        <v/>
      </c>
      <c r="BZ1502" s="27" t="str">
        <f>IF(A1502="","",SUM($BY$12:BY1502))</f>
        <v/>
      </c>
      <c r="CA1502" s="3"/>
    </row>
    <row r="1503" spans="65:79">
      <c r="BM1503" s="1"/>
      <c r="BU1503" s="21" t="str">
        <f>IF(A1503="","",_xlfn.XLOOKUP(C1503,#REF!,#REF!,0,0))</f>
        <v/>
      </c>
      <c r="BV1503" s="21" t="str">
        <f t="shared" si="98"/>
        <v/>
      </c>
      <c r="BW1503" s="35" t="str">
        <f t="shared" si="101"/>
        <v/>
      </c>
      <c r="BX1503" s="26" t="str">
        <f t="shared" si="99"/>
        <v/>
      </c>
      <c r="BY1503" s="43" t="str">
        <f t="shared" si="100"/>
        <v/>
      </c>
      <c r="BZ1503" s="27" t="str">
        <f>IF(A1503="","",SUM($BY$12:BY1503))</f>
        <v/>
      </c>
      <c r="CA1503" s="3"/>
    </row>
    <row r="1504" spans="65:79">
      <c r="BM1504" s="1"/>
      <c r="BU1504" s="21" t="str">
        <f>IF(A1504="","",_xlfn.XLOOKUP(C1504,#REF!,#REF!,0,0))</f>
        <v/>
      </c>
      <c r="BV1504" s="21" t="str">
        <f t="shared" si="98"/>
        <v/>
      </c>
      <c r="BW1504" s="35" t="str">
        <f t="shared" si="101"/>
        <v/>
      </c>
      <c r="BX1504" s="26" t="str">
        <f t="shared" si="99"/>
        <v/>
      </c>
      <c r="BY1504" s="43" t="str">
        <f t="shared" si="100"/>
        <v/>
      </c>
      <c r="BZ1504" s="27" t="str">
        <f>IF(A1504="","",SUM($BY$12:BY1504))</f>
        <v/>
      </c>
      <c r="CA1504" s="3"/>
    </row>
    <row r="1505" spans="65:79">
      <c r="BM1505" s="1"/>
      <c r="BU1505" s="21" t="str">
        <f>IF(A1505="","",_xlfn.XLOOKUP(C1505,#REF!,#REF!,0,0))</f>
        <v/>
      </c>
      <c r="BV1505" s="21" t="str">
        <f t="shared" si="98"/>
        <v/>
      </c>
      <c r="BW1505" s="35" t="str">
        <f t="shared" si="101"/>
        <v/>
      </c>
      <c r="BX1505" s="26" t="str">
        <f t="shared" si="99"/>
        <v/>
      </c>
      <c r="BY1505" s="43" t="str">
        <f t="shared" si="100"/>
        <v/>
      </c>
      <c r="BZ1505" s="27" t="str">
        <f>IF(A1505="","",SUM($BY$12:BY1505))</f>
        <v/>
      </c>
      <c r="CA1505" s="3"/>
    </row>
    <row r="1506" spans="65:79">
      <c r="BM1506" s="1"/>
      <c r="BU1506" s="21" t="str">
        <f>IF(A1506="","",_xlfn.XLOOKUP(C1506,#REF!,#REF!,0,0))</f>
        <v/>
      </c>
      <c r="BV1506" s="21" t="str">
        <f t="shared" si="98"/>
        <v/>
      </c>
      <c r="BW1506" s="35" t="str">
        <f t="shared" si="101"/>
        <v/>
      </c>
      <c r="BX1506" s="26" t="str">
        <f t="shared" si="99"/>
        <v/>
      </c>
      <c r="BY1506" s="43" t="str">
        <f t="shared" si="100"/>
        <v/>
      </c>
      <c r="BZ1506" s="27" t="str">
        <f>IF(A1506="","",SUM($BY$12:BY1506))</f>
        <v/>
      </c>
      <c r="CA1506" s="3"/>
    </row>
    <row r="1507" spans="65:79">
      <c r="BM1507" s="1"/>
      <c r="BU1507" s="21" t="str">
        <f>IF(A1507="","",_xlfn.XLOOKUP(C1507,#REF!,#REF!,0,0))</f>
        <v/>
      </c>
      <c r="BV1507" s="21" t="str">
        <f t="shared" si="98"/>
        <v/>
      </c>
      <c r="BW1507" s="35" t="str">
        <f t="shared" si="101"/>
        <v/>
      </c>
      <c r="BX1507" s="26" t="str">
        <f t="shared" si="99"/>
        <v/>
      </c>
      <c r="BY1507" s="43" t="str">
        <f t="shared" si="100"/>
        <v/>
      </c>
      <c r="BZ1507" s="27" t="str">
        <f>IF(A1507="","",SUM($BY$12:BY1507))</f>
        <v/>
      </c>
      <c r="CA1507" s="3"/>
    </row>
    <row r="1508" spans="65:79">
      <c r="BM1508" s="1"/>
      <c r="BU1508" s="21" t="str">
        <f>IF(A1508="","",_xlfn.XLOOKUP(C1508,#REF!,#REF!,0,0))</f>
        <v/>
      </c>
      <c r="BV1508" s="21" t="str">
        <f t="shared" si="98"/>
        <v/>
      </c>
      <c r="BW1508" s="35" t="str">
        <f t="shared" si="101"/>
        <v/>
      </c>
      <c r="BX1508" s="26" t="str">
        <f t="shared" si="99"/>
        <v/>
      </c>
      <c r="BY1508" s="43" t="str">
        <f t="shared" si="100"/>
        <v/>
      </c>
      <c r="BZ1508" s="27" t="str">
        <f>IF(A1508="","",SUM($BY$12:BY1508))</f>
        <v/>
      </c>
      <c r="CA1508" s="3"/>
    </row>
    <row r="1509" spans="65:79">
      <c r="BM1509" s="1"/>
      <c r="BU1509" s="21" t="str">
        <f>IF(A1509="","",_xlfn.XLOOKUP(C1509,#REF!,#REF!,0,0))</f>
        <v/>
      </c>
      <c r="BV1509" s="21" t="str">
        <f t="shared" si="98"/>
        <v/>
      </c>
      <c r="BW1509" s="35" t="str">
        <f t="shared" si="101"/>
        <v/>
      </c>
      <c r="BX1509" s="26" t="str">
        <f t="shared" si="99"/>
        <v/>
      </c>
      <c r="BY1509" s="43" t="str">
        <f t="shared" si="100"/>
        <v/>
      </c>
      <c r="BZ1509" s="27" t="str">
        <f>IF(A1509="","",SUM($BY$12:BY1509))</f>
        <v/>
      </c>
      <c r="CA1509" s="3"/>
    </row>
    <row r="1510" spans="65:79">
      <c r="BM1510" s="1"/>
      <c r="BU1510" s="21" t="str">
        <f>IF(A1510="","",_xlfn.XLOOKUP(C1510,#REF!,#REF!,0,0))</f>
        <v/>
      </c>
      <c r="BV1510" s="21" t="str">
        <f t="shared" si="98"/>
        <v/>
      </c>
      <c r="BW1510" s="35" t="str">
        <f t="shared" si="101"/>
        <v/>
      </c>
      <c r="BX1510" s="26" t="str">
        <f t="shared" si="99"/>
        <v/>
      </c>
      <c r="BY1510" s="43" t="str">
        <f t="shared" si="100"/>
        <v/>
      </c>
      <c r="BZ1510" s="27" t="str">
        <f>IF(A1510="","",SUM($BY$12:BY1510))</f>
        <v/>
      </c>
      <c r="CA1510" s="3"/>
    </row>
    <row r="1511" spans="65:79">
      <c r="BM1511" s="1"/>
      <c r="BU1511" s="21" t="str">
        <f>IF(A1511="","",_xlfn.XLOOKUP(C1511,#REF!,#REF!,0,0))</f>
        <v/>
      </c>
      <c r="BV1511" s="21" t="str">
        <f t="shared" si="98"/>
        <v/>
      </c>
      <c r="BW1511" s="35" t="str">
        <f t="shared" si="101"/>
        <v/>
      </c>
      <c r="BX1511" s="26" t="str">
        <f t="shared" si="99"/>
        <v/>
      </c>
      <c r="BY1511" s="43" t="str">
        <f t="shared" si="100"/>
        <v/>
      </c>
      <c r="BZ1511" s="27" t="str">
        <f>IF(A1511="","",SUM($BY$12:BY1511))</f>
        <v/>
      </c>
      <c r="CA1511" s="3"/>
    </row>
    <row r="1512" spans="65:79">
      <c r="BM1512" s="1"/>
      <c r="BU1512" s="21" t="str">
        <f>IF(A1512="","",_xlfn.XLOOKUP(C1512,#REF!,#REF!,0,0))</f>
        <v/>
      </c>
      <c r="BV1512" s="21" t="str">
        <f t="shared" si="98"/>
        <v/>
      </c>
      <c r="BW1512" s="35" t="str">
        <f t="shared" si="101"/>
        <v/>
      </c>
      <c r="BX1512" s="26" t="str">
        <f t="shared" si="99"/>
        <v/>
      </c>
      <c r="BY1512" s="43" t="str">
        <f t="shared" si="100"/>
        <v/>
      </c>
      <c r="BZ1512" s="27" t="str">
        <f>IF(A1512="","",SUM($BY$12:BY1512))</f>
        <v/>
      </c>
      <c r="CA1512" s="3"/>
    </row>
    <row r="1513" spans="65:79">
      <c r="BM1513" s="1"/>
      <c r="BU1513" s="21" t="str">
        <f>IF(A1513="","",_xlfn.XLOOKUP(C1513,#REF!,#REF!,0,0))</f>
        <v/>
      </c>
      <c r="BV1513" s="21" t="str">
        <f t="shared" si="98"/>
        <v/>
      </c>
      <c r="BW1513" s="35" t="str">
        <f t="shared" si="101"/>
        <v/>
      </c>
      <c r="BX1513" s="26" t="str">
        <f t="shared" si="99"/>
        <v/>
      </c>
      <c r="BY1513" s="43" t="str">
        <f t="shared" si="100"/>
        <v/>
      </c>
      <c r="BZ1513" s="27" t="str">
        <f>IF(A1513="","",SUM($BY$12:BY1513))</f>
        <v/>
      </c>
      <c r="CA1513" s="3"/>
    </row>
    <row r="1514" spans="65:79">
      <c r="BM1514" s="1"/>
      <c r="BU1514" s="21" t="str">
        <f>IF(A1514="","",_xlfn.XLOOKUP(C1514,#REF!,#REF!,0,0))</f>
        <v/>
      </c>
      <c r="BV1514" s="21" t="str">
        <f t="shared" si="98"/>
        <v/>
      </c>
      <c r="BW1514" s="35" t="str">
        <f t="shared" si="101"/>
        <v/>
      </c>
      <c r="BX1514" s="26" t="str">
        <f t="shared" si="99"/>
        <v/>
      </c>
      <c r="BY1514" s="43" t="str">
        <f t="shared" si="100"/>
        <v/>
      </c>
      <c r="BZ1514" s="27" t="str">
        <f>IF(A1514="","",SUM($BY$12:BY1514))</f>
        <v/>
      </c>
      <c r="CA1514" s="3"/>
    </row>
    <row r="1515" spans="65:79">
      <c r="BM1515" s="1"/>
      <c r="BU1515" s="21" t="str">
        <f>IF(A1515="","",_xlfn.XLOOKUP(C1515,#REF!,#REF!,0,0))</f>
        <v/>
      </c>
      <c r="BV1515" s="21" t="str">
        <f t="shared" si="98"/>
        <v/>
      </c>
      <c r="BW1515" s="35" t="str">
        <f t="shared" si="101"/>
        <v/>
      </c>
      <c r="BX1515" s="26" t="str">
        <f t="shared" si="99"/>
        <v/>
      </c>
      <c r="BY1515" s="43" t="str">
        <f t="shared" si="100"/>
        <v/>
      </c>
      <c r="BZ1515" s="27" t="str">
        <f>IF(A1515="","",SUM($BY$12:BY1515))</f>
        <v/>
      </c>
      <c r="CA1515" s="3"/>
    </row>
    <row r="1516" spans="65:79">
      <c r="BM1516" s="1"/>
      <c r="BU1516" s="21" t="str">
        <f>IF(A1516="","",_xlfn.XLOOKUP(C1516,#REF!,#REF!,0,0))</f>
        <v/>
      </c>
      <c r="BV1516" s="21" t="str">
        <f t="shared" si="98"/>
        <v/>
      </c>
      <c r="BW1516" s="35" t="str">
        <f t="shared" si="101"/>
        <v/>
      </c>
      <c r="BX1516" s="26" t="str">
        <f t="shared" si="99"/>
        <v/>
      </c>
      <c r="BY1516" s="43" t="str">
        <f t="shared" si="100"/>
        <v/>
      </c>
      <c r="BZ1516" s="27" t="str">
        <f>IF(A1516="","",SUM($BY$12:BY1516))</f>
        <v/>
      </c>
      <c r="CA1516" s="3"/>
    </row>
    <row r="1517" spans="65:79">
      <c r="BM1517" s="1"/>
      <c r="BU1517" s="21" t="str">
        <f>IF(A1517="","",_xlfn.XLOOKUP(C1517,#REF!,#REF!,0,0))</f>
        <v/>
      </c>
      <c r="BV1517" s="21" t="str">
        <f t="shared" si="98"/>
        <v/>
      </c>
      <c r="BW1517" s="35" t="str">
        <f t="shared" si="101"/>
        <v/>
      </c>
      <c r="BX1517" s="26" t="str">
        <f t="shared" si="99"/>
        <v/>
      </c>
      <c r="BY1517" s="43" t="str">
        <f t="shared" si="100"/>
        <v/>
      </c>
      <c r="BZ1517" s="27" t="str">
        <f>IF(A1517="","",SUM($BY$12:BY1517))</f>
        <v/>
      </c>
      <c r="CA1517" s="3"/>
    </row>
    <row r="1518" spans="65:79">
      <c r="BM1518" s="1"/>
      <c r="BU1518" s="21" t="str">
        <f>IF(A1518="","",_xlfn.XLOOKUP(C1518,#REF!,#REF!,0,0))</f>
        <v/>
      </c>
      <c r="BV1518" s="21" t="str">
        <f t="shared" si="98"/>
        <v/>
      </c>
      <c r="BW1518" s="35" t="str">
        <f t="shared" si="101"/>
        <v/>
      </c>
      <c r="BX1518" s="26" t="str">
        <f t="shared" si="99"/>
        <v/>
      </c>
      <c r="BY1518" s="43" t="str">
        <f t="shared" si="100"/>
        <v/>
      </c>
      <c r="BZ1518" s="27" t="str">
        <f>IF(A1518="","",SUM($BY$12:BY1518))</f>
        <v/>
      </c>
      <c r="CA1518" s="3"/>
    </row>
    <row r="1519" spans="65:79">
      <c r="BM1519" s="1"/>
      <c r="BU1519" s="21" t="str">
        <f>IF(A1519="","",_xlfn.XLOOKUP(C1519,#REF!,#REF!,0,0))</f>
        <v/>
      </c>
      <c r="BV1519" s="21" t="str">
        <f t="shared" si="98"/>
        <v/>
      </c>
      <c r="BW1519" s="35" t="str">
        <f t="shared" si="101"/>
        <v/>
      </c>
      <c r="BX1519" s="26" t="str">
        <f t="shared" si="99"/>
        <v/>
      </c>
      <c r="BY1519" s="43" t="str">
        <f t="shared" si="100"/>
        <v/>
      </c>
      <c r="BZ1519" s="27" t="str">
        <f>IF(A1519="","",SUM($BY$12:BY1519))</f>
        <v/>
      </c>
      <c r="CA1519" s="3"/>
    </row>
    <row r="1520" spans="65:79">
      <c r="BM1520" s="1"/>
      <c r="BU1520" s="21" t="str">
        <f>IF(A1520="","",_xlfn.XLOOKUP(C1520,#REF!,#REF!,0,0))</f>
        <v/>
      </c>
      <c r="BV1520" s="21" t="str">
        <f t="shared" si="98"/>
        <v/>
      </c>
      <c r="BW1520" s="35" t="str">
        <f t="shared" si="101"/>
        <v/>
      </c>
      <c r="BX1520" s="26" t="str">
        <f t="shared" si="99"/>
        <v/>
      </c>
      <c r="BY1520" s="43" t="str">
        <f t="shared" si="100"/>
        <v/>
      </c>
      <c r="BZ1520" s="27" t="str">
        <f>IF(A1520="","",SUM($BY$12:BY1520))</f>
        <v/>
      </c>
      <c r="CA1520" s="3"/>
    </row>
    <row r="1521" spans="65:79">
      <c r="BM1521" s="1"/>
      <c r="BU1521" s="21" t="str">
        <f>IF(A1521="","",_xlfn.XLOOKUP(C1521,#REF!,#REF!,0,0))</f>
        <v/>
      </c>
      <c r="BV1521" s="21" t="str">
        <f t="shared" si="98"/>
        <v/>
      </c>
      <c r="BW1521" s="35" t="str">
        <f t="shared" si="101"/>
        <v/>
      </c>
      <c r="BX1521" s="26" t="str">
        <f t="shared" si="99"/>
        <v/>
      </c>
      <c r="BY1521" s="43" t="str">
        <f t="shared" si="100"/>
        <v/>
      </c>
      <c r="BZ1521" s="27" t="str">
        <f>IF(A1521="","",SUM($BY$12:BY1521))</f>
        <v/>
      </c>
      <c r="CA1521" s="3"/>
    </row>
    <row r="1522" spans="65:79">
      <c r="BM1522" s="1"/>
      <c r="BU1522" s="21" t="str">
        <f>IF(A1522="","",_xlfn.XLOOKUP(C1522,#REF!,#REF!,0,0))</f>
        <v/>
      </c>
      <c r="BV1522" s="21" t="str">
        <f t="shared" si="98"/>
        <v/>
      </c>
      <c r="BW1522" s="35" t="str">
        <f t="shared" si="101"/>
        <v/>
      </c>
      <c r="BX1522" s="26" t="str">
        <f t="shared" si="99"/>
        <v/>
      </c>
      <c r="BY1522" s="43" t="str">
        <f t="shared" si="100"/>
        <v/>
      </c>
      <c r="BZ1522" s="27" t="str">
        <f>IF(A1522="","",SUM($BY$12:BY1522))</f>
        <v/>
      </c>
      <c r="CA1522" s="3"/>
    </row>
    <row r="1523" spans="65:79">
      <c r="BM1523" s="1"/>
      <c r="BU1523" s="21" t="str">
        <f>IF(A1523="","",_xlfn.XLOOKUP(C1523,#REF!,#REF!,0,0))</f>
        <v/>
      </c>
      <c r="BV1523" s="21" t="str">
        <f t="shared" si="98"/>
        <v/>
      </c>
      <c r="BW1523" s="35" t="str">
        <f t="shared" si="101"/>
        <v/>
      </c>
      <c r="BX1523" s="26" t="str">
        <f t="shared" si="99"/>
        <v/>
      </c>
      <c r="BY1523" s="43" t="str">
        <f t="shared" si="100"/>
        <v/>
      </c>
      <c r="BZ1523" s="27" t="str">
        <f>IF(A1523="","",SUM($BY$12:BY1523))</f>
        <v/>
      </c>
      <c r="CA1523" s="3"/>
    </row>
    <row r="1524" spans="65:79">
      <c r="BM1524" s="1"/>
      <c r="BU1524" s="21" t="str">
        <f>IF(A1524="","",_xlfn.XLOOKUP(C1524,#REF!,#REF!,0,0))</f>
        <v/>
      </c>
      <c r="BV1524" s="21" t="str">
        <f t="shared" si="98"/>
        <v/>
      </c>
      <c r="BW1524" s="35" t="str">
        <f t="shared" si="101"/>
        <v/>
      </c>
      <c r="BX1524" s="26" t="str">
        <f t="shared" si="99"/>
        <v/>
      </c>
      <c r="BY1524" s="43" t="str">
        <f t="shared" si="100"/>
        <v/>
      </c>
      <c r="BZ1524" s="27" t="str">
        <f>IF(A1524="","",SUM($BY$12:BY1524))</f>
        <v/>
      </c>
      <c r="CA1524" s="3"/>
    </row>
    <row r="1525" spans="65:79">
      <c r="BM1525" s="1"/>
      <c r="BU1525" s="21" t="str">
        <f>IF(A1525="","",_xlfn.XLOOKUP(C1525,#REF!,#REF!,0,0))</f>
        <v/>
      </c>
      <c r="BV1525" s="21" t="str">
        <f t="shared" si="98"/>
        <v/>
      </c>
      <c r="BW1525" s="35" t="str">
        <f t="shared" si="101"/>
        <v/>
      </c>
      <c r="BX1525" s="26" t="str">
        <f t="shared" si="99"/>
        <v/>
      </c>
      <c r="BY1525" s="43" t="str">
        <f t="shared" si="100"/>
        <v/>
      </c>
      <c r="BZ1525" s="27" t="str">
        <f>IF(A1525="","",SUM($BY$12:BY1525))</f>
        <v/>
      </c>
      <c r="CA1525" s="3"/>
    </row>
    <row r="1526" spans="65:79">
      <c r="BM1526" s="1"/>
      <c r="BU1526" s="21" t="str">
        <f>IF(A1526="","",_xlfn.XLOOKUP(C1526,#REF!,#REF!,0,0))</f>
        <v/>
      </c>
      <c r="BV1526" s="21" t="str">
        <f t="shared" si="98"/>
        <v/>
      </c>
      <c r="BW1526" s="35" t="str">
        <f t="shared" si="101"/>
        <v/>
      </c>
      <c r="BX1526" s="26" t="str">
        <f t="shared" si="99"/>
        <v/>
      </c>
      <c r="BY1526" s="43" t="str">
        <f t="shared" si="100"/>
        <v/>
      </c>
      <c r="BZ1526" s="27" t="str">
        <f>IF(A1526="","",SUM($BY$12:BY1526))</f>
        <v/>
      </c>
      <c r="CA1526" s="3"/>
    </row>
    <row r="1527" spans="65:79">
      <c r="BM1527" s="1"/>
      <c r="BU1527" s="21" t="str">
        <f>IF(A1527="","",_xlfn.XLOOKUP(C1527,#REF!,#REF!,0,0))</f>
        <v/>
      </c>
      <c r="BV1527" s="21" t="str">
        <f t="shared" si="98"/>
        <v/>
      </c>
      <c r="BW1527" s="35" t="str">
        <f t="shared" si="101"/>
        <v/>
      </c>
      <c r="BX1527" s="26" t="str">
        <f t="shared" si="99"/>
        <v/>
      </c>
      <c r="BY1527" s="43" t="str">
        <f t="shared" si="100"/>
        <v/>
      </c>
      <c r="BZ1527" s="27" t="str">
        <f>IF(A1527="","",SUM($BY$12:BY1527))</f>
        <v/>
      </c>
      <c r="CA1527" s="3"/>
    </row>
    <row r="1528" spans="65:79">
      <c r="BM1528" s="1"/>
      <c r="BU1528" s="21" t="str">
        <f>IF(A1528="","",_xlfn.XLOOKUP(C1528,#REF!,#REF!,0,0))</f>
        <v/>
      </c>
      <c r="BV1528" s="21" t="str">
        <f t="shared" si="98"/>
        <v/>
      </c>
      <c r="BW1528" s="35" t="str">
        <f t="shared" si="101"/>
        <v/>
      </c>
      <c r="BX1528" s="26" t="str">
        <f t="shared" si="99"/>
        <v/>
      </c>
      <c r="BY1528" s="43" t="str">
        <f t="shared" si="100"/>
        <v/>
      </c>
      <c r="BZ1528" s="27" t="str">
        <f>IF(A1528="","",SUM($BY$12:BY1528))</f>
        <v/>
      </c>
      <c r="CA1528" s="3"/>
    </row>
    <row r="1529" spans="65:79">
      <c r="BM1529" s="1"/>
      <c r="BU1529" s="21" t="str">
        <f>IF(A1529="","",_xlfn.XLOOKUP(C1529,#REF!,#REF!,0,0))</f>
        <v/>
      </c>
      <c r="BV1529" s="21" t="str">
        <f t="shared" si="98"/>
        <v/>
      </c>
      <c r="BW1529" s="35" t="str">
        <f t="shared" si="101"/>
        <v/>
      </c>
      <c r="BX1529" s="26" t="str">
        <f t="shared" si="99"/>
        <v/>
      </c>
      <c r="BY1529" s="43" t="str">
        <f t="shared" si="100"/>
        <v/>
      </c>
      <c r="BZ1529" s="27" t="str">
        <f>IF(A1529="","",SUM($BY$12:BY1529))</f>
        <v/>
      </c>
      <c r="CA1529" s="3"/>
    </row>
    <row r="1530" spans="65:79">
      <c r="BM1530" s="1"/>
      <c r="BU1530" s="21" t="str">
        <f>IF(A1530="","",_xlfn.XLOOKUP(C1530,#REF!,#REF!,0,0))</f>
        <v/>
      </c>
      <c r="BV1530" s="21" t="str">
        <f t="shared" si="98"/>
        <v/>
      </c>
      <c r="BW1530" s="35" t="str">
        <f t="shared" si="101"/>
        <v/>
      </c>
      <c r="BX1530" s="26" t="str">
        <f t="shared" si="99"/>
        <v/>
      </c>
      <c r="BY1530" s="43" t="str">
        <f t="shared" si="100"/>
        <v/>
      </c>
      <c r="BZ1530" s="27" t="str">
        <f>IF(A1530="","",SUM($BY$12:BY1530))</f>
        <v/>
      </c>
      <c r="CA1530" s="3"/>
    </row>
    <row r="1531" spans="65:79">
      <c r="BM1531" s="1"/>
      <c r="BU1531" s="21" t="str">
        <f>IF(A1531="","",_xlfn.XLOOKUP(C1531,#REF!,#REF!,0,0))</f>
        <v/>
      </c>
      <c r="BV1531" s="21" t="str">
        <f t="shared" si="98"/>
        <v/>
      </c>
      <c r="BW1531" s="35" t="str">
        <f t="shared" si="101"/>
        <v/>
      </c>
      <c r="BX1531" s="26" t="str">
        <f t="shared" si="99"/>
        <v/>
      </c>
      <c r="BY1531" s="43" t="str">
        <f t="shared" si="100"/>
        <v/>
      </c>
      <c r="BZ1531" s="27" t="str">
        <f>IF(A1531="","",SUM($BY$12:BY1531))</f>
        <v/>
      </c>
      <c r="CA1531" s="3"/>
    </row>
    <row r="1532" spans="65:79">
      <c r="BM1532" s="1"/>
      <c r="BU1532" s="21" t="str">
        <f>IF(A1532="","",_xlfn.XLOOKUP(C1532,#REF!,#REF!,0,0))</f>
        <v/>
      </c>
      <c r="BV1532" s="21" t="str">
        <f t="shared" si="98"/>
        <v/>
      </c>
      <c r="BW1532" s="35" t="str">
        <f t="shared" si="101"/>
        <v/>
      </c>
      <c r="BX1532" s="26" t="str">
        <f t="shared" si="99"/>
        <v/>
      </c>
      <c r="BY1532" s="43" t="str">
        <f t="shared" si="100"/>
        <v/>
      </c>
      <c r="BZ1532" s="27" t="str">
        <f>IF(A1532="","",SUM($BY$12:BY1532))</f>
        <v/>
      </c>
      <c r="CA1532" s="3"/>
    </row>
    <row r="1533" spans="65:79">
      <c r="BM1533" s="1"/>
      <c r="BU1533" s="21" t="str">
        <f>IF(A1533="","",_xlfn.XLOOKUP(C1533,#REF!,#REF!,0,0))</f>
        <v/>
      </c>
      <c r="BV1533" s="21" t="str">
        <f t="shared" si="98"/>
        <v/>
      </c>
      <c r="BW1533" s="35" t="str">
        <f t="shared" si="101"/>
        <v/>
      </c>
      <c r="BX1533" s="26" t="str">
        <f t="shared" si="99"/>
        <v/>
      </c>
      <c r="BY1533" s="43" t="str">
        <f t="shared" si="100"/>
        <v/>
      </c>
      <c r="BZ1533" s="27" t="str">
        <f>IF(A1533="","",SUM($BY$12:BY1533))</f>
        <v/>
      </c>
      <c r="CA1533" s="3"/>
    </row>
    <row r="1534" spans="65:79">
      <c r="BM1534" s="1"/>
      <c r="BU1534" s="21" t="str">
        <f>IF(A1534="","",_xlfn.XLOOKUP(C1534,#REF!,#REF!,0,0))</f>
        <v/>
      </c>
      <c r="BV1534" s="21" t="str">
        <f t="shared" si="98"/>
        <v/>
      </c>
      <c r="BW1534" s="35" t="str">
        <f t="shared" si="101"/>
        <v/>
      </c>
      <c r="BX1534" s="26" t="str">
        <f t="shared" si="99"/>
        <v/>
      </c>
      <c r="BY1534" s="43" t="str">
        <f t="shared" si="100"/>
        <v/>
      </c>
      <c r="BZ1534" s="27" t="str">
        <f>IF(A1534="","",SUM($BY$12:BY1534))</f>
        <v/>
      </c>
      <c r="CA1534" s="3"/>
    </row>
    <row r="1535" spans="65:79">
      <c r="BM1535" s="1"/>
      <c r="BU1535" s="21" t="str">
        <f>IF(A1535="","",_xlfn.XLOOKUP(C1535,#REF!,#REF!,0,0))</f>
        <v/>
      </c>
      <c r="BV1535" s="21" t="str">
        <f t="shared" si="98"/>
        <v/>
      </c>
      <c r="BW1535" s="35" t="str">
        <f t="shared" si="101"/>
        <v/>
      </c>
      <c r="BX1535" s="26" t="str">
        <f t="shared" si="99"/>
        <v/>
      </c>
      <c r="BY1535" s="43" t="str">
        <f t="shared" si="100"/>
        <v/>
      </c>
      <c r="BZ1535" s="27" t="str">
        <f>IF(A1535="","",SUM($BY$12:BY1535))</f>
        <v/>
      </c>
      <c r="CA1535" s="3"/>
    </row>
    <row r="1536" spans="65:79">
      <c r="BM1536" s="1"/>
      <c r="BU1536" s="21" t="str">
        <f>IF(A1536="","",_xlfn.XLOOKUP(C1536,#REF!,#REF!,0,0))</f>
        <v/>
      </c>
      <c r="BV1536" s="21" t="str">
        <f t="shared" si="98"/>
        <v/>
      </c>
      <c r="BW1536" s="35" t="str">
        <f t="shared" si="101"/>
        <v/>
      </c>
      <c r="BX1536" s="26" t="str">
        <f t="shared" si="99"/>
        <v/>
      </c>
      <c r="BY1536" s="43" t="str">
        <f t="shared" si="100"/>
        <v/>
      </c>
      <c r="BZ1536" s="27" t="str">
        <f>IF(A1536="","",SUM($BY$12:BY1536))</f>
        <v/>
      </c>
      <c r="CA1536" s="3"/>
    </row>
    <row r="1537" spans="65:79">
      <c r="BM1537" s="1"/>
      <c r="BU1537" s="21" t="str">
        <f>IF(A1537="","",_xlfn.XLOOKUP(C1537,#REF!,#REF!,0,0))</f>
        <v/>
      </c>
      <c r="BV1537" s="21" t="str">
        <f t="shared" si="98"/>
        <v/>
      </c>
      <c r="BW1537" s="35" t="str">
        <f t="shared" si="101"/>
        <v/>
      </c>
      <c r="BX1537" s="26" t="str">
        <f t="shared" si="99"/>
        <v/>
      </c>
      <c r="BY1537" s="43" t="str">
        <f t="shared" si="100"/>
        <v/>
      </c>
      <c r="BZ1537" s="27" t="str">
        <f>IF(A1537="","",SUM($BY$12:BY1537))</f>
        <v/>
      </c>
      <c r="CA1537" s="3"/>
    </row>
    <row r="1538" spans="65:79">
      <c r="BM1538" s="1"/>
      <c r="BU1538" s="21" t="str">
        <f>IF(A1538="","",_xlfn.XLOOKUP(C1538,#REF!,#REF!,0,0))</f>
        <v/>
      </c>
      <c r="BV1538" s="21" t="str">
        <f t="shared" si="98"/>
        <v/>
      </c>
      <c r="BW1538" s="35" t="str">
        <f t="shared" si="101"/>
        <v/>
      </c>
      <c r="BX1538" s="26" t="str">
        <f t="shared" si="99"/>
        <v/>
      </c>
      <c r="BY1538" s="43" t="str">
        <f t="shared" si="100"/>
        <v/>
      </c>
      <c r="BZ1538" s="27" t="str">
        <f>IF(A1538="","",SUM($BY$12:BY1538))</f>
        <v/>
      </c>
      <c r="CA1538" s="3"/>
    </row>
    <row r="1539" spans="65:79">
      <c r="BM1539" s="1"/>
      <c r="BU1539" s="21" t="str">
        <f>IF(A1539="","",_xlfn.XLOOKUP(C1539,#REF!,#REF!,0,0))</f>
        <v/>
      </c>
      <c r="BV1539" s="21" t="str">
        <f t="shared" si="98"/>
        <v/>
      </c>
      <c r="BW1539" s="35" t="str">
        <f t="shared" si="101"/>
        <v/>
      </c>
      <c r="BX1539" s="26" t="str">
        <f t="shared" si="99"/>
        <v/>
      </c>
      <c r="BY1539" s="43" t="str">
        <f t="shared" si="100"/>
        <v/>
      </c>
      <c r="BZ1539" s="27" t="str">
        <f>IF(A1539="","",SUM($BY$12:BY1539))</f>
        <v/>
      </c>
      <c r="CA1539" s="3"/>
    </row>
    <row r="1540" spans="65:79">
      <c r="BM1540" s="1"/>
      <c r="BU1540" s="21" t="str">
        <f>IF(A1540="","",_xlfn.XLOOKUP(C1540,#REF!,#REF!,0,0))</f>
        <v/>
      </c>
      <c r="BV1540" s="21" t="str">
        <f t="shared" si="98"/>
        <v/>
      </c>
      <c r="BW1540" s="35" t="str">
        <f t="shared" si="101"/>
        <v/>
      </c>
      <c r="BX1540" s="26" t="str">
        <f t="shared" si="99"/>
        <v/>
      </c>
      <c r="BY1540" s="43" t="str">
        <f t="shared" si="100"/>
        <v/>
      </c>
      <c r="BZ1540" s="27" t="str">
        <f>IF(A1540="","",SUM($BY$12:BY1540))</f>
        <v/>
      </c>
      <c r="CA1540" s="3"/>
    </row>
    <row r="1541" spans="65:79">
      <c r="BM1541" s="1"/>
      <c r="BU1541" s="21" t="str">
        <f>IF(A1541="","",_xlfn.XLOOKUP(C1541,#REF!,#REF!,0,0))</f>
        <v/>
      </c>
      <c r="BV1541" s="21" t="str">
        <f t="shared" si="98"/>
        <v/>
      </c>
      <c r="BW1541" s="35" t="str">
        <f t="shared" si="101"/>
        <v/>
      </c>
      <c r="BX1541" s="26" t="str">
        <f t="shared" si="99"/>
        <v/>
      </c>
      <c r="BY1541" s="43" t="str">
        <f t="shared" si="100"/>
        <v/>
      </c>
      <c r="BZ1541" s="27" t="str">
        <f>IF(A1541="","",SUM($BY$12:BY1541))</f>
        <v/>
      </c>
      <c r="CA1541" s="3"/>
    </row>
    <row r="1542" spans="65:79">
      <c r="BM1542" s="1"/>
      <c r="BU1542" s="21" t="str">
        <f>IF(A1542="","",_xlfn.XLOOKUP(C1542,#REF!,#REF!,0,0))</f>
        <v/>
      </c>
      <c r="BV1542" s="21" t="str">
        <f t="shared" si="98"/>
        <v/>
      </c>
      <c r="BW1542" s="35" t="str">
        <f t="shared" si="101"/>
        <v/>
      </c>
      <c r="BX1542" s="26" t="str">
        <f t="shared" si="99"/>
        <v/>
      </c>
      <c r="BY1542" s="43" t="str">
        <f t="shared" si="100"/>
        <v/>
      </c>
      <c r="BZ1542" s="27" t="str">
        <f>IF(A1542="","",SUM($BY$12:BY1542))</f>
        <v/>
      </c>
      <c r="CA1542" s="3"/>
    </row>
    <row r="1543" spans="65:79">
      <c r="BM1543" s="1"/>
      <c r="BU1543" s="21" t="str">
        <f>IF(A1543="","",_xlfn.XLOOKUP(C1543,#REF!,#REF!,0,0))</f>
        <v/>
      </c>
      <c r="BV1543" s="21" t="str">
        <f t="shared" si="98"/>
        <v/>
      </c>
      <c r="BW1543" s="35" t="str">
        <f t="shared" si="101"/>
        <v/>
      </c>
      <c r="BX1543" s="26" t="str">
        <f t="shared" si="99"/>
        <v/>
      </c>
      <c r="BY1543" s="43" t="str">
        <f t="shared" si="100"/>
        <v/>
      </c>
      <c r="BZ1543" s="27" t="str">
        <f>IF(A1543="","",SUM($BY$12:BY1543))</f>
        <v/>
      </c>
      <c r="CA1543" s="3"/>
    </row>
    <row r="1544" spans="65:79">
      <c r="BM1544" s="1"/>
      <c r="BU1544" s="21" t="str">
        <f>IF(A1544="","",_xlfn.XLOOKUP(C1544,#REF!,#REF!,0,0))</f>
        <v/>
      </c>
      <c r="BV1544" s="21" t="str">
        <f t="shared" si="98"/>
        <v/>
      </c>
      <c r="BW1544" s="35" t="str">
        <f t="shared" si="101"/>
        <v/>
      </c>
      <c r="BX1544" s="26" t="str">
        <f t="shared" si="99"/>
        <v/>
      </c>
      <c r="BY1544" s="43" t="str">
        <f t="shared" si="100"/>
        <v/>
      </c>
      <c r="BZ1544" s="27" t="str">
        <f>IF(A1544="","",SUM($BY$12:BY1544))</f>
        <v/>
      </c>
      <c r="CA1544" s="3"/>
    </row>
    <row r="1545" spans="65:79">
      <c r="BM1545" s="1"/>
      <c r="BU1545" s="21" t="str">
        <f>IF(A1545="","",_xlfn.XLOOKUP(C1545,#REF!,#REF!,0,0))</f>
        <v/>
      </c>
      <c r="BV1545" s="21" t="str">
        <f t="shared" si="98"/>
        <v/>
      </c>
      <c r="BW1545" s="35" t="str">
        <f t="shared" si="101"/>
        <v/>
      </c>
      <c r="BX1545" s="26" t="str">
        <f t="shared" si="99"/>
        <v/>
      </c>
      <c r="BY1545" s="43" t="str">
        <f t="shared" si="100"/>
        <v/>
      </c>
      <c r="BZ1545" s="27" t="str">
        <f>IF(A1545="","",SUM($BY$12:BY1545))</f>
        <v/>
      </c>
      <c r="CA1545" s="3"/>
    </row>
    <row r="1546" spans="65:79">
      <c r="BM1546" s="1"/>
      <c r="BU1546" s="21" t="str">
        <f>IF(A1546="","",_xlfn.XLOOKUP(C1546,#REF!,#REF!,0,0))</f>
        <v/>
      </c>
      <c r="BV1546" s="21" t="str">
        <f t="shared" si="98"/>
        <v/>
      </c>
      <c r="BW1546" s="35" t="str">
        <f t="shared" si="101"/>
        <v/>
      </c>
      <c r="BX1546" s="26" t="str">
        <f t="shared" si="99"/>
        <v/>
      </c>
      <c r="BY1546" s="43" t="str">
        <f t="shared" si="100"/>
        <v/>
      </c>
      <c r="BZ1546" s="27" t="str">
        <f>IF(A1546="","",SUM($BY$12:BY1546))</f>
        <v/>
      </c>
      <c r="CA1546" s="3"/>
    </row>
    <row r="1547" spans="65:79">
      <c r="BM1547" s="1"/>
      <c r="BU1547" s="21" t="str">
        <f>IF(A1547="","",_xlfn.XLOOKUP(C1547,#REF!,#REF!,0,0))</f>
        <v/>
      </c>
      <c r="BV1547" s="21" t="str">
        <f t="shared" ref="BV1547:BV1610" si="102">IF(A1547="","",BU1547*3)</f>
        <v/>
      </c>
      <c r="BW1547" s="35" t="str">
        <f t="shared" si="101"/>
        <v/>
      </c>
      <c r="BX1547" s="26" t="str">
        <f t="shared" ref="BX1547:BX1610" si="103">IF(A1547="","",IF(BU1547=0,0,H1547/BW1547))</f>
        <v/>
      </c>
      <c r="BY1547" s="43" t="str">
        <f t="shared" ref="BY1547:BY1610" si="104">IF(A1547="","",BM1547%)</f>
        <v/>
      </c>
      <c r="BZ1547" s="27" t="str">
        <f>IF(A1547="","",SUM($BY$12:BY1547))</f>
        <v/>
      </c>
      <c r="CA1547" s="3"/>
    </row>
    <row r="1548" spans="65:79">
      <c r="BM1548" s="1"/>
      <c r="BU1548" s="21" t="str">
        <f>IF(A1548="","",_xlfn.XLOOKUP(C1548,#REF!,#REF!,0,0))</f>
        <v/>
      </c>
      <c r="BV1548" s="21" t="str">
        <f t="shared" si="102"/>
        <v/>
      </c>
      <c r="BW1548" s="35" t="str">
        <f t="shared" ref="BW1548:BW1611" si="105">IF(A1548="","",BV1548*BW$11)</f>
        <v/>
      </c>
      <c r="BX1548" s="26" t="str">
        <f t="shared" si="103"/>
        <v/>
      </c>
      <c r="BY1548" s="43" t="str">
        <f t="shared" si="104"/>
        <v/>
      </c>
      <c r="BZ1548" s="27" t="str">
        <f>IF(A1548="","",SUM($BY$12:BY1548))</f>
        <v/>
      </c>
      <c r="CA1548" s="3"/>
    </row>
    <row r="1549" spans="65:79">
      <c r="BM1549" s="1"/>
      <c r="BU1549" s="21" t="str">
        <f>IF(A1549="","",_xlfn.XLOOKUP(C1549,#REF!,#REF!,0,0))</f>
        <v/>
      </c>
      <c r="BV1549" s="21" t="str">
        <f t="shared" si="102"/>
        <v/>
      </c>
      <c r="BW1549" s="35" t="str">
        <f t="shared" si="105"/>
        <v/>
      </c>
      <c r="BX1549" s="26" t="str">
        <f t="shared" si="103"/>
        <v/>
      </c>
      <c r="BY1549" s="43" t="str">
        <f t="shared" si="104"/>
        <v/>
      </c>
      <c r="BZ1549" s="27" t="str">
        <f>IF(A1549="","",SUM($BY$12:BY1549))</f>
        <v/>
      </c>
      <c r="CA1549" s="3"/>
    </row>
    <row r="1550" spans="65:79">
      <c r="BM1550" s="1"/>
      <c r="BU1550" s="21" t="str">
        <f>IF(A1550="","",_xlfn.XLOOKUP(C1550,#REF!,#REF!,0,0))</f>
        <v/>
      </c>
      <c r="BV1550" s="21" t="str">
        <f t="shared" si="102"/>
        <v/>
      </c>
      <c r="BW1550" s="35" t="str">
        <f t="shared" si="105"/>
        <v/>
      </c>
      <c r="BX1550" s="26" t="str">
        <f t="shared" si="103"/>
        <v/>
      </c>
      <c r="BY1550" s="43" t="str">
        <f t="shared" si="104"/>
        <v/>
      </c>
      <c r="BZ1550" s="27" t="str">
        <f>IF(A1550="","",SUM($BY$12:BY1550))</f>
        <v/>
      </c>
      <c r="CA1550" s="3"/>
    </row>
    <row r="1551" spans="65:79">
      <c r="BM1551" s="1"/>
      <c r="BU1551" s="21" t="str">
        <f>IF(A1551="","",_xlfn.XLOOKUP(C1551,#REF!,#REF!,0,0))</f>
        <v/>
      </c>
      <c r="BV1551" s="21" t="str">
        <f t="shared" si="102"/>
        <v/>
      </c>
      <c r="BW1551" s="35" t="str">
        <f t="shared" si="105"/>
        <v/>
      </c>
      <c r="BX1551" s="26" t="str">
        <f t="shared" si="103"/>
        <v/>
      </c>
      <c r="BY1551" s="43" t="str">
        <f t="shared" si="104"/>
        <v/>
      </c>
      <c r="BZ1551" s="27" t="str">
        <f>IF(A1551="","",SUM($BY$12:BY1551))</f>
        <v/>
      </c>
      <c r="CA1551" s="3"/>
    </row>
    <row r="1552" spans="65:79">
      <c r="BM1552" s="1"/>
      <c r="BU1552" s="21" t="str">
        <f>IF(A1552="","",_xlfn.XLOOKUP(C1552,#REF!,#REF!,0,0))</f>
        <v/>
      </c>
      <c r="BV1552" s="21" t="str">
        <f t="shared" si="102"/>
        <v/>
      </c>
      <c r="BW1552" s="35" t="str">
        <f t="shared" si="105"/>
        <v/>
      </c>
      <c r="BX1552" s="26" t="str">
        <f t="shared" si="103"/>
        <v/>
      </c>
      <c r="BY1552" s="43" t="str">
        <f t="shared" si="104"/>
        <v/>
      </c>
      <c r="BZ1552" s="27" t="str">
        <f>IF(A1552="","",SUM($BY$12:BY1552))</f>
        <v/>
      </c>
      <c r="CA1552" s="3"/>
    </row>
    <row r="1553" spans="65:79">
      <c r="BM1553" s="1"/>
      <c r="BU1553" s="21" t="str">
        <f>IF(A1553="","",_xlfn.XLOOKUP(C1553,#REF!,#REF!,0,0))</f>
        <v/>
      </c>
      <c r="BV1553" s="21" t="str">
        <f t="shared" si="102"/>
        <v/>
      </c>
      <c r="BW1553" s="35" t="str">
        <f t="shared" si="105"/>
        <v/>
      </c>
      <c r="BX1553" s="26" t="str">
        <f t="shared" si="103"/>
        <v/>
      </c>
      <c r="BY1553" s="43" t="str">
        <f t="shared" si="104"/>
        <v/>
      </c>
      <c r="BZ1553" s="27" t="str">
        <f>IF(A1553="","",SUM($BY$12:BY1553))</f>
        <v/>
      </c>
      <c r="CA1553" s="3"/>
    </row>
    <row r="1554" spans="65:79">
      <c r="BM1554" s="1"/>
      <c r="BU1554" s="21" t="str">
        <f>IF(A1554="","",_xlfn.XLOOKUP(C1554,#REF!,#REF!,0,0))</f>
        <v/>
      </c>
      <c r="BV1554" s="21" t="str">
        <f t="shared" si="102"/>
        <v/>
      </c>
      <c r="BW1554" s="35" t="str">
        <f t="shared" si="105"/>
        <v/>
      </c>
      <c r="BX1554" s="26" t="str">
        <f t="shared" si="103"/>
        <v/>
      </c>
      <c r="BY1554" s="43" t="str">
        <f t="shared" si="104"/>
        <v/>
      </c>
      <c r="BZ1554" s="27" t="str">
        <f>IF(A1554="","",SUM($BY$12:BY1554))</f>
        <v/>
      </c>
      <c r="CA1554" s="3"/>
    </row>
    <row r="1555" spans="65:79">
      <c r="BM1555" s="1"/>
      <c r="BU1555" s="21" t="str">
        <f>IF(A1555="","",_xlfn.XLOOKUP(C1555,#REF!,#REF!,0,0))</f>
        <v/>
      </c>
      <c r="BV1555" s="21" t="str">
        <f t="shared" si="102"/>
        <v/>
      </c>
      <c r="BW1555" s="35" t="str">
        <f t="shared" si="105"/>
        <v/>
      </c>
      <c r="BX1555" s="26" t="str">
        <f t="shared" si="103"/>
        <v/>
      </c>
      <c r="BY1555" s="43" t="str">
        <f t="shared" si="104"/>
        <v/>
      </c>
      <c r="BZ1555" s="27" t="str">
        <f>IF(A1555="","",SUM($BY$12:BY1555))</f>
        <v/>
      </c>
      <c r="CA1555" s="3"/>
    </row>
    <row r="1556" spans="65:79">
      <c r="BM1556" s="1"/>
      <c r="BU1556" s="21" t="str">
        <f>IF(A1556="","",_xlfn.XLOOKUP(C1556,#REF!,#REF!,0,0))</f>
        <v/>
      </c>
      <c r="BV1556" s="21" t="str">
        <f t="shared" si="102"/>
        <v/>
      </c>
      <c r="BW1556" s="35" t="str">
        <f t="shared" si="105"/>
        <v/>
      </c>
      <c r="BX1556" s="26" t="str">
        <f t="shared" si="103"/>
        <v/>
      </c>
      <c r="BY1556" s="43" t="str">
        <f t="shared" si="104"/>
        <v/>
      </c>
      <c r="BZ1556" s="27" t="str">
        <f>IF(A1556="","",SUM($BY$12:BY1556))</f>
        <v/>
      </c>
      <c r="CA1556" s="3"/>
    </row>
    <row r="1557" spans="65:79">
      <c r="BM1557" s="1"/>
      <c r="BU1557" s="21" t="str">
        <f>IF(A1557="","",_xlfn.XLOOKUP(C1557,#REF!,#REF!,0,0))</f>
        <v/>
      </c>
      <c r="BV1557" s="21" t="str">
        <f t="shared" si="102"/>
        <v/>
      </c>
      <c r="BW1557" s="35" t="str">
        <f t="shared" si="105"/>
        <v/>
      </c>
      <c r="BX1557" s="26" t="str">
        <f t="shared" si="103"/>
        <v/>
      </c>
      <c r="BY1557" s="43" t="str">
        <f t="shared" si="104"/>
        <v/>
      </c>
      <c r="BZ1557" s="27" t="str">
        <f>IF(A1557="","",SUM($BY$12:BY1557))</f>
        <v/>
      </c>
      <c r="CA1557" s="3"/>
    </row>
    <row r="1558" spans="65:79">
      <c r="BM1558" s="1"/>
      <c r="BU1558" s="21" t="str">
        <f>IF(A1558="","",_xlfn.XLOOKUP(C1558,#REF!,#REF!,0,0))</f>
        <v/>
      </c>
      <c r="BV1558" s="21" t="str">
        <f t="shared" si="102"/>
        <v/>
      </c>
      <c r="BW1558" s="35" t="str">
        <f t="shared" si="105"/>
        <v/>
      </c>
      <c r="BX1558" s="26" t="str">
        <f t="shared" si="103"/>
        <v/>
      </c>
      <c r="BY1558" s="43" t="str">
        <f t="shared" si="104"/>
        <v/>
      </c>
      <c r="BZ1558" s="27" t="str">
        <f>IF(A1558="","",SUM($BY$12:BY1558))</f>
        <v/>
      </c>
      <c r="CA1558" s="3"/>
    </row>
    <row r="1559" spans="65:79">
      <c r="BM1559" s="1"/>
      <c r="BU1559" s="21" t="str">
        <f>IF(A1559="","",_xlfn.XLOOKUP(C1559,#REF!,#REF!,0,0))</f>
        <v/>
      </c>
      <c r="BV1559" s="21" t="str">
        <f t="shared" si="102"/>
        <v/>
      </c>
      <c r="BW1559" s="35" t="str">
        <f t="shared" si="105"/>
        <v/>
      </c>
      <c r="BX1559" s="26" t="str">
        <f t="shared" si="103"/>
        <v/>
      </c>
      <c r="BY1559" s="43" t="str">
        <f t="shared" si="104"/>
        <v/>
      </c>
      <c r="BZ1559" s="27" t="str">
        <f>IF(A1559="","",SUM($BY$12:BY1559))</f>
        <v/>
      </c>
      <c r="CA1559" s="3"/>
    </row>
    <row r="1560" spans="65:79">
      <c r="BM1560" s="1"/>
      <c r="BU1560" s="21" t="str">
        <f>IF(A1560="","",_xlfn.XLOOKUP(C1560,#REF!,#REF!,0,0))</f>
        <v/>
      </c>
      <c r="BV1560" s="21" t="str">
        <f t="shared" si="102"/>
        <v/>
      </c>
      <c r="BW1560" s="35" t="str">
        <f t="shared" si="105"/>
        <v/>
      </c>
      <c r="BX1560" s="26" t="str">
        <f t="shared" si="103"/>
        <v/>
      </c>
      <c r="BY1560" s="43" t="str">
        <f t="shared" si="104"/>
        <v/>
      </c>
      <c r="BZ1560" s="27" t="str">
        <f>IF(A1560="","",SUM($BY$12:BY1560))</f>
        <v/>
      </c>
      <c r="CA1560" s="3"/>
    </row>
    <row r="1561" spans="65:79">
      <c r="BM1561" s="1"/>
      <c r="BU1561" s="21" t="str">
        <f>IF(A1561="","",_xlfn.XLOOKUP(C1561,#REF!,#REF!,0,0))</f>
        <v/>
      </c>
      <c r="BV1561" s="21" t="str">
        <f t="shared" si="102"/>
        <v/>
      </c>
      <c r="BW1561" s="35" t="str">
        <f t="shared" si="105"/>
        <v/>
      </c>
      <c r="BX1561" s="26" t="str">
        <f t="shared" si="103"/>
        <v/>
      </c>
      <c r="BY1561" s="43" t="str">
        <f t="shared" si="104"/>
        <v/>
      </c>
      <c r="BZ1561" s="27" t="str">
        <f>IF(A1561="","",SUM($BY$12:BY1561))</f>
        <v/>
      </c>
      <c r="CA1561" s="3"/>
    </row>
    <row r="1562" spans="65:79">
      <c r="BM1562" s="1"/>
      <c r="BU1562" s="21" t="str">
        <f>IF(A1562="","",_xlfn.XLOOKUP(C1562,#REF!,#REF!,0,0))</f>
        <v/>
      </c>
      <c r="BV1562" s="21" t="str">
        <f t="shared" si="102"/>
        <v/>
      </c>
      <c r="BW1562" s="35" t="str">
        <f t="shared" si="105"/>
        <v/>
      </c>
      <c r="BX1562" s="26" t="str">
        <f t="shared" si="103"/>
        <v/>
      </c>
      <c r="BY1562" s="43" t="str">
        <f t="shared" si="104"/>
        <v/>
      </c>
      <c r="BZ1562" s="27" t="str">
        <f>IF(A1562="","",SUM($BY$12:BY1562))</f>
        <v/>
      </c>
      <c r="CA1562" s="3"/>
    </row>
    <row r="1563" spans="65:79">
      <c r="BM1563" s="1"/>
      <c r="BU1563" s="21" t="str">
        <f>IF(A1563="","",_xlfn.XLOOKUP(C1563,#REF!,#REF!,0,0))</f>
        <v/>
      </c>
      <c r="BV1563" s="21" t="str">
        <f t="shared" si="102"/>
        <v/>
      </c>
      <c r="BW1563" s="35" t="str">
        <f t="shared" si="105"/>
        <v/>
      </c>
      <c r="BX1563" s="26" t="str">
        <f t="shared" si="103"/>
        <v/>
      </c>
      <c r="BY1563" s="43" t="str">
        <f t="shared" si="104"/>
        <v/>
      </c>
      <c r="BZ1563" s="27" t="str">
        <f>IF(A1563="","",SUM($BY$12:BY1563))</f>
        <v/>
      </c>
      <c r="CA1563" s="3"/>
    </row>
    <row r="1564" spans="65:79">
      <c r="BM1564" s="1"/>
      <c r="BU1564" s="21" t="str">
        <f>IF(A1564="","",_xlfn.XLOOKUP(C1564,#REF!,#REF!,0,0))</f>
        <v/>
      </c>
      <c r="BV1564" s="21" t="str">
        <f t="shared" si="102"/>
        <v/>
      </c>
      <c r="BW1564" s="35" t="str">
        <f t="shared" si="105"/>
        <v/>
      </c>
      <c r="BX1564" s="26" t="str">
        <f t="shared" si="103"/>
        <v/>
      </c>
      <c r="BY1564" s="43" t="str">
        <f t="shared" si="104"/>
        <v/>
      </c>
      <c r="BZ1564" s="27" t="str">
        <f>IF(A1564="","",SUM($BY$12:BY1564))</f>
        <v/>
      </c>
      <c r="CA1564" s="3"/>
    </row>
    <row r="1565" spans="65:79">
      <c r="BM1565" s="1"/>
      <c r="BU1565" s="21" t="str">
        <f>IF(A1565="","",_xlfn.XLOOKUP(C1565,#REF!,#REF!,0,0))</f>
        <v/>
      </c>
      <c r="BV1565" s="21" t="str">
        <f t="shared" si="102"/>
        <v/>
      </c>
      <c r="BW1565" s="35" t="str">
        <f t="shared" si="105"/>
        <v/>
      </c>
      <c r="BX1565" s="26" t="str">
        <f t="shared" si="103"/>
        <v/>
      </c>
      <c r="BY1565" s="43" t="str">
        <f t="shared" si="104"/>
        <v/>
      </c>
      <c r="BZ1565" s="27" t="str">
        <f>IF(A1565="","",SUM($BY$12:BY1565))</f>
        <v/>
      </c>
      <c r="CA1565" s="3"/>
    </row>
    <row r="1566" spans="65:79">
      <c r="BM1566" s="1"/>
      <c r="BU1566" s="21" t="str">
        <f>IF(A1566="","",_xlfn.XLOOKUP(C1566,#REF!,#REF!,0,0))</f>
        <v/>
      </c>
      <c r="BV1566" s="21" t="str">
        <f t="shared" si="102"/>
        <v/>
      </c>
      <c r="BW1566" s="35" t="str">
        <f t="shared" si="105"/>
        <v/>
      </c>
      <c r="BX1566" s="26" t="str">
        <f t="shared" si="103"/>
        <v/>
      </c>
      <c r="BY1566" s="43" t="str">
        <f t="shared" si="104"/>
        <v/>
      </c>
      <c r="BZ1566" s="27" t="str">
        <f>IF(A1566="","",SUM($BY$12:BY1566))</f>
        <v/>
      </c>
      <c r="CA1566" s="3"/>
    </row>
    <row r="1567" spans="65:79">
      <c r="BM1567" s="1"/>
      <c r="BU1567" s="21" t="str">
        <f>IF(A1567="","",_xlfn.XLOOKUP(C1567,#REF!,#REF!,0,0))</f>
        <v/>
      </c>
      <c r="BV1567" s="21" t="str">
        <f t="shared" si="102"/>
        <v/>
      </c>
      <c r="BW1567" s="35" t="str">
        <f t="shared" si="105"/>
        <v/>
      </c>
      <c r="BX1567" s="26" t="str">
        <f t="shared" si="103"/>
        <v/>
      </c>
      <c r="BY1567" s="43" t="str">
        <f t="shared" si="104"/>
        <v/>
      </c>
      <c r="BZ1567" s="27" t="str">
        <f>IF(A1567="","",SUM($BY$12:BY1567))</f>
        <v/>
      </c>
      <c r="CA1567" s="3"/>
    </row>
    <row r="1568" spans="65:79">
      <c r="BM1568" s="1"/>
      <c r="BU1568" s="21" t="str">
        <f>IF(A1568="","",_xlfn.XLOOKUP(C1568,#REF!,#REF!,0,0))</f>
        <v/>
      </c>
      <c r="BV1568" s="21" t="str">
        <f t="shared" si="102"/>
        <v/>
      </c>
      <c r="BW1568" s="35" t="str">
        <f t="shared" si="105"/>
        <v/>
      </c>
      <c r="BX1568" s="26" t="str">
        <f t="shared" si="103"/>
        <v/>
      </c>
      <c r="BY1568" s="43" t="str">
        <f t="shared" si="104"/>
        <v/>
      </c>
      <c r="BZ1568" s="27" t="str">
        <f>IF(A1568="","",SUM($BY$12:BY1568))</f>
        <v/>
      </c>
      <c r="CA1568" s="3"/>
    </row>
    <row r="1569" spans="65:79">
      <c r="BM1569" s="1"/>
      <c r="BU1569" s="21" t="str">
        <f>IF(A1569="","",_xlfn.XLOOKUP(C1569,#REF!,#REF!,0,0))</f>
        <v/>
      </c>
      <c r="BV1569" s="21" t="str">
        <f t="shared" si="102"/>
        <v/>
      </c>
      <c r="BW1569" s="35" t="str">
        <f t="shared" si="105"/>
        <v/>
      </c>
      <c r="BX1569" s="26" t="str">
        <f t="shared" si="103"/>
        <v/>
      </c>
      <c r="BY1569" s="43" t="str">
        <f t="shared" si="104"/>
        <v/>
      </c>
      <c r="BZ1569" s="27" t="str">
        <f>IF(A1569="","",SUM($BY$12:BY1569))</f>
        <v/>
      </c>
      <c r="CA1569" s="3"/>
    </row>
    <row r="1570" spans="65:79">
      <c r="BM1570" s="1"/>
      <c r="BU1570" s="21" t="str">
        <f>IF(A1570="","",_xlfn.XLOOKUP(C1570,#REF!,#REF!,0,0))</f>
        <v/>
      </c>
      <c r="BV1570" s="21" t="str">
        <f t="shared" si="102"/>
        <v/>
      </c>
      <c r="BW1570" s="35" t="str">
        <f t="shared" si="105"/>
        <v/>
      </c>
      <c r="BX1570" s="26" t="str">
        <f t="shared" si="103"/>
        <v/>
      </c>
      <c r="BY1570" s="43" t="str">
        <f t="shared" si="104"/>
        <v/>
      </c>
      <c r="BZ1570" s="27" t="str">
        <f>IF(A1570="","",SUM($BY$12:BY1570))</f>
        <v/>
      </c>
      <c r="CA1570" s="3"/>
    </row>
    <row r="1571" spans="65:79">
      <c r="BM1571" s="1"/>
      <c r="BU1571" s="21" t="str">
        <f>IF(A1571="","",_xlfn.XLOOKUP(C1571,#REF!,#REF!,0,0))</f>
        <v/>
      </c>
      <c r="BV1571" s="21" t="str">
        <f t="shared" si="102"/>
        <v/>
      </c>
      <c r="BW1571" s="35" t="str">
        <f t="shared" si="105"/>
        <v/>
      </c>
      <c r="BX1571" s="26" t="str">
        <f t="shared" si="103"/>
        <v/>
      </c>
      <c r="BY1571" s="43" t="str">
        <f t="shared" si="104"/>
        <v/>
      </c>
      <c r="BZ1571" s="27" t="str">
        <f>IF(A1571="","",SUM($BY$12:BY1571))</f>
        <v/>
      </c>
      <c r="CA1571" s="3"/>
    </row>
    <row r="1572" spans="65:79">
      <c r="BM1572" s="1"/>
      <c r="BU1572" s="21" t="str">
        <f>IF(A1572="","",_xlfn.XLOOKUP(C1572,#REF!,#REF!,0,0))</f>
        <v/>
      </c>
      <c r="BV1572" s="21" t="str">
        <f t="shared" si="102"/>
        <v/>
      </c>
      <c r="BW1572" s="35" t="str">
        <f t="shared" si="105"/>
        <v/>
      </c>
      <c r="BX1572" s="26" t="str">
        <f t="shared" si="103"/>
        <v/>
      </c>
      <c r="BY1572" s="43" t="str">
        <f t="shared" si="104"/>
        <v/>
      </c>
      <c r="BZ1572" s="27" t="str">
        <f>IF(A1572="","",SUM($BY$12:BY1572))</f>
        <v/>
      </c>
      <c r="CA1572" s="3"/>
    </row>
    <row r="1573" spans="65:79">
      <c r="BM1573" s="1"/>
      <c r="BU1573" s="21" t="str">
        <f>IF(A1573="","",_xlfn.XLOOKUP(C1573,#REF!,#REF!,0,0))</f>
        <v/>
      </c>
      <c r="BV1573" s="21" t="str">
        <f t="shared" si="102"/>
        <v/>
      </c>
      <c r="BW1573" s="35" t="str">
        <f t="shared" si="105"/>
        <v/>
      </c>
      <c r="BX1573" s="26" t="str">
        <f t="shared" si="103"/>
        <v/>
      </c>
      <c r="BY1573" s="43" t="str">
        <f t="shared" si="104"/>
        <v/>
      </c>
      <c r="BZ1573" s="27" t="str">
        <f>IF(A1573="","",SUM($BY$12:BY1573))</f>
        <v/>
      </c>
      <c r="CA1573" s="3"/>
    </row>
    <row r="1574" spans="65:79">
      <c r="BM1574" s="1"/>
      <c r="BU1574" s="21" t="str">
        <f>IF(A1574="","",_xlfn.XLOOKUP(C1574,#REF!,#REF!,0,0))</f>
        <v/>
      </c>
      <c r="BV1574" s="21" t="str">
        <f t="shared" si="102"/>
        <v/>
      </c>
      <c r="BW1574" s="35" t="str">
        <f t="shared" si="105"/>
        <v/>
      </c>
      <c r="BX1574" s="26" t="str">
        <f t="shared" si="103"/>
        <v/>
      </c>
      <c r="BY1574" s="43" t="str">
        <f t="shared" si="104"/>
        <v/>
      </c>
      <c r="BZ1574" s="27" t="str">
        <f>IF(A1574="","",SUM($BY$12:BY1574))</f>
        <v/>
      </c>
      <c r="CA1574" s="3"/>
    </row>
    <row r="1575" spans="65:79">
      <c r="BM1575" s="1"/>
      <c r="BU1575" s="21" t="str">
        <f>IF(A1575="","",_xlfn.XLOOKUP(C1575,#REF!,#REF!,0,0))</f>
        <v/>
      </c>
      <c r="BV1575" s="21" t="str">
        <f t="shared" si="102"/>
        <v/>
      </c>
      <c r="BW1575" s="35" t="str">
        <f t="shared" si="105"/>
        <v/>
      </c>
      <c r="BX1575" s="26" t="str">
        <f t="shared" si="103"/>
        <v/>
      </c>
      <c r="BY1575" s="43" t="str">
        <f t="shared" si="104"/>
        <v/>
      </c>
      <c r="BZ1575" s="27" t="str">
        <f>IF(A1575="","",SUM($BY$12:BY1575))</f>
        <v/>
      </c>
      <c r="CA1575" s="3"/>
    </row>
    <row r="1576" spans="65:79">
      <c r="BM1576" s="1"/>
      <c r="BU1576" s="21" t="str">
        <f>IF(A1576="","",_xlfn.XLOOKUP(C1576,#REF!,#REF!,0,0))</f>
        <v/>
      </c>
      <c r="BV1576" s="21" t="str">
        <f t="shared" si="102"/>
        <v/>
      </c>
      <c r="BW1576" s="35" t="str">
        <f t="shared" si="105"/>
        <v/>
      </c>
      <c r="BX1576" s="26" t="str">
        <f t="shared" si="103"/>
        <v/>
      </c>
      <c r="BY1576" s="43" t="str">
        <f t="shared" si="104"/>
        <v/>
      </c>
      <c r="BZ1576" s="27" t="str">
        <f>IF(A1576="","",SUM($BY$12:BY1576))</f>
        <v/>
      </c>
      <c r="CA1576" s="3"/>
    </row>
    <row r="1577" spans="65:79">
      <c r="BM1577" s="1"/>
      <c r="BU1577" s="21" t="str">
        <f>IF(A1577="","",_xlfn.XLOOKUP(C1577,#REF!,#REF!,0,0))</f>
        <v/>
      </c>
      <c r="BV1577" s="21" t="str">
        <f t="shared" si="102"/>
        <v/>
      </c>
      <c r="BW1577" s="35" t="str">
        <f t="shared" si="105"/>
        <v/>
      </c>
      <c r="BX1577" s="26" t="str">
        <f t="shared" si="103"/>
        <v/>
      </c>
      <c r="BY1577" s="43" t="str">
        <f t="shared" si="104"/>
        <v/>
      </c>
      <c r="BZ1577" s="27" t="str">
        <f>IF(A1577="","",SUM($BY$12:BY1577))</f>
        <v/>
      </c>
      <c r="CA1577" s="3"/>
    </row>
    <row r="1578" spans="65:79">
      <c r="BM1578" s="1"/>
      <c r="BU1578" s="21" t="str">
        <f>IF(A1578="","",_xlfn.XLOOKUP(C1578,#REF!,#REF!,0,0))</f>
        <v/>
      </c>
      <c r="BV1578" s="21" t="str">
        <f t="shared" si="102"/>
        <v/>
      </c>
      <c r="BW1578" s="35" t="str">
        <f t="shared" si="105"/>
        <v/>
      </c>
      <c r="BX1578" s="26" t="str">
        <f t="shared" si="103"/>
        <v/>
      </c>
      <c r="BY1578" s="43" t="str">
        <f t="shared" si="104"/>
        <v/>
      </c>
      <c r="BZ1578" s="27" t="str">
        <f>IF(A1578="","",SUM($BY$12:BY1578))</f>
        <v/>
      </c>
      <c r="CA1578" s="3"/>
    </row>
    <row r="1579" spans="65:79">
      <c r="BM1579" s="1"/>
      <c r="BU1579" s="21" t="str">
        <f>IF(A1579="","",_xlfn.XLOOKUP(C1579,#REF!,#REF!,0,0))</f>
        <v/>
      </c>
      <c r="BV1579" s="21" t="str">
        <f t="shared" si="102"/>
        <v/>
      </c>
      <c r="BW1579" s="35" t="str">
        <f t="shared" si="105"/>
        <v/>
      </c>
      <c r="BX1579" s="26" t="str">
        <f t="shared" si="103"/>
        <v/>
      </c>
      <c r="BY1579" s="43" t="str">
        <f t="shared" si="104"/>
        <v/>
      </c>
      <c r="BZ1579" s="27" t="str">
        <f>IF(A1579="","",SUM($BY$12:BY1579))</f>
        <v/>
      </c>
      <c r="CA1579" s="3"/>
    </row>
    <row r="1580" spans="65:79">
      <c r="BM1580" s="1"/>
      <c r="BU1580" s="21" t="str">
        <f>IF(A1580="","",_xlfn.XLOOKUP(C1580,#REF!,#REF!,0,0))</f>
        <v/>
      </c>
      <c r="BV1580" s="21" t="str">
        <f t="shared" si="102"/>
        <v/>
      </c>
      <c r="BW1580" s="35" t="str">
        <f t="shared" si="105"/>
        <v/>
      </c>
      <c r="BX1580" s="26" t="str">
        <f t="shared" si="103"/>
        <v/>
      </c>
      <c r="BY1580" s="43" t="str">
        <f t="shared" si="104"/>
        <v/>
      </c>
      <c r="BZ1580" s="27" t="str">
        <f>IF(A1580="","",SUM($BY$12:BY1580))</f>
        <v/>
      </c>
      <c r="CA1580" s="3"/>
    </row>
    <row r="1581" spans="65:79">
      <c r="BM1581" s="1"/>
      <c r="BU1581" s="21" t="str">
        <f>IF(A1581="","",_xlfn.XLOOKUP(C1581,#REF!,#REF!,0,0))</f>
        <v/>
      </c>
      <c r="BV1581" s="21" t="str">
        <f t="shared" si="102"/>
        <v/>
      </c>
      <c r="BW1581" s="35" t="str">
        <f t="shared" si="105"/>
        <v/>
      </c>
      <c r="BX1581" s="26" t="str">
        <f t="shared" si="103"/>
        <v/>
      </c>
      <c r="BY1581" s="43" t="str">
        <f t="shared" si="104"/>
        <v/>
      </c>
      <c r="BZ1581" s="27" t="str">
        <f>IF(A1581="","",SUM($BY$12:BY1581))</f>
        <v/>
      </c>
      <c r="CA1581" s="3"/>
    </row>
    <row r="1582" spans="65:79">
      <c r="BM1582" s="1"/>
      <c r="BU1582" s="21" t="str">
        <f>IF(A1582="","",_xlfn.XLOOKUP(C1582,#REF!,#REF!,0,0))</f>
        <v/>
      </c>
      <c r="BV1582" s="21" t="str">
        <f t="shared" si="102"/>
        <v/>
      </c>
      <c r="BW1582" s="35" t="str">
        <f t="shared" si="105"/>
        <v/>
      </c>
      <c r="BX1582" s="26" t="str">
        <f t="shared" si="103"/>
        <v/>
      </c>
      <c r="BY1582" s="43" t="str">
        <f t="shared" si="104"/>
        <v/>
      </c>
      <c r="BZ1582" s="27" t="str">
        <f>IF(A1582="","",SUM($BY$12:BY1582))</f>
        <v/>
      </c>
      <c r="CA1582" s="3"/>
    </row>
    <row r="1583" spans="65:79">
      <c r="BM1583" s="1"/>
      <c r="BU1583" s="21" t="str">
        <f>IF(A1583="","",_xlfn.XLOOKUP(C1583,#REF!,#REF!,0,0))</f>
        <v/>
      </c>
      <c r="BV1583" s="21" t="str">
        <f t="shared" si="102"/>
        <v/>
      </c>
      <c r="BW1583" s="35" t="str">
        <f t="shared" si="105"/>
        <v/>
      </c>
      <c r="BX1583" s="26" t="str">
        <f t="shared" si="103"/>
        <v/>
      </c>
      <c r="BY1583" s="43" t="str">
        <f t="shared" si="104"/>
        <v/>
      </c>
      <c r="BZ1583" s="27" t="str">
        <f>IF(A1583="","",SUM($BY$12:BY1583))</f>
        <v/>
      </c>
      <c r="CA1583" s="3"/>
    </row>
    <row r="1584" spans="65:79">
      <c r="BM1584" s="1"/>
      <c r="BU1584" s="21" t="str">
        <f>IF(A1584="","",_xlfn.XLOOKUP(C1584,#REF!,#REF!,0,0))</f>
        <v/>
      </c>
      <c r="BV1584" s="21" t="str">
        <f t="shared" si="102"/>
        <v/>
      </c>
      <c r="BW1584" s="35" t="str">
        <f t="shared" si="105"/>
        <v/>
      </c>
      <c r="BX1584" s="26" t="str">
        <f t="shared" si="103"/>
        <v/>
      </c>
      <c r="BY1584" s="43" t="str">
        <f t="shared" si="104"/>
        <v/>
      </c>
      <c r="BZ1584" s="27" t="str">
        <f>IF(A1584="","",SUM($BY$12:BY1584))</f>
        <v/>
      </c>
      <c r="CA1584" s="3"/>
    </row>
    <row r="1585" spans="65:79">
      <c r="BM1585" s="1"/>
      <c r="BU1585" s="21" t="str">
        <f>IF(A1585="","",_xlfn.XLOOKUP(C1585,#REF!,#REF!,0,0))</f>
        <v/>
      </c>
      <c r="BV1585" s="21" t="str">
        <f t="shared" si="102"/>
        <v/>
      </c>
      <c r="BW1585" s="35" t="str">
        <f t="shared" si="105"/>
        <v/>
      </c>
      <c r="BX1585" s="26" t="str">
        <f t="shared" si="103"/>
        <v/>
      </c>
      <c r="BY1585" s="43" t="str">
        <f t="shared" si="104"/>
        <v/>
      </c>
      <c r="BZ1585" s="27" t="str">
        <f>IF(A1585="","",SUM($BY$12:BY1585))</f>
        <v/>
      </c>
      <c r="CA1585" s="3"/>
    </row>
    <row r="1586" spans="65:79">
      <c r="BM1586" s="1"/>
      <c r="BU1586" s="21" t="str">
        <f>IF(A1586="","",_xlfn.XLOOKUP(C1586,#REF!,#REF!,0,0))</f>
        <v/>
      </c>
      <c r="BV1586" s="21" t="str">
        <f t="shared" si="102"/>
        <v/>
      </c>
      <c r="BW1586" s="35" t="str">
        <f t="shared" si="105"/>
        <v/>
      </c>
      <c r="BX1586" s="26" t="str">
        <f t="shared" si="103"/>
        <v/>
      </c>
      <c r="BY1586" s="43" t="str">
        <f t="shared" si="104"/>
        <v/>
      </c>
      <c r="BZ1586" s="27" t="str">
        <f>IF(A1586="","",SUM($BY$12:BY1586))</f>
        <v/>
      </c>
      <c r="CA1586" s="3"/>
    </row>
    <row r="1587" spans="65:79">
      <c r="BM1587" s="1"/>
      <c r="BU1587" s="21" t="str">
        <f>IF(A1587="","",_xlfn.XLOOKUP(C1587,#REF!,#REF!,0,0))</f>
        <v/>
      </c>
      <c r="BV1587" s="21" t="str">
        <f t="shared" si="102"/>
        <v/>
      </c>
      <c r="BW1587" s="35" t="str">
        <f t="shared" si="105"/>
        <v/>
      </c>
      <c r="BX1587" s="26" t="str">
        <f t="shared" si="103"/>
        <v/>
      </c>
      <c r="BY1587" s="43" t="str">
        <f t="shared" si="104"/>
        <v/>
      </c>
      <c r="BZ1587" s="27" t="str">
        <f>IF(A1587="","",SUM($BY$12:BY1587))</f>
        <v/>
      </c>
      <c r="CA1587" s="3"/>
    </row>
    <row r="1588" spans="65:79">
      <c r="BM1588" s="1"/>
      <c r="BU1588" s="21" t="str">
        <f>IF(A1588="","",_xlfn.XLOOKUP(C1588,#REF!,#REF!,0,0))</f>
        <v/>
      </c>
      <c r="BV1588" s="21" t="str">
        <f t="shared" si="102"/>
        <v/>
      </c>
      <c r="BW1588" s="35" t="str">
        <f t="shared" si="105"/>
        <v/>
      </c>
      <c r="BX1588" s="26" t="str">
        <f t="shared" si="103"/>
        <v/>
      </c>
      <c r="BY1588" s="43" t="str">
        <f t="shared" si="104"/>
        <v/>
      </c>
      <c r="BZ1588" s="27" t="str">
        <f>IF(A1588="","",SUM($BY$12:BY1588))</f>
        <v/>
      </c>
      <c r="CA1588" s="3"/>
    </row>
    <row r="1589" spans="65:79">
      <c r="BM1589" s="1"/>
      <c r="BU1589" s="21" t="str">
        <f>IF(A1589="","",_xlfn.XLOOKUP(C1589,#REF!,#REF!,0,0))</f>
        <v/>
      </c>
      <c r="BV1589" s="21" t="str">
        <f t="shared" si="102"/>
        <v/>
      </c>
      <c r="BW1589" s="35" t="str">
        <f t="shared" si="105"/>
        <v/>
      </c>
      <c r="BX1589" s="26" t="str">
        <f t="shared" si="103"/>
        <v/>
      </c>
      <c r="BY1589" s="43" t="str">
        <f t="shared" si="104"/>
        <v/>
      </c>
      <c r="BZ1589" s="27" t="str">
        <f>IF(A1589="","",SUM($BY$12:BY1589))</f>
        <v/>
      </c>
      <c r="CA1589" s="3"/>
    </row>
    <row r="1590" spans="65:79">
      <c r="BM1590" s="1"/>
      <c r="BU1590" s="21" t="str">
        <f>IF(A1590="","",_xlfn.XLOOKUP(C1590,#REF!,#REF!,0,0))</f>
        <v/>
      </c>
      <c r="BV1590" s="21" t="str">
        <f t="shared" si="102"/>
        <v/>
      </c>
      <c r="BW1590" s="35" t="str">
        <f t="shared" si="105"/>
        <v/>
      </c>
      <c r="BX1590" s="26" t="str">
        <f t="shared" si="103"/>
        <v/>
      </c>
      <c r="BY1590" s="43" t="str">
        <f t="shared" si="104"/>
        <v/>
      </c>
      <c r="BZ1590" s="27" t="str">
        <f>IF(A1590="","",SUM($BY$12:BY1590))</f>
        <v/>
      </c>
      <c r="CA1590" s="3"/>
    </row>
    <row r="1591" spans="65:79">
      <c r="BM1591" s="1"/>
      <c r="BU1591" s="21" t="str">
        <f>IF(A1591="","",_xlfn.XLOOKUP(C1591,#REF!,#REF!,0,0))</f>
        <v/>
      </c>
      <c r="BV1591" s="21" t="str">
        <f t="shared" si="102"/>
        <v/>
      </c>
      <c r="BW1591" s="35" t="str">
        <f t="shared" si="105"/>
        <v/>
      </c>
      <c r="BX1591" s="26" t="str">
        <f t="shared" si="103"/>
        <v/>
      </c>
      <c r="BY1591" s="43" t="str">
        <f t="shared" si="104"/>
        <v/>
      </c>
      <c r="BZ1591" s="27" t="str">
        <f>IF(A1591="","",SUM($BY$12:BY1591))</f>
        <v/>
      </c>
      <c r="CA1591" s="3"/>
    </row>
    <row r="1592" spans="65:79">
      <c r="BM1592" s="1"/>
      <c r="BU1592" s="21" t="str">
        <f>IF(A1592="","",_xlfn.XLOOKUP(C1592,#REF!,#REF!,0,0))</f>
        <v/>
      </c>
      <c r="BV1592" s="21" t="str">
        <f t="shared" si="102"/>
        <v/>
      </c>
      <c r="BW1592" s="35" t="str">
        <f t="shared" si="105"/>
        <v/>
      </c>
      <c r="BX1592" s="26" t="str">
        <f t="shared" si="103"/>
        <v/>
      </c>
      <c r="BY1592" s="43" t="str">
        <f t="shared" si="104"/>
        <v/>
      </c>
      <c r="BZ1592" s="27" t="str">
        <f>IF(A1592="","",SUM($BY$12:BY1592))</f>
        <v/>
      </c>
      <c r="CA1592" s="3"/>
    </row>
    <row r="1593" spans="65:79">
      <c r="BM1593" s="1"/>
      <c r="BU1593" s="21" t="str">
        <f>IF(A1593="","",_xlfn.XLOOKUP(C1593,#REF!,#REF!,0,0))</f>
        <v/>
      </c>
      <c r="BV1593" s="21" t="str">
        <f t="shared" si="102"/>
        <v/>
      </c>
      <c r="BW1593" s="35" t="str">
        <f t="shared" si="105"/>
        <v/>
      </c>
      <c r="BX1593" s="26" t="str">
        <f t="shared" si="103"/>
        <v/>
      </c>
      <c r="BY1593" s="43" t="str">
        <f t="shared" si="104"/>
        <v/>
      </c>
      <c r="BZ1593" s="27" t="str">
        <f>IF(A1593="","",SUM($BY$12:BY1593))</f>
        <v/>
      </c>
      <c r="CA1593" s="3"/>
    </row>
    <row r="1594" spans="65:79">
      <c r="BM1594" s="1"/>
      <c r="BU1594" s="21" t="str">
        <f>IF(A1594="","",_xlfn.XLOOKUP(C1594,#REF!,#REF!,0,0))</f>
        <v/>
      </c>
      <c r="BV1594" s="21" t="str">
        <f t="shared" si="102"/>
        <v/>
      </c>
      <c r="BW1594" s="35" t="str">
        <f t="shared" si="105"/>
        <v/>
      </c>
      <c r="BX1594" s="26" t="str">
        <f t="shared" si="103"/>
        <v/>
      </c>
      <c r="BY1594" s="43" t="str">
        <f t="shared" si="104"/>
        <v/>
      </c>
      <c r="BZ1594" s="27" t="str">
        <f>IF(A1594="","",SUM($BY$12:BY1594))</f>
        <v/>
      </c>
      <c r="CA1594" s="3"/>
    </row>
    <row r="1595" spans="65:79">
      <c r="BM1595" s="1"/>
      <c r="BU1595" s="21" t="str">
        <f>IF(A1595="","",_xlfn.XLOOKUP(C1595,#REF!,#REF!,0,0))</f>
        <v/>
      </c>
      <c r="BV1595" s="21" t="str">
        <f t="shared" si="102"/>
        <v/>
      </c>
      <c r="BW1595" s="35" t="str">
        <f t="shared" si="105"/>
        <v/>
      </c>
      <c r="BX1595" s="26" t="str">
        <f t="shared" si="103"/>
        <v/>
      </c>
      <c r="BY1595" s="43" t="str">
        <f t="shared" si="104"/>
        <v/>
      </c>
      <c r="BZ1595" s="27" t="str">
        <f>IF(A1595="","",SUM($BY$12:BY1595))</f>
        <v/>
      </c>
      <c r="CA1595" s="3"/>
    </row>
    <row r="1596" spans="65:79">
      <c r="BM1596" s="1"/>
      <c r="BU1596" s="21" t="str">
        <f>IF(A1596="","",_xlfn.XLOOKUP(C1596,#REF!,#REF!,0,0))</f>
        <v/>
      </c>
      <c r="BV1596" s="21" t="str">
        <f t="shared" si="102"/>
        <v/>
      </c>
      <c r="BW1596" s="35" t="str">
        <f t="shared" si="105"/>
        <v/>
      </c>
      <c r="BX1596" s="26" t="str">
        <f t="shared" si="103"/>
        <v/>
      </c>
      <c r="BY1596" s="43" t="str">
        <f t="shared" si="104"/>
        <v/>
      </c>
      <c r="BZ1596" s="27" t="str">
        <f>IF(A1596="","",SUM($BY$12:BY1596))</f>
        <v/>
      </c>
      <c r="CA1596" s="3"/>
    </row>
    <row r="1597" spans="65:79">
      <c r="BM1597" s="1"/>
      <c r="BU1597" s="21" t="str">
        <f>IF(A1597="","",_xlfn.XLOOKUP(C1597,#REF!,#REF!,0,0))</f>
        <v/>
      </c>
      <c r="BV1597" s="21" t="str">
        <f t="shared" si="102"/>
        <v/>
      </c>
      <c r="BW1597" s="35" t="str">
        <f t="shared" si="105"/>
        <v/>
      </c>
      <c r="BX1597" s="26" t="str">
        <f t="shared" si="103"/>
        <v/>
      </c>
      <c r="BY1597" s="43" t="str">
        <f t="shared" si="104"/>
        <v/>
      </c>
      <c r="BZ1597" s="27" t="str">
        <f>IF(A1597="","",SUM($BY$12:BY1597))</f>
        <v/>
      </c>
      <c r="CA1597" s="3"/>
    </row>
    <row r="1598" spans="65:79">
      <c r="BM1598" s="1"/>
      <c r="BU1598" s="21" t="str">
        <f>IF(A1598="","",_xlfn.XLOOKUP(C1598,#REF!,#REF!,0,0))</f>
        <v/>
      </c>
      <c r="BV1598" s="21" t="str">
        <f t="shared" si="102"/>
        <v/>
      </c>
      <c r="BW1598" s="35" t="str">
        <f t="shared" si="105"/>
        <v/>
      </c>
      <c r="BX1598" s="26" t="str">
        <f t="shared" si="103"/>
        <v/>
      </c>
      <c r="BY1598" s="43" t="str">
        <f t="shared" si="104"/>
        <v/>
      </c>
      <c r="BZ1598" s="27" t="str">
        <f>IF(A1598="","",SUM($BY$12:BY1598))</f>
        <v/>
      </c>
      <c r="CA1598" s="3"/>
    </row>
    <row r="1599" spans="65:79">
      <c r="BM1599" s="1"/>
      <c r="BU1599" s="21" t="str">
        <f>IF(A1599="","",_xlfn.XLOOKUP(C1599,#REF!,#REF!,0,0))</f>
        <v/>
      </c>
      <c r="BV1599" s="21" t="str">
        <f t="shared" si="102"/>
        <v/>
      </c>
      <c r="BW1599" s="35" t="str">
        <f t="shared" si="105"/>
        <v/>
      </c>
      <c r="BX1599" s="26" t="str">
        <f t="shared" si="103"/>
        <v/>
      </c>
      <c r="BY1599" s="43" t="str">
        <f t="shared" si="104"/>
        <v/>
      </c>
      <c r="BZ1599" s="27" t="str">
        <f>IF(A1599="","",SUM($BY$12:BY1599))</f>
        <v/>
      </c>
      <c r="CA1599" s="3"/>
    </row>
    <row r="1600" spans="65:79">
      <c r="BM1600" s="1"/>
      <c r="BU1600" s="21" t="str">
        <f>IF(A1600="","",_xlfn.XLOOKUP(C1600,#REF!,#REF!,0,0))</f>
        <v/>
      </c>
      <c r="BV1600" s="21" t="str">
        <f t="shared" si="102"/>
        <v/>
      </c>
      <c r="BW1600" s="35" t="str">
        <f t="shared" si="105"/>
        <v/>
      </c>
      <c r="BX1600" s="26" t="str">
        <f t="shared" si="103"/>
        <v/>
      </c>
      <c r="BY1600" s="43" t="str">
        <f t="shared" si="104"/>
        <v/>
      </c>
      <c r="BZ1600" s="27" t="str">
        <f>IF(A1600="","",SUM($BY$12:BY1600))</f>
        <v/>
      </c>
      <c r="CA1600" s="3"/>
    </row>
    <row r="1601" spans="65:79">
      <c r="BM1601" s="1"/>
      <c r="BU1601" s="21" t="str">
        <f>IF(A1601="","",_xlfn.XLOOKUP(C1601,#REF!,#REF!,0,0))</f>
        <v/>
      </c>
      <c r="BV1601" s="21" t="str">
        <f t="shared" si="102"/>
        <v/>
      </c>
      <c r="BW1601" s="35" t="str">
        <f t="shared" si="105"/>
        <v/>
      </c>
      <c r="BX1601" s="26" t="str">
        <f t="shared" si="103"/>
        <v/>
      </c>
      <c r="BY1601" s="43" t="str">
        <f t="shared" si="104"/>
        <v/>
      </c>
      <c r="BZ1601" s="27" t="str">
        <f>IF(A1601="","",SUM($BY$12:BY1601))</f>
        <v/>
      </c>
      <c r="CA1601" s="3"/>
    </row>
    <row r="1602" spans="65:79">
      <c r="BM1602" s="1"/>
      <c r="BU1602" s="21" t="str">
        <f>IF(A1602="","",_xlfn.XLOOKUP(C1602,#REF!,#REF!,0,0))</f>
        <v/>
      </c>
      <c r="BV1602" s="21" t="str">
        <f t="shared" si="102"/>
        <v/>
      </c>
      <c r="BW1602" s="35" t="str">
        <f t="shared" si="105"/>
        <v/>
      </c>
      <c r="BX1602" s="26" t="str">
        <f t="shared" si="103"/>
        <v/>
      </c>
      <c r="BY1602" s="43" t="str">
        <f t="shared" si="104"/>
        <v/>
      </c>
      <c r="BZ1602" s="27" t="str">
        <f>IF(A1602="","",SUM($BY$12:BY1602))</f>
        <v/>
      </c>
      <c r="CA1602" s="3"/>
    </row>
    <row r="1603" spans="65:79">
      <c r="BM1603" s="1"/>
      <c r="BU1603" s="21" t="str">
        <f>IF(A1603="","",_xlfn.XLOOKUP(C1603,#REF!,#REF!,0,0))</f>
        <v/>
      </c>
      <c r="BV1603" s="21" t="str">
        <f t="shared" si="102"/>
        <v/>
      </c>
      <c r="BW1603" s="35" t="str">
        <f t="shared" si="105"/>
        <v/>
      </c>
      <c r="BX1603" s="26" t="str">
        <f t="shared" si="103"/>
        <v/>
      </c>
      <c r="BY1603" s="43" t="str">
        <f t="shared" si="104"/>
        <v/>
      </c>
      <c r="BZ1603" s="27" t="str">
        <f>IF(A1603="","",SUM($BY$12:BY1603))</f>
        <v/>
      </c>
      <c r="CA1603" s="3"/>
    </row>
    <row r="1604" spans="65:79">
      <c r="BM1604" s="1"/>
      <c r="BU1604" s="21" t="str">
        <f>IF(A1604="","",_xlfn.XLOOKUP(C1604,#REF!,#REF!,0,0))</f>
        <v/>
      </c>
      <c r="BV1604" s="21" t="str">
        <f t="shared" si="102"/>
        <v/>
      </c>
      <c r="BW1604" s="35" t="str">
        <f t="shared" si="105"/>
        <v/>
      </c>
      <c r="BX1604" s="26" t="str">
        <f t="shared" si="103"/>
        <v/>
      </c>
      <c r="BY1604" s="43" t="str">
        <f t="shared" si="104"/>
        <v/>
      </c>
      <c r="BZ1604" s="27" t="str">
        <f>IF(A1604="","",SUM($BY$12:BY1604))</f>
        <v/>
      </c>
      <c r="CA1604" s="3"/>
    </row>
    <row r="1605" spans="65:79">
      <c r="BM1605" s="1"/>
      <c r="BU1605" s="21" t="str">
        <f>IF(A1605="","",_xlfn.XLOOKUP(C1605,#REF!,#REF!,0,0))</f>
        <v/>
      </c>
      <c r="BV1605" s="21" t="str">
        <f t="shared" si="102"/>
        <v/>
      </c>
      <c r="BW1605" s="35" t="str">
        <f t="shared" si="105"/>
        <v/>
      </c>
      <c r="BX1605" s="26" t="str">
        <f t="shared" si="103"/>
        <v/>
      </c>
      <c r="BY1605" s="43" t="str">
        <f t="shared" si="104"/>
        <v/>
      </c>
      <c r="BZ1605" s="27" t="str">
        <f>IF(A1605="","",SUM($BY$12:BY1605))</f>
        <v/>
      </c>
      <c r="CA1605" s="3"/>
    </row>
    <row r="1606" spans="65:79">
      <c r="BM1606" s="1"/>
      <c r="BU1606" s="21" t="str">
        <f>IF(A1606="","",_xlfn.XLOOKUP(C1606,#REF!,#REF!,0,0))</f>
        <v/>
      </c>
      <c r="BV1606" s="21" t="str">
        <f t="shared" si="102"/>
        <v/>
      </c>
      <c r="BW1606" s="35" t="str">
        <f t="shared" si="105"/>
        <v/>
      </c>
      <c r="BX1606" s="26" t="str">
        <f t="shared" si="103"/>
        <v/>
      </c>
      <c r="BY1606" s="43" t="str">
        <f t="shared" si="104"/>
        <v/>
      </c>
      <c r="BZ1606" s="27" t="str">
        <f>IF(A1606="","",SUM($BY$12:BY1606))</f>
        <v/>
      </c>
      <c r="CA1606" s="3"/>
    </row>
    <row r="1607" spans="65:79">
      <c r="BM1607" s="1"/>
      <c r="BU1607" s="21" t="str">
        <f>IF(A1607="","",_xlfn.XLOOKUP(C1607,#REF!,#REF!,0,0))</f>
        <v/>
      </c>
      <c r="BV1607" s="21" t="str">
        <f t="shared" si="102"/>
        <v/>
      </c>
      <c r="BW1607" s="35" t="str">
        <f t="shared" si="105"/>
        <v/>
      </c>
      <c r="BX1607" s="26" t="str">
        <f t="shared" si="103"/>
        <v/>
      </c>
      <c r="BY1607" s="43" t="str">
        <f t="shared" si="104"/>
        <v/>
      </c>
      <c r="BZ1607" s="27" t="str">
        <f>IF(A1607="","",SUM($BY$12:BY1607))</f>
        <v/>
      </c>
      <c r="CA1607" s="3"/>
    </row>
    <row r="1608" spans="65:79">
      <c r="BM1608" s="1"/>
      <c r="BU1608" s="21" t="str">
        <f>IF(A1608="","",_xlfn.XLOOKUP(C1608,#REF!,#REF!,0,0))</f>
        <v/>
      </c>
      <c r="BV1608" s="21" t="str">
        <f t="shared" si="102"/>
        <v/>
      </c>
      <c r="BW1608" s="35" t="str">
        <f t="shared" si="105"/>
        <v/>
      </c>
      <c r="BX1608" s="26" t="str">
        <f t="shared" si="103"/>
        <v/>
      </c>
      <c r="BY1608" s="43" t="str">
        <f t="shared" si="104"/>
        <v/>
      </c>
      <c r="BZ1608" s="27" t="str">
        <f>IF(A1608="","",SUM($BY$12:BY1608))</f>
        <v/>
      </c>
      <c r="CA1608" s="3"/>
    </row>
    <row r="1609" spans="65:79">
      <c r="BM1609" s="1"/>
      <c r="BU1609" s="21" t="str">
        <f>IF(A1609="","",_xlfn.XLOOKUP(C1609,#REF!,#REF!,0,0))</f>
        <v/>
      </c>
      <c r="BV1609" s="21" t="str">
        <f t="shared" si="102"/>
        <v/>
      </c>
      <c r="BW1609" s="35" t="str">
        <f t="shared" si="105"/>
        <v/>
      </c>
      <c r="BX1609" s="26" t="str">
        <f t="shared" si="103"/>
        <v/>
      </c>
      <c r="BY1609" s="43" t="str">
        <f t="shared" si="104"/>
        <v/>
      </c>
      <c r="BZ1609" s="27" t="str">
        <f>IF(A1609="","",SUM($BY$12:BY1609))</f>
        <v/>
      </c>
      <c r="CA1609" s="3"/>
    </row>
    <row r="1610" spans="65:79">
      <c r="BM1610" s="1"/>
      <c r="BU1610" s="21" t="str">
        <f>IF(A1610="","",_xlfn.XLOOKUP(C1610,#REF!,#REF!,0,0))</f>
        <v/>
      </c>
      <c r="BV1610" s="21" t="str">
        <f t="shared" si="102"/>
        <v/>
      </c>
      <c r="BW1610" s="35" t="str">
        <f t="shared" si="105"/>
        <v/>
      </c>
      <c r="BX1610" s="26" t="str">
        <f t="shared" si="103"/>
        <v/>
      </c>
      <c r="BY1610" s="43" t="str">
        <f t="shared" si="104"/>
        <v/>
      </c>
      <c r="BZ1610" s="27" t="str">
        <f>IF(A1610="","",SUM($BY$12:BY1610))</f>
        <v/>
      </c>
      <c r="CA1610" s="3"/>
    </row>
    <row r="1611" spans="65:79">
      <c r="BM1611" s="1"/>
      <c r="BU1611" s="21" t="str">
        <f>IF(A1611="","",_xlfn.XLOOKUP(C1611,#REF!,#REF!,0,0))</f>
        <v/>
      </c>
      <c r="BV1611" s="21" t="str">
        <f t="shared" ref="BV1611:BV1674" si="106">IF(A1611="","",BU1611*3)</f>
        <v/>
      </c>
      <c r="BW1611" s="35" t="str">
        <f t="shared" si="105"/>
        <v/>
      </c>
      <c r="BX1611" s="26" t="str">
        <f t="shared" ref="BX1611:BX1674" si="107">IF(A1611="","",IF(BU1611=0,0,H1611/BW1611))</f>
        <v/>
      </c>
      <c r="BY1611" s="43" t="str">
        <f t="shared" ref="BY1611:BY1674" si="108">IF(A1611="","",BM1611%)</f>
        <v/>
      </c>
      <c r="BZ1611" s="27" t="str">
        <f>IF(A1611="","",SUM($BY$12:BY1611))</f>
        <v/>
      </c>
      <c r="CA1611" s="3"/>
    </row>
    <row r="1612" spans="65:79">
      <c r="BM1612" s="1"/>
      <c r="BU1612" s="21" t="str">
        <f>IF(A1612="","",_xlfn.XLOOKUP(C1612,#REF!,#REF!,0,0))</f>
        <v/>
      </c>
      <c r="BV1612" s="21" t="str">
        <f t="shared" si="106"/>
        <v/>
      </c>
      <c r="BW1612" s="35" t="str">
        <f t="shared" ref="BW1612:BW1675" si="109">IF(A1612="","",BV1612*BW$11)</f>
        <v/>
      </c>
      <c r="BX1612" s="26" t="str">
        <f t="shared" si="107"/>
        <v/>
      </c>
      <c r="BY1612" s="43" t="str">
        <f t="shared" si="108"/>
        <v/>
      </c>
      <c r="BZ1612" s="27" t="str">
        <f>IF(A1612="","",SUM($BY$12:BY1612))</f>
        <v/>
      </c>
      <c r="CA1612" s="3"/>
    </row>
    <row r="1613" spans="65:79">
      <c r="BM1613" s="1"/>
      <c r="BU1613" s="21" t="str">
        <f>IF(A1613="","",_xlfn.XLOOKUP(C1613,#REF!,#REF!,0,0))</f>
        <v/>
      </c>
      <c r="BV1613" s="21" t="str">
        <f t="shared" si="106"/>
        <v/>
      </c>
      <c r="BW1613" s="35" t="str">
        <f t="shared" si="109"/>
        <v/>
      </c>
      <c r="BX1613" s="26" t="str">
        <f t="shared" si="107"/>
        <v/>
      </c>
      <c r="BY1613" s="43" t="str">
        <f t="shared" si="108"/>
        <v/>
      </c>
      <c r="BZ1613" s="27" t="str">
        <f>IF(A1613="","",SUM($BY$12:BY1613))</f>
        <v/>
      </c>
      <c r="CA1613" s="3"/>
    </row>
    <row r="1614" spans="65:79">
      <c r="BM1614" s="1"/>
      <c r="BU1614" s="21" t="str">
        <f>IF(A1614="","",_xlfn.XLOOKUP(C1614,#REF!,#REF!,0,0))</f>
        <v/>
      </c>
      <c r="BV1614" s="21" t="str">
        <f t="shared" si="106"/>
        <v/>
      </c>
      <c r="BW1614" s="35" t="str">
        <f t="shared" si="109"/>
        <v/>
      </c>
      <c r="BX1614" s="26" t="str">
        <f t="shared" si="107"/>
        <v/>
      </c>
      <c r="BY1614" s="43" t="str">
        <f t="shared" si="108"/>
        <v/>
      </c>
      <c r="BZ1614" s="27" t="str">
        <f>IF(A1614="","",SUM($BY$12:BY1614))</f>
        <v/>
      </c>
      <c r="CA1614" s="3"/>
    </row>
    <row r="1615" spans="65:79">
      <c r="BM1615" s="1"/>
      <c r="BU1615" s="21" t="str">
        <f>IF(A1615="","",_xlfn.XLOOKUP(C1615,#REF!,#REF!,0,0))</f>
        <v/>
      </c>
      <c r="BV1615" s="21" t="str">
        <f t="shared" si="106"/>
        <v/>
      </c>
      <c r="BW1615" s="35" t="str">
        <f t="shared" si="109"/>
        <v/>
      </c>
      <c r="BX1615" s="26" t="str">
        <f t="shared" si="107"/>
        <v/>
      </c>
      <c r="BY1615" s="43" t="str">
        <f t="shared" si="108"/>
        <v/>
      </c>
      <c r="BZ1615" s="27" t="str">
        <f>IF(A1615="","",SUM($BY$12:BY1615))</f>
        <v/>
      </c>
      <c r="CA1615" s="3"/>
    </row>
    <row r="1616" spans="65:79">
      <c r="BM1616" s="1"/>
      <c r="BU1616" s="21" t="str">
        <f>IF(A1616="","",_xlfn.XLOOKUP(C1616,#REF!,#REF!,0,0))</f>
        <v/>
      </c>
      <c r="BV1616" s="21" t="str">
        <f t="shared" si="106"/>
        <v/>
      </c>
      <c r="BW1616" s="35" t="str">
        <f t="shared" si="109"/>
        <v/>
      </c>
      <c r="BX1616" s="26" t="str">
        <f t="shared" si="107"/>
        <v/>
      </c>
      <c r="BY1616" s="43" t="str">
        <f t="shared" si="108"/>
        <v/>
      </c>
      <c r="BZ1616" s="27" t="str">
        <f>IF(A1616="","",SUM($BY$12:BY1616))</f>
        <v/>
      </c>
      <c r="CA1616" s="3"/>
    </row>
    <row r="1617" spans="65:79">
      <c r="BM1617" s="1"/>
      <c r="BU1617" s="21" t="str">
        <f>IF(A1617="","",_xlfn.XLOOKUP(C1617,#REF!,#REF!,0,0))</f>
        <v/>
      </c>
      <c r="BV1617" s="21" t="str">
        <f t="shared" si="106"/>
        <v/>
      </c>
      <c r="BW1617" s="35" t="str">
        <f t="shared" si="109"/>
        <v/>
      </c>
      <c r="BX1617" s="26" t="str">
        <f t="shared" si="107"/>
        <v/>
      </c>
      <c r="BY1617" s="43" t="str">
        <f t="shared" si="108"/>
        <v/>
      </c>
      <c r="BZ1617" s="27" t="str">
        <f>IF(A1617="","",SUM($BY$12:BY1617))</f>
        <v/>
      </c>
      <c r="CA1617" s="3"/>
    </row>
    <row r="1618" spans="65:79">
      <c r="BM1618" s="1"/>
      <c r="BU1618" s="21" t="str">
        <f>IF(A1618="","",_xlfn.XLOOKUP(C1618,#REF!,#REF!,0,0))</f>
        <v/>
      </c>
      <c r="BV1618" s="21" t="str">
        <f t="shared" si="106"/>
        <v/>
      </c>
      <c r="BW1618" s="35" t="str">
        <f t="shared" si="109"/>
        <v/>
      </c>
      <c r="BX1618" s="26" t="str">
        <f t="shared" si="107"/>
        <v/>
      </c>
      <c r="BY1618" s="43" t="str">
        <f t="shared" si="108"/>
        <v/>
      </c>
      <c r="BZ1618" s="27" t="str">
        <f>IF(A1618="","",SUM($BY$12:BY1618))</f>
        <v/>
      </c>
      <c r="CA1618" s="3"/>
    </row>
    <row r="1619" spans="65:79">
      <c r="BM1619" s="1"/>
      <c r="BU1619" s="21" t="str">
        <f>IF(A1619="","",_xlfn.XLOOKUP(C1619,#REF!,#REF!,0,0))</f>
        <v/>
      </c>
      <c r="BV1619" s="21" t="str">
        <f t="shared" si="106"/>
        <v/>
      </c>
      <c r="BW1619" s="35" t="str">
        <f t="shared" si="109"/>
        <v/>
      </c>
      <c r="BX1619" s="26" t="str">
        <f t="shared" si="107"/>
        <v/>
      </c>
      <c r="BY1619" s="43" t="str">
        <f t="shared" si="108"/>
        <v/>
      </c>
      <c r="BZ1619" s="27" t="str">
        <f>IF(A1619="","",SUM($BY$12:BY1619))</f>
        <v/>
      </c>
      <c r="CA1619" s="3"/>
    </row>
    <row r="1620" spans="65:79">
      <c r="BM1620" s="1"/>
      <c r="BU1620" s="21" t="str">
        <f>IF(A1620="","",_xlfn.XLOOKUP(C1620,#REF!,#REF!,0,0))</f>
        <v/>
      </c>
      <c r="BV1620" s="21" t="str">
        <f t="shared" si="106"/>
        <v/>
      </c>
      <c r="BW1620" s="35" t="str">
        <f t="shared" si="109"/>
        <v/>
      </c>
      <c r="BX1620" s="26" t="str">
        <f t="shared" si="107"/>
        <v/>
      </c>
      <c r="BY1620" s="43" t="str">
        <f t="shared" si="108"/>
        <v/>
      </c>
      <c r="BZ1620" s="27" t="str">
        <f>IF(A1620="","",SUM($BY$12:BY1620))</f>
        <v/>
      </c>
      <c r="CA1620" s="3"/>
    </row>
    <row r="1621" spans="65:79">
      <c r="BM1621" s="1"/>
      <c r="BU1621" s="21" t="str">
        <f>IF(A1621="","",_xlfn.XLOOKUP(C1621,#REF!,#REF!,0,0))</f>
        <v/>
      </c>
      <c r="BV1621" s="21" t="str">
        <f t="shared" si="106"/>
        <v/>
      </c>
      <c r="BW1621" s="35" t="str">
        <f t="shared" si="109"/>
        <v/>
      </c>
      <c r="BX1621" s="26" t="str">
        <f t="shared" si="107"/>
        <v/>
      </c>
      <c r="BY1621" s="43" t="str">
        <f t="shared" si="108"/>
        <v/>
      </c>
      <c r="BZ1621" s="27" t="str">
        <f>IF(A1621="","",SUM($BY$12:BY1621))</f>
        <v/>
      </c>
      <c r="CA1621" s="3"/>
    </row>
    <row r="1622" spans="65:79">
      <c r="BM1622" s="1"/>
      <c r="BU1622" s="21" t="str">
        <f>IF(A1622="","",_xlfn.XLOOKUP(C1622,#REF!,#REF!,0,0))</f>
        <v/>
      </c>
      <c r="BV1622" s="21" t="str">
        <f t="shared" si="106"/>
        <v/>
      </c>
      <c r="BW1622" s="35" t="str">
        <f t="shared" si="109"/>
        <v/>
      </c>
      <c r="BX1622" s="26" t="str">
        <f t="shared" si="107"/>
        <v/>
      </c>
      <c r="BY1622" s="43" t="str">
        <f t="shared" si="108"/>
        <v/>
      </c>
      <c r="BZ1622" s="27" t="str">
        <f>IF(A1622="","",SUM($BY$12:BY1622))</f>
        <v/>
      </c>
      <c r="CA1622" s="3"/>
    </row>
    <row r="1623" spans="65:79">
      <c r="BM1623" s="1"/>
      <c r="BU1623" s="21" t="str">
        <f>IF(A1623="","",_xlfn.XLOOKUP(C1623,#REF!,#REF!,0,0))</f>
        <v/>
      </c>
      <c r="BV1623" s="21" t="str">
        <f t="shared" si="106"/>
        <v/>
      </c>
      <c r="BW1623" s="35" t="str">
        <f t="shared" si="109"/>
        <v/>
      </c>
      <c r="BX1623" s="26" t="str">
        <f t="shared" si="107"/>
        <v/>
      </c>
      <c r="BY1623" s="43" t="str">
        <f t="shared" si="108"/>
        <v/>
      </c>
      <c r="BZ1623" s="27" t="str">
        <f>IF(A1623="","",SUM($BY$12:BY1623))</f>
        <v/>
      </c>
      <c r="CA1623" s="3"/>
    </row>
    <row r="1624" spans="65:79">
      <c r="BM1624" s="1"/>
      <c r="BU1624" s="21" t="str">
        <f>IF(A1624="","",_xlfn.XLOOKUP(C1624,#REF!,#REF!,0,0))</f>
        <v/>
      </c>
      <c r="BV1624" s="21" t="str">
        <f t="shared" si="106"/>
        <v/>
      </c>
      <c r="BW1624" s="35" t="str">
        <f t="shared" si="109"/>
        <v/>
      </c>
      <c r="BX1624" s="26" t="str">
        <f t="shared" si="107"/>
        <v/>
      </c>
      <c r="BY1624" s="43" t="str">
        <f t="shared" si="108"/>
        <v/>
      </c>
      <c r="BZ1624" s="27" t="str">
        <f>IF(A1624="","",SUM($BY$12:BY1624))</f>
        <v/>
      </c>
      <c r="CA1624" s="3"/>
    </row>
    <row r="1625" spans="65:79">
      <c r="BM1625" s="1"/>
      <c r="BU1625" s="21" t="str">
        <f>IF(A1625="","",_xlfn.XLOOKUP(C1625,#REF!,#REF!,0,0))</f>
        <v/>
      </c>
      <c r="BV1625" s="21" t="str">
        <f t="shared" si="106"/>
        <v/>
      </c>
      <c r="BW1625" s="35" t="str">
        <f t="shared" si="109"/>
        <v/>
      </c>
      <c r="BX1625" s="26" t="str">
        <f t="shared" si="107"/>
        <v/>
      </c>
      <c r="BY1625" s="43" t="str">
        <f t="shared" si="108"/>
        <v/>
      </c>
      <c r="BZ1625" s="27" t="str">
        <f>IF(A1625="","",SUM($BY$12:BY1625))</f>
        <v/>
      </c>
      <c r="CA1625" s="3"/>
    </row>
    <row r="1626" spans="65:79">
      <c r="BM1626" s="1"/>
      <c r="BU1626" s="21" t="str">
        <f>IF(A1626="","",_xlfn.XLOOKUP(C1626,#REF!,#REF!,0,0))</f>
        <v/>
      </c>
      <c r="BV1626" s="21" t="str">
        <f t="shared" si="106"/>
        <v/>
      </c>
      <c r="BW1626" s="35" t="str">
        <f t="shared" si="109"/>
        <v/>
      </c>
      <c r="BX1626" s="26" t="str">
        <f t="shared" si="107"/>
        <v/>
      </c>
      <c r="BY1626" s="43" t="str">
        <f t="shared" si="108"/>
        <v/>
      </c>
      <c r="BZ1626" s="27" t="str">
        <f>IF(A1626="","",SUM($BY$12:BY1626))</f>
        <v/>
      </c>
      <c r="CA1626" s="3"/>
    </row>
    <row r="1627" spans="65:79">
      <c r="BM1627" s="1"/>
      <c r="BU1627" s="21" t="str">
        <f>IF(A1627="","",_xlfn.XLOOKUP(C1627,#REF!,#REF!,0,0))</f>
        <v/>
      </c>
      <c r="BV1627" s="21" t="str">
        <f t="shared" si="106"/>
        <v/>
      </c>
      <c r="BW1627" s="35" t="str">
        <f t="shared" si="109"/>
        <v/>
      </c>
      <c r="BX1627" s="26" t="str">
        <f t="shared" si="107"/>
        <v/>
      </c>
      <c r="BY1627" s="43" t="str">
        <f t="shared" si="108"/>
        <v/>
      </c>
      <c r="BZ1627" s="27" t="str">
        <f>IF(A1627="","",SUM($BY$12:BY1627))</f>
        <v/>
      </c>
      <c r="CA1627" s="3"/>
    </row>
    <row r="1628" spans="65:79">
      <c r="BM1628" s="1"/>
      <c r="BU1628" s="21" t="str">
        <f>IF(A1628="","",_xlfn.XLOOKUP(C1628,#REF!,#REF!,0,0))</f>
        <v/>
      </c>
      <c r="BV1628" s="21" t="str">
        <f t="shared" si="106"/>
        <v/>
      </c>
      <c r="BW1628" s="35" t="str">
        <f t="shared" si="109"/>
        <v/>
      </c>
      <c r="BX1628" s="26" t="str">
        <f t="shared" si="107"/>
        <v/>
      </c>
      <c r="BY1628" s="43" t="str">
        <f t="shared" si="108"/>
        <v/>
      </c>
      <c r="BZ1628" s="27" t="str">
        <f>IF(A1628="","",SUM($BY$12:BY1628))</f>
        <v/>
      </c>
      <c r="CA1628" s="3"/>
    </row>
    <row r="1629" spans="65:79">
      <c r="BM1629" s="1"/>
      <c r="BU1629" s="21" t="str">
        <f>IF(A1629="","",_xlfn.XLOOKUP(C1629,#REF!,#REF!,0,0))</f>
        <v/>
      </c>
      <c r="BV1629" s="21" t="str">
        <f t="shared" si="106"/>
        <v/>
      </c>
      <c r="BW1629" s="35" t="str">
        <f t="shared" si="109"/>
        <v/>
      </c>
      <c r="BX1629" s="26" t="str">
        <f t="shared" si="107"/>
        <v/>
      </c>
      <c r="BY1629" s="43" t="str">
        <f t="shared" si="108"/>
        <v/>
      </c>
      <c r="BZ1629" s="27" t="str">
        <f>IF(A1629="","",SUM($BY$12:BY1629))</f>
        <v/>
      </c>
      <c r="CA1629" s="3"/>
    </row>
    <row r="1630" spans="65:79">
      <c r="BM1630" s="1"/>
      <c r="BU1630" s="21" t="str">
        <f>IF(A1630="","",_xlfn.XLOOKUP(C1630,#REF!,#REF!,0,0))</f>
        <v/>
      </c>
      <c r="BV1630" s="21" t="str">
        <f t="shared" si="106"/>
        <v/>
      </c>
      <c r="BW1630" s="35" t="str">
        <f t="shared" si="109"/>
        <v/>
      </c>
      <c r="BX1630" s="26" t="str">
        <f t="shared" si="107"/>
        <v/>
      </c>
      <c r="BY1630" s="43" t="str">
        <f t="shared" si="108"/>
        <v/>
      </c>
      <c r="BZ1630" s="27" t="str">
        <f>IF(A1630="","",SUM($BY$12:BY1630))</f>
        <v/>
      </c>
      <c r="CA1630" s="3"/>
    </row>
    <row r="1631" spans="65:79">
      <c r="BM1631" s="1"/>
      <c r="BU1631" s="21" t="str">
        <f>IF(A1631="","",_xlfn.XLOOKUP(C1631,#REF!,#REF!,0,0))</f>
        <v/>
      </c>
      <c r="BV1631" s="21" t="str">
        <f t="shared" si="106"/>
        <v/>
      </c>
      <c r="BW1631" s="35" t="str">
        <f t="shared" si="109"/>
        <v/>
      </c>
      <c r="BX1631" s="26" t="str">
        <f t="shared" si="107"/>
        <v/>
      </c>
      <c r="BY1631" s="43" t="str">
        <f t="shared" si="108"/>
        <v/>
      </c>
      <c r="BZ1631" s="27" t="str">
        <f>IF(A1631="","",SUM($BY$12:BY1631))</f>
        <v/>
      </c>
      <c r="CA1631" s="3"/>
    </row>
    <row r="1632" spans="65:79">
      <c r="BM1632" s="1"/>
      <c r="BU1632" s="21" t="str">
        <f>IF(A1632="","",_xlfn.XLOOKUP(C1632,#REF!,#REF!,0,0))</f>
        <v/>
      </c>
      <c r="BV1632" s="21" t="str">
        <f t="shared" si="106"/>
        <v/>
      </c>
      <c r="BW1632" s="35" t="str">
        <f t="shared" si="109"/>
        <v/>
      </c>
      <c r="BX1632" s="26" t="str">
        <f t="shared" si="107"/>
        <v/>
      </c>
      <c r="BY1632" s="43" t="str">
        <f t="shared" si="108"/>
        <v/>
      </c>
      <c r="BZ1632" s="27" t="str">
        <f>IF(A1632="","",SUM($BY$12:BY1632))</f>
        <v/>
      </c>
      <c r="CA1632" s="3"/>
    </row>
    <row r="1633" spans="65:79">
      <c r="BM1633" s="1"/>
      <c r="BU1633" s="21" t="str">
        <f>IF(A1633="","",_xlfn.XLOOKUP(C1633,#REF!,#REF!,0,0))</f>
        <v/>
      </c>
      <c r="BV1633" s="21" t="str">
        <f t="shared" si="106"/>
        <v/>
      </c>
      <c r="BW1633" s="35" t="str">
        <f t="shared" si="109"/>
        <v/>
      </c>
      <c r="BX1633" s="26" t="str">
        <f t="shared" si="107"/>
        <v/>
      </c>
      <c r="BY1633" s="43" t="str">
        <f t="shared" si="108"/>
        <v/>
      </c>
      <c r="BZ1633" s="27" t="str">
        <f>IF(A1633="","",SUM($BY$12:BY1633))</f>
        <v/>
      </c>
      <c r="CA1633" s="3"/>
    </row>
    <row r="1634" spans="65:79">
      <c r="BM1634" s="1"/>
      <c r="BU1634" s="21" t="str">
        <f>IF(A1634="","",_xlfn.XLOOKUP(C1634,#REF!,#REF!,0,0))</f>
        <v/>
      </c>
      <c r="BV1634" s="21" t="str">
        <f t="shared" si="106"/>
        <v/>
      </c>
      <c r="BW1634" s="35" t="str">
        <f t="shared" si="109"/>
        <v/>
      </c>
      <c r="BX1634" s="26" t="str">
        <f t="shared" si="107"/>
        <v/>
      </c>
      <c r="BY1634" s="43" t="str">
        <f t="shared" si="108"/>
        <v/>
      </c>
      <c r="BZ1634" s="27" t="str">
        <f>IF(A1634="","",SUM($BY$12:BY1634))</f>
        <v/>
      </c>
      <c r="CA1634" s="3"/>
    </row>
    <row r="1635" spans="65:79">
      <c r="BM1635" s="1"/>
      <c r="BU1635" s="21" t="str">
        <f>IF(A1635="","",_xlfn.XLOOKUP(C1635,#REF!,#REF!,0,0))</f>
        <v/>
      </c>
      <c r="BV1635" s="21" t="str">
        <f t="shared" si="106"/>
        <v/>
      </c>
      <c r="BW1635" s="35" t="str">
        <f t="shared" si="109"/>
        <v/>
      </c>
      <c r="BX1635" s="26" t="str">
        <f t="shared" si="107"/>
        <v/>
      </c>
      <c r="BY1635" s="43" t="str">
        <f t="shared" si="108"/>
        <v/>
      </c>
      <c r="BZ1635" s="27" t="str">
        <f>IF(A1635="","",SUM($BY$12:BY1635))</f>
        <v/>
      </c>
      <c r="CA1635" s="3"/>
    </row>
    <row r="1636" spans="65:79">
      <c r="BM1636" s="1"/>
      <c r="BU1636" s="21" t="str">
        <f>IF(A1636="","",_xlfn.XLOOKUP(C1636,#REF!,#REF!,0,0))</f>
        <v/>
      </c>
      <c r="BV1636" s="21" t="str">
        <f t="shared" si="106"/>
        <v/>
      </c>
      <c r="BW1636" s="35" t="str">
        <f t="shared" si="109"/>
        <v/>
      </c>
      <c r="BX1636" s="26" t="str">
        <f t="shared" si="107"/>
        <v/>
      </c>
      <c r="BY1636" s="43" t="str">
        <f t="shared" si="108"/>
        <v/>
      </c>
      <c r="BZ1636" s="27" t="str">
        <f>IF(A1636="","",SUM($BY$12:BY1636))</f>
        <v/>
      </c>
      <c r="CA1636" s="3"/>
    </row>
    <row r="1637" spans="65:79">
      <c r="BM1637" s="1"/>
      <c r="BU1637" s="21" t="str">
        <f>IF(A1637="","",_xlfn.XLOOKUP(C1637,#REF!,#REF!,0,0))</f>
        <v/>
      </c>
      <c r="BV1637" s="21" t="str">
        <f t="shared" si="106"/>
        <v/>
      </c>
      <c r="BW1637" s="35" t="str">
        <f t="shared" si="109"/>
        <v/>
      </c>
      <c r="BX1637" s="26" t="str">
        <f t="shared" si="107"/>
        <v/>
      </c>
      <c r="BY1637" s="43" t="str">
        <f t="shared" si="108"/>
        <v/>
      </c>
      <c r="BZ1637" s="27" t="str">
        <f>IF(A1637="","",SUM($BY$12:BY1637))</f>
        <v/>
      </c>
      <c r="CA1637" s="3"/>
    </row>
    <row r="1638" spans="65:79">
      <c r="BM1638" s="1"/>
      <c r="BU1638" s="21" t="str">
        <f>IF(A1638="","",_xlfn.XLOOKUP(C1638,#REF!,#REF!,0,0))</f>
        <v/>
      </c>
      <c r="BV1638" s="21" t="str">
        <f t="shared" si="106"/>
        <v/>
      </c>
      <c r="BW1638" s="35" t="str">
        <f t="shared" si="109"/>
        <v/>
      </c>
      <c r="BX1638" s="26" t="str">
        <f t="shared" si="107"/>
        <v/>
      </c>
      <c r="BY1638" s="43" t="str">
        <f t="shared" si="108"/>
        <v/>
      </c>
      <c r="BZ1638" s="27" t="str">
        <f>IF(A1638="","",SUM($BY$12:BY1638))</f>
        <v/>
      </c>
      <c r="CA1638" s="3"/>
    </row>
    <row r="1639" spans="65:79">
      <c r="BM1639" s="1"/>
      <c r="BU1639" s="21" t="str">
        <f>IF(A1639="","",_xlfn.XLOOKUP(C1639,#REF!,#REF!,0,0))</f>
        <v/>
      </c>
      <c r="BV1639" s="21" t="str">
        <f t="shared" si="106"/>
        <v/>
      </c>
      <c r="BW1639" s="35" t="str">
        <f t="shared" si="109"/>
        <v/>
      </c>
      <c r="BX1639" s="26" t="str">
        <f t="shared" si="107"/>
        <v/>
      </c>
      <c r="BY1639" s="43" t="str">
        <f t="shared" si="108"/>
        <v/>
      </c>
      <c r="BZ1639" s="27" t="str">
        <f>IF(A1639="","",SUM($BY$12:BY1639))</f>
        <v/>
      </c>
      <c r="CA1639" s="3"/>
    </row>
    <row r="1640" spans="65:79">
      <c r="BM1640" s="1"/>
      <c r="BU1640" s="21" t="str">
        <f>IF(A1640="","",_xlfn.XLOOKUP(C1640,#REF!,#REF!,0,0))</f>
        <v/>
      </c>
      <c r="BV1640" s="21" t="str">
        <f t="shared" si="106"/>
        <v/>
      </c>
      <c r="BW1640" s="35" t="str">
        <f t="shared" si="109"/>
        <v/>
      </c>
      <c r="BX1640" s="26" t="str">
        <f t="shared" si="107"/>
        <v/>
      </c>
      <c r="BY1640" s="43" t="str">
        <f t="shared" si="108"/>
        <v/>
      </c>
      <c r="BZ1640" s="27" t="str">
        <f>IF(A1640="","",SUM($BY$12:BY1640))</f>
        <v/>
      </c>
      <c r="CA1640" s="3"/>
    </row>
    <row r="1641" spans="65:79">
      <c r="BM1641" s="1"/>
      <c r="BU1641" s="21" t="str">
        <f>IF(A1641="","",_xlfn.XLOOKUP(C1641,#REF!,#REF!,0,0))</f>
        <v/>
      </c>
      <c r="BV1641" s="21" t="str">
        <f t="shared" si="106"/>
        <v/>
      </c>
      <c r="BW1641" s="35" t="str">
        <f t="shared" si="109"/>
        <v/>
      </c>
      <c r="BX1641" s="26" t="str">
        <f t="shared" si="107"/>
        <v/>
      </c>
      <c r="BY1641" s="43" t="str">
        <f t="shared" si="108"/>
        <v/>
      </c>
      <c r="BZ1641" s="27" t="str">
        <f>IF(A1641="","",SUM($BY$12:BY1641))</f>
        <v/>
      </c>
      <c r="CA1641" s="3"/>
    </row>
    <row r="1642" spans="65:79">
      <c r="BM1642" s="1"/>
      <c r="BU1642" s="21" t="str">
        <f>IF(A1642="","",_xlfn.XLOOKUP(C1642,#REF!,#REF!,0,0))</f>
        <v/>
      </c>
      <c r="BV1642" s="21" t="str">
        <f t="shared" si="106"/>
        <v/>
      </c>
      <c r="BW1642" s="35" t="str">
        <f t="shared" si="109"/>
        <v/>
      </c>
      <c r="BX1642" s="26" t="str">
        <f t="shared" si="107"/>
        <v/>
      </c>
      <c r="BY1642" s="43" t="str">
        <f t="shared" si="108"/>
        <v/>
      </c>
      <c r="BZ1642" s="27" t="str">
        <f>IF(A1642="","",SUM($BY$12:BY1642))</f>
        <v/>
      </c>
      <c r="CA1642" s="3"/>
    </row>
    <row r="1643" spans="65:79">
      <c r="BM1643" s="1"/>
      <c r="BU1643" s="21" t="str">
        <f>IF(A1643="","",_xlfn.XLOOKUP(C1643,#REF!,#REF!,0,0))</f>
        <v/>
      </c>
      <c r="BV1643" s="21" t="str">
        <f t="shared" si="106"/>
        <v/>
      </c>
      <c r="BW1643" s="35" t="str">
        <f t="shared" si="109"/>
        <v/>
      </c>
      <c r="BX1643" s="26" t="str">
        <f t="shared" si="107"/>
        <v/>
      </c>
      <c r="BY1643" s="43" t="str">
        <f t="shared" si="108"/>
        <v/>
      </c>
      <c r="BZ1643" s="27" t="str">
        <f>IF(A1643="","",SUM($BY$12:BY1643))</f>
        <v/>
      </c>
      <c r="CA1643" s="3"/>
    </row>
    <row r="1644" spans="65:79">
      <c r="BM1644" s="1"/>
      <c r="BU1644" s="21" t="str">
        <f>IF(A1644="","",_xlfn.XLOOKUP(C1644,#REF!,#REF!,0,0))</f>
        <v/>
      </c>
      <c r="BV1644" s="21" t="str">
        <f t="shared" si="106"/>
        <v/>
      </c>
      <c r="BW1644" s="35" t="str">
        <f t="shared" si="109"/>
        <v/>
      </c>
      <c r="BX1644" s="26" t="str">
        <f t="shared" si="107"/>
        <v/>
      </c>
      <c r="BY1644" s="43" t="str">
        <f t="shared" si="108"/>
        <v/>
      </c>
      <c r="BZ1644" s="27" t="str">
        <f>IF(A1644="","",SUM($BY$12:BY1644))</f>
        <v/>
      </c>
      <c r="CA1644" s="3"/>
    </row>
    <row r="1645" spans="65:79">
      <c r="BM1645" s="1"/>
      <c r="BU1645" s="21" t="str">
        <f>IF(A1645="","",_xlfn.XLOOKUP(C1645,#REF!,#REF!,0,0))</f>
        <v/>
      </c>
      <c r="BV1645" s="21" t="str">
        <f t="shared" si="106"/>
        <v/>
      </c>
      <c r="BW1645" s="35" t="str">
        <f t="shared" si="109"/>
        <v/>
      </c>
      <c r="BX1645" s="26" t="str">
        <f t="shared" si="107"/>
        <v/>
      </c>
      <c r="BY1645" s="43" t="str">
        <f t="shared" si="108"/>
        <v/>
      </c>
      <c r="BZ1645" s="27" t="str">
        <f>IF(A1645="","",SUM($BY$12:BY1645))</f>
        <v/>
      </c>
      <c r="CA1645" s="3"/>
    </row>
    <row r="1646" spans="65:79">
      <c r="BM1646" s="1"/>
      <c r="BU1646" s="21" t="str">
        <f>IF(A1646="","",_xlfn.XLOOKUP(C1646,#REF!,#REF!,0,0))</f>
        <v/>
      </c>
      <c r="BV1646" s="21" t="str">
        <f t="shared" si="106"/>
        <v/>
      </c>
      <c r="BW1646" s="35" t="str">
        <f t="shared" si="109"/>
        <v/>
      </c>
      <c r="BX1646" s="26" t="str">
        <f t="shared" si="107"/>
        <v/>
      </c>
      <c r="BY1646" s="43" t="str">
        <f t="shared" si="108"/>
        <v/>
      </c>
      <c r="BZ1646" s="27" t="str">
        <f>IF(A1646="","",SUM($BY$12:BY1646))</f>
        <v/>
      </c>
      <c r="CA1646" s="3"/>
    </row>
    <row r="1647" spans="65:79">
      <c r="BM1647" s="1"/>
      <c r="BU1647" s="21" t="str">
        <f>IF(A1647="","",_xlfn.XLOOKUP(C1647,#REF!,#REF!,0,0))</f>
        <v/>
      </c>
      <c r="BV1647" s="21" t="str">
        <f t="shared" si="106"/>
        <v/>
      </c>
      <c r="BW1647" s="35" t="str">
        <f t="shared" si="109"/>
        <v/>
      </c>
      <c r="BX1647" s="26" t="str">
        <f t="shared" si="107"/>
        <v/>
      </c>
      <c r="BY1647" s="43" t="str">
        <f t="shared" si="108"/>
        <v/>
      </c>
      <c r="BZ1647" s="27" t="str">
        <f>IF(A1647="","",SUM($BY$12:BY1647))</f>
        <v/>
      </c>
      <c r="CA1647" s="3"/>
    </row>
    <row r="1648" spans="65:79">
      <c r="BM1648" s="1"/>
      <c r="BU1648" s="21" t="str">
        <f>IF(A1648="","",_xlfn.XLOOKUP(C1648,#REF!,#REF!,0,0))</f>
        <v/>
      </c>
      <c r="BV1648" s="21" t="str">
        <f t="shared" si="106"/>
        <v/>
      </c>
      <c r="BW1648" s="35" t="str">
        <f t="shared" si="109"/>
        <v/>
      </c>
      <c r="BX1648" s="26" t="str">
        <f t="shared" si="107"/>
        <v/>
      </c>
      <c r="BY1648" s="43" t="str">
        <f t="shared" si="108"/>
        <v/>
      </c>
      <c r="BZ1648" s="27" t="str">
        <f>IF(A1648="","",SUM($BY$12:BY1648))</f>
        <v/>
      </c>
      <c r="CA1648" s="3"/>
    </row>
    <row r="1649" spans="65:79">
      <c r="BM1649" s="1"/>
      <c r="BU1649" s="21" t="str">
        <f>IF(A1649="","",_xlfn.XLOOKUP(C1649,#REF!,#REF!,0,0))</f>
        <v/>
      </c>
      <c r="BV1649" s="21" t="str">
        <f t="shared" si="106"/>
        <v/>
      </c>
      <c r="BW1649" s="35" t="str">
        <f t="shared" si="109"/>
        <v/>
      </c>
      <c r="BX1649" s="26" t="str">
        <f t="shared" si="107"/>
        <v/>
      </c>
      <c r="BY1649" s="43" t="str">
        <f t="shared" si="108"/>
        <v/>
      </c>
      <c r="BZ1649" s="27" t="str">
        <f>IF(A1649="","",SUM($BY$12:BY1649))</f>
        <v/>
      </c>
      <c r="CA1649" s="3"/>
    </row>
    <row r="1650" spans="65:79">
      <c r="BM1650" s="1"/>
      <c r="BU1650" s="21" t="str">
        <f>IF(A1650="","",_xlfn.XLOOKUP(C1650,#REF!,#REF!,0,0))</f>
        <v/>
      </c>
      <c r="BV1650" s="21" t="str">
        <f t="shared" si="106"/>
        <v/>
      </c>
      <c r="BW1650" s="35" t="str">
        <f t="shared" si="109"/>
        <v/>
      </c>
      <c r="BX1650" s="26" t="str">
        <f t="shared" si="107"/>
        <v/>
      </c>
      <c r="BY1650" s="43" t="str">
        <f t="shared" si="108"/>
        <v/>
      </c>
      <c r="BZ1650" s="27" t="str">
        <f>IF(A1650="","",SUM($BY$12:BY1650))</f>
        <v/>
      </c>
      <c r="CA1650" s="3"/>
    </row>
    <row r="1651" spans="65:79">
      <c r="BM1651" s="1"/>
      <c r="BU1651" s="21" t="str">
        <f>IF(A1651="","",_xlfn.XLOOKUP(C1651,#REF!,#REF!,0,0))</f>
        <v/>
      </c>
      <c r="BV1651" s="21" t="str">
        <f t="shared" si="106"/>
        <v/>
      </c>
      <c r="BW1651" s="35" t="str">
        <f t="shared" si="109"/>
        <v/>
      </c>
      <c r="BX1651" s="26" t="str">
        <f t="shared" si="107"/>
        <v/>
      </c>
      <c r="BY1651" s="43" t="str">
        <f t="shared" si="108"/>
        <v/>
      </c>
      <c r="BZ1651" s="27" t="str">
        <f>IF(A1651="","",SUM($BY$12:BY1651))</f>
        <v/>
      </c>
      <c r="CA1651" s="3"/>
    </row>
    <row r="1652" spans="65:79">
      <c r="BM1652" s="1"/>
      <c r="BU1652" s="21" t="str">
        <f>IF(A1652="","",_xlfn.XLOOKUP(C1652,#REF!,#REF!,0,0))</f>
        <v/>
      </c>
      <c r="BV1652" s="21" t="str">
        <f t="shared" si="106"/>
        <v/>
      </c>
      <c r="BW1652" s="35" t="str">
        <f t="shared" si="109"/>
        <v/>
      </c>
      <c r="BX1652" s="26" t="str">
        <f t="shared" si="107"/>
        <v/>
      </c>
      <c r="BY1652" s="43" t="str">
        <f t="shared" si="108"/>
        <v/>
      </c>
      <c r="BZ1652" s="27" t="str">
        <f>IF(A1652="","",SUM($BY$12:BY1652))</f>
        <v/>
      </c>
      <c r="CA1652" s="3"/>
    </row>
    <row r="1653" spans="65:79">
      <c r="BM1653" s="1"/>
      <c r="BU1653" s="21" t="str">
        <f>IF(A1653="","",_xlfn.XLOOKUP(C1653,#REF!,#REF!,0,0))</f>
        <v/>
      </c>
      <c r="BV1653" s="21" t="str">
        <f t="shared" si="106"/>
        <v/>
      </c>
      <c r="BW1653" s="35" t="str">
        <f t="shared" si="109"/>
        <v/>
      </c>
      <c r="BX1653" s="26" t="str">
        <f t="shared" si="107"/>
        <v/>
      </c>
      <c r="BY1653" s="43" t="str">
        <f t="shared" si="108"/>
        <v/>
      </c>
      <c r="BZ1653" s="27" t="str">
        <f>IF(A1653="","",SUM($BY$12:BY1653))</f>
        <v/>
      </c>
      <c r="CA1653" s="3"/>
    </row>
    <row r="1654" spans="65:79">
      <c r="BM1654" s="1"/>
      <c r="BU1654" s="21" t="str">
        <f>IF(A1654="","",_xlfn.XLOOKUP(C1654,#REF!,#REF!,0,0))</f>
        <v/>
      </c>
      <c r="BV1654" s="21" t="str">
        <f t="shared" si="106"/>
        <v/>
      </c>
      <c r="BW1654" s="35" t="str">
        <f t="shared" si="109"/>
        <v/>
      </c>
      <c r="BX1654" s="26" t="str">
        <f t="shared" si="107"/>
        <v/>
      </c>
      <c r="BY1654" s="43" t="str">
        <f t="shared" si="108"/>
        <v/>
      </c>
      <c r="BZ1654" s="27" t="str">
        <f>IF(A1654="","",SUM($BY$12:BY1654))</f>
        <v/>
      </c>
      <c r="CA1654" s="3"/>
    </row>
    <row r="1655" spans="65:79">
      <c r="BM1655" s="1"/>
      <c r="BU1655" s="21" t="str">
        <f>IF(A1655="","",_xlfn.XLOOKUP(C1655,#REF!,#REF!,0,0))</f>
        <v/>
      </c>
      <c r="BV1655" s="21" t="str">
        <f t="shared" si="106"/>
        <v/>
      </c>
      <c r="BW1655" s="35" t="str">
        <f t="shared" si="109"/>
        <v/>
      </c>
      <c r="BX1655" s="26" t="str">
        <f t="shared" si="107"/>
        <v/>
      </c>
      <c r="BY1655" s="43" t="str">
        <f t="shared" si="108"/>
        <v/>
      </c>
      <c r="BZ1655" s="27" t="str">
        <f>IF(A1655="","",SUM($BY$12:BY1655))</f>
        <v/>
      </c>
      <c r="CA1655" s="3"/>
    </row>
    <row r="1656" spans="65:79">
      <c r="BM1656" s="1"/>
      <c r="BU1656" s="21" t="str">
        <f>IF(A1656="","",_xlfn.XLOOKUP(C1656,#REF!,#REF!,0,0))</f>
        <v/>
      </c>
      <c r="BV1656" s="21" t="str">
        <f t="shared" si="106"/>
        <v/>
      </c>
      <c r="BW1656" s="35" t="str">
        <f t="shared" si="109"/>
        <v/>
      </c>
      <c r="BX1656" s="26" t="str">
        <f t="shared" si="107"/>
        <v/>
      </c>
      <c r="BY1656" s="43" t="str">
        <f t="shared" si="108"/>
        <v/>
      </c>
      <c r="BZ1656" s="27" t="str">
        <f>IF(A1656="","",SUM($BY$12:BY1656))</f>
        <v/>
      </c>
      <c r="CA1656" s="3"/>
    </row>
    <row r="1657" spans="65:79">
      <c r="BM1657" s="1"/>
      <c r="BU1657" s="21" t="str">
        <f>IF(A1657="","",_xlfn.XLOOKUP(C1657,#REF!,#REF!,0,0))</f>
        <v/>
      </c>
      <c r="BV1657" s="21" t="str">
        <f t="shared" si="106"/>
        <v/>
      </c>
      <c r="BW1657" s="35" t="str">
        <f t="shared" si="109"/>
        <v/>
      </c>
      <c r="BX1657" s="26" t="str">
        <f t="shared" si="107"/>
        <v/>
      </c>
      <c r="BY1657" s="43" t="str">
        <f t="shared" si="108"/>
        <v/>
      </c>
      <c r="BZ1657" s="27" t="str">
        <f>IF(A1657="","",SUM($BY$12:BY1657))</f>
        <v/>
      </c>
      <c r="CA1657" s="3"/>
    </row>
    <row r="1658" spans="65:79">
      <c r="BM1658" s="1"/>
      <c r="BU1658" s="21" t="str">
        <f>IF(A1658="","",_xlfn.XLOOKUP(C1658,#REF!,#REF!,0,0))</f>
        <v/>
      </c>
      <c r="BV1658" s="21" t="str">
        <f t="shared" si="106"/>
        <v/>
      </c>
      <c r="BW1658" s="35" t="str">
        <f t="shared" si="109"/>
        <v/>
      </c>
      <c r="BX1658" s="26" t="str">
        <f t="shared" si="107"/>
        <v/>
      </c>
      <c r="BY1658" s="43" t="str">
        <f t="shared" si="108"/>
        <v/>
      </c>
      <c r="BZ1658" s="27" t="str">
        <f>IF(A1658="","",SUM($BY$12:BY1658))</f>
        <v/>
      </c>
      <c r="CA1658" s="3"/>
    </row>
    <row r="1659" spans="65:79">
      <c r="BM1659" s="1"/>
      <c r="BU1659" s="21" t="str">
        <f>IF(A1659="","",_xlfn.XLOOKUP(C1659,#REF!,#REF!,0,0))</f>
        <v/>
      </c>
      <c r="BV1659" s="21" t="str">
        <f t="shared" si="106"/>
        <v/>
      </c>
      <c r="BW1659" s="35" t="str">
        <f t="shared" si="109"/>
        <v/>
      </c>
      <c r="BX1659" s="26" t="str">
        <f t="shared" si="107"/>
        <v/>
      </c>
      <c r="BY1659" s="43" t="str">
        <f t="shared" si="108"/>
        <v/>
      </c>
      <c r="BZ1659" s="27" t="str">
        <f>IF(A1659="","",SUM($BY$12:BY1659))</f>
        <v/>
      </c>
      <c r="CA1659" s="3"/>
    </row>
    <row r="1660" spans="65:79">
      <c r="BM1660" s="1"/>
      <c r="BU1660" s="21" t="str">
        <f>IF(A1660="","",_xlfn.XLOOKUP(C1660,#REF!,#REF!,0,0))</f>
        <v/>
      </c>
      <c r="BV1660" s="21" t="str">
        <f t="shared" si="106"/>
        <v/>
      </c>
      <c r="BW1660" s="35" t="str">
        <f t="shared" si="109"/>
        <v/>
      </c>
      <c r="BX1660" s="26" t="str">
        <f t="shared" si="107"/>
        <v/>
      </c>
      <c r="BY1660" s="43" t="str">
        <f t="shared" si="108"/>
        <v/>
      </c>
      <c r="BZ1660" s="27" t="str">
        <f>IF(A1660="","",SUM($BY$12:BY1660))</f>
        <v/>
      </c>
      <c r="CA1660" s="3"/>
    </row>
    <row r="1661" spans="65:79">
      <c r="BM1661" s="1"/>
      <c r="BU1661" s="21" t="str">
        <f>IF(A1661="","",_xlfn.XLOOKUP(C1661,#REF!,#REF!,0,0))</f>
        <v/>
      </c>
      <c r="BV1661" s="21" t="str">
        <f t="shared" si="106"/>
        <v/>
      </c>
      <c r="BW1661" s="35" t="str">
        <f t="shared" si="109"/>
        <v/>
      </c>
      <c r="BX1661" s="26" t="str">
        <f t="shared" si="107"/>
        <v/>
      </c>
      <c r="BY1661" s="43" t="str">
        <f t="shared" si="108"/>
        <v/>
      </c>
      <c r="BZ1661" s="27" t="str">
        <f>IF(A1661="","",SUM($BY$12:BY1661))</f>
        <v/>
      </c>
      <c r="CA1661" s="3"/>
    </row>
    <row r="1662" spans="65:79">
      <c r="BM1662" s="1"/>
      <c r="BU1662" s="21" t="str">
        <f>IF(A1662="","",_xlfn.XLOOKUP(C1662,#REF!,#REF!,0,0))</f>
        <v/>
      </c>
      <c r="BV1662" s="21" t="str">
        <f t="shared" si="106"/>
        <v/>
      </c>
      <c r="BW1662" s="35" t="str">
        <f t="shared" si="109"/>
        <v/>
      </c>
      <c r="BX1662" s="26" t="str">
        <f t="shared" si="107"/>
        <v/>
      </c>
      <c r="BY1662" s="43" t="str">
        <f t="shared" si="108"/>
        <v/>
      </c>
      <c r="BZ1662" s="27" t="str">
        <f>IF(A1662="","",SUM($BY$12:BY1662))</f>
        <v/>
      </c>
      <c r="CA1662" s="3"/>
    </row>
    <row r="1663" spans="65:79">
      <c r="BM1663" s="1"/>
      <c r="BU1663" s="21" t="str">
        <f>IF(A1663="","",_xlfn.XLOOKUP(C1663,#REF!,#REF!,0,0))</f>
        <v/>
      </c>
      <c r="BV1663" s="21" t="str">
        <f t="shared" si="106"/>
        <v/>
      </c>
      <c r="BW1663" s="35" t="str">
        <f t="shared" si="109"/>
        <v/>
      </c>
      <c r="BX1663" s="26" t="str">
        <f t="shared" si="107"/>
        <v/>
      </c>
      <c r="BY1663" s="43" t="str">
        <f t="shared" si="108"/>
        <v/>
      </c>
      <c r="BZ1663" s="27" t="str">
        <f>IF(A1663="","",SUM($BY$12:BY1663))</f>
        <v/>
      </c>
      <c r="CA1663" s="3"/>
    </row>
    <row r="1664" spans="65:79">
      <c r="BM1664" s="1"/>
      <c r="BU1664" s="21" t="str">
        <f>IF(A1664="","",_xlfn.XLOOKUP(C1664,#REF!,#REF!,0,0))</f>
        <v/>
      </c>
      <c r="BV1664" s="21" t="str">
        <f t="shared" si="106"/>
        <v/>
      </c>
      <c r="BW1664" s="35" t="str">
        <f t="shared" si="109"/>
        <v/>
      </c>
      <c r="BX1664" s="26" t="str">
        <f t="shared" si="107"/>
        <v/>
      </c>
      <c r="BY1664" s="43" t="str">
        <f t="shared" si="108"/>
        <v/>
      </c>
      <c r="BZ1664" s="27" t="str">
        <f>IF(A1664="","",SUM($BY$12:BY1664))</f>
        <v/>
      </c>
      <c r="CA1664" s="3"/>
    </row>
    <row r="1665" spans="65:79">
      <c r="BM1665" s="1"/>
      <c r="BU1665" s="21" t="str">
        <f>IF(A1665="","",_xlfn.XLOOKUP(C1665,#REF!,#REF!,0,0))</f>
        <v/>
      </c>
      <c r="BV1665" s="21" t="str">
        <f t="shared" si="106"/>
        <v/>
      </c>
      <c r="BW1665" s="35" t="str">
        <f t="shared" si="109"/>
        <v/>
      </c>
      <c r="BX1665" s="26" t="str">
        <f t="shared" si="107"/>
        <v/>
      </c>
      <c r="BY1665" s="43" t="str">
        <f t="shared" si="108"/>
        <v/>
      </c>
      <c r="BZ1665" s="27" t="str">
        <f>IF(A1665="","",SUM($BY$12:BY1665))</f>
        <v/>
      </c>
      <c r="CA1665" s="3"/>
    </row>
    <row r="1666" spans="65:79">
      <c r="BM1666" s="1"/>
      <c r="BU1666" s="21" t="str">
        <f>IF(A1666="","",_xlfn.XLOOKUP(C1666,#REF!,#REF!,0,0))</f>
        <v/>
      </c>
      <c r="BV1666" s="21" t="str">
        <f t="shared" si="106"/>
        <v/>
      </c>
      <c r="BW1666" s="35" t="str">
        <f t="shared" si="109"/>
        <v/>
      </c>
      <c r="BX1666" s="26" t="str">
        <f t="shared" si="107"/>
        <v/>
      </c>
      <c r="BY1666" s="43" t="str">
        <f t="shared" si="108"/>
        <v/>
      </c>
      <c r="BZ1666" s="27" t="str">
        <f>IF(A1666="","",SUM($BY$12:BY1666))</f>
        <v/>
      </c>
      <c r="CA1666" s="3"/>
    </row>
    <row r="1667" spans="65:79">
      <c r="BM1667" s="1"/>
      <c r="BU1667" s="21" t="str">
        <f>IF(A1667="","",_xlfn.XLOOKUP(C1667,#REF!,#REF!,0,0))</f>
        <v/>
      </c>
      <c r="BV1667" s="21" t="str">
        <f t="shared" si="106"/>
        <v/>
      </c>
      <c r="BW1667" s="35" t="str">
        <f t="shared" si="109"/>
        <v/>
      </c>
      <c r="BX1667" s="26" t="str">
        <f t="shared" si="107"/>
        <v/>
      </c>
      <c r="BY1667" s="43" t="str">
        <f t="shared" si="108"/>
        <v/>
      </c>
      <c r="BZ1667" s="27" t="str">
        <f>IF(A1667="","",SUM($BY$12:BY1667))</f>
        <v/>
      </c>
      <c r="CA1667" s="3"/>
    </row>
    <row r="1668" spans="65:79">
      <c r="BM1668" s="1"/>
      <c r="BU1668" s="21" t="str">
        <f>IF(A1668="","",_xlfn.XLOOKUP(C1668,#REF!,#REF!,0,0))</f>
        <v/>
      </c>
      <c r="BV1668" s="21" t="str">
        <f t="shared" si="106"/>
        <v/>
      </c>
      <c r="BW1668" s="35" t="str">
        <f t="shared" si="109"/>
        <v/>
      </c>
      <c r="BX1668" s="26" t="str">
        <f t="shared" si="107"/>
        <v/>
      </c>
      <c r="BY1668" s="43" t="str">
        <f t="shared" si="108"/>
        <v/>
      </c>
      <c r="BZ1668" s="27" t="str">
        <f>IF(A1668="","",SUM($BY$12:BY1668))</f>
        <v/>
      </c>
      <c r="CA1668" s="3"/>
    </row>
    <row r="1669" spans="65:79">
      <c r="BM1669" s="1"/>
      <c r="BU1669" s="21" t="str">
        <f>IF(A1669="","",_xlfn.XLOOKUP(C1669,#REF!,#REF!,0,0))</f>
        <v/>
      </c>
      <c r="BV1669" s="21" t="str">
        <f t="shared" si="106"/>
        <v/>
      </c>
      <c r="BW1669" s="35" t="str">
        <f t="shared" si="109"/>
        <v/>
      </c>
      <c r="BX1669" s="26" t="str">
        <f t="shared" si="107"/>
        <v/>
      </c>
      <c r="BY1669" s="43" t="str">
        <f t="shared" si="108"/>
        <v/>
      </c>
      <c r="BZ1669" s="27" t="str">
        <f>IF(A1669="","",SUM($BY$12:BY1669))</f>
        <v/>
      </c>
      <c r="CA1669" s="3"/>
    </row>
    <row r="1670" spans="65:79">
      <c r="BM1670" s="1"/>
      <c r="BU1670" s="21" t="str">
        <f>IF(A1670="","",_xlfn.XLOOKUP(C1670,#REF!,#REF!,0,0))</f>
        <v/>
      </c>
      <c r="BV1670" s="21" t="str">
        <f t="shared" si="106"/>
        <v/>
      </c>
      <c r="BW1670" s="35" t="str">
        <f t="shared" si="109"/>
        <v/>
      </c>
      <c r="BX1670" s="26" t="str">
        <f t="shared" si="107"/>
        <v/>
      </c>
      <c r="BY1670" s="43" t="str">
        <f t="shared" si="108"/>
        <v/>
      </c>
      <c r="BZ1670" s="27" t="str">
        <f>IF(A1670="","",SUM($BY$12:BY1670))</f>
        <v/>
      </c>
      <c r="CA1670" s="3"/>
    </row>
    <row r="1671" spans="65:79">
      <c r="BM1671" s="1"/>
      <c r="BU1671" s="21" t="str">
        <f>IF(A1671="","",_xlfn.XLOOKUP(C1671,#REF!,#REF!,0,0))</f>
        <v/>
      </c>
      <c r="BV1671" s="21" t="str">
        <f t="shared" si="106"/>
        <v/>
      </c>
      <c r="BW1671" s="35" t="str">
        <f t="shared" si="109"/>
        <v/>
      </c>
      <c r="BX1671" s="26" t="str">
        <f t="shared" si="107"/>
        <v/>
      </c>
      <c r="BY1671" s="43" t="str">
        <f t="shared" si="108"/>
        <v/>
      </c>
      <c r="BZ1671" s="27" t="str">
        <f>IF(A1671="","",SUM($BY$12:BY1671))</f>
        <v/>
      </c>
      <c r="CA1671" s="3"/>
    </row>
    <row r="1672" spans="65:79">
      <c r="BM1672" s="1"/>
      <c r="BU1672" s="21" t="str">
        <f>IF(A1672="","",_xlfn.XLOOKUP(C1672,#REF!,#REF!,0,0))</f>
        <v/>
      </c>
      <c r="BV1672" s="21" t="str">
        <f t="shared" si="106"/>
        <v/>
      </c>
      <c r="BW1672" s="35" t="str">
        <f t="shared" si="109"/>
        <v/>
      </c>
      <c r="BX1672" s="26" t="str">
        <f t="shared" si="107"/>
        <v/>
      </c>
      <c r="BY1672" s="43" t="str">
        <f t="shared" si="108"/>
        <v/>
      </c>
      <c r="BZ1672" s="27" t="str">
        <f>IF(A1672="","",SUM($BY$12:BY1672))</f>
        <v/>
      </c>
      <c r="CA1672" s="3"/>
    </row>
    <row r="1673" spans="65:79">
      <c r="BM1673" s="1"/>
      <c r="BU1673" s="21" t="str">
        <f>IF(A1673="","",_xlfn.XLOOKUP(C1673,#REF!,#REF!,0,0))</f>
        <v/>
      </c>
      <c r="BV1673" s="21" t="str">
        <f t="shared" si="106"/>
        <v/>
      </c>
      <c r="BW1673" s="35" t="str">
        <f t="shared" si="109"/>
        <v/>
      </c>
      <c r="BX1673" s="26" t="str">
        <f t="shared" si="107"/>
        <v/>
      </c>
      <c r="BY1673" s="43" t="str">
        <f t="shared" si="108"/>
        <v/>
      </c>
      <c r="BZ1673" s="27" t="str">
        <f>IF(A1673="","",SUM($BY$12:BY1673))</f>
        <v/>
      </c>
      <c r="CA1673" s="3"/>
    </row>
    <row r="1674" spans="65:79">
      <c r="BM1674" s="1"/>
      <c r="BU1674" s="21" t="str">
        <f>IF(A1674="","",_xlfn.XLOOKUP(C1674,#REF!,#REF!,0,0))</f>
        <v/>
      </c>
      <c r="BV1674" s="21" t="str">
        <f t="shared" si="106"/>
        <v/>
      </c>
      <c r="BW1674" s="35" t="str">
        <f t="shared" si="109"/>
        <v/>
      </c>
      <c r="BX1674" s="26" t="str">
        <f t="shared" si="107"/>
        <v/>
      </c>
      <c r="BY1674" s="43" t="str">
        <f t="shared" si="108"/>
        <v/>
      </c>
      <c r="BZ1674" s="27" t="str">
        <f>IF(A1674="","",SUM($BY$12:BY1674))</f>
        <v/>
      </c>
      <c r="CA1674" s="3"/>
    </row>
    <row r="1675" spans="65:79">
      <c r="BM1675" s="1"/>
      <c r="BU1675" s="21" t="str">
        <f>IF(A1675="","",_xlfn.XLOOKUP(C1675,#REF!,#REF!,0,0))</f>
        <v/>
      </c>
      <c r="BV1675" s="21" t="str">
        <f t="shared" ref="BV1675:BV1738" si="110">IF(A1675="","",BU1675*3)</f>
        <v/>
      </c>
      <c r="BW1675" s="35" t="str">
        <f t="shared" si="109"/>
        <v/>
      </c>
      <c r="BX1675" s="26" t="str">
        <f t="shared" ref="BX1675:BX1738" si="111">IF(A1675="","",IF(BU1675=0,0,H1675/BW1675))</f>
        <v/>
      </c>
      <c r="BY1675" s="43" t="str">
        <f t="shared" ref="BY1675:BY1738" si="112">IF(A1675="","",BM1675%)</f>
        <v/>
      </c>
      <c r="BZ1675" s="27" t="str">
        <f>IF(A1675="","",SUM($BY$12:BY1675))</f>
        <v/>
      </c>
      <c r="CA1675" s="3"/>
    </row>
    <row r="1676" spans="65:79">
      <c r="BM1676" s="1"/>
      <c r="BU1676" s="21" t="str">
        <f>IF(A1676="","",_xlfn.XLOOKUP(C1676,#REF!,#REF!,0,0))</f>
        <v/>
      </c>
      <c r="BV1676" s="21" t="str">
        <f t="shared" si="110"/>
        <v/>
      </c>
      <c r="BW1676" s="35" t="str">
        <f t="shared" ref="BW1676:BW1739" si="113">IF(A1676="","",BV1676*BW$11)</f>
        <v/>
      </c>
      <c r="BX1676" s="26" t="str">
        <f t="shared" si="111"/>
        <v/>
      </c>
      <c r="BY1676" s="43" t="str">
        <f t="shared" si="112"/>
        <v/>
      </c>
      <c r="BZ1676" s="27" t="str">
        <f>IF(A1676="","",SUM($BY$12:BY1676))</f>
        <v/>
      </c>
      <c r="CA1676" s="3"/>
    </row>
    <row r="1677" spans="65:79">
      <c r="BM1677" s="1"/>
      <c r="BU1677" s="21" t="str">
        <f>IF(A1677="","",_xlfn.XLOOKUP(C1677,#REF!,#REF!,0,0))</f>
        <v/>
      </c>
      <c r="BV1677" s="21" t="str">
        <f t="shared" si="110"/>
        <v/>
      </c>
      <c r="BW1677" s="35" t="str">
        <f t="shared" si="113"/>
        <v/>
      </c>
      <c r="BX1677" s="26" t="str">
        <f t="shared" si="111"/>
        <v/>
      </c>
      <c r="BY1677" s="43" t="str">
        <f t="shared" si="112"/>
        <v/>
      </c>
      <c r="BZ1677" s="27" t="str">
        <f>IF(A1677="","",SUM($BY$12:BY1677))</f>
        <v/>
      </c>
      <c r="CA1677" s="3"/>
    </row>
    <row r="1678" spans="65:79">
      <c r="BM1678" s="1"/>
      <c r="BU1678" s="21" t="str">
        <f>IF(A1678="","",_xlfn.XLOOKUP(C1678,#REF!,#REF!,0,0))</f>
        <v/>
      </c>
      <c r="BV1678" s="21" t="str">
        <f t="shared" si="110"/>
        <v/>
      </c>
      <c r="BW1678" s="35" t="str">
        <f t="shared" si="113"/>
        <v/>
      </c>
      <c r="BX1678" s="26" t="str">
        <f t="shared" si="111"/>
        <v/>
      </c>
      <c r="BY1678" s="43" t="str">
        <f t="shared" si="112"/>
        <v/>
      </c>
      <c r="BZ1678" s="27" t="str">
        <f>IF(A1678="","",SUM($BY$12:BY1678))</f>
        <v/>
      </c>
      <c r="CA1678" s="3"/>
    </row>
    <row r="1679" spans="65:79">
      <c r="BM1679" s="1"/>
      <c r="BU1679" s="21" t="str">
        <f>IF(A1679="","",_xlfn.XLOOKUP(C1679,#REF!,#REF!,0,0))</f>
        <v/>
      </c>
      <c r="BV1679" s="21" t="str">
        <f t="shared" si="110"/>
        <v/>
      </c>
      <c r="BW1679" s="35" t="str">
        <f t="shared" si="113"/>
        <v/>
      </c>
      <c r="BX1679" s="26" t="str">
        <f t="shared" si="111"/>
        <v/>
      </c>
      <c r="BY1679" s="43" t="str">
        <f t="shared" si="112"/>
        <v/>
      </c>
      <c r="BZ1679" s="27" t="str">
        <f>IF(A1679="","",SUM($BY$12:BY1679))</f>
        <v/>
      </c>
      <c r="CA1679" s="3"/>
    </row>
    <row r="1680" spans="65:79">
      <c r="BM1680" s="1"/>
      <c r="BU1680" s="21" t="str">
        <f>IF(A1680="","",_xlfn.XLOOKUP(C1680,#REF!,#REF!,0,0))</f>
        <v/>
      </c>
      <c r="BV1680" s="21" t="str">
        <f t="shared" si="110"/>
        <v/>
      </c>
      <c r="BW1680" s="35" t="str">
        <f t="shared" si="113"/>
        <v/>
      </c>
      <c r="BX1680" s="26" t="str">
        <f t="shared" si="111"/>
        <v/>
      </c>
      <c r="BY1680" s="43" t="str">
        <f t="shared" si="112"/>
        <v/>
      </c>
      <c r="BZ1680" s="27" t="str">
        <f>IF(A1680="","",SUM($BY$12:BY1680))</f>
        <v/>
      </c>
      <c r="CA1680" s="3"/>
    </row>
    <row r="1681" spans="65:79">
      <c r="BM1681" s="1"/>
      <c r="BU1681" s="21" t="str">
        <f>IF(A1681="","",_xlfn.XLOOKUP(C1681,#REF!,#REF!,0,0))</f>
        <v/>
      </c>
      <c r="BV1681" s="21" t="str">
        <f t="shared" si="110"/>
        <v/>
      </c>
      <c r="BW1681" s="35" t="str">
        <f t="shared" si="113"/>
        <v/>
      </c>
      <c r="BX1681" s="26" t="str">
        <f t="shared" si="111"/>
        <v/>
      </c>
      <c r="BY1681" s="43" t="str">
        <f t="shared" si="112"/>
        <v/>
      </c>
      <c r="BZ1681" s="27" t="str">
        <f>IF(A1681="","",SUM($BY$12:BY1681))</f>
        <v/>
      </c>
      <c r="CA1681" s="3"/>
    </row>
    <row r="1682" spans="65:79">
      <c r="BM1682" s="1"/>
      <c r="BU1682" s="21" t="str">
        <f>IF(A1682="","",_xlfn.XLOOKUP(C1682,#REF!,#REF!,0,0))</f>
        <v/>
      </c>
      <c r="BV1682" s="21" t="str">
        <f t="shared" si="110"/>
        <v/>
      </c>
      <c r="BW1682" s="35" t="str">
        <f t="shared" si="113"/>
        <v/>
      </c>
      <c r="BX1682" s="26" t="str">
        <f t="shared" si="111"/>
        <v/>
      </c>
      <c r="BY1682" s="43" t="str">
        <f t="shared" si="112"/>
        <v/>
      </c>
      <c r="BZ1682" s="27" t="str">
        <f>IF(A1682="","",SUM($BY$12:BY1682))</f>
        <v/>
      </c>
      <c r="CA1682" s="3"/>
    </row>
    <row r="1683" spans="65:79">
      <c r="BM1683" s="1"/>
      <c r="BU1683" s="21" t="str">
        <f>IF(A1683="","",_xlfn.XLOOKUP(C1683,#REF!,#REF!,0,0))</f>
        <v/>
      </c>
      <c r="BV1683" s="21" t="str">
        <f t="shared" si="110"/>
        <v/>
      </c>
      <c r="BW1683" s="35" t="str">
        <f t="shared" si="113"/>
        <v/>
      </c>
      <c r="BX1683" s="26" t="str">
        <f t="shared" si="111"/>
        <v/>
      </c>
      <c r="BY1683" s="43" t="str">
        <f t="shared" si="112"/>
        <v/>
      </c>
      <c r="BZ1683" s="27" t="str">
        <f>IF(A1683="","",SUM($BY$12:BY1683))</f>
        <v/>
      </c>
      <c r="CA1683" s="3"/>
    </row>
    <row r="1684" spans="65:79">
      <c r="BM1684" s="1"/>
      <c r="BU1684" s="21" t="str">
        <f>IF(A1684="","",_xlfn.XLOOKUP(C1684,#REF!,#REF!,0,0))</f>
        <v/>
      </c>
      <c r="BV1684" s="21" t="str">
        <f t="shared" si="110"/>
        <v/>
      </c>
      <c r="BW1684" s="35" t="str">
        <f t="shared" si="113"/>
        <v/>
      </c>
      <c r="BX1684" s="26" t="str">
        <f t="shared" si="111"/>
        <v/>
      </c>
      <c r="BY1684" s="43" t="str">
        <f t="shared" si="112"/>
        <v/>
      </c>
      <c r="BZ1684" s="27" t="str">
        <f>IF(A1684="","",SUM($BY$12:BY1684))</f>
        <v/>
      </c>
      <c r="CA1684" s="3"/>
    </row>
    <row r="1685" spans="65:79">
      <c r="BM1685" s="1"/>
      <c r="BU1685" s="21" t="str">
        <f>IF(A1685="","",_xlfn.XLOOKUP(C1685,#REF!,#REF!,0,0))</f>
        <v/>
      </c>
      <c r="BV1685" s="21" t="str">
        <f t="shared" si="110"/>
        <v/>
      </c>
      <c r="BW1685" s="35" t="str">
        <f t="shared" si="113"/>
        <v/>
      </c>
      <c r="BX1685" s="26" t="str">
        <f t="shared" si="111"/>
        <v/>
      </c>
      <c r="BY1685" s="43" t="str">
        <f t="shared" si="112"/>
        <v/>
      </c>
      <c r="BZ1685" s="27" t="str">
        <f>IF(A1685="","",SUM($BY$12:BY1685))</f>
        <v/>
      </c>
      <c r="CA1685" s="3"/>
    </row>
    <row r="1686" spans="65:79">
      <c r="BM1686" s="1"/>
      <c r="BU1686" s="21" t="str">
        <f>IF(A1686="","",_xlfn.XLOOKUP(C1686,#REF!,#REF!,0,0))</f>
        <v/>
      </c>
      <c r="BV1686" s="21" t="str">
        <f t="shared" si="110"/>
        <v/>
      </c>
      <c r="BW1686" s="35" t="str">
        <f t="shared" si="113"/>
        <v/>
      </c>
      <c r="BX1686" s="26" t="str">
        <f t="shared" si="111"/>
        <v/>
      </c>
      <c r="BY1686" s="43" t="str">
        <f t="shared" si="112"/>
        <v/>
      </c>
      <c r="BZ1686" s="27" t="str">
        <f>IF(A1686="","",SUM($BY$12:BY1686))</f>
        <v/>
      </c>
      <c r="CA1686" s="3"/>
    </row>
    <row r="1687" spans="65:79">
      <c r="BM1687" s="1"/>
      <c r="BU1687" s="21" t="str">
        <f>IF(A1687="","",_xlfn.XLOOKUP(C1687,#REF!,#REF!,0,0))</f>
        <v/>
      </c>
      <c r="BV1687" s="21" t="str">
        <f t="shared" si="110"/>
        <v/>
      </c>
      <c r="BW1687" s="35" t="str">
        <f t="shared" si="113"/>
        <v/>
      </c>
      <c r="BX1687" s="26" t="str">
        <f t="shared" si="111"/>
        <v/>
      </c>
      <c r="BY1687" s="43" t="str">
        <f t="shared" si="112"/>
        <v/>
      </c>
      <c r="BZ1687" s="27" t="str">
        <f>IF(A1687="","",SUM($BY$12:BY1687))</f>
        <v/>
      </c>
      <c r="CA1687" s="3"/>
    </row>
    <row r="1688" spans="65:79">
      <c r="BM1688" s="1"/>
      <c r="BU1688" s="21" t="str">
        <f>IF(A1688="","",_xlfn.XLOOKUP(C1688,#REF!,#REF!,0,0))</f>
        <v/>
      </c>
      <c r="BV1688" s="21" t="str">
        <f t="shared" si="110"/>
        <v/>
      </c>
      <c r="BW1688" s="35" t="str">
        <f t="shared" si="113"/>
        <v/>
      </c>
      <c r="BX1688" s="26" t="str">
        <f t="shared" si="111"/>
        <v/>
      </c>
      <c r="BY1688" s="43" t="str">
        <f t="shared" si="112"/>
        <v/>
      </c>
      <c r="BZ1688" s="27" t="str">
        <f>IF(A1688="","",SUM($BY$12:BY1688))</f>
        <v/>
      </c>
      <c r="CA1688" s="3"/>
    </row>
    <row r="1689" spans="65:79">
      <c r="BM1689" s="1"/>
      <c r="BU1689" s="21" t="str">
        <f>IF(A1689="","",_xlfn.XLOOKUP(C1689,#REF!,#REF!,0,0))</f>
        <v/>
      </c>
      <c r="BV1689" s="21" t="str">
        <f t="shared" si="110"/>
        <v/>
      </c>
      <c r="BW1689" s="35" t="str">
        <f t="shared" si="113"/>
        <v/>
      </c>
      <c r="BX1689" s="26" t="str">
        <f t="shared" si="111"/>
        <v/>
      </c>
      <c r="BY1689" s="43" t="str">
        <f t="shared" si="112"/>
        <v/>
      </c>
      <c r="BZ1689" s="27" t="str">
        <f>IF(A1689="","",SUM($BY$12:BY1689))</f>
        <v/>
      </c>
      <c r="CA1689" s="3"/>
    </row>
    <row r="1690" spans="65:79">
      <c r="BM1690" s="1"/>
      <c r="BU1690" s="21" t="str">
        <f>IF(A1690="","",_xlfn.XLOOKUP(C1690,#REF!,#REF!,0,0))</f>
        <v/>
      </c>
      <c r="BV1690" s="21" t="str">
        <f t="shared" si="110"/>
        <v/>
      </c>
      <c r="BW1690" s="35" t="str">
        <f t="shared" si="113"/>
        <v/>
      </c>
      <c r="BX1690" s="26" t="str">
        <f t="shared" si="111"/>
        <v/>
      </c>
      <c r="BY1690" s="43" t="str">
        <f t="shared" si="112"/>
        <v/>
      </c>
      <c r="BZ1690" s="27" t="str">
        <f>IF(A1690="","",SUM($BY$12:BY1690))</f>
        <v/>
      </c>
      <c r="CA1690" s="3"/>
    </row>
    <row r="1691" spans="65:79">
      <c r="BM1691" s="1"/>
      <c r="BU1691" s="21" t="str">
        <f>IF(A1691="","",_xlfn.XLOOKUP(C1691,#REF!,#REF!,0,0))</f>
        <v/>
      </c>
      <c r="BV1691" s="21" t="str">
        <f t="shared" si="110"/>
        <v/>
      </c>
      <c r="BW1691" s="35" t="str">
        <f t="shared" si="113"/>
        <v/>
      </c>
      <c r="BX1691" s="26" t="str">
        <f t="shared" si="111"/>
        <v/>
      </c>
      <c r="BY1691" s="43" t="str">
        <f t="shared" si="112"/>
        <v/>
      </c>
      <c r="BZ1691" s="27" t="str">
        <f>IF(A1691="","",SUM($BY$12:BY1691))</f>
        <v/>
      </c>
      <c r="CA1691" s="3"/>
    </row>
    <row r="1692" spans="65:79">
      <c r="BM1692" s="1"/>
      <c r="BU1692" s="21" t="str">
        <f>IF(A1692="","",_xlfn.XLOOKUP(C1692,#REF!,#REF!,0,0))</f>
        <v/>
      </c>
      <c r="BV1692" s="21" t="str">
        <f t="shared" si="110"/>
        <v/>
      </c>
      <c r="BW1692" s="35" t="str">
        <f t="shared" si="113"/>
        <v/>
      </c>
      <c r="BX1692" s="26" t="str">
        <f t="shared" si="111"/>
        <v/>
      </c>
      <c r="BY1692" s="43" t="str">
        <f t="shared" si="112"/>
        <v/>
      </c>
      <c r="BZ1692" s="27" t="str">
        <f>IF(A1692="","",SUM($BY$12:BY1692))</f>
        <v/>
      </c>
      <c r="CA1692" s="3"/>
    </row>
    <row r="1693" spans="65:79">
      <c r="BM1693" s="1"/>
      <c r="BU1693" s="21" t="str">
        <f>IF(A1693="","",_xlfn.XLOOKUP(C1693,#REF!,#REF!,0,0))</f>
        <v/>
      </c>
      <c r="BV1693" s="21" t="str">
        <f t="shared" si="110"/>
        <v/>
      </c>
      <c r="BW1693" s="35" t="str">
        <f t="shared" si="113"/>
        <v/>
      </c>
      <c r="BX1693" s="26" t="str">
        <f t="shared" si="111"/>
        <v/>
      </c>
      <c r="BY1693" s="43" t="str">
        <f t="shared" si="112"/>
        <v/>
      </c>
      <c r="BZ1693" s="27" t="str">
        <f>IF(A1693="","",SUM($BY$12:BY1693))</f>
        <v/>
      </c>
      <c r="CA1693" s="3"/>
    </row>
    <row r="1694" spans="65:79">
      <c r="BM1694" s="1"/>
      <c r="BU1694" s="21" t="str">
        <f>IF(A1694="","",_xlfn.XLOOKUP(C1694,#REF!,#REF!,0,0))</f>
        <v/>
      </c>
      <c r="BV1694" s="21" t="str">
        <f t="shared" si="110"/>
        <v/>
      </c>
      <c r="BW1694" s="35" t="str">
        <f t="shared" si="113"/>
        <v/>
      </c>
      <c r="BX1694" s="26" t="str">
        <f t="shared" si="111"/>
        <v/>
      </c>
      <c r="BY1694" s="43" t="str">
        <f t="shared" si="112"/>
        <v/>
      </c>
      <c r="BZ1694" s="27" t="str">
        <f>IF(A1694="","",SUM($BY$12:BY1694))</f>
        <v/>
      </c>
      <c r="CA1694" s="3"/>
    </row>
    <row r="1695" spans="65:79">
      <c r="BM1695" s="1"/>
      <c r="BU1695" s="21" t="str">
        <f>IF(A1695="","",_xlfn.XLOOKUP(C1695,#REF!,#REF!,0,0))</f>
        <v/>
      </c>
      <c r="BV1695" s="21" t="str">
        <f t="shared" si="110"/>
        <v/>
      </c>
      <c r="BW1695" s="35" t="str">
        <f t="shared" si="113"/>
        <v/>
      </c>
      <c r="BX1695" s="26" t="str">
        <f t="shared" si="111"/>
        <v/>
      </c>
      <c r="BY1695" s="43" t="str">
        <f t="shared" si="112"/>
        <v/>
      </c>
      <c r="BZ1695" s="27" t="str">
        <f>IF(A1695="","",SUM($BY$12:BY1695))</f>
        <v/>
      </c>
      <c r="CA1695" s="3"/>
    </row>
    <row r="1696" spans="65:79">
      <c r="BM1696" s="1"/>
      <c r="BU1696" s="21" t="str">
        <f>IF(A1696="","",_xlfn.XLOOKUP(C1696,#REF!,#REF!,0,0))</f>
        <v/>
      </c>
      <c r="BV1696" s="21" t="str">
        <f t="shared" si="110"/>
        <v/>
      </c>
      <c r="BW1696" s="35" t="str">
        <f t="shared" si="113"/>
        <v/>
      </c>
      <c r="BX1696" s="26" t="str">
        <f t="shared" si="111"/>
        <v/>
      </c>
      <c r="BY1696" s="43" t="str">
        <f t="shared" si="112"/>
        <v/>
      </c>
      <c r="BZ1696" s="27" t="str">
        <f>IF(A1696="","",SUM($BY$12:BY1696))</f>
        <v/>
      </c>
      <c r="CA1696" s="3"/>
    </row>
    <row r="1697" spans="65:79">
      <c r="BM1697" s="1"/>
      <c r="BU1697" s="21" t="str">
        <f>IF(A1697="","",_xlfn.XLOOKUP(C1697,#REF!,#REF!,0,0))</f>
        <v/>
      </c>
      <c r="BV1697" s="21" t="str">
        <f t="shared" si="110"/>
        <v/>
      </c>
      <c r="BW1697" s="35" t="str">
        <f t="shared" si="113"/>
        <v/>
      </c>
      <c r="BX1697" s="26" t="str">
        <f t="shared" si="111"/>
        <v/>
      </c>
      <c r="BY1697" s="43" t="str">
        <f t="shared" si="112"/>
        <v/>
      </c>
      <c r="BZ1697" s="27" t="str">
        <f>IF(A1697="","",SUM($BY$12:BY1697))</f>
        <v/>
      </c>
      <c r="CA1697" s="3"/>
    </row>
    <row r="1698" spans="65:79">
      <c r="BM1698" s="1"/>
      <c r="BU1698" s="21" t="str">
        <f>IF(A1698="","",_xlfn.XLOOKUP(C1698,#REF!,#REF!,0,0))</f>
        <v/>
      </c>
      <c r="BV1698" s="21" t="str">
        <f t="shared" si="110"/>
        <v/>
      </c>
      <c r="BW1698" s="35" t="str">
        <f t="shared" si="113"/>
        <v/>
      </c>
      <c r="BX1698" s="26" t="str">
        <f t="shared" si="111"/>
        <v/>
      </c>
      <c r="BY1698" s="43" t="str">
        <f t="shared" si="112"/>
        <v/>
      </c>
      <c r="BZ1698" s="27" t="str">
        <f>IF(A1698="","",SUM($BY$12:BY1698))</f>
        <v/>
      </c>
      <c r="CA1698" s="3"/>
    </row>
    <row r="1699" spans="65:79">
      <c r="BM1699" s="1"/>
      <c r="BU1699" s="21" t="str">
        <f>IF(A1699="","",_xlfn.XLOOKUP(C1699,#REF!,#REF!,0,0))</f>
        <v/>
      </c>
      <c r="BV1699" s="21" t="str">
        <f t="shared" si="110"/>
        <v/>
      </c>
      <c r="BW1699" s="35" t="str">
        <f t="shared" si="113"/>
        <v/>
      </c>
      <c r="BX1699" s="26" t="str">
        <f t="shared" si="111"/>
        <v/>
      </c>
      <c r="BY1699" s="43" t="str">
        <f t="shared" si="112"/>
        <v/>
      </c>
      <c r="BZ1699" s="27" t="str">
        <f>IF(A1699="","",SUM($BY$12:BY1699))</f>
        <v/>
      </c>
      <c r="CA1699" s="3"/>
    </row>
    <row r="1700" spans="65:79">
      <c r="BM1700" s="1"/>
      <c r="BU1700" s="21" t="str">
        <f>IF(A1700="","",_xlfn.XLOOKUP(C1700,#REF!,#REF!,0,0))</f>
        <v/>
      </c>
      <c r="BV1700" s="21" t="str">
        <f t="shared" si="110"/>
        <v/>
      </c>
      <c r="BW1700" s="35" t="str">
        <f t="shared" si="113"/>
        <v/>
      </c>
      <c r="BX1700" s="26" t="str">
        <f t="shared" si="111"/>
        <v/>
      </c>
      <c r="BY1700" s="43" t="str">
        <f t="shared" si="112"/>
        <v/>
      </c>
      <c r="BZ1700" s="27" t="str">
        <f>IF(A1700="","",SUM($BY$12:BY1700))</f>
        <v/>
      </c>
      <c r="CA1700" s="3"/>
    </row>
    <row r="1701" spans="65:79">
      <c r="BM1701" s="1"/>
      <c r="BU1701" s="21" t="str">
        <f>IF(A1701="","",_xlfn.XLOOKUP(C1701,#REF!,#REF!,0,0))</f>
        <v/>
      </c>
      <c r="BV1701" s="21" t="str">
        <f t="shared" si="110"/>
        <v/>
      </c>
      <c r="BW1701" s="35" t="str">
        <f t="shared" si="113"/>
        <v/>
      </c>
      <c r="BX1701" s="26" t="str">
        <f t="shared" si="111"/>
        <v/>
      </c>
      <c r="BY1701" s="43" t="str">
        <f t="shared" si="112"/>
        <v/>
      </c>
      <c r="BZ1701" s="27" t="str">
        <f>IF(A1701="","",SUM($BY$12:BY1701))</f>
        <v/>
      </c>
      <c r="CA1701" s="3"/>
    </row>
    <row r="1702" spans="65:79">
      <c r="BM1702" s="1"/>
      <c r="BU1702" s="21" t="str">
        <f>IF(A1702="","",_xlfn.XLOOKUP(C1702,#REF!,#REF!,0,0))</f>
        <v/>
      </c>
      <c r="BV1702" s="21" t="str">
        <f t="shared" si="110"/>
        <v/>
      </c>
      <c r="BW1702" s="35" t="str">
        <f t="shared" si="113"/>
        <v/>
      </c>
      <c r="BX1702" s="26" t="str">
        <f t="shared" si="111"/>
        <v/>
      </c>
      <c r="BY1702" s="43" t="str">
        <f t="shared" si="112"/>
        <v/>
      </c>
      <c r="BZ1702" s="27" t="str">
        <f>IF(A1702="","",SUM($BY$12:BY1702))</f>
        <v/>
      </c>
      <c r="CA1702" s="3"/>
    </row>
    <row r="1703" spans="65:79">
      <c r="BM1703" s="1"/>
      <c r="BU1703" s="21" t="str">
        <f>IF(A1703="","",_xlfn.XLOOKUP(C1703,#REF!,#REF!,0,0))</f>
        <v/>
      </c>
      <c r="BV1703" s="21" t="str">
        <f t="shared" si="110"/>
        <v/>
      </c>
      <c r="BW1703" s="35" t="str">
        <f t="shared" si="113"/>
        <v/>
      </c>
      <c r="BX1703" s="26" t="str">
        <f t="shared" si="111"/>
        <v/>
      </c>
      <c r="BY1703" s="43" t="str">
        <f t="shared" si="112"/>
        <v/>
      </c>
      <c r="BZ1703" s="27" t="str">
        <f>IF(A1703="","",SUM($BY$12:BY1703))</f>
        <v/>
      </c>
      <c r="CA1703" s="3"/>
    </row>
    <row r="1704" spans="65:79">
      <c r="BM1704" s="1"/>
      <c r="BU1704" s="21" t="str">
        <f>IF(A1704="","",_xlfn.XLOOKUP(C1704,#REF!,#REF!,0,0))</f>
        <v/>
      </c>
      <c r="BV1704" s="21" t="str">
        <f t="shared" si="110"/>
        <v/>
      </c>
      <c r="BW1704" s="35" t="str">
        <f t="shared" si="113"/>
        <v/>
      </c>
      <c r="BX1704" s="26" t="str">
        <f t="shared" si="111"/>
        <v/>
      </c>
      <c r="BY1704" s="43" t="str">
        <f t="shared" si="112"/>
        <v/>
      </c>
      <c r="BZ1704" s="27" t="str">
        <f>IF(A1704="","",SUM($BY$12:BY1704))</f>
        <v/>
      </c>
      <c r="CA1704" s="3"/>
    </row>
    <row r="1705" spans="65:79">
      <c r="BM1705" s="1"/>
      <c r="BU1705" s="21" t="str">
        <f>IF(A1705="","",_xlfn.XLOOKUP(C1705,#REF!,#REF!,0,0))</f>
        <v/>
      </c>
      <c r="BV1705" s="21" t="str">
        <f t="shared" si="110"/>
        <v/>
      </c>
      <c r="BW1705" s="35" t="str">
        <f t="shared" si="113"/>
        <v/>
      </c>
      <c r="BX1705" s="26" t="str">
        <f t="shared" si="111"/>
        <v/>
      </c>
      <c r="BY1705" s="43" t="str">
        <f t="shared" si="112"/>
        <v/>
      </c>
      <c r="BZ1705" s="27" t="str">
        <f>IF(A1705="","",SUM($BY$12:BY1705))</f>
        <v/>
      </c>
      <c r="CA1705" s="3"/>
    </row>
    <row r="1706" spans="65:79">
      <c r="BM1706" s="1"/>
      <c r="BU1706" s="21" t="str">
        <f>IF(A1706="","",_xlfn.XLOOKUP(C1706,#REF!,#REF!,0,0))</f>
        <v/>
      </c>
      <c r="BV1706" s="21" t="str">
        <f t="shared" si="110"/>
        <v/>
      </c>
      <c r="BW1706" s="35" t="str">
        <f t="shared" si="113"/>
        <v/>
      </c>
      <c r="BX1706" s="26" t="str">
        <f t="shared" si="111"/>
        <v/>
      </c>
      <c r="BY1706" s="43" t="str">
        <f t="shared" si="112"/>
        <v/>
      </c>
      <c r="BZ1706" s="27" t="str">
        <f>IF(A1706="","",SUM($BY$12:BY1706))</f>
        <v/>
      </c>
      <c r="CA1706" s="3"/>
    </row>
    <row r="1707" spans="65:79">
      <c r="BM1707" s="1"/>
      <c r="BU1707" s="21" t="str">
        <f>IF(A1707="","",_xlfn.XLOOKUP(C1707,#REF!,#REF!,0,0))</f>
        <v/>
      </c>
      <c r="BV1707" s="21" t="str">
        <f t="shared" si="110"/>
        <v/>
      </c>
      <c r="BW1707" s="35" t="str">
        <f t="shared" si="113"/>
        <v/>
      </c>
      <c r="BX1707" s="26" t="str">
        <f t="shared" si="111"/>
        <v/>
      </c>
      <c r="BY1707" s="43" t="str">
        <f t="shared" si="112"/>
        <v/>
      </c>
      <c r="BZ1707" s="27" t="str">
        <f>IF(A1707="","",SUM($BY$12:BY1707))</f>
        <v/>
      </c>
      <c r="CA1707" s="3"/>
    </row>
    <row r="1708" spans="65:79">
      <c r="BM1708" s="1"/>
      <c r="BU1708" s="21" t="str">
        <f>IF(A1708="","",_xlfn.XLOOKUP(C1708,#REF!,#REF!,0,0))</f>
        <v/>
      </c>
      <c r="BV1708" s="21" t="str">
        <f t="shared" si="110"/>
        <v/>
      </c>
      <c r="BW1708" s="35" t="str">
        <f t="shared" si="113"/>
        <v/>
      </c>
      <c r="BX1708" s="26" t="str">
        <f t="shared" si="111"/>
        <v/>
      </c>
      <c r="BY1708" s="43" t="str">
        <f t="shared" si="112"/>
        <v/>
      </c>
      <c r="BZ1708" s="27" t="str">
        <f>IF(A1708="","",SUM($BY$12:BY1708))</f>
        <v/>
      </c>
      <c r="CA1708" s="3"/>
    </row>
    <row r="1709" spans="65:79">
      <c r="BM1709" s="1"/>
      <c r="BU1709" s="21" t="str">
        <f>IF(A1709="","",_xlfn.XLOOKUP(C1709,#REF!,#REF!,0,0))</f>
        <v/>
      </c>
      <c r="BV1709" s="21" t="str">
        <f t="shared" si="110"/>
        <v/>
      </c>
      <c r="BW1709" s="35" t="str">
        <f t="shared" si="113"/>
        <v/>
      </c>
      <c r="BX1709" s="26" t="str">
        <f t="shared" si="111"/>
        <v/>
      </c>
      <c r="BY1709" s="43" t="str">
        <f t="shared" si="112"/>
        <v/>
      </c>
      <c r="BZ1709" s="27" t="str">
        <f>IF(A1709="","",SUM($BY$12:BY1709))</f>
        <v/>
      </c>
      <c r="CA1709" s="3"/>
    </row>
    <row r="1710" spans="65:79">
      <c r="BM1710" s="1"/>
      <c r="BU1710" s="21" t="str">
        <f>IF(A1710="","",_xlfn.XLOOKUP(C1710,#REF!,#REF!,0,0))</f>
        <v/>
      </c>
      <c r="BV1710" s="21" t="str">
        <f t="shared" si="110"/>
        <v/>
      </c>
      <c r="BW1710" s="35" t="str">
        <f t="shared" si="113"/>
        <v/>
      </c>
      <c r="BX1710" s="26" t="str">
        <f t="shared" si="111"/>
        <v/>
      </c>
      <c r="BY1710" s="43" t="str">
        <f t="shared" si="112"/>
        <v/>
      </c>
      <c r="BZ1710" s="27" t="str">
        <f>IF(A1710="","",SUM($BY$12:BY1710))</f>
        <v/>
      </c>
      <c r="CA1710" s="3"/>
    </row>
    <row r="1711" spans="65:79">
      <c r="BM1711" s="1"/>
      <c r="BU1711" s="21" t="str">
        <f>IF(A1711="","",_xlfn.XLOOKUP(C1711,#REF!,#REF!,0,0))</f>
        <v/>
      </c>
      <c r="BV1711" s="21" t="str">
        <f t="shared" si="110"/>
        <v/>
      </c>
      <c r="BW1711" s="35" t="str">
        <f t="shared" si="113"/>
        <v/>
      </c>
      <c r="BX1711" s="26" t="str">
        <f t="shared" si="111"/>
        <v/>
      </c>
      <c r="BY1711" s="43" t="str">
        <f t="shared" si="112"/>
        <v/>
      </c>
      <c r="BZ1711" s="27" t="str">
        <f>IF(A1711="","",SUM($BY$12:BY1711))</f>
        <v/>
      </c>
      <c r="CA1711" s="3"/>
    </row>
    <row r="1712" spans="65:79">
      <c r="BM1712" s="1"/>
      <c r="BU1712" s="21" t="str">
        <f>IF(A1712="","",_xlfn.XLOOKUP(C1712,#REF!,#REF!,0,0))</f>
        <v/>
      </c>
      <c r="BV1712" s="21" t="str">
        <f t="shared" si="110"/>
        <v/>
      </c>
      <c r="BW1712" s="35" t="str">
        <f t="shared" si="113"/>
        <v/>
      </c>
      <c r="BX1712" s="26" t="str">
        <f t="shared" si="111"/>
        <v/>
      </c>
      <c r="BY1712" s="43" t="str">
        <f t="shared" si="112"/>
        <v/>
      </c>
      <c r="BZ1712" s="27" t="str">
        <f>IF(A1712="","",SUM($BY$12:BY1712))</f>
        <v/>
      </c>
      <c r="CA1712" s="3"/>
    </row>
    <row r="1713" spans="65:79">
      <c r="BM1713" s="1"/>
      <c r="BU1713" s="21" t="str">
        <f>IF(A1713="","",_xlfn.XLOOKUP(C1713,#REF!,#REF!,0,0))</f>
        <v/>
      </c>
      <c r="BV1713" s="21" t="str">
        <f t="shared" si="110"/>
        <v/>
      </c>
      <c r="BW1713" s="35" t="str">
        <f t="shared" si="113"/>
        <v/>
      </c>
      <c r="BX1713" s="26" t="str">
        <f t="shared" si="111"/>
        <v/>
      </c>
      <c r="BY1713" s="43" t="str">
        <f t="shared" si="112"/>
        <v/>
      </c>
      <c r="BZ1713" s="27" t="str">
        <f>IF(A1713="","",SUM($BY$12:BY1713))</f>
        <v/>
      </c>
      <c r="CA1713" s="3"/>
    </row>
    <row r="1714" spans="65:79">
      <c r="BM1714" s="1"/>
      <c r="BU1714" s="21" t="str">
        <f>IF(A1714="","",_xlfn.XLOOKUP(C1714,#REF!,#REF!,0,0))</f>
        <v/>
      </c>
      <c r="BV1714" s="21" t="str">
        <f t="shared" si="110"/>
        <v/>
      </c>
      <c r="BW1714" s="35" t="str">
        <f t="shared" si="113"/>
        <v/>
      </c>
      <c r="BX1714" s="26" t="str">
        <f t="shared" si="111"/>
        <v/>
      </c>
      <c r="BY1714" s="43" t="str">
        <f t="shared" si="112"/>
        <v/>
      </c>
      <c r="BZ1714" s="27" t="str">
        <f>IF(A1714="","",SUM($BY$12:BY1714))</f>
        <v/>
      </c>
      <c r="CA1714" s="3"/>
    </row>
    <row r="1715" spans="65:79">
      <c r="BM1715" s="1"/>
      <c r="BU1715" s="21" t="str">
        <f>IF(A1715="","",_xlfn.XLOOKUP(C1715,#REF!,#REF!,0,0))</f>
        <v/>
      </c>
      <c r="BV1715" s="21" t="str">
        <f t="shared" si="110"/>
        <v/>
      </c>
      <c r="BW1715" s="35" t="str">
        <f t="shared" si="113"/>
        <v/>
      </c>
      <c r="BX1715" s="26" t="str">
        <f t="shared" si="111"/>
        <v/>
      </c>
      <c r="BY1715" s="43" t="str">
        <f t="shared" si="112"/>
        <v/>
      </c>
      <c r="BZ1715" s="27" t="str">
        <f>IF(A1715="","",SUM($BY$12:BY1715))</f>
        <v/>
      </c>
      <c r="CA1715" s="3"/>
    </row>
    <row r="1716" spans="65:79">
      <c r="BM1716" s="1"/>
      <c r="BU1716" s="21" t="str">
        <f>IF(A1716="","",_xlfn.XLOOKUP(C1716,#REF!,#REF!,0,0))</f>
        <v/>
      </c>
      <c r="BV1716" s="21" t="str">
        <f t="shared" si="110"/>
        <v/>
      </c>
      <c r="BW1716" s="35" t="str">
        <f t="shared" si="113"/>
        <v/>
      </c>
      <c r="BX1716" s="26" t="str">
        <f t="shared" si="111"/>
        <v/>
      </c>
      <c r="BY1716" s="43" t="str">
        <f t="shared" si="112"/>
        <v/>
      </c>
      <c r="BZ1716" s="27" t="str">
        <f>IF(A1716="","",SUM($BY$12:BY1716))</f>
        <v/>
      </c>
      <c r="CA1716" s="3"/>
    </row>
    <row r="1717" spans="65:79">
      <c r="BM1717" s="1"/>
      <c r="BU1717" s="21" t="str">
        <f>IF(A1717="","",_xlfn.XLOOKUP(C1717,#REF!,#REF!,0,0))</f>
        <v/>
      </c>
      <c r="BV1717" s="21" t="str">
        <f t="shared" si="110"/>
        <v/>
      </c>
      <c r="BW1717" s="35" t="str">
        <f t="shared" si="113"/>
        <v/>
      </c>
      <c r="BX1717" s="26" t="str">
        <f t="shared" si="111"/>
        <v/>
      </c>
      <c r="BY1717" s="43" t="str">
        <f t="shared" si="112"/>
        <v/>
      </c>
      <c r="BZ1717" s="27" t="str">
        <f>IF(A1717="","",SUM($BY$12:BY1717))</f>
        <v/>
      </c>
      <c r="CA1717" s="3"/>
    </row>
    <row r="1718" spans="65:79">
      <c r="BM1718" s="1"/>
      <c r="BU1718" s="21" t="str">
        <f>IF(A1718="","",_xlfn.XLOOKUP(C1718,#REF!,#REF!,0,0))</f>
        <v/>
      </c>
      <c r="BV1718" s="21" t="str">
        <f t="shared" si="110"/>
        <v/>
      </c>
      <c r="BW1718" s="35" t="str">
        <f t="shared" si="113"/>
        <v/>
      </c>
      <c r="BX1718" s="26" t="str">
        <f t="shared" si="111"/>
        <v/>
      </c>
      <c r="BY1718" s="43" t="str">
        <f t="shared" si="112"/>
        <v/>
      </c>
      <c r="BZ1718" s="27" t="str">
        <f>IF(A1718="","",SUM($BY$12:BY1718))</f>
        <v/>
      </c>
      <c r="CA1718" s="3"/>
    </row>
    <row r="1719" spans="65:79">
      <c r="BM1719" s="1"/>
      <c r="BU1719" s="21" t="str">
        <f>IF(A1719="","",_xlfn.XLOOKUP(C1719,#REF!,#REF!,0,0))</f>
        <v/>
      </c>
      <c r="BV1719" s="21" t="str">
        <f t="shared" si="110"/>
        <v/>
      </c>
      <c r="BW1719" s="35" t="str">
        <f t="shared" si="113"/>
        <v/>
      </c>
      <c r="BX1719" s="26" t="str">
        <f t="shared" si="111"/>
        <v/>
      </c>
      <c r="BY1719" s="43" t="str">
        <f t="shared" si="112"/>
        <v/>
      </c>
      <c r="BZ1719" s="27" t="str">
        <f>IF(A1719="","",SUM($BY$12:BY1719))</f>
        <v/>
      </c>
      <c r="CA1719" s="3"/>
    </row>
    <row r="1720" spans="65:79">
      <c r="BM1720" s="1"/>
      <c r="BU1720" s="21" t="str">
        <f>IF(A1720="","",_xlfn.XLOOKUP(C1720,#REF!,#REF!,0,0))</f>
        <v/>
      </c>
      <c r="BV1720" s="21" t="str">
        <f t="shared" si="110"/>
        <v/>
      </c>
      <c r="BW1720" s="35" t="str">
        <f t="shared" si="113"/>
        <v/>
      </c>
      <c r="BX1720" s="26" t="str">
        <f t="shared" si="111"/>
        <v/>
      </c>
      <c r="BY1720" s="43" t="str">
        <f t="shared" si="112"/>
        <v/>
      </c>
      <c r="BZ1720" s="27" t="str">
        <f>IF(A1720="","",SUM($BY$12:BY1720))</f>
        <v/>
      </c>
      <c r="CA1720" s="3"/>
    </row>
    <row r="1721" spans="65:79">
      <c r="BM1721" s="1"/>
      <c r="BU1721" s="21" t="str">
        <f>IF(A1721="","",_xlfn.XLOOKUP(C1721,#REF!,#REF!,0,0))</f>
        <v/>
      </c>
      <c r="BV1721" s="21" t="str">
        <f t="shared" si="110"/>
        <v/>
      </c>
      <c r="BW1721" s="35" t="str">
        <f t="shared" si="113"/>
        <v/>
      </c>
      <c r="BX1721" s="26" t="str">
        <f t="shared" si="111"/>
        <v/>
      </c>
      <c r="BY1721" s="43" t="str">
        <f t="shared" si="112"/>
        <v/>
      </c>
      <c r="BZ1721" s="27" t="str">
        <f>IF(A1721="","",SUM($BY$12:BY1721))</f>
        <v/>
      </c>
      <c r="CA1721" s="3"/>
    </row>
    <row r="1722" spans="65:79">
      <c r="BM1722" s="1"/>
      <c r="BU1722" s="21" t="str">
        <f>IF(A1722="","",_xlfn.XLOOKUP(C1722,#REF!,#REF!,0,0))</f>
        <v/>
      </c>
      <c r="BV1722" s="21" t="str">
        <f t="shared" si="110"/>
        <v/>
      </c>
      <c r="BW1722" s="35" t="str">
        <f t="shared" si="113"/>
        <v/>
      </c>
      <c r="BX1722" s="26" t="str">
        <f t="shared" si="111"/>
        <v/>
      </c>
      <c r="BY1722" s="43" t="str">
        <f t="shared" si="112"/>
        <v/>
      </c>
      <c r="BZ1722" s="27" t="str">
        <f>IF(A1722="","",SUM($BY$12:BY1722))</f>
        <v/>
      </c>
      <c r="CA1722" s="3"/>
    </row>
    <row r="1723" spans="65:79">
      <c r="BM1723" s="1"/>
      <c r="BU1723" s="21" t="str">
        <f>IF(A1723="","",_xlfn.XLOOKUP(C1723,#REF!,#REF!,0,0))</f>
        <v/>
      </c>
      <c r="BV1723" s="21" t="str">
        <f t="shared" si="110"/>
        <v/>
      </c>
      <c r="BW1723" s="35" t="str">
        <f t="shared" si="113"/>
        <v/>
      </c>
      <c r="BX1723" s="26" t="str">
        <f t="shared" si="111"/>
        <v/>
      </c>
      <c r="BY1723" s="43" t="str">
        <f t="shared" si="112"/>
        <v/>
      </c>
      <c r="BZ1723" s="27" t="str">
        <f>IF(A1723="","",SUM($BY$12:BY1723))</f>
        <v/>
      </c>
      <c r="CA1723" s="3"/>
    </row>
    <row r="1724" spans="65:79">
      <c r="BM1724" s="1"/>
      <c r="BU1724" s="21" t="str">
        <f>IF(A1724="","",_xlfn.XLOOKUP(C1724,#REF!,#REF!,0,0))</f>
        <v/>
      </c>
      <c r="BV1724" s="21" t="str">
        <f t="shared" si="110"/>
        <v/>
      </c>
      <c r="BW1724" s="35" t="str">
        <f t="shared" si="113"/>
        <v/>
      </c>
      <c r="BX1724" s="26" t="str">
        <f t="shared" si="111"/>
        <v/>
      </c>
      <c r="BY1724" s="43" t="str">
        <f t="shared" si="112"/>
        <v/>
      </c>
      <c r="BZ1724" s="27" t="str">
        <f>IF(A1724="","",SUM($BY$12:BY1724))</f>
        <v/>
      </c>
      <c r="CA1724" s="3"/>
    </row>
    <row r="1725" spans="65:79">
      <c r="BM1725" s="1"/>
      <c r="BU1725" s="21" t="str">
        <f>IF(A1725="","",_xlfn.XLOOKUP(C1725,#REF!,#REF!,0,0))</f>
        <v/>
      </c>
      <c r="BV1725" s="21" t="str">
        <f t="shared" si="110"/>
        <v/>
      </c>
      <c r="BW1725" s="35" t="str">
        <f t="shared" si="113"/>
        <v/>
      </c>
      <c r="BX1725" s="26" t="str">
        <f t="shared" si="111"/>
        <v/>
      </c>
      <c r="BY1725" s="43" t="str">
        <f t="shared" si="112"/>
        <v/>
      </c>
      <c r="BZ1725" s="27" t="str">
        <f>IF(A1725="","",SUM($BY$12:BY1725))</f>
        <v/>
      </c>
      <c r="CA1725" s="3"/>
    </row>
    <row r="1726" spans="65:79">
      <c r="BM1726" s="1"/>
      <c r="BU1726" s="21" t="str">
        <f>IF(A1726="","",_xlfn.XLOOKUP(C1726,#REF!,#REF!,0,0))</f>
        <v/>
      </c>
      <c r="BV1726" s="21" t="str">
        <f t="shared" si="110"/>
        <v/>
      </c>
      <c r="BW1726" s="35" t="str">
        <f t="shared" si="113"/>
        <v/>
      </c>
      <c r="BX1726" s="26" t="str">
        <f t="shared" si="111"/>
        <v/>
      </c>
      <c r="BY1726" s="43" t="str">
        <f t="shared" si="112"/>
        <v/>
      </c>
      <c r="BZ1726" s="27" t="str">
        <f>IF(A1726="","",SUM($BY$12:BY1726))</f>
        <v/>
      </c>
      <c r="CA1726" s="3"/>
    </row>
    <row r="1727" spans="65:79">
      <c r="BM1727" s="1"/>
      <c r="BU1727" s="21" t="str">
        <f>IF(A1727="","",_xlfn.XLOOKUP(C1727,#REF!,#REF!,0,0))</f>
        <v/>
      </c>
      <c r="BV1727" s="21" t="str">
        <f t="shared" si="110"/>
        <v/>
      </c>
      <c r="BW1727" s="35" t="str">
        <f t="shared" si="113"/>
        <v/>
      </c>
      <c r="BX1727" s="26" t="str">
        <f t="shared" si="111"/>
        <v/>
      </c>
      <c r="BY1727" s="43" t="str">
        <f t="shared" si="112"/>
        <v/>
      </c>
      <c r="BZ1727" s="27" t="str">
        <f>IF(A1727="","",SUM($BY$12:BY1727))</f>
        <v/>
      </c>
      <c r="CA1727" s="3"/>
    </row>
    <row r="1728" spans="65:79">
      <c r="BM1728" s="1"/>
      <c r="BU1728" s="21" t="str">
        <f>IF(A1728="","",_xlfn.XLOOKUP(C1728,#REF!,#REF!,0,0))</f>
        <v/>
      </c>
      <c r="BV1728" s="21" t="str">
        <f t="shared" si="110"/>
        <v/>
      </c>
      <c r="BW1728" s="35" t="str">
        <f t="shared" si="113"/>
        <v/>
      </c>
      <c r="BX1728" s="26" t="str">
        <f t="shared" si="111"/>
        <v/>
      </c>
      <c r="BY1728" s="43" t="str">
        <f t="shared" si="112"/>
        <v/>
      </c>
      <c r="BZ1728" s="27" t="str">
        <f>IF(A1728="","",SUM($BY$12:BY1728))</f>
        <v/>
      </c>
      <c r="CA1728" s="3"/>
    </row>
    <row r="1729" spans="65:79">
      <c r="BM1729" s="1"/>
      <c r="BU1729" s="21" t="str">
        <f>IF(A1729="","",_xlfn.XLOOKUP(C1729,#REF!,#REF!,0,0))</f>
        <v/>
      </c>
      <c r="BV1729" s="21" t="str">
        <f t="shared" si="110"/>
        <v/>
      </c>
      <c r="BW1729" s="35" t="str">
        <f t="shared" si="113"/>
        <v/>
      </c>
      <c r="BX1729" s="26" t="str">
        <f t="shared" si="111"/>
        <v/>
      </c>
      <c r="BY1729" s="43" t="str">
        <f t="shared" si="112"/>
        <v/>
      </c>
      <c r="BZ1729" s="27" t="str">
        <f>IF(A1729="","",SUM($BY$12:BY1729))</f>
        <v/>
      </c>
      <c r="CA1729" s="3"/>
    </row>
    <row r="1730" spans="65:79">
      <c r="BM1730" s="1"/>
      <c r="BU1730" s="21" t="str">
        <f>IF(A1730="","",_xlfn.XLOOKUP(C1730,#REF!,#REF!,0,0))</f>
        <v/>
      </c>
      <c r="BV1730" s="21" t="str">
        <f t="shared" si="110"/>
        <v/>
      </c>
      <c r="BW1730" s="35" t="str">
        <f t="shared" si="113"/>
        <v/>
      </c>
      <c r="BX1730" s="26" t="str">
        <f t="shared" si="111"/>
        <v/>
      </c>
      <c r="BY1730" s="43" t="str">
        <f t="shared" si="112"/>
        <v/>
      </c>
      <c r="BZ1730" s="27" t="str">
        <f>IF(A1730="","",SUM($BY$12:BY1730))</f>
        <v/>
      </c>
      <c r="CA1730" s="3"/>
    </row>
    <row r="1731" spans="65:79">
      <c r="BM1731" s="1"/>
      <c r="BU1731" s="21" t="str">
        <f>IF(A1731="","",_xlfn.XLOOKUP(C1731,#REF!,#REF!,0,0))</f>
        <v/>
      </c>
      <c r="BV1731" s="21" t="str">
        <f t="shared" si="110"/>
        <v/>
      </c>
      <c r="BW1731" s="35" t="str">
        <f t="shared" si="113"/>
        <v/>
      </c>
      <c r="BX1731" s="26" t="str">
        <f t="shared" si="111"/>
        <v/>
      </c>
      <c r="BY1731" s="43" t="str">
        <f t="shared" si="112"/>
        <v/>
      </c>
      <c r="BZ1731" s="27" t="str">
        <f>IF(A1731="","",SUM($BY$12:BY1731))</f>
        <v/>
      </c>
      <c r="CA1731" s="3"/>
    </row>
    <row r="1732" spans="65:79">
      <c r="BM1732" s="1"/>
      <c r="BU1732" s="21" t="str">
        <f>IF(A1732="","",_xlfn.XLOOKUP(C1732,#REF!,#REF!,0,0))</f>
        <v/>
      </c>
      <c r="BV1732" s="21" t="str">
        <f t="shared" si="110"/>
        <v/>
      </c>
      <c r="BW1732" s="35" t="str">
        <f t="shared" si="113"/>
        <v/>
      </c>
      <c r="BX1732" s="26" t="str">
        <f t="shared" si="111"/>
        <v/>
      </c>
      <c r="BY1732" s="43" t="str">
        <f t="shared" si="112"/>
        <v/>
      </c>
      <c r="BZ1732" s="27" t="str">
        <f>IF(A1732="","",SUM($BY$12:BY1732))</f>
        <v/>
      </c>
      <c r="CA1732" s="3"/>
    </row>
    <row r="1733" spans="65:79">
      <c r="BM1733" s="1"/>
      <c r="BU1733" s="21" t="str">
        <f>IF(A1733="","",_xlfn.XLOOKUP(C1733,#REF!,#REF!,0,0))</f>
        <v/>
      </c>
      <c r="BV1733" s="21" t="str">
        <f t="shared" si="110"/>
        <v/>
      </c>
      <c r="BW1733" s="35" t="str">
        <f t="shared" si="113"/>
        <v/>
      </c>
      <c r="BX1733" s="26" t="str">
        <f t="shared" si="111"/>
        <v/>
      </c>
      <c r="BY1733" s="43" t="str">
        <f t="shared" si="112"/>
        <v/>
      </c>
      <c r="BZ1733" s="27" t="str">
        <f>IF(A1733="","",SUM($BY$12:BY1733))</f>
        <v/>
      </c>
      <c r="CA1733" s="3"/>
    </row>
    <row r="1734" spans="65:79">
      <c r="BM1734" s="1"/>
      <c r="BU1734" s="21" t="str">
        <f>IF(A1734="","",_xlfn.XLOOKUP(C1734,#REF!,#REF!,0,0))</f>
        <v/>
      </c>
      <c r="BV1734" s="21" t="str">
        <f t="shared" si="110"/>
        <v/>
      </c>
      <c r="BW1734" s="35" t="str">
        <f t="shared" si="113"/>
        <v/>
      </c>
      <c r="BX1734" s="26" t="str">
        <f t="shared" si="111"/>
        <v/>
      </c>
      <c r="BY1734" s="43" t="str">
        <f t="shared" si="112"/>
        <v/>
      </c>
      <c r="BZ1734" s="27" t="str">
        <f>IF(A1734="","",SUM($BY$12:BY1734))</f>
        <v/>
      </c>
      <c r="CA1734" s="3"/>
    </row>
    <row r="1735" spans="65:79">
      <c r="BM1735" s="1"/>
      <c r="BU1735" s="21" t="str">
        <f>IF(A1735="","",_xlfn.XLOOKUP(C1735,#REF!,#REF!,0,0))</f>
        <v/>
      </c>
      <c r="BV1735" s="21" t="str">
        <f t="shared" si="110"/>
        <v/>
      </c>
      <c r="BW1735" s="35" t="str">
        <f t="shared" si="113"/>
        <v/>
      </c>
      <c r="BX1735" s="26" t="str">
        <f t="shared" si="111"/>
        <v/>
      </c>
      <c r="BY1735" s="43" t="str">
        <f t="shared" si="112"/>
        <v/>
      </c>
      <c r="BZ1735" s="27" t="str">
        <f>IF(A1735="","",SUM($BY$12:BY1735))</f>
        <v/>
      </c>
      <c r="CA1735" s="3"/>
    </row>
    <row r="1736" spans="65:79">
      <c r="BM1736" s="1"/>
      <c r="BU1736" s="21" t="str">
        <f>IF(A1736="","",_xlfn.XLOOKUP(C1736,#REF!,#REF!,0,0))</f>
        <v/>
      </c>
      <c r="BV1736" s="21" t="str">
        <f t="shared" si="110"/>
        <v/>
      </c>
      <c r="BW1736" s="35" t="str">
        <f t="shared" si="113"/>
        <v/>
      </c>
      <c r="BX1736" s="26" t="str">
        <f t="shared" si="111"/>
        <v/>
      </c>
      <c r="BY1736" s="43" t="str">
        <f t="shared" si="112"/>
        <v/>
      </c>
      <c r="BZ1736" s="27" t="str">
        <f>IF(A1736="","",SUM($BY$12:BY1736))</f>
        <v/>
      </c>
      <c r="CA1736" s="3"/>
    </row>
    <row r="1737" spans="65:79">
      <c r="BM1737" s="1"/>
      <c r="BU1737" s="21" t="str">
        <f>IF(A1737="","",_xlfn.XLOOKUP(C1737,#REF!,#REF!,0,0))</f>
        <v/>
      </c>
      <c r="BV1737" s="21" t="str">
        <f t="shared" si="110"/>
        <v/>
      </c>
      <c r="BW1737" s="35" t="str">
        <f t="shared" si="113"/>
        <v/>
      </c>
      <c r="BX1737" s="26" t="str">
        <f t="shared" si="111"/>
        <v/>
      </c>
      <c r="BY1737" s="43" t="str">
        <f t="shared" si="112"/>
        <v/>
      </c>
      <c r="BZ1737" s="27" t="str">
        <f>IF(A1737="","",SUM($BY$12:BY1737))</f>
        <v/>
      </c>
      <c r="CA1737" s="3"/>
    </row>
    <row r="1738" spans="65:79">
      <c r="BM1738" s="1"/>
      <c r="BU1738" s="21" t="str">
        <f>IF(A1738="","",_xlfn.XLOOKUP(C1738,#REF!,#REF!,0,0))</f>
        <v/>
      </c>
      <c r="BV1738" s="21" t="str">
        <f t="shared" si="110"/>
        <v/>
      </c>
      <c r="BW1738" s="35" t="str">
        <f t="shared" si="113"/>
        <v/>
      </c>
      <c r="BX1738" s="26" t="str">
        <f t="shared" si="111"/>
        <v/>
      </c>
      <c r="BY1738" s="43" t="str">
        <f t="shared" si="112"/>
        <v/>
      </c>
      <c r="BZ1738" s="27" t="str">
        <f>IF(A1738="","",SUM($BY$12:BY1738))</f>
        <v/>
      </c>
      <c r="CA1738" s="3"/>
    </row>
    <row r="1739" spans="65:79">
      <c r="BM1739" s="1"/>
      <c r="BU1739" s="21" t="str">
        <f>IF(A1739="","",_xlfn.XLOOKUP(C1739,#REF!,#REF!,0,0))</f>
        <v/>
      </c>
      <c r="BV1739" s="21" t="str">
        <f t="shared" ref="BV1739:BV1802" si="114">IF(A1739="","",BU1739*3)</f>
        <v/>
      </c>
      <c r="BW1739" s="35" t="str">
        <f t="shared" si="113"/>
        <v/>
      </c>
      <c r="BX1739" s="26" t="str">
        <f t="shared" ref="BX1739:BX1802" si="115">IF(A1739="","",IF(BU1739=0,0,H1739/BW1739))</f>
        <v/>
      </c>
      <c r="BY1739" s="43" t="str">
        <f t="shared" ref="BY1739:BY1802" si="116">IF(A1739="","",BM1739%)</f>
        <v/>
      </c>
      <c r="BZ1739" s="27" t="str">
        <f>IF(A1739="","",SUM($BY$12:BY1739))</f>
        <v/>
      </c>
      <c r="CA1739" s="3"/>
    </row>
    <row r="1740" spans="65:79">
      <c r="BM1740" s="1"/>
      <c r="BU1740" s="21" t="str">
        <f>IF(A1740="","",_xlfn.XLOOKUP(C1740,#REF!,#REF!,0,0))</f>
        <v/>
      </c>
      <c r="BV1740" s="21" t="str">
        <f t="shared" si="114"/>
        <v/>
      </c>
      <c r="BW1740" s="35" t="str">
        <f t="shared" ref="BW1740:BW1803" si="117">IF(A1740="","",BV1740*BW$11)</f>
        <v/>
      </c>
      <c r="BX1740" s="26" t="str">
        <f t="shared" si="115"/>
        <v/>
      </c>
      <c r="BY1740" s="43" t="str">
        <f t="shared" si="116"/>
        <v/>
      </c>
      <c r="BZ1740" s="27" t="str">
        <f>IF(A1740="","",SUM($BY$12:BY1740))</f>
        <v/>
      </c>
      <c r="CA1740" s="3"/>
    </row>
    <row r="1741" spans="65:79">
      <c r="BM1741" s="1"/>
      <c r="BU1741" s="21" t="str">
        <f>IF(A1741="","",_xlfn.XLOOKUP(C1741,#REF!,#REF!,0,0))</f>
        <v/>
      </c>
      <c r="BV1741" s="21" t="str">
        <f t="shared" si="114"/>
        <v/>
      </c>
      <c r="BW1741" s="35" t="str">
        <f t="shared" si="117"/>
        <v/>
      </c>
      <c r="BX1741" s="26" t="str">
        <f t="shared" si="115"/>
        <v/>
      </c>
      <c r="BY1741" s="43" t="str">
        <f t="shared" si="116"/>
        <v/>
      </c>
      <c r="BZ1741" s="27" t="str">
        <f>IF(A1741="","",SUM($BY$12:BY1741))</f>
        <v/>
      </c>
      <c r="CA1741" s="3"/>
    </row>
    <row r="1742" spans="65:79">
      <c r="BM1742" s="1"/>
      <c r="BU1742" s="21" t="str">
        <f>IF(A1742="","",_xlfn.XLOOKUP(C1742,#REF!,#REF!,0,0))</f>
        <v/>
      </c>
      <c r="BV1742" s="21" t="str">
        <f t="shared" si="114"/>
        <v/>
      </c>
      <c r="BW1742" s="35" t="str">
        <f t="shared" si="117"/>
        <v/>
      </c>
      <c r="BX1742" s="26" t="str">
        <f t="shared" si="115"/>
        <v/>
      </c>
      <c r="BY1742" s="43" t="str">
        <f t="shared" si="116"/>
        <v/>
      </c>
      <c r="BZ1742" s="27" t="str">
        <f>IF(A1742="","",SUM($BY$12:BY1742))</f>
        <v/>
      </c>
      <c r="CA1742" s="3"/>
    </row>
    <row r="1743" spans="65:79">
      <c r="BM1743" s="1"/>
      <c r="BU1743" s="21" t="str">
        <f>IF(A1743="","",_xlfn.XLOOKUP(C1743,#REF!,#REF!,0,0))</f>
        <v/>
      </c>
      <c r="BV1743" s="21" t="str">
        <f t="shared" si="114"/>
        <v/>
      </c>
      <c r="BW1743" s="35" t="str">
        <f t="shared" si="117"/>
        <v/>
      </c>
      <c r="BX1743" s="26" t="str">
        <f t="shared" si="115"/>
        <v/>
      </c>
      <c r="BY1743" s="43" t="str">
        <f t="shared" si="116"/>
        <v/>
      </c>
      <c r="BZ1743" s="27" t="str">
        <f>IF(A1743="","",SUM($BY$12:BY1743))</f>
        <v/>
      </c>
      <c r="CA1743" s="3"/>
    </row>
    <row r="1744" spans="65:79">
      <c r="BM1744" s="1"/>
      <c r="BU1744" s="21" t="str">
        <f>IF(A1744="","",_xlfn.XLOOKUP(C1744,#REF!,#REF!,0,0))</f>
        <v/>
      </c>
      <c r="BV1744" s="21" t="str">
        <f t="shared" si="114"/>
        <v/>
      </c>
      <c r="BW1744" s="35" t="str">
        <f t="shared" si="117"/>
        <v/>
      </c>
      <c r="BX1744" s="26" t="str">
        <f t="shared" si="115"/>
        <v/>
      </c>
      <c r="BY1744" s="43" t="str">
        <f t="shared" si="116"/>
        <v/>
      </c>
      <c r="BZ1744" s="27" t="str">
        <f>IF(A1744="","",SUM($BY$12:BY1744))</f>
        <v/>
      </c>
      <c r="CA1744" s="3"/>
    </row>
    <row r="1745" spans="65:79">
      <c r="BM1745" s="1"/>
      <c r="BU1745" s="21" t="str">
        <f>IF(A1745="","",_xlfn.XLOOKUP(C1745,#REF!,#REF!,0,0))</f>
        <v/>
      </c>
      <c r="BV1745" s="21" t="str">
        <f t="shared" si="114"/>
        <v/>
      </c>
      <c r="BW1745" s="35" t="str">
        <f t="shared" si="117"/>
        <v/>
      </c>
      <c r="BX1745" s="26" t="str">
        <f t="shared" si="115"/>
        <v/>
      </c>
      <c r="BY1745" s="43" t="str">
        <f t="shared" si="116"/>
        <v/>
      </c>
      <c r="BZ1745" s="27" t="str">
        <f>IF(A1745="","",SUM($BY$12:BY1745))</f>
        <v/>
      </c>
      <c r="CA1745" s="3"/>
    </row>
    <row r="1746" spans="65:79">
      <c r="BM1746" s="1"/>
      <c r="BU1746" s="21" t="str">
        <f>IF(A1746="","",_xlfn.XLOOKUP(C1746,#REF!,#REF!,0,0))</f>
        <v/>
      </c>
      <c r="BV1746" s="21" t="str">
        <f t="shared" si="114"/>
        <v/>
      </c>
      <c r="BW1746" s="35" t="str">
        <f t="shared" si="117"/>
        <v/>
      </c>
      <c r="BX1746" s="26" t="str">
        <f t="shared" si="115"/>
        <v/>
      </c>
      <c r="BY1746" s="43" t="str">
        <f t="shared" si="116"/>
        <v/>
      </c>
      <c r="BZ1746" s="27" t="str">
        <f>IF(A1746="","",SUM($BY$12:BY1746))</f>
        <v/>
      </c>
      <c r="CA1746" s="3"/>
    </row>
    <row r="1747" spans="65:79">
      <c r="BM1747" s="1"/>
      <c r="BU1747" s="21" t="str">
        <f>IF(A1747="","",_xlfn.XLOOKUP(C1747,#REF!,#REF!,0,0))</f>
        <v/>
      </c>
      <c r="BV1747" s="21" t="str">
        <f t="shared" si="114"/>
        <v/>
      </c>
      <c r="BW1747" s="35" t="str">
        <f t="shared" si="117"/>
        <v/>
      </c>
      <c r="BX1747" s="26" t="str">
        <f t="shared" si="115"/>
        <v/>
      </c>
      <c r="BY1747" s="43" t="str">
        <f t="shared" si="116"/>
        <v/>
      </c>
      <c r="BZ1747" s="27" t="str">
        <f>IF(A1747="","",SUM($BY$12:BY1747))</f>
        <v/>
      </c>
      <c r="CA1747" s="3"/>
    </row>
    <row r="1748" spans="65:79">
      <c r="BM1748" s="1"/>
      <c r="BU1748" s="21" t="str">
        <f>IF(A1748="","",_xlfn.XLOOKUP(C1748,#REF!,#REF!,0,0))</f>
        <v/>
      </c>
      <c r="BV1748" s="21" t="str">
        <f t="shared" si="114"/>
        <v/>
      </c>
      <c r="BW1748" s="35" t="str">
        <f t="shared" si="117"/>
        <v/>
      </c>
      <c r="BX1748" s="26" t="str">
        <f t="shared" si="115"/>
        <v/>
      </c>
      <c r="BY1748" s="43" t="str">
        <f t="shared" si="116"/>
        <v/>
      </c>
      <c r="BZ1748" s="27" t="str">
        <f>IF(A1748="","",SUM($BY$12:BY1748))</f>
        <v/>
      </c>
      <c r="CA1748" s="3"/>
    </row>
    <row r="1749" spans="65:79">
      <c r="BM1749" s="1"/>
      <c r="BU1749" s="21" t="str">
        <f>IF(A1749="","",_xlfn.XLOOKUP(C1749,#REF!,#REF!,0,0))</f>
        <v/>
      </c>
      <c r="BV1749" s="21" t="str">
        <f t="shared" si="114"/>
        <v/>
      </c>
      <c r="BW1749" s="35" t="str">
        <f t="shared" si="117"/>
        <v/>
      </c>
      <c r="BX1749" s="26" t="str">
        <f t="shared" si="115"/>
        <v/>
      </c>
      <c r="BY1749" s="43" t="str">
        <f t="shared" si="116"/>
        <v/>
      </c>
      <c r="BZ1749" s="27" t="str">
        <f>IF(A1749="","",SUM($BY$12:BY1749))</f>
        <v/>
      </c>
      <c r="CA1749" s="3"/>
    </row>
    <row r="1750" spans="65:79">
      <c r="BM1750" s="1"/>
      <c r="BU1750" s="21" t="str">
        <f>IF(A1750="","",_xlfn.XLOOKUP(C1750,#REF!,#REF!,0,0))</f>
        <v/>
      </c>
      <c r="BV1750" s="21" t="str">
        <f t="shared" si="114"/>
        <v/>
      </c>
      <c r="BW1750" s="35" t="str">
        <f t="shared" si="117"/>
        <v/>
      </c>
      <c r="BX1750" s="26" t="str">
        <f t="shared" si="115"/>
        <v/>
      </c>
      <c r="BY1750" s="43" t="str">
        <f t="shared" si="116"/>
        <v/>
      </c>
      <c r="BZ1750" s="27" t="str">
        <f>IF(A1750="","",SUM($BY$12:BY1750))</f>
        <v/>
      </c>
      <c r="CA1750" s="3"/>
    </row>
    <row r="1751" spans="65:79">
      <c r="BM1751" s="1"/>
      <c r="BU1751" s="21" t="str">
        <f>IF(A1751="","",_xlfn.XLOOKUP(C1751,#REF!,#REF!,0,0))</f>
        <v/>
      </c>
      <c r="BV1751" s="21" t="str">
        <f t="shared" si="114"/>
        <v/>
      </c>
      <c r="BW1751" s="35" t="str">
        <f t="shared" si="117"/>
        <v/>
      </c>
      <c r="BX1751" s="26" t="str">
        <f t="shared" si="115"/>
        <v/>
      </c>
      <c r="BY1751" s="43" t="str">
        <f t="shared" si="116"/>
        <v/>
      </c>
      <c r="BZ1751" s="27" t="str">
        <f>IF(A1751="","",SUM($BY$12:BY1751))</f>
        <v/>
      </c>
      <c r="CA1751" s="3"/>
    </row>
    <row r="1752" spans="65:79">
      <c r="BM1752" s="1"/>
      <c r="BU1752" s="21" t="str">
        <f>IF(A1752="","",_xlfn.XLOOKUP(C1752,#REF!,#REF!,0,0))</f>
        <v/>
      </c>
      <c r="BV1752" s="21" t="str">
        <f t="shared" si="114"/>
        <v/>
      </c>
      <c r="BW1752" s="35" t="str">
        <f t="shared" si="117"/>
        <v/>
      </c>
      <c r="BX1752" s="26" t="str">
        <f t="shared" si="115"/>
        <v/>
      </c>
      <c r="BY1752" s="43" t="str">
        <f t="shared" si="116"/>
        <v/>
      </c>
      <c r="BZ1752" s="27" t="str">
        <f>IF(A1752="","",SUM($BY$12:BY1752))</f>
        <v/>
      </c>
      <c r="CA1752" s="3"/>
    </row>
    <row r="1753" spans="65:79">
      <c r="BM1753" s="1"/>
      <c r="BU1753" s="21" t="str">
        <f>IF(A1753="","",_xlfn.XLOOKUP(C1753,#REF!,#REF!,0,0))</f>
        <v/>
      </c>
      <c r="BV1753" s="21" t="str">
        <f t="shared" si="114"/>
        <v/>
      </c>
      <c r="BW1753" s="35" t="str">
        <f t="shared" si="117"/>
        <v/>
      </c>
      <c r="BX1753" s="26" t="str">
        <f t="shared" si="115"/>
        <v/>
      </c>
      <c r="BY1753" s="43" t="str">
        <f t="shared" si="116"/>
        <v/>
      </c>
      <c r="BZ1753" s="27" t="str">
        <f>IF(A1753="","",SUM($BY$12:BY1753))</f>
        <v/>
      </c>
      <c r="CA1753" s="3"/>
    </row>
    <row r="1754" spans="65:79">
      <c r="BM1754" s="1"/>
      <c r="BU1754" s="21" t="str">
        <f>IF(A1754="","",_xlfn.XLOOKUP(C1754,#REF!,#REF!,0,0))</f>
        <v/>
      </c>
      <c r="BV1754" s="21" t="str">
        <f t="shared" si="114"/>
        <v/>
      </c>
      <c r="BW1754" s="35" t="str">
        <f t="shared" si="117"/>
        <v/>
      </c>
      <c r="BX1754" s="26" t="str">
        <f t="shared" si="115"/>
        <v/>
      </c>
      <c r="BY1754" s="43" t="str">
        <f t="shared" si="116"/>
        <v/>
      </c>
      <c r="BZ1754" s="27" t="str">
        <f>IF(A1754="","",SUM($BY$12:BY1754))</f>
        <v/>
      </c>
      <c r="CA1754" s="3"/>
    </row>
    <row r="1755" spans="65:79">
      <c r="BM1755" s="1"/>
      <c r="BU1755" s="21" t="str">
        <f>IF(A1755="","",_xlfn.XLOOKUP(C1755,#REF!,#REF!,0,0))</f>
        <v/>
      </c>
      <c r="BV1755" s="21" t="str">
        <f t="shared" si="114"/>
        <v/>
      </c>
      <c r="BW1755" s="35" t="str">
        <f t="shared" si="117"/>
        <v/>
      </c>
      <c r="BX1755" s="26" t="str">
        <f t="shared" si="115"/>
        <v/>
      </c>
      <c r="BY1755" s="43" t="str">
        <f t="shared" si="116"/>
        <v/>
      </c>
      <c r="BZ1755" s="27" t="str">
        <f>IF(A1755="","",SUM($BY$12:BY1755))</f>
        <v/>
      </c>
      <c r="CA1755" s="3"/>
    </row>
    <row r="1756" spans="65:79">
      <c r="BM1756" s="1"/>
      <c r="BU1756" s="21" t="str">
        <f>IF(A1756="","",_xlfn.XLOOKUP(C1756,#REF!,#REF!,0,0))</f>
        <v/>
      </c>
      <c r="BV1756" s="21" t="str">
        <f t="shared" si="114"/>
        <v/>
      </c>
      <c r="BW1756" s="35" t="str">
        <f t="shared" si="117"/>
        <v/>
      </c>
      <c r="BX1756" s="26" t="str">
        <f t="shared" si="115"/>
        <v/>
      </c>
      <c r="BY1756" s="43" t="str">
        <f t="shared" si="116"/>
        <v/>
      </c>
      <c r="BZ1756" s="27" t="str">
        <f>IF(A1756="","",SUM($BY$12:BY1756))</f>
        <v/>
      </c>
      <c r="CA1756" s="3"/>
    </row>
    <row r="1757" spans="65:79">
      <c r="BM1757" s="1"/>
      <c r="BU1757" s="21" t="str">
        <f>IF(A1757="","",_xlfn.XLOOKUP(C1757,#REF!,#REF!,0,0))</f>
        <v/>
      </c>
      <c r="BV1757" s="21" t="str">
        <f t="shared" si="114"/>
        <v/>
      </c>
      <c r="BW1757" s="35" t="str">
        <f t="shared" si="117"/>
        <v/>
      </c>
      <c r="BX1757" s="26" t="str">
        <f t="shared" si="115"/>
        <v/>
      </c>
      <c r="BY1757" s="43" t="str">
        <f t="shared" si="116"/>
        <v/>
      </c>
      <c r="BZ1757" s="27" t="str">
        <f>IF(A1757="","",SUM($BY$12:BY1757))</f>
        <v/>
      </c>
      <c r="CA1757" s="3"/>
    </row>
    <row r="1758" spans="65:79">
      <c r="BM1758" s="1"/>
      <c r="BU1758" s="21" t="str">
        <f>IF(A1758="","",_xlfn.XLOOKUP(C1758,#REF!,#REF!,0,0))</f>
        <v/>
      </c>
      <c r="BV1758" s="21" t="str">
        <f t="shared" si="114"/>
        <v/>
      </c>
      <c r="BW1758" s="35" t="str">
        <f t="shared" si="117"/>
        <v/>
      </c>
      <c r="BX1758" s="26" t="str">
        <f t="shared" si="115"/>
        <v/>
      </c>
      <c r="BY1758" s="43" t="str">
        <f t="shared" si="116"/>
        <v/>
      </c>
      <c r="BZ1758" s="27" t="str">
        <f>IF(A1758="","",SUM($BY$12:BY1758))</f>
        <v/>
      </c>
      <c r="CA1758" s="3"/>
    </row>
    <row r="1759" spans="65:79">
      <c r="BM1759" s="1"/>
      <c r="BU1759" s="21" t="str">
        <f>IF(A1759="","",_xlfn.XLOOKUP(C1759,#REF!,#REF!,0,0))</f>
        <v/>
      </c>
      <c r="BV1759" s="21" t="str">
        <f t="shared" si="114"/>
        <v/>
      </c>
      <c r="BW1759" s="35" t="str">
        <f t="shared" si="117"/>
        <v/>
      </c>
      <c r="BX1759" s="26" t="str">
        <f t="shared" si="115"/>
        <v/>
      </c>
      <c r="BY1759" s="43" t="str">
        <f t="shared" si="116"/>
        <v/>
      </c>
      <c r="BZ1759" s="27" t="str">
        <f>IF(A1759="","",SUM($BY$12:BY1759))</f>
        <v/>
      </c>
      <c r="CA1759" s="3"/>
    </row>
    <row r="1760" spans="65:79">
      <c r="BM1760" s="1"/>
      <c r="BU1760" s="21" t="str">
        <f>IF(A1760="","",_xlfn.XLOOKUP(C1760,#REF!,#REF!,0,0))</f>
        <v/>
      </c>
      <c r="BV1760" s="21" t="str">
        <f t="shared" si="114"/>
        <v/>
      </c>
      <c r="BW1760" s="35" t="str">
        <f t="shared" si="117"/>
        <v/>
      </c>
      <c r="BX1760" s="26" t="str">
        <f t="shared" si="115"/>
        <v/>
      </c>
      <c r="BY1760" s="43" t="str">
        <f t="shared" si="116"/>
        <v/>
      </c>
      <c r="BZ1760" s="27" t="str">
        <f>IF(A1760="","",SUM($BY$12:BY1760))</f>
        <v/>
      </c>
      <c r="CA1760" s="3"/>
    </row>
    <row r="1761" spans="65:79">
      <c r="BM1761" s="1"/>
      <c r="BU1761" s="21" t="str">
        <f>IF(A1761="","",_xlfn.XLOOKUP(C1761,#REF!,#REF!,0,0))</f>
        <v/>
      </c>
      <c r="BV1761" s="21" t="str">
        <f t="shared" si="114"/>
        <v/>
      </c>
      <c r="BW1761" s="35" t="str">
        <f t="shared" si="117"/>
        <v/>
      </c>
      <c r="BX1761" s="26" t="str">
        <f t="shared" si="115"/>
        <v/>
      </c>
      <c r="BY1761" s="43" t="str">
        <f t="shared" si="116"/>
        <v/>
      </c>
      <c r="BZ1761" s="27" t="str">
        <f>IF(A1761="","",SUM($BY$12:BY1761))</f>
        <v/>
      </c>
      <c r="CA1761" s="3"/>
    </row>
    <row r="1762" spans="65:79">
      <c r="BM1762" s="1"/>
      <c r="BU1762" s="21" t="str">
        <f>IF(A1762="","",_xlfn.XLOOKUP(C1762,#REF!,#REF!,0,0))</f>
        <v/>
      </c>
      <c r="BV1762" s="21" t="str">
        <f t="shared" si="114"/>
        <v/>
      </c>
      <c r="BW1762" s="35" t="str">
        <f t="shared" si="117"/>
        <v/>
      </c>
      <c r="BX1762" s="26" t="str">
        <f t="shared" si="115"/>
        <v/>
      </c>
      <c r="BY1762" s="43" t="str">
        <f t="shared" si="116"/>
        <v/>
      </c>
      <c r="BZ1762" s="27" t="str">
        <f>IF(A1762="","",SUM($BY$12:BY1762))</f>
        <v/>
      </c>
      <c r="CA1762" s="3"/>
    </row>
    <row r="1763" spans="65:79">
      <c r="BM1763" s="1"/>
      <c r="BU1763" s="21" t="str">
        <f>IF(A1763="","",_xlfn.XLOOKUP(C1763,#REF!,#REF!,0,0))</f>
        <v/>
      </c>
      <c r="BV1763" s="21" t="str">
        <f t="shared" si="114"/>
        <v/>
      </c>
      <c r="BW1763" s="35" t="str">
        <f t="shared" si="117"/>
        <v/>
      </c>
      <c r="BX1763" s="26" t="str">
        <f t="shared" si="115"/>
        <v/>
      </c>
      <c r="BY1763" s="43" t="str">
        <f t="shared" si="116"/>
        <v/>
      </c>
      <c r="BZ1763" s="27" t="str">
        <f>IF(A1763="","",SUM($BY$12:BY1763))</f>
        <v/>
      </c>
      <c r="CA1763" s="3"/>
    </row>
    <row r="1764" spans="65:79">
      <c r="BM1764" s="1"/>
      <c r="BU1764" s="21" t="str">
        <f>IF(A1764="","",_xlfn.XLOOKUP(C1764,#REF!,#REF!,0,0))</f>
        <v/>
      </c>
      <c r="BV1764" s="21" t="str">
        <f t="shared" si="114"/>
        <v/>
      </c>
      <c r="BW1764" s="35" t="str">
        <f t="shared" si="117"/>
        <v/>
      </c>
      <c r="BX1764" s="26" t="str">
        <f t="shared" si="115"/>
        <v/>
      </c>
      <c r="BY1764" s="43" t="str">
        <f t="shared" si="116"/>
        <v/>
      </c>
      <c r="BZ1764" s="27" t="str">
        <f>IF(A1764="","",SUM($BY$12:BY1764))</f>
        <v/>
      </c>
      <c r="CA1764" s="3"/>
    </row>
    <row r="1765" spans="65:79">
      <c r="BM1765" s="1"/>
      <c r="BU1765" s="21" t="str">
        <f>IF(A1765="","",_xlfn.XLOOKUP(C1765,#REF!,#REF!,0,0))</f>
        <v/>
      </c>
      <c r="BV1765" s="21" t="str">
        <f t="shared" si="114"/>
        <v/>
      </c>
      <c r="BW1765" s="35" t="str">
        <f t="shared" si="117"/>
        <v/>
      </c>
      <c r="BX1765" s="26" t="str">
        <f t="shared" si="115"/>
        <v/>
      </c>
      <c r="BY1765" s="43" t="str">
        <f t="shared" si="116"/>
        <v/>
      </c>
      <c r="BZ1765" s="27" t="str">
        <f>IF(A1765="","",SUM($BY$12:BY1765))</f>
        <v/>
      </c>
      <c r="CA1765" s="3"/>
    </row>
    <row r="1766" spans="65:79">
      <c r="BM1766" s="1"/>
      <c r="BU1766" s="21" t="str">
        <f>IF(A1766="","",_xlfn.XLOOKUP(C1766,#REF!,#REF!,0,0))</f>
        <v/>
      </c>
      <c r="BV1766" s="21" t="str">
        <f t="shared" si="114"/>
        <v/>
      </c>
      <c r="BW1766" s="35" t="str">
        <f t="shared" si="117"/>
        <v/>
      </c>
      <c r="BX1766" s="26" t="str">
        <f t="shared" si="115"/>
        <v/>
      </c>
      <c r="BY1766" s="43" t="str">
        <f t="shared" si="116"/>
        <v/>
      </c>
      <c r="BZ1766" s="27" t="str">
        <f>IF(A1766="","",SUM($BY$12:BY1766))</f>
        <v/>
      </c>
      <c r="CA1766" s="3"/>
    </row>
    <row r="1767" spans="65:79">
      <c r="BM1767" s="1"/>
      <c r="BU1767" s="21" t="str">
        <f>IF(A1767="","",_xlfn.XLOOKUP(C1767,#REF!,#REF!,0,0))</f>
        <v/>
      </c>
      <c r="BV1767" s="21" t="str">
        <f t="shared" si="114"/>
        <v/>
      </c>
      <c r="BW1767" s="35" t="str">
        <f t="shared" si="117"/>
        <v/>
      </c>
      <c r="BX1767" s="26" t="str">
        <f t="shared" si="115"/>
        <v/>
      </c>
      <c r="BY1767" s="43" t="str">
        <f t="shared" si="116"/>
        <v/>
      </c>
      <c r="BZ1767" s="27" t="str">
        <f>IF(A1767="","",SUM($BY$12:BY1767))</f>
        <v/>
      </c>
      <c r="CA1767" s="3"/>
    </row>
    <row r="1768" spans="65:79">
      <c r="BM1768" s="1"/>
      <c r="BU1768" s="21" t="str">
        <f>IF(A1768="","",_xlfn.XLOOKUP(C1768,#REF!,#REF!,0,0))</f>
        <v/>
      </c>
      <c r="BV1768" s="21" t="str">
        <f t="shared" si="114"/>
        <v/>
      </c>
      <c r="BW1768" s="35" t="str">
        <f t="shared" si="117"/>
        <v/>
      </c>
      <c r="BX1768" s="26" t="str">
        <f t="shared" si="115"/>
        <v/>
      </c>
      <c r="BY1768" s="43" t="str">
        <f t="shared" si="116"/>
        <v/>
      </c>
      <c r="BZ1768" s="27" t="str">
        <f>IF(A1768="","",SUM($BY$12:BY1768))</f>
        <v/>
      </c>
      <c r="CA1768" s="3"/>
    </row>
    <row r="1769" spans="65:79">
      <c r="BM1769" s="1"/>
      <c r="BU1769" s="21" t="str">
        <f>IF(A1769="","",_xlfn.XLOOKUP(C1769,#REF!,#REF!,0,0))</f>
        <v/>
      </c>
      <c r="BV1769" s="21" t="str">
        <f t="shared" si="114"/>
        <v/>
      </c>
      <c r="BW1769" s="35" t="str">
        <f t="shared" si="117"/>
        <v/>
      </c>
      <c r="BX1769" s="26" t="str">
        <f t="shared" si="115"/>
        <v/>
      </c>
      <c r="BY1769" s="43" t="str">
        <f t="shared" si="116"/>
        <v/>
      </c>
      <c r="BZ1769" s="27" t="str">
        <f>IF(A1769="","",SUM($BY$12:BY1769))</f>
        <v/>
      </c>
      <c r="CA1769" s="3"/>
    </row>
    <row r="1770" spans="65:79">
      <c r="BM1770" s="1"/>
      <c r="BU1770" s="21" t="str">
        <f>IF(A1770="","",_xlfn.XLOOKUP(C1770,#REF!,#REF!,0,0))</f>
        <v/>
      </c>
      <c r="BV1770" s="21" t="str">
        <f t="shared" si="114"/>
        <v/>
      </c>
      <c r="BW1770" s="35" t="str">
        <f t="shared" si="117"/>
        <v/>
      </c>
      <c r="BX1770" s="26" t="str">
        <f t="shared" si="115"/>
        <v/>
      </c>
      <c r="BY1770" s="43" t="str">
        <f t="shared" si="116"/>
        <v/>
      </c>
      <c r="BZ1770" s="27" t="str">
        <f>IF(A1770="","",SUM($BY$12:BY1770))</f>
        <v/>
      </c>
      <c r="CA1770" s="3"/>
    </row>
    <row r="1771" spans="65:79">
      <c r="BM1771" s="1"/>
      <c r="BU1771" s="21" t="str">
        <f>IF(A1771="","",_xlfn.XLOOKUP(C1771,#REF!,#REF!,0,0))</f>
        <v/>
      </c>
      <c r="BV1771" s="21" t="str">
        <f t="shared" si="114"/>
        <v/>
      </c>
      <c r="BW1771" s="35" t="str">
        <f t="shared" si="117"/>
        <v/>
      </c>
      <c r="BX1771" s="26" t="str">
        <f t="shared" si="115"/>
        <v/>
      </c>
      <c r="BY1771" s="43" t="str">
        <f t="shared" si="116"/>
        <v/>
      </c>
      <c r="BZ1771" s="27" t="str">
        <f>IF(A1771="","",SUM($BY$12:BY1771))</f>
        <v/>
      </c>
      <c r="CA1771" s="3"/>
    </row>
    <row r="1772" spans="65:79">
      <c r="BM1772" s="1"/>
      <c r="BU1772" s="21" t="str">
        <f>IF(A1772="","",_xlfn.XLOOKUP(C1772,#REF!,#REF!,0,0))</f>
        <v/>
      </c>
      <c r="BV1772" s="21" t="str">
        <f t="shared" si="114"/>
        <v/>
      </c>
      <c r="BW1772" s="35" t="str">
        <f t="shared" si="117"/>
        <v/>
      </c>
      <c r="BX1772" s="26" t="str">
        <f t="shared" si="115"/>
        <v/>
      </c>
      <c r="BY1772" s="43" t="str">
        <f t="shared" si="116"/>
        <v/>
      </c>
      <c r="BZ1772" s="27" t="str">
        <f>IF(A1772="","",SUM($BY$12:BY1772))</f>
        <v/>
      </c>
      <c r="CA1772" s="3"/>
    </row>
    <row r="1773" spans="65:79">
      <c r="BM1773" s="1"/>
      <c r="BU1773" s="21" t="str">
        <f>IF(A1773="","",_xlfn.XLOOKUP(C1773,#REF!,#REF!,0,0))</f>
        <v/>
      </c>
      <c r="BV1773" s="21" t="str">
        <f t="shared" si="114"/>
        <v/>
      </c>
      <c r="BW1773" s="35" t="str">
        <f t="shared" si="117"/>
        <v/>
      </c>
      <c r="BX1773" s="26" t="str">
        <f t="shared" si="115"/>
        <v/>
      </c>
      <c r="BY1773" s="43" t="str">
        <f t="shared" si="116"/>
        <v/>
      </c>
      <c r="BZ1773" s="27" t="str">
        <f>IF(A1773="","",SUM($BY$12:BY1773))</f>
        <v/>
      </c>
      <c r="CA1773" s="3"/>
    </row>
    <row r="1774" spans="65:79">
      <c r="BM1774" s="1"/>
      <c r="BU1774" s="21" t="str">
        <f>IF(A1774="","",_xlfn.XLOOKUP(C1774,#REF!,#REF!,0,0))</f>
        <v/>
      </c>
      <c r="BV1774" s="21" t="str">
        <f t="shared" si="114"/>
        <v/>
      </c>
      <c r="BW1774" s="35" t="str">
        <f t="shared" si="117"/>
        <v/>
      </c>
      <c r="BX1774" s="26" t="str">
        <f t="shared" si="115"/>
        <v/>
      </c>
      <c r="BY1774" s="43" t="str">
        <f t="shared" si="116"/>
        <v/>
      </c>
      <c r="BZ1774" s="27" t="str">
        <f>IF(A1774="","",SUM($BY$12:BY1774))</f>
        <v/>
      </c>
      <c r="CA1774" s="3"/>
    </row>
    <row r="1775" spans="65:79">
      <c r="BM1775" s="1"/>
      <c r="BU1775" s="21" t="str">
        <f>IF(A1775="","",_xlfn.XLOOKUP(C1775,#REF!,#REF!,0,0))</f>
        <v/>
      </c>
      <c r="BV1775" s="21" t="str">
        <f t="shared" si="114"/>
        <v/>
      </c>
      <c r="BW1775" s="35" t="str">
        <f t="shared" si="117"/>
        <v/>
      </c>
      <c r="BX1775" s="26" t="str">
        <f t="shared" si="115"/>
        <v/>
      </c>
      <c r="BY1775" s="43" t="str">
        <f t="shared" si="116"/>
        <v/>
      </c>
      <c r="BZ1775" s="27" t="str">
        <f>IF(A1775="","",SUM($BY$12:BY1775))</f>
        <v/>
      </c>
      <c r="CA1775" s="3"/>
    </row>
    <row r="1776" spans="65:79">
      <c r="BM1776" s="1"/>
      <c r="BU1776" s="21" t="str">
        <f>IF(A1776="","",_xlfn.XLOOKUP(C1776,#REF!,#REF!,0,0))</f>
        <v/>
      </c>
      <c r="BV1776" s="21" t="str">
        <f t="shared" si="114"/>
        <v/>
      </c>
      <c r="BW1776" s="35" t="str">
        <f t="shared" si="117"/>
        <v/>
      </c>
      <c r="BX1776" s="26" t="str">
        <f t="shared" si="115"/>
        <v/>
      </c>
      <c r="BY1776" s="43" t="str">
        <f t="shared" si="116"/>
        <v/>
      </c>
      <c r="BZ1776" s="27" t="str">
        <f>IF(A1776="","",SUM($BY$12:BY1776))</f>
        <v/>
      </c>
      <c r="CA1776" s="3"/>
    </row>
    <row r="1777" spans="65:79">
      <c r="BM1777" s="1"/>
      <c r="BU1777" s="21" t="str">
        <f>IF(A1777="","",_xlfn.XLOOKUP(C1777,#REF!,#REF!,0,0))</f>
        <v/>
      </c>
      <c r="BV1777" s="21" t="str">
        <f t="shared" si="114"/>
        <v/>
      </c>
      <c r="BW1777" s="35" t="str">
        <f t="shared" si="117"/>
        <v/>
      </c>
      <c r="BX1777" s="26" t="str">
        <f t="shared" si="115"/>
        <v/>
      </c>
      <c r="BY1777" s="43" t="str">
        <f t="shared" si="116"/>
        <v/>
      </c>
      <c r="BZ1777" s="27" t="str">
        <f>IF(A1777="","",SUM($BY$12:BY1777))</f>
        <v/>
      </c>
      <c r="CA1777" s="3"/>
    </row>
    <row r="1778" spans="65:79">
      <c r="BM1778" s="1"/>
      <c r="BU1778" s="21" t="str">
        <f>IF(A1778="","",_xlfn.XLOOKUP(C1778,#REF!,#REF!,0,0))</f>
        <v/>
      </c>
      <c r="BV1778" s="21" t="str">
        <f t="shared" si="114"/>
        <v/>
      </c>
      <c r="BW1778" s="35" t="str">
        <f t="shared" si="117"/>
        <v/>
      </c>
      <c r="BX1778" s="26" t="str">
        <f t="shared" si="115"/>
        <v/>
      </c>
      <c r="BY1778" s="43" t="str">
        <f t="shared" si="116"/>
        <v/>
      </c>
      <c r="BZ1778" s="27" t="str">
        <f>IF(A1778="","",SUM($BY$12:BY1778))</f>
        <v/>
      </c>
      <c r="CA1778" s="3"/>
    </row>
    <row r="1779" spans="65:79">
      <c r="BM1779" s="1"/>
      <c r="BU1779" s="21" t="str">
        <f>IF(A1779="","",_xlfn.XLOOKUP(C1779,#REF!,#REF!,0,0))</f>
        <v/>
      </c>
      <c r="BV1779" s="21" t="str">
        <f t="shared" si="114"/>
        <v/>
      </c>
      <c r="BW1779" s="35" t="str">
        <f t="shared" si="117"/>
        <v/>
      </c>
      <c r="BX1779" s="26" t="str">
        <f t="shared" si="115"/>
        <v/>
      </c>
      <c r="BY1779" s="43" t="str">
        <f t="shared" si="116"/>
        <v/>
      </c>
      <c r="BZ1779" s="27" t="str">
        <f>IF(A1779="","",SUM($BY$12:BY1779))</f>
        <v/>
      </c>
      <c r="CA1779" s="3"/>
    </row>
    <row r="1780" spans="65:79">
      <c r="BM1780" s="1"/>
      <c r="BU1780" s="21" t="str">
        <f>IF(A1780="","",_xlfn.XLOOKUP(C1780,#REF!,#REF!,0,0))</f>
        <v/>
      </c>
      <c r="BV1780" s="21" t="str">
        <f t="shared" si="114"/>
        <v/>
      </c>
      <c r="BW1780" s="35" t="str">
        <f t="shared" si="117"/>
        <v/>
      </c>
      <c r="BX1780" s="26" t="str">
        <f t="shared" si="115"/>
        <v/>
      </c>
      <c r="BY1780" s="43" t="str">
        <f t="shared" si="116"/>
        <v/>
      </c>
      <c r="BZ1780" s="27" t="str">
        <f>IF(A1780="","",SUM($BY$12:BY1780))</f>
        <v/>
      </c>
      <c r="CA1780" s="3"/>
    </row>
    <row r="1781" spans="65:79">
      <c r="BM1781" s="1"/>
      <c r="BU1781" s="21" t="str">
        <f>IF(A1781="","",_xlfn.XLOOKUP(C1781,#REF!,#REF!,0,0))</f>
        <v/>
      </c>
      <c r="BV1781" s="21" t="str">
        <f t="shared" si="114"/>
        <v/>
      </c>
      <c r="BW1781" s="35" t="str">
        <f t="shared" si="117"/>
        <v/>
      </c>
      <c r="BX1781" s="26" t="str">
        <f t="shared" si="115"/>
        <v/>
      </c>
      <c r="BY1781" s="43" t="str">
        <f t="shared" si="116"/>
        <v/>
      </c>
      <c r="BZ1781" s="27" t="str">
        <f>IF(A1781="","",SUM($BY$12:BY1781))</f>
        <v/>
      </c>
      <c r="CA1781" s="3"/>
    </row>
    <row r="1782" spans="65:79">
      <c r="BM1782" s="1"/>
      <c r="BU1782" s="21" t="str">
        <f>IF(A1782="","",_xlfn.XLOOKUP(C1782,#REF!,#REF!,0,0))</f>
        <v/>
      </c>
      <c r="BV1782" s="21" t="str">
        <f t="shared" si="114"/>
        <v/>
      </c>
      <c r="BW1782" s="35" t="str">
        <f t="shared" si="117"/>
        <v/>
      </c>
      <c r="BX1782" s="26" t="str">
        <f t="shared" si="115"/>
        <v/>
      </c>
      <c r="BY1782" s="43" t="str">
        <f t="shared" si="116"/>
        <v/>
      </c>
      <c r="BZ1782" s="27" t="str">
        <f>IF(A1782="","",SUM($BY$12:BY1782))</f>
        <v/>
      </c>
      <c r="CA1782" s="3"/>
    </row>
    <row r="1783" spans="65:79">
      <c r="BM1783" s="1"/>
      <c r="BU1783" s="21" t="str">
        <f>IF(A1783="","",_xlfn.XLOOKUP(C1783,#REF!,#REF!,0,0))</f>
        <v/>
      </c>
      <c r="BV1783" s="21" t="str">
        <f t="shared" si="114"/>
        <v/>
      </c>
      <c r="BW1783" s="35" t="str">
        <f t="shared" si="117"/>
        <v/>
      </c>
      <c r="BX1783" s="26" t="str">
        <f t="shared" si="115"/>
        <v/>
      </c>
      <c r="BY1783" s="43" t="str">
        <f t="shared" si="116"/>
        <v/>
      </c>
      <c r="BZ1783" s="27" t="str">
        <f>IF(A1783="","",SUM($BY$12:BY1783))</f>
        <v/>
      </c>
      <c r="CA1783" s="3"/>
    </row>
    <row r="1784" spans="65:79">
      <c r="BM1784" s="1"/>
      <c r="BU1784" s="21" t="str">
        <f>IF(A1784="","",_xlfn.XLOOKUP(C1784,#REF!,#REF!,0,0))</f>
        <v/>
      </c>
      <c r="BV1784" s="21" t="str">
        <f t="shared" si="114"/>
        <v/>
      </c>
      <c r="BW1784" s="35" t="str">
        <f t="shared" si="117"/>
        <v/>
      </c>
      <c r="BX1784" s="26" t="str">
        <f t="shared" si="115"/>
        <v/>
      </c>
      <c r="BY1784" s="43" t="str">
        <f t="shared" si="116"/>
        <v/>
      </c>
      <c r="BZ1784" s="27" t="str">
        <f>IF(A1784="","",SUM($BY$12:BY1784))</f>
        <v/>
      </c>
      <c r="CA1784" s="3"/>
    </row>
    <row r="1785" spans="65:79">
      <c r="BM1785" s="1"/>
      <c r="BU1785" s="21" t="str">
        <f>IF(A1785="","",_xlfn.XLOOKUP(C1785,#REF!,#REF!,0,0))</f>
        <v/>
      </c>
      <c r="BV1785" s="21" t="str">
        <f t="shared" si="114"/>
        <v/>
      </c>
      <c r="BW1785" s="35" t="str">
        <f t="shared" si="117"/>
        <v/>
      </c>
      <c r="BX1785" s="26" t="str">
        <f t="shared" si="115"/>
        <v/>
      </c>
      <c r="BY1785" s="43" t="str">
        <f t="shared" si="116"/>
        <v/>
      </c>
      <c r="BZ1785" s="27" t="str">
        <f>IF(A1785="","",SUM($BY$12:BY1785))</f>
        <v/>
      </c>
      <c r="CA1785" s="3"/>
    </row>
    <row r="1786" spans="65:79">
      <c r="BM1786" s="1"/>
      <c r="BU1786" s="21" t="str">
        <f>IF(A1786="","",_xlfn.XLOOKUP(C1786,#REF!,#REF!,0,0))</f>
        <v/>
      </c>
      <c r="BV1786" s="21" t="str">
        <f t="shared" si="114"/>
        <v/>
      </c>
      <c r="BW1786" s="35" t="str">
        <f t="shared" si="117"/>
        <v/>
      </c>
      <c r="BX1786" s="26" t="str">
        <f t="shared" si="115"/>
        <v/>
      </c>
      <c r="BY1786" s="43" t="str">
        <f t="shared" si="116"/>
        <v/>
      </c>
      <c r="BZ1786" s="27" t="str">
        <f>IF(A1786="","",SUM($BY$12:BY1786))</f>
        <v/>
      </c>
      <c r="CA1786" s="3"/>
    </row>
    <row r="1787" spans="65:79">
      <c r="BM1787" s="1"/>
      <c r="BU1787" s="21" t="str">
        <f>IF(A1787="","",_xlfn.XLOOKUP(C1787,#REF!,#REF!,0,0))</f>
        <v/>
      </c>
      <c r="BV1787" s="21" t="str">
        <f t="shared" si="114"/>
        <v/>
      </c>
      <c r="BW1787" s="35" t="str">
        <f t="shared" si="117"/>
        <v/>
      </c>
      <c r="BX1787" s="26" t="str">
        <f t="shared" si="115"/>
        <v/>
      </c>
      <c r="BY1787" s="43" t="str">
        <f t="shared" si="116"/>
        <v/>
      </c>
      <c r="BZ1787" s="27" t="str">
        <f>IF(A1787="","",SUM($BY$12:BY1787))</f>
        <v/>
      </c>
      <c r="CA1787" s="3"/>
    </row>
    <row r="1788" spans="65:79">
      <c r="BM1788" s="1"/>
      <c r="BU1788" s="21" t="str">
        <f>IF(A1788="","",_xlfn.XLOOKUP(C1788,#REF!,#REF!,0,0))</f>
        <v/>
      </c>
      <c r="BV1788" s="21" t="str">
        <f t="shared" si="114"/>
        <v/>
      </c>
      <c r="BW1788" s="35" t="str">
        <f t="shared" si="117"/>
        <v/>
      </c>
      <c r="BX1788" s="26" t="str">
        <f t="shared" si="115"/>
        <v/>
      </c>
      <c r="BY1788" s="43" t="str">
        <f t="shared" si="116"/>
        <v/>
      </c>
      <c r="BZ1788" s="27" t="str">
        <f>IF(A1788="","",SUM($BY$12:BY1788))</f>
        <v/>
      </c>
      <c r="CA1788" s="3"/>
    </row>
    <row r="1789" spans="65:79">
      <c r="BM1789" s="1"/>
      <c r="BU1789" s="21" t="str">
        <f>IF(A1789="","",_xlfn.XLOOKUP(C1789,#REF!,#REF!,0,0))</f>
        <v/>
      </c>
      <c r="BV1789" s="21" t="str">
        <f t="shared" si="114"/>
        <v/>
      </c>
      <c r="BW1789" s="35" t="str">
        <f t="shared" si="117"/>
        <v/>
      </c>
      <c r="BX1789" s="26" t="str">
        <f t="shared" si="115"/>
        <v/>
      </c>
      <c r="BY1789" s="43" t="str">
        <f t="shared" si="116"/>
        <v/>
      </c>
      <c r="BZ1789" s="27" t="str">
        <f>IF(A1789="","",SUM($BY$12:BY1789))</f>
        <v/>
      </c>
      <c r="CA1789" s="3"/>
    </row>
    <row r="1790" spans="65:79">
      <c r="BM1790" s="1"/>
      <c r="BU1790" s="21" t="str">
        <f>IF(A1790="","",_xlfn.XLOOKUP(C1790,#REF!,#REF!,0,0))</f>
        <v/>
      </c>
      <c r="BV1790" s="21" t="str">
        <f t="shared" si="114"/>
        <v/>
      </c>
      <c r="BW1790" s="35" t="str">
        <f t="shared" si="117"/>
        <v/>
      </c>
      <c r="BX1790" s="26" t="str">
        <f t="shared" si="115"/>
        <v/>
      </c>
      <c r="BY1790" s="43" t="str">
        <f t="shared" si="116"/>
        <v/>
      </c>
      <c r="BZ1790" s="27" t="str">
        <f>IF(A1790="","",SUM($BY$12:BY1790))</f>
        <v/>
      </c>
      <c r="CA1790" s="3"/>
    </row>
    <row r="1791" spans="65:79">
      <c r="BM1791" s="1"/>
      <c r="BU1791" s="21" t="str">
        <f>IF(A1791="","",_xlfn.XLOOKUP(C1791,#REF!,#REF!,0,0))</f>
        <v/>
      </c>
      <c r="BV1791" s="21" t="str">
        <f t="shared" si="114"/>
        <v/>
      </c>
      <c r="BW1791" s="35" t="str">
        <f t="shared" si="117"/>
        <v/>
      </c>
      <c r="BX1791" s="26" t="str">
        <f t="shared" si="115"/>
        <v/>
      </c>
      <c r="BY1791" s="43" t="str">
        <f t="shared" si="116"/>
        <v/>
      </c>
      <c r="BZ1791" s="27" t="str">
        <f>IF(A1791="","",SUM($BY$12:BY1791))</f>
        <v/>
      </c>
      <c r="CA1791" s="3"/>
    </row>
    <row r="1792" spans="65:79">
      <c r="BM1792" s="1"/>
      <c r="BU1792" s="21" t="str">
        <f>IF(A1792="","",_xlfn.XLOOKUP(C1792,#REF!,#REF!,0,0))</f>
        <v/>
      </c>
      <c r="BV1792" s="21" t="str">
        <f t="shared" si="114"/>
        <v/>
      </c>
      <c r="BW1792" s="35" t="str">
        <f t="shared" si="117"/>
        <v/>
      </c>
      <c r="BX1792" s="26" t="str">
        <f t="shared" si="115"/>
        <v/>
      </c>
      <c r="BY1792" s="43" t="str">
        <f t="shared" si="116"/>
        <v/>
      </c>
      <c r="BZ1792" s="27" t="str">
        <f>IF(A1792="","",SUM($BY$12:BY1792))</f>
        <v/>
      </c>
      <c r="CA1792" s="3"/>
    </row>
    <row r="1793" spans="65:79">
      <c r="BM1793" s="1"/>
      <c r="BU1793" s="21" t="str">
        <f>IF(A1793="","",_xlfn.XLOOKUP(C1793,#REF!,#REF!,0,0))</f>
        <v/>
      </c>
      <c r="BV1793" s="21" t="str">
        <f t="shared" si="114"/>
        <v/>
      </c>
      <c r="BW1793" s="35" t="str">
        <f t="shared" si="117"/>
        <v/>
      </c>
      <c r="BX1793" s="26" t="str">
        <f t="shared" si="115"/>
        <v/>
      </c>
      <c r="BY1793" s="43" t="str">
        <f t="shared" si="116"/>
        <v/>
      </c>
      <c r="BZ1793" s="27" t="str">
        <f>IF(A1793="","",SUM($BY$12:BY1793))</f>
        <v/>
      </c>
      <c r="CA1793" s="3"/>
    </row>
    <row r="1794" spans="65:79">
      <c r="BM1794" s="1"/>
      <c r="BU1794" s="21" t="str">
        <f>IF(A1794="","",_xlfn.XLOOKUP(C1794,#REF!,#REF!,0,0))</f>
        <v/>
      </c>
      <c r="BV1794" s="21" t="str">
        <f t="shared" si="114"/>
        <v/>
      </c>
      <c r="BW1794" s="35" t="str">
        <f t="shared" si="117"/>
        <v/>
      </c>
      <c r="BX1794" s="26" t="str">
        <f t="shared" si="115"/>
        <v/>
      </c>
      <c r="BY1794" s="43" t="str">
        <f t="shared" si="116"/>
        <v/>
      </c>
      <c r="BZ1794" s="27" t="str">
        <f>IF(A1794="","",SUM($BY$12:BY1794))</f>
        <v/>
      </c>
      <c r="CA1794" s="3"/>
    </row>
    <row r="1795" spans="65:79">
      <c r="BM1795" s="1"/>
      <c r="BU1795" s="21" t="str">
        <f>IF(A1795="","",_xlfn.XLOOKUP(C1795,#REF!,#REF!,0,0))</f>
        <v/>
      </c>
      <c r="BV1795" s="21" t="str">
        <f t="shared" si="114"/>
        <v/>
      </c>
      <c r="BW1795" s="35" t="str">
        <f t="shared" si="117"/>
        <v/>
      </c>
      <c r="BX1795" s="26" t="str">
        <f t="shared" si="115"/>
        <v/>
      </c>
      <c r="BY1795" s="43" t="str">
        <f t="shared" si="116"/>
        <v/>
      </c>
      <c r="BZ1795" s="27" t="str">
        <f>IF(A1795="","",SUM($BY$12:BY1795))</f>
        <v/>
      </c>
      <c r="CA1795" s="3"/>
    </row>
    <row r="1796" spans="65:79">
      <c r="BM1796" s="1"/>
      <c r="BU1796" s="21" t="str">
        <f>IF(A1796="","",_xlfn.XLOOKUP(C1796,#REF!,#REF!,0,0))</f>
        <v/>
      </c>
      <c r="BV1796" s="21" t="str">
        <f t="shared" si="114"/>
        <v/>
      </c>
      <c r="BW1796" s="35" t="str">
        <f t="shared" si="117"/>
        <v/>
      </c>
      <c r="BX1796" s="26" t="str">
        <f t="shared" si="115"/>
        <v/>
      </c>
      <c r="BY1796" s="43" t="str">
        <f t="shared" si="116"/>
        <v/>
      </c>
      <c r="BZ1796" s="27" t="str">
        <f>IF(A1796="","",SUM($BY$12:BY1796))</f>
        <v/>
      </c>
      <c r="CA1796" s="3"/>
    </row>
    <row r="1797" spans="65:79">
      <c r="BM1797" s="1"/>
      <c r="BU1797" s="21" t="str">
        <f>IF(A1797="","",_xlfn.XLOOKUP(C1797,#REF!,#REF!,0,0))</f>
        <v/>
      </c>
      <c r="BV1797" s="21" t="str">
        <f t="shared" si="114"/>
        <v/>
      </c>
      <c r="BW1797" s="35" t="str">
        <f t="shared" si="117"/>
        <v/>
      </c>
      <c r="BX1797" s="26" t="str">
        <f t="shared" si="115"/>
        <v/>
      </c>
      <c r="BY1797" s="43" t="str">
        <f t="shared" si="116"/>
        <v/>
      </c>
      <c r="BZ1797" s="27" t="str">
        <f>IF(A1797="","",SUM($BY$12:BY1797))</f>
        <v/>
      </c>
      <c r="CA1797" s="3"/>
    </row>
    <row r="1798" spans="65:79">
      <c r="BM1798" s="1"/>
      <c r="BU1798" s="21" t="str">
        <f>IF(A1798="","",_xlfn.XLOOKUP(C1798,#REF!,#REF!,0,0))</f>
        <v/>
      </c>
      <c r="BV1798" s="21" t="str">
        <f t="shared" si="114"/>
        <v/>
      </c>
      <c r="BW1798" s="35" t="str">
        <f t="shared" si="117"/>
        <v/>
      </c>
      <c r="BX1798" s="26" t="str">
        <f t="shared" si="115"/>
        <v/>
      </c>
      <c r="BY1798" s="43" t="str">
        <f t="shared" si="116"/>
        <v/>
      </c>
      <c r="BZ1798" s="27" t="str">
        <f>IF(A1798="","",SUM($BY$12:BY1798))</f>
        <v/>
      </c>
      <c r="CA1798" s="3"/>
    </row>
    <row r="1799" spans="65:79">
      <c r="BM1799" s="1"/>
      <c r="BU1799" s="21" t="str">
        <f>IF(A1799="","",_xlfn.XLOOKUP(C1799,#REF!,#REF!,0,0))</f>
        <v/>
      </c>
      <c r="BV1799" s="21" t="str">
        <f t="shared" si="114"/>
        <v/>
      </c>
      <c r="BW1799" s="35" t="str">
        <f t="shared" si="117"/>
        <v/>
      </c>
      <c r="BX1799" s="26" t="str">
        <f t="shared" si="115"/>
        <v/>
      </c>
      <c r="BY1799" s="43" t="str">
        <f t="shared" si="116"/>
        <v/>
      </c>
      <c r="BZ1799" s="27" t="str">
        <f>IF(A1799="","",SUM($BY$12:BY1799))</f>
        <v/>
      </c>
      <c r="CA1799" s="3"/>
    </row>
    <row r="1800" spans="65:79">
      <c r="BM1800" s="1"/>
      <c r="BU1800" s="21" t="str">
        <f>IF(A1800="","",_xlfn.XLOOKUP(C1800,#REF!,#REF!,0,0))</f>
        <v/>
      </c>
      <c r="BV1800" s="21" t="str">
        <f t="shared" si="114"/>
        <v/>
      </c>
      <c r="BW1800" s="35" t="str">
        <f t="shared" si="117"/>
        <v/>
      </c>
      <c r="BX1800" s="26" t="str">
        <f t="shared" si="115"/>
        <v/>
      </c>
      <c r="BY1800" s="43" t="str">
        <f t="shared" si="116"/>
        <v/>
      </c>
      <c r="BZ1800" s="27" t="str">
        <f>IF(A1800="","",SUM($BY$12:BY1800))</f>
        <v/>
      </c>
      <c r="CA1800" s="3"/>
    </row>
    <row r="1801" spans="65:79">
      <c r="BM1801" s="1"/>
      <c r="BU1801" s="21" t="str">
        <f>IF(A1801="","",_xlfn.XLOOKUP(C1801,#REF!,#REF!,0,0))</f>
        <v/>
      </c>
      <c r="BV1801" s="21" t="str">
        <f t="shared" si="114"/>
        <v/>
      </c>
      <c r="BW1801" s="35" t="str">
        <f t="shared" si="117"/>
        <v/>
      </c>
      <c r="BX1801" s="26" t="str">
        <f t="shared" si="115"/>
        <v/>
      </c>
      <c r="BY1801" s="43" t="str">
        <f t="shared" si="116"/>
        <v/>
      </c>
      <c r="BZ1801" s="27" t="str">
        <f>IF(A1801="","",SUM($BY$12:BY1801))</f>
        <v/>
      </c>
      <c r="CA1801" s="3"/>
    </row>
    <row r="1802" spans="65:79">
      <c r="BM1802" s="1"/>
      <c r="BU1802" s="21" t="str">
        <f>IF(A1802="","",_xlfn.XLOOKUP(C1802,#REF!,#REF!,0,0))</f>
        <v/>
      </c>
      <c r="BV1802" s="21" t="str">
        <f t="shared" si="114"/>
        <v/>
      </c>
      <c r="BW1802" s="35" t="str">
        <f t="shared" si="117"/>
        <v/>
      </c>
      <c r="BX1802" s="26" t="str">
        <f t="shared" si="115"/>
        <v/>
      </c>
      <c r="BY1802" s="43" t="str">
        <f t="shared" si="116"/>
        <v/>
      </c>
      <c r="BZ1802" s="27" t="str">
        <f>IF(A1802="","",SUM($BY$12:BY1802))</f>
        <v/>
      </c>
      <c r="CA1802" s="3"/>
    </row>
    <row r="1803" spans="65:79">
      <c r="BM1803" s="1"/>
      <c r="BU1803" s="21" t="str">
        <f>IF(A1803="","",_xlfn.XLOOKUP(C1803,#REF!,#REF!,0,0))</f>
        <v/>
      </c>
      <c r="BV1803" s="21" t="str">
        <f t="shared" ref="BV1803:BV1866" si="118">IF(A1803="","",BU1803*3)</f>
        <v/>
      </c>
      <c r="BW1803" s="35" t="str">
        <f t="shared" si="117"/>
        <v/>
      </c>
      <c r="BX1803" s="26" t="str">
        <f t="shared" ref="BX1803:BX1866" si="119">IF(A1803="","",IF(BU1803=0,0,H1803/BW1803))</f>
        <v/>
      </c>
      <c r="BY1803" s="43" t="str">
        <f t="shared" ref="BY1803:BY1866" si="120">IF(A1803="","",BM1803%)</f>
        <v/>
      </c>
      <c r="BZ1803" s="27" t="str">
        <f>IF(A1803="","",SUM($BY$12:BY1803))</f>
        <v/>
      </c>
      <c r="CA1803" s="3"/>
    </row>
    <row r="1804" spans="65:79">
      <c r="BM1804" s="1"/>
      <c r="BU1804" s="21" t="str">
        <f>IF(A1804="","",_xlfn.XLOOKUP(C1804,#REF!,#REF!,0,0))</f>
        <v/>
      </c>
      <c r="BV1804" s="21" t="str">
        <f t="shared" si="118"/>
        <v/>
      </c>
      <c r="BW1804" s="35" t="str">
        <f t="shared" ref="BW1804:BW1867" si="121">IF(A1804="","",BV1804*BW$11)</f>
        <v/>
      </c>
      <c r="BX1804" s="26" t="str">
        <f t="shared" si="119"/>
        <v/>
      </c>
      <c r="BY1804" s="43" t="str">
        <f t="shared" si="120"/>
        <v/>
      </c>
      <c r="BZ1804" s="27" t="str">
        <f>IF(A1804="","",SUM($BY$12:BY1804))</f>
        <v/>
      </c>
      <c r="CA1804" s="3"/>
    </row>
    <row r="1805" spans="65:79">
      <c r="BM1805" s="1"/>
      <c r="BU1805" s="21" t="str">
        <f>IF(A1805="","",_xlfn.XLOOKUP(C1805,#REF!,#REF!,0,0))</f>
        <v/>
      </c>
      <c r="BV1805" s="21" t="str">
        <f t="shared" si="118"/>
        <v/>
      </c>
      <c r="BW1805" s="35" t="str">
        <f t="shared" si="121"/>
        <v/>
      </c>
      <c r="BX1805" s="26" t="str">
        <f t="shared" si="119"/>
        <v/>
      </c>
      <c r="BY1805" s="43" t="str">
        <f t="shared" si="120"/>
        <v/>
      </c>
      <c r="BZ1805" s="27" t="str">
        <f>IF(A1805="","",SUM($BY$12:BY1805))</f>
        <v/>
      </c>
      <c r="CA1805" s="3"/>
    </row>
    <row r="1806" spans="65:79">
      <c r="BM1806" s="1"/>
      <c r="BU1806" s="21" t="str">
        <f>IF(A1806="","",_xlfn.XLOOKUP(C1806,#REF!,#REF!,0,0))</f>
        <v/>
      </c>
      <c r="BV1806" s="21" t="str">
        <f t="shared" si="118"/>
        <v/>
      </c>
      <c r="BW1806" s="35" t="str">
        <f t="shared" si="121"/>
        <v/>
      </c>
      <c r="BX1806" s="26" t="str">
        <f t="shared" si="119"/>
        <v/>
      </c>
      <c r="BY1806" s="43" t="str">
        <f t="shared" si="120"/>
        <v/>
      </c>
      <c r="BZ1806" s="27" t="str">
        <f>IF(A1806="","",SUM($BY$12:BY1806))</f>
        <v/>
      </c>
      <c r="CA1806" s="3"/>
    </row>
    <row r="1807" spans="65:79">
      <c r="BM1807" s="1"/>
      <c r="BU1807" s="21" t="str">
        <f>IF(A1807="","",_xlfn.XLOOKUP(C1807,#REF!,#REF!,0,0))</f>
        <v/>
      </c>
      <c r="BV1807" s="21" t="str">
        <f t="shared" si="118"/>
        <v/>
      </c>
      <c r="BW1807" s="35" t="str">
        <f t="shared" si="121"/>
        <v/>
      </c>
      <c r="BX1807" s="26" t="str">
        <f t="shared" si="119"/>
        <v/>
      </c>
      <c r="BY1807" s="43" t="str">
        <f t="shared" si="120"/>
        <v/>
      </c>
      <c r="BZ1807" s="27" t="str">
        <f>IF(A1807="","",SUM($BY$12:BY1807))</f>
        <v/>
      </c>
      <c r="CA1807" s="3"/>
    </row>
    <row r="1808" spans="65:79">
      <c r="BM1808" s="1"/>
      <c r="BU1808" s="21" t="str">
        <f>IF(A1808="","",_xlfn.XLOOKUP(C1808,#REF!,#REF!,0,0))</f>
        <v/>
      </c>
      <c r="BV1808" s="21" t="str">
        <f t="shared" si="118"/>
        <v/>
      </c>
      <c r="BW1808" s="35" t="str">
        <f t="shared" si="121"/>
        <v/>
      </c>
      <c r="BX1808" s="26" t="str">
        <f t="shared" si="119"/>
        <v/>
      </c>
      <c r="BY1808" s="43" t="str">
        <f t="shared" si="120"/>
        <v/>
      </c>
      <c r="BZ1808" s="27" t="str">
        <f>IF(A1808="","",SUM($BY$12:BY1808))</f>
        <v/>
      </c>
      <c r="CA1808" s="3"/>
    </row>
    <row r="1809" spans="65:79">
      <c r="BM1809" s="1"/>
      <c r="BU1809" s="21" t="str">
        <f>IF(A1809="","",_xlfn.XLOOKUP(C1809,#REF!,#REF!,0,0))</f>
        <v/>
      </c>
      <c r="BV1809" s="21" t="str">
        <f t="shared" si="118"/>
        <v/>
      </c>
      <c r="BW1809" s="35" t="str">
        <f t="shared" si="121"/>
        <v/>
      </c>
      <c r="BX1809" s="26" t="str">
        <f t="shared" si="119"/>
        <v/>
      </c>
      <c r="BY1809" s="43" t="str">
        <f t="shared" si="120"/>
        <v/>
      </c>
      <c r="BZ1809" s="27" t="str">
        <f>IF(A1809="","",SUM($BY$12:BY1809))</f>
        <v/>
      </c>
      <c r="CA1809" s="3"/>
    </row>
    <row r="1810" spans="65:79">
      <c r="BM1810" s="1"/>
      <c r="BU1810" s="21" t="str">
        <f>IF(A1810="","",_xlfn.XLOOKUP(C1810,#REF!,#REF!,0,0))</f>
        <v/>
      </c>
      <c r="BV1810" s="21" t="str">
        <f t="shared" si="118"/>
        <v/>
      </c>
      <c r="BW1810" s="35" t="str">
        <f t="shared" si="121"/>
        <v/>
      </c>
      <c r="BX1810" s="26" t="str">
        <f t="shared" si="119"/>
        <v/>
      </c>
      <c r="BY1810" s="43" t="str">
        <f t="shared" si="120"/>
        <v/>
      </c>
      <c r="BZ1810" s="27" t="str">
        <f>IF(A1810="","",SUM($BY$12:BY1810))</f>
        <v/>
      </c>
      <c r="CA1810" s="3"/>
    </row>
    <row r="1811" spans="65:79">
      <c r="BM1811" s="1"/>
      <c r="BU1811" s="21" t="str">
        <f>IF(A1811="","",_xlfn.XLOOKUP(C1811,#REF!,#REF!,0,0))</f>
        <v/>
      </c>
      <c r="BV1811" s="21" t="str">
        <f t="shared" si="118"/>
        <v/>
      </c>
      <c r="BW1811" s="35" t="str">
        <f t="shared" si="121"/>
        <v/>
      </c>
      <c r="BX1811" s="26" t="str">
        <f t="shared" si="119"/>
        <v/>
      </c>
      <c r="BY1811" s="43" t="str">
        <f t="shared" si="120"/>
        <v/>
      </c>
      <c r="BZ1811" s="27" t="str">
        <f>IF(A1811="","",SUM($BY$12:BY1811))</f>
        <v/>
      </c>
      <c r="CA1811" s="3"/>
    </row>
    <row r="1812" spans="65:79">
      <c r="BM1812" s="1"/>
      <c r="BU1812" s="21" t="str">
        <f>IF(A1812="","",_xlfn.XLOOKUP(C1812,#REF!,#REF!,0,0))</f>
        <v/>
      </c>
      <c r="BV1812" s="21" t="str">
        <f t="shared" si="118"/>
        <v/>
      </c>
      <c r="BW1812" s="35" t="str">
        <f t="shared" si="121"/>
        <v/>
      </c>
      <c r="BX1812" s="26" t="str">
        <f t="shared" si="119"/>
        <v/>
      </c>
      <c r="BY1812" s="43" t="str">
        <f t="shared" si="120"/>
        <v/>
      </c>
      <c r="BZ1812" s="27" t="str">
        <f>IF(A1812="","",SUM($BY$12:BY1812))</f>
        <v/>
      </c>
      <c r="CA1812" s="3"/>
    </row>
    <row r="1813" spans="65:79">
      <c r="BM1813" s="1"/>
      <c r="BU1813" s="21" t="str">
        <f>IF(A1813="","",_xlfn.XLOOKUP(C1813,#REF!,#REF!,0,0))</f>
        <v/>
      </c>
      <c r="BV1813" s="21" t="str">
        <f t="shared" si="118"/>
        <v/>
      </c>
      <c r="BW1813" s="35" t="str">
        <f t="shared" si="121"/>
        <v/>
      </c>
      <c r="BX1813" s="26" t="str">
        <f t="shared" si="119"/>
        <v/>
      </c>
      <c r="BY1813" s="43" t="str">
        <f t="shared" si="120"/>
        <v/>
      </c>
      <c r="BZ1813" s="27" t="str">
        <f>IF(A1813="","",SUM($BY$12:BY1813))</f>
        <v/>
      </c>
      <c r="CA1813" s="3"/>
    </row>
    <row r="1814" spans="65:79">
      <c r="BM1814" s="1"/>
      <c r="BU1814" s="21" t="str">
        <f>IF(A1814="","",_xlfn.XLOOKUP(C1814,#REF!,#REF!,0,0))</f>
        <v/>
      </c>
      <c r="BV1814" s="21" t="str">
        <f t="shared" si="118"/>
        <v/>
      </c>
      <c r="BW1814" s="35" t="str">
        <f t="shared" si="121"/>
        <v/>
      </c>
      <c r="BX1814" s="26" t="str">
        <f t="shared" si="119"/>
        <v/>
      </c>
      <c r="BY1814" s="43" t="str">
        <f t="shared" si="120"/>
        <v/>
      </c>
      <c r="BZ1814" s="27" t="str">
        <f>IF(A1814="","",SUM($BY$12:BY1814))</f>
        <v/>
      </c>
      <c r="CA1814" s="3"/>
    </row>
    <row r="1815" spans="65:79">
      <c r="BM1815" s="1"/>
      <c r="BU1815" s="21" t="str">
        <f>IF(A1815="","",_xlfn.XLOOKUP(C1815,#REF!,#REF!,0,0))</f>
        <v/>
      </c>
      <c r="BV1815" s="21" t="str">
        <f t="shared" si="118"/>
        <v/>
      </c>
      <c r="BW1815" s="35" t="str">
        <f t="shared" si="121"/>
        <v/>
      </c>
      <c r="BX1815" s="26" t="str">
        <f t="shared" si="119"/>
        <v/>
      </c>
      <c r="BY1815" s="43" t="str">
        <f t="shared" si="120"/>
        <v/>
      </c>
      <c r="BZ1815" s="27" t="str">
        <f>IF(A1815="","",SUM($BY$12:BY1815))</f>
        <v/>
      </c>
      <c r="CA1815" s="3"/>
    </row>
    <row r="1816" spans="65:79">
      <c r="BM1816" s="1"/>
      <c r="BU1816" s="21" t="str">
        <f>IF(A1816="","",_xlfn.XLOOKUP(C1816,#REF!,#REF!,0,0))</f>
        <v/>
      </c>
      <c r="BV1816" s="21" t="str">
        <f t="shared" si="118"/>
        <v/>
      </c>
      <c r="BW1816" s="35" t="str">
        <f t="shared" si="121"/>
        <v/>
      </c>
      <c r="BX1816" s="26" t="str">
        <f t="shared" si="119"/>
        <v/>
      </c>
      <c r="BY1816" s="43" t="str">
        <f t="shared" si="120"/>
        <v/>
      </c>
      <c r="BZ1816" s="27" t="str">
        <f>IF(A1816="","",SUM($BY$12:BY1816))</f>
        <v/>
      </c>
      <c r="CA1816" s="3"/>
    </row>
    <row r="1817" spans="65:79">
      <c r="BM1817" s="1"/>
      <c r="BU1817" s="21" t="str">
        <f>IF(A1817="","",_xlfn.XLOOKUP(C1817,#REF!,#REF!,0,0))</f>
        <v/>
      </c>
      <c r="BV1817" s="21" t="str">
        <f t="shared" si="118"/>
        <v/>
      </c>
      <c r="BW1817" s="35" t="str">
        <f t="shared" si="121"/>
        <v/>
      </c>
      <c r="BX1817" s="26" t="str">
        <f t="shared" si="119"/>
        <v/>
      </c>
      <c r="BY1817" s="43" t="str">
        <f t="shared" si="120"/>
        <v/>
      </c>
      <c r="BZ1817" s="27" t="str">
        <f>IF(A1817="","",SUM($BY$12:BY1817))</f>
        <v/>
      </c>
      <c r="CA1817" s="3"/>
    </row>
    <row r="1818" spans="65:79">
      <c r="BM1818" s="1"/>
      <c r="BU1818" s="21" t="str">
        <f>IF(A1818="","",_xlfn.XLOOKUP(C1818,#REF!,#REF!,0,0))</f>
        <v/>
      </c>
      <c r="BV1818" s="21" t="str">
        <f t="shared" si="118"/>
        <v/>
      </c>
      <c r="BW1818" s="35" t="str">
        <f t="shared" si="121"/>
        <v/>
      </c>
      <c r="BX1818" s="26" t="str">
        <f t="shared" si="119"/>
        <v/>
      </c>
      <c r="BY1818" s="43" t="str">
        <f t="shared" si="120"/>
        <v/>
      </c>
      <c r="BZ1818" s="27" t="str">
        <f>IF(A1818="","",SUM($BY$12:BY1818))</f>
        <v/>
      </c>
      <c r="CA1818" s="3"/>
    </row>
    <row r="1819" spans="65:79">
      <c r="BM1819" s="1"/>
      <c r="BU1819" s="21" t="str">
        <f>IF(A1819="","",_xlfn.XLOOKUP(C1819,#REF!,#REF!,0,0))</f>
        <v/>
      </c>
      <c r="BV1819" s="21" t="str">
        <f t="shared" si="118"/>
        <v/>
      </c>
      <c r="BW1819" s="35" t="str">
        <f t="shared" si="121"/>
        <v/>
      </c>
      <c r="BX1819" s="26" t="str">
        <f t="shared" si="119"/>
        <v/>
      </c>
      <c r="BY1819" s="43" t="str">
        <f t="shared" si="120"/>
        <v/>
      </c>
      <c r="BZ1819" s="27" t="str">
        <f>IF(A1819="","",SUM($BY$12:BY1819))</f>
        <v/>
      </c>
      <c r="CA1819" s="3"/>
    </row>
    <row r="1820" spans="65:79">
      <c r="BM1820" s="1"/>
      <c r="BU1820" s="21" t="str">
        <f>IF(A1820="","",_xlfn.XLOOKUP(C1820,#REF!,#REF!,0,0))</f>
        <v/>
      </c>
      <c r="BV1820" s="21" t="str">
        <f t="shared" si="118"/>
        <v/>
      </c>
      <c r="BW1820" s="35" t="str">
        <f t="shared" si="121"/>
        <v/>
      </c>
      <c r="BX1820" s="26" t="str">
        <f t="shared" si="119"/>
        <v/>
      </c>
      <c r="BY1820" s="43" t="str">
        <f t="shared" si="120"/>
        <v/>
      </c>
      <c r="BZ1820" s="27" t="str">
        <f>IF(A1820="","",SUM($BY$12:BY1820))</f>
        <v/>
      </c>
      <c r="CA1820" s="3"/>
    </row>
    <row r="1821" spans="65:79">
      <c r="BM1821" s="1"/>
      <c r="BU1821" s="21" t="str">
        <f>IF(A1821="","",_xlfn.XLOOKUP(C1821,#REF!,#REF!,0,0))</f>
        <v/>
      </c>
      <c r="BV1821" s="21" t="str">
        <f t="shared" si="118"/>
        <v/>
      </c>
      <c r="BW1821" s="35" t="str">
        <f t="shared" si="121"/>
        <v/>
      </c>
      <c r="BX1821" s="26" t="str">
        <f t="shared" si="119"/>
        <v/>
      </c>
      <c r="BY1821" s="43" t="str">
        <f t="shared" si="120"/>
        <v/>
      </c>
      <c r="BZ1821" s="27" t="str">
        <f>IF(A1821="","",SUM($BY$12:BY1821))</f>
        <v/>
      </c>
      <c r="CA1821" s="3"/>
    </row>
    <row r="1822" spans="65:79">
      <c r="BM1822" s="1"/>
      <c r="BU1822" s="21" t="str">
        <f>IF(A1822="","",_xlfn.XLOOKUP(C1822,#REF!,#REF!,0,0))</f>
        <v/>
      </c>
      <c r="BV1822" s="21" t="str">
        <f t="shared" si="118"/>
        <v/>
      </c>
      <c r="BW1822" s="35" t="str">
        <f t="shared" si="121"/>
        <v/>
      </c>
      <c r="BX1822" s="26" t="str">
        <f t="shared" si="119"/>
        <v/>
      </c>
      <c r="BY1822" s="43" t="str">
        <f t="shared" si="120"/>
        <v/>
      </c>
      <c r="BZ1822" s="27" t="str">
        <f>IF(A1822="","",SUM($BY$12:BY1822))</f>
        <v/>
      </c>
      <c r="CA1822" s="3"/>
    </row>
    <row r="1823" spans="65:79">
      <c r="BM1823" s="1"/>
      <c r="BU1823" s="21" t="str">
        <f>IF(A1823="","",_xlfn.XLOOKUP(C1823,#REF!,#REF!,0,0))</f>
        <v/>
      </c>
      <c r="BV1823" s="21" t="str">
        <f t="shared" si="118"/>
        <v/>
      </c>
      <c r="BW1823" s="35" t="str">
        <f t="shared" si="121"/>
        <v/>
      </c>
      <c r="BX1823" s="26" t="str">
        <f t="shared" si="119"/>
        <v/>
      </c>
      <c r="BY1823" s="43" t="str">
        <f t="shared" si="120"/>
        <v/>
      </c>
      <c r="BZ1823" s="27" t="str">
        <f>IF(A1823="","",SUM($BY$12:BY1823))</f>
        <v/>
      </c>
      <c r="CA1823" s="3"/>
    </row>
    <row r="1824" spans="65:79">
      <c r="BM1824" s="1"/>
      <c r="BU1824" s="21" t="str">
        <f>IF(A1824="","",_xlfn.XLOOKUP(C1824,#REF!,#REF!,0,0))</f>
        <v/>
      </c>
      <c r="BV1824" s="21" t="str">
        <f t="shared" si="118"/>
        <v/>
      </c>
      <c r="BW1824" s="35" t="str">
        <f t="shared" si="121"/>
        <v/>
      </c>
      <c r="BX1824" s="26" t="str">
        <f t="shared" si="119"/>
        <v/>
      </c>
      <c r="BY1824" s="43" t="str">
        <f t="shared" si="120"/>
        <v/>
      </c>
      <c r="BZ1824" s="27" t="str">
        <f>IF(A1824="","",SUM($BY$12:BY1824))</f>
        <v/>
      </c>
      <c r="CA1824" s="3"/>
    </row>
    <row r="1825" spans="65:79">
      <c r="BM1825" s="1"/>
      <c r="BU1825" s="21" t="str">
        <f>IF(A1825="","",_xlfn.XLOOKUP(C1825,#REF!,#REF!,0,0))</f>
        <v/>
      </c>
      <c r="BV1825" s="21" t="str">
        <f t="shared" si="118"/>
        <v/>
      </c>
      <c r="BW1825" s="35" t="str">
        <f t="shared" si="121"/>
        <v/>
      </c>
      <c r="BX1825" s="26" t="str">
        <f t="shared" si="119"/>
        <v/>
      </c>
      <c r="BY1825" s="43" t="str">
        <f t="shared" si="120"/>
        <v/>
      </c>
      <c r="BZ1825" s="27" t="str">
        <f>IF(A1825="","",SUM($BY$12:BY1825))</f>
        <v/>
      </c>
      <c r="CA1825" s="3"/>
    </row>
    <row r="1826" spans="65:79">
      <c r="BM1826" s="1"/>
      <c r="BU1826" s="21" t="str">
        <f>IF(A1826="","",_xlfn.XLOOKUP(C1826,#REF!,#REF!,0,0))</f>
        <v/>
      </c>
      <c r="BV1826" s="21" t="str">
        <f t="shared" si="118"/>
        <v/>
      </c>
      <c r="BW1826" s="35" t="str">
        <f t="shared" si="121"/>
        <v/>
      </c>
      <c r="BX1826" s="26" t="str">
        <f t="shared" si="119"/>
        <v/>
      </c>
      <c r="BY1826" s="43" t="str">
        <f t="shared" si="120"/>
        <v/>
      </c>
      <c r="BZ1826" s="27" t="str">
        <f>IF(A1826="","",SUM($BY$12:BY1826))</f>
        <v/>
      </c>
      <c r="CA1826" s="3"/>
    </row>
    <row r="1827" spans="65:79">
      <c r="BM1827" s="1"/>
      <c r="BU1827" s="21" t="str">
        <f>IF(A1827="","",_xlfn.XLOOKUP(C1827,#REF!,#REF!,0,0))</f>
        <v/>
      </c>
      <c r="BV1827" s="21" t="str">
        <f t="shared" si="118"/>
        <v/>
      </c>
      <c r="BW1827" s="35" t="str">
        <f t="shared" si="121"/>
        <v/>
      </c>
      <c r="BX1827" s="26" t="str">
        <f t="shared" si="119"/>
        <v/>
      </c>
      <c r="BY1827" s="43" t="str">
        <f t="shared" si="120"/>
        <v/>
      </c>
      <c r="BZ1827" s="27" t="str">
        <f>IF(A1827="","",SUM($BY$12:BY1827))</f>
        <v/>
      </c>
      <c r="CA1827" s="3"/>
    </row>
    <row r="1828" spans="65:79">
      <c r="BM1828" s="1"/>
      <c r="BU1828" s="21" t="str">
        <f>IF(A1828="","",_xlfn.XLOOKUP(C1828,#REF!,#REF!,0,0))</f>
        <v/>
      </c>
      <c r="BV1828" s="21" t="str">
        <f t="shared" si="118"/>
        <v/>
      </c>
      <c r="BW1828" s="35" t="str">
        <f t="shared" si="121"/>
        <v/>
      </c>
      <c r="BX1828" s="26" t="str">
        <f t="shared" si="119"/>
        <v/>
      </c>
      <c r="BY1828" s="43" t="str">
        <f t="shared" si="120"/>
        <v/>
      </c>
      <c r="BZ1828" s="27" t="str">
        <f>IF(A1828="","",SUM($BY$12:BY1828))</f>
        <v/>
      </c>
      <c r="CA1828" s="3"/>
    </row>
    <row r="1829" spans="65:79">
      <c r="BM1829" s="1"/>
      <c r="BU1829" s="21" t="str">
        <f>IF(A1829="","",_xlfn.XLOOKUP(C1829,#REF!,#REF!,0,0))</f>
        <v/>
      </c>
      <c r="BV1829" s="21" t="str">
        <f t="shared" si="118"/>
        <v/>
      </c>
      <c r="BW1829" s="35" t="str">
        <f t="shared" si="121"/>
        <v/>
      </c>
      <c r="BX1829" s="26" t="str">
        <f t="shared" si="119"/>
        <v/>
      </c>
      <c r="BY1829" s="43" t="str">
        <f t="shared" si="120"/>
        <v/>
      </c>
      <c r="BZ1829" s="27" t="str">
        <f>IF(A1829="","",SUM($BY$12:BY1829))</f>
        <v/>
      </c>
      <c r="CA1829" s="3"/>
    </row>
    <row r="1830" spans="65:79">
      <c r="BM1830" s="1"/>
      <c r="BU1830" s="21" t="str">
        <f>IF(A1830="","",_xlfn.XLOOKUP(C1830,#REF!,#REF!,0,0))</f>
        <v/>
      </c>
      <c r="BV1830" s="21" t="str">
        <f t="shared" si="118"/>
        <v/>
      </c>
      <c r="BW1830" s="35" t="str">
        <f t="shared" si="121"/>
        <v/>
      </c>
      <c r="BX1830" s="26" t="str">
        <f t="shared" si="119"/>
        <v/>
      </c>
      <c r="BY1830" s="43" t="str">
        <f t="shared" si="120"/>
        <v/>
      </c>
      <c r="BZ1830" s="27" t="str">
        <f>IF(A1830="","",SUM($BY$12:BY1830))</f>
        <v/>
      </c>
      <c r="CA1830" s="3"/>
    </row>
    <row r="1831" spans="65:79">
      <c r="BM1831" s="1"/>
      <c r="BU1831" s="21" t="str">
        <f>IF(A1831="","",_xlfn.XLOOKUP(C1831,#REF!,#REF!,0,0))</f>
        <v/>
      </c>
      <c r="BV1831" s="21" t="str">
        <f t="shared" si="118"/>
        <v/>
      </c>
      <c r="BW1831" s="35" t="str">
        <f t="shared" si="121"/>
        <v/>
      </c>
      <c r="BX1831" s="26" t="str">
        <f t="shared" si="119"/>
        <v/>
      </c>
      <c r="BY1831" s="43" t="str">
        <f t="shared" si="120"/>
        <v/>
      </c>
      <c r="BZ1831" s="27" t="str">
        <f>IF(A1831="","",SUM($BY$12:BY1831))</f>
        <v/>
      </c>
      <c r="CA1831" s="3"/>
    </row>
    <row r="1832" spans="65:79">
      <c r="BM1832" s="1"/>
      <c r="BU1832" s="21" t="str">
        <f>IF(A1832="","",_xlfn.XLOOKUP(C1832,#REF!,#REF!,0,0))</f>
        <v/>
      </c>
      <c r="BV1832" s="21" t="str">
        <f t="shared" si="118"/>
        <v/>
      </c>
      <c r="BW1832" s="35" t="str">
        <f t="shared" si="121"/>
        <v/>
      </c>
      <c r="BX1832" s="26" t="str">
        <f t="shared" si="119"/>
        <v/>
      </c>
      <c r="BY1832" s="43" t="str">
        <f t="shared" si="120"/>
        <v/>
      </c>
      <c r="BZ1832" s="27" t="str">
        <f>IF(A1832="","",SUM($BY$12:BY1832))</f>
        <v/>
      </c>
      <c r="CA1832" s="3"/>
    </row>
    <row r="1833" spans="65:79">
      <c r="BM1833" s="1"/>
      <c r="BU1833" s="21" t="str">
        <f>IF(A1833="","",_xlfn.XLOOKUP(C1833,#REF!,#REF!,0,0))</f>
        <v/>
      </c>
      <c r="BV1833" s="21" t="str">
        <f t="shared" si="118"/>
        <v/>
      </c>
      <c r="BW1833" s="35" t="str">
        <f t="shared" si="121"/>
        <v/>
      </c>
      <c r="BX1833" s="26" t="str">
        <f t="shared" si="119"/>
        <v/>
      </c>
      <c r="BY1833" s="43" t="str">
        <f t="shared" si="120"/>
        <v/>
      </c>
      <c r="BZ1833" s="27" t="str">
        <f>IF(A1833="","",SUM($BY$12:BY1833))</f>
        <v/>
      </c>
      <c r="CA1833" s="3"/>
    </row>
    <row r="1834" spans="65:79">
      <c r="BM1834" s="1"/>
      <c r="BU1834" s="21" t="str">
        <f>IF(A1834="","",_xlfn.XLOOKUP(C1834,#REF!,#REF!,0,0))</f>
        <v/>
      </c>
      <c r="BV1834" s="21" t="str">
        <f t="shared" si="118"/>
        <v/>
      </c>
      <c r="BW1834" s="35" t="str">
        <f t="shared" si="121"/>
        <v/>
      </c>
      <c r="BX1834" s="26" t="str">
        <f t="shared" si="119"/>
        <v/>
      </c>
      <c r="BY1834" s="43" t="str">
        <f t="shared" si="120"/>
        <v/>
      </c>
      <c r="BZ1834" s="27" t="str">
        <f>IF(A1834="","",SUM($BY$12:BY1834))</f>
        <v/>
      </c>
      <c r="CA1834" s="3"/>
    </row>
    <row r="1835" spans="65:79">
      <c r="BM1835" s="1"/>
      <c r="BU1835" s="21" t="str">
        <f>IF(A1835="","",_xlfn.XLOOKUP(C1835,#REF!,#REF!,0,0))</f>
        <v/>
      </c>
      <c r="BV1835" s="21" t="str">
        <f t="shared" si="118"/>
        <v/>
      </c>
      <c r="BW1835" s="35" t="str">
        <f t="shared" si="121"/>
        <v/>
      </c>
      <c r="BX1835" s="26" t="str">
        <f t="shared" si="119"/>
        <v/>
      </c>
      <c r="BY1835" s="43" t="str">
        <f t="shared" si="120"/>
        <v/>
      </c>
      <c r="BZ1835" s="27" t="str">
        <f>IF(A1835="","",SUM($BY$12:BY1835))</f>
        <v/>
      </c>
      <c r="CA1835" s="3"/>
    </row>
    <row r="1836" spans="65:79">
      <c r="BM1836" s="1"/>
      <c r="BU1836" s="21" t="str">
        <f>IF(A1836="","",_xlfn.XLOOKUP(C1836,#REF!,#REF!,0,0))</f>
        <v/>
      </c>
      <c r="BV1836" s="21" t="str">
        <f t="shared" si="118"/>
        <v/>
      </c>
      <c r="BW1836" s="35" t="str">
        <f t="shared" si="121"/>
        <v/>
      </c>
      <c r="BX1836" s="26" t="str">
        <f t="shared" si="119"/>
        <v/>
      </c>
      <c r="BY1836" s="43" t="str">
        <f t="shared" si="120"/>
        <v/>
      </c>
      <c r="BZ1836" s="27" t="str">
        <f>IF(A1836="","",SUM($BY$12:BY1836))</f>
        <v/>
      </c>
      <c r="CA1836" s="3"/>
    </row>
    <row r="1837" spans="65:79">
      <c r="BM1837" s="1"/>
      <c r="BU1837" s="21" t="str">
        <f>IF(A1837="","",_xlfn.XLOOKUP(C1837,#REF!,#REF!,0,0))</f>
        <v/>
      </c>
      <c r="BV1837" s="21" t="str">
        <f t="shared" si="118"/>
        <v/>
      </c>
      <c r="BW1837" s="35" t="str">
        <f t="shared" si="121"/>
        <v/>
      </c>
      <c r="BX1837" s="26" t="str">
        <f t="shared" si="119"/>
        <v/>
      </c>
      <c r="BY1837" s="43" t="str">
        <f t="shared" si="120"/>
        <v/>
      </c>
      <c r="BZ1837" s="27" t="str">
        <f>IF(A1837="","",SUM($BY$12:BY1837))</f>
        <v/>
      </c>
      <c r="CA1837" s="3"/>
    </row>
    <row r="1838" spans="65:79">
      <c r="BM1838" s="1"/>
      <c r="BU1838" s="21" t="str">
        <f>IF(A1838="","",_xlfn.XLOOKUP(C1838,#REF!,#REF!,0,0))</f>
        <v/>
      </c>
      <c r="BV1838" s="21" t="str">
        <f t="shared" si="118"/>
        <v/>
      </c>
      <c r="BW1838" s="35" t="str">
        <f t="shared" si="121"/>
        <v/>
      </c>
      <c r="BX1838" s="26" t="str">
        <f t="shared" si="119"/>
        <v/>
      </c>
      <c r="BY1838" s="43" t="str">
        <f t="shared" si="120"/>
        <v/>
      </c>
      <c r="BZ1838" s="27" t="str">
        <f>IF(A1838="","",SUM($BY$12:BY1838))</f>
        <v/>
      </c>
      <c r="CA1838" s="3"/>
    </row>
    <row r="1839" spans="65:79">
      <c r="BM1839" s="1"/>
      <c r="BU1839" s="21" t="str">
        <f>IF(A1839="","",_xlfn.XLOOKUP(C1839,#REF!,#REF!,0,0))</f>
        <v/>
      </c>
      <c r="BV1839" s="21" t="str">
        <f t="shared" si="118"/>
        <v/>
      </c>
      <c r="BW1839" s="35" t="str">
        <f t="shared" si="121"/>
        <v/>
      </c>
      <c r="BX1839" s="26" t="str">
        <f t="shared" si="119"/>
        <v/>
      </c>
      <c r="BY1839" s="43" t="str">
        <f t="shared" si="120"/>
        <v/>
      </c>
      <c r="BZ1839" s="27" t="str">
        <f>IF(A1839="","",SUM($BY$12:BY1839))</f>
        <v/>
      </c>
      <c r="CA1839" s="3"/>
    </row>
    <row r="1840" spans="65:79">
      <c r="BM1840" s="1"/>
      <c r="BU1840" s="21" t="str">
        <f>IF(A1840="","",_xlfn.XLOOKUP(C1840,#REF!,#REF!,0,0))</f>
        <v/>
      </c>
      <c r="BV1840" s="21" t="str">
        <f t="shared" si="118"/>
        <v/>
      </c>
      <c r="BW1840" s="35" t="str">
        <f t="shared" si="121"/>
        <v/>
      </c>
      <c r="BX1840" s="26" t="str">
        <f t="shared" si="119"/>
        <v/>
      </c>
      <c r="BY1840" s="43" t="str">
        <f t="shared" si="120"/>
        <v/>
      </c>
      <c r="BZ1840" s="27" t="str">
        <f>IF(A1840="","",SUM($BY$12:BY1840))</f>
        <v/>
      </c>
      <c r="CA1840" s="3"/>
    </row>
    <row r="1841" spans="65:79">
      <c r="BM1841" s="1"/>
      <c r="BU1841" s="21" t="str">
        <f>IF(A1841="","",_xlfn.XLOOKUP(C1841,#REF!,#REF!,0,0))</f>
        <v/>
      </c>
      <c r="BV1841" s="21" t="str">
        <f t="shared" si="118"/>
        <v/>
      </c>
      <c r="BW1841" s="35" t="str">
        <f t="shared" si="121"/>
        <v/>
      </c>
      <c r="BX1841" s="26" t="str">
        <f t="shared" si="119"/>
        <v/>
      </c>
      <c r="BY1841" s="43" t="str">
        <f t="shared" si="120"/>
        <v/>
      </c>
      <c r="BZ1841" s="27" t="str">
        <f>IF(A1841="","",SUM($BY$12:BY1841))</f>
        <v/>
      </c>
      <c r="CA1841" s="3"/>
    </row>
    <row r="1842" spans="65:79">
      <c r="BM1842" s="1"/>
      <c r="BU1842" s="21" t="str">
        <f>IF(A1842="","",_xlfn.XLOOKUP(C1842,#REF!,#REF!,0,0))</f>
        <v/>
      </c>
      <c r="BV1842" s="21" t="str">
        <f t="shared" si="118"/>
        <v/>
      </c>
      <c r="BW1842" s="35" t="str">
        <f t="shared" si="121"/>
        <v/>
      </c>
      <c r="BX1842" s="26" t="str">
        <f t="shared" si="119"/>
        <v/>
      </c>
      <c r="BY1842" s="43" t="str">
        <f t="shared" si="120"/>
        <v/>
      </c>
      <c r="BZ1842" s="27" t="str">
        <f>IF(A1842="","",SUM($BY$12:BY1842))</f>
        <v/>
      </c>
      <c r="CA1842" s="3"/>
    </row>
    <row r="1843" spans="65:79">
      <c r="BM1843" s="1"/>
      <c r="BU1843" s="21" t="str">
        <f>IF(A1843="","",_xlfn.XLOOKUP(C1843,#REF!,#REF!,0,0))</f>
        <v/>
      </c>
      <c r="BV1843" s="21" t="str">
        <f t="shared" si="118"/>
        <v/>
      </c>
      <c r="BW1843" s="35" t="str">
        <f t="shared" si="121"/>
        <v/>
      </c>
      <c r="BX1843" s="26" t="str">
        <f t="shared" si="119"/>
        <v/>
      </c>
      <c r="BY1843" s="43" t="str">
        <f t="shared" si="120"/>
        <v/>
      </c>
      <c r="BZ1843" s="27" t="str">
        <f>IF(A1843="","",SUM($BY$12:BY1843))</f>
        <v/>
      </c>
      <c r="CA1843" s="3"/>
    </row>
    <row r="1844" spans="65:79">
      <c r="BM1844" s="1"/>
      <c r="BU1844" s="21" t="str">
        <f>IF(A1844="","",_xlfn.XLOOKUP(C1844,#REF!,#REF!,0,0))</f>
        <v/>
      </c>
      <c r="BV1844" s="21" t="str">
        <f t="shared" si="118"/>
        <v/>
      </c>
      <c r="BW1844" s="35" t="str">
        <f t="shared" si="121"/>
        <v/>
      </c>
      <c r="BX1844" s="26" t="str">
        <f t="shared" si="119"/>
        <v/>
      </c>
      <c r="BY1844" s="43" t="str">
        <f t="shared" si="120"/>
        <v/>
      </c>
      <c r="BZ1844" s="27" t="str">
        <f>IF(A1844="","",SUM($BY$12:BY1844))</f>
        <v/>
      </c>
      <c r="CA1844" s="3"/>
    </row>
    <row r="1845" spans="65:79">
      <c r="BM1845" s="1"/>
      <c r="BU1845" s="21" t="str">
        <f>IF(A1845="","",_xlfn.XLOOKUP(C1845,#REF!,#REF!,0,0))</f>
        <v/>
      </c>
      <c r="BV1845" s="21" t="str">
        <f t="shared" si="118"/>
        <v/>
      </c>
      <c r="BW1845" s="35" t="str">
        <f t="shared" si="121"/>
        <v/>
      </c>
      <c r="BX1845" s="26" t="str">
        <f t="shared" si="119"/>
        <v/>
      </c>
      <c r="BY1845" s="43" t="str">
        <f t="shared" si="120"/>
        <v/>
      </c>
      <c r="BZ1845" s="27" t="str">
        <f>IF(A1845="","",SUM($BY$12:BY1845))</f>
        <v/>
      </c>
      <c r="CA1845" s="3"/>
    </row>
    <row r="1846" spans="65:79">
      <c r="BM1846" s="1"/>
      <c r="BU1846" s="21" t="str">
        <f>IF(A1846="","",_xlfn.XLOOKUP(C1846,#REF!,#REF!,0,0))</f>
        <v/>
      </c>
      <c r="BV1846" s="21" t="str">
        <f t="shared" si="118"/>
        <v/>
      </c>
      <c r="BW1846" s="35" t="str">
        <f t="shared" si="121"/>
        <v/>
      </c>
      <c r="BX1846" s="26" t="str">
        <f t="shared" si="119"/>
        <v/>
      </c>
      <c r="BY1846" s="43" t="str">
        <f t="shared" si="120"/>
        <v/>
      </c>
      <c r="BZ1846" s="27" t="str">
        <f>IF(A1846="","",SUM($BY$12:BY1846))</f>
        <v/>
      </c>
      <c r="CA1846" s="3"/>
    </row>
    <row r="1847" spans="65:79">
      <c r="BM1847" s="1"/>
      <c r="BU1847" s="21" t="str">
        <f>IF(A1847="","",_xlfn.XLOOKUP(C1847,#REF!,#REF!,0,0))</f>
        <v/>
      </c>
      <c r="BV1847" s="21" t="str">
        <f t="shared" si="118"/>
        <v/>
      </c>
      <c r="BW1847" s="35" t="str">
        <f t="shared" si="121"/>
        <v/>
      </c>
      <c r="BX1847" s="26" t="str">
        <f t="shared" si="119"/>
        <v/>
      </c>
      <c r="BY1847" s="43" t="str">
        <f t="shared" si="120"/>
        <v/>
      </c>
      <c r="BZ1847" s="27" t="str">
        <f>IF(A1847="","",SUM($BY$12:BY1847))</f>
        <v/>
      </c>
      <c r="CA1847" s="3"/>
    </row>
    <row r="1848" spans="65:79">
      <c r="BM1848" s="1"/>
      <c r="BU1848" s="21" t="str">
        <f>IF(A1848="","",_xlfn.XLOOKUP(C1848,#REF!,#REF!,0,0))</f>
        <v/>
      </c>
      <c r="BV1848" s="21" t="str">
        <f t="shared" si="118"/>
        <v/>
      </c>
      <c r="BW1848" s="35" t="str">
        <f t="shared" si="121"/>
        <v/>
      </c>
      <c r="BX1848" s="26" t="str">
        <f t="shared" si="119"/>
        <v/>
      </c>
      <c r="BY1848" s="43" t="str">
        <f t="shared" si="120"/>
        <v/>
      </c>
      <c r="BZ1848" s="27" t="str">
        <f>IF(A1848="","",SUM($BY$12:BY1848))</f>
        <v/>
      </c>
      <c r="CA1848" s="3"/>
    </row>
    <row r="1849" spans="65:79">
      <c r="BM1849" s="1"/>
      <c r="BU1849" s="21" t="str">
        <f>IF(A1849="","",_xlfn.XLOOKUP(C1849,#REF!,#REF!,0,0))</f>
        <v/>
      </c>
      <c r="BV1849" s="21" t="str">
        <f t="shared" si="118"/>
        <v/>
      </c>
      <c r="BW1849" s="35" t="str">
        <f t="shared" si="121"/>
        <v/>
      </c>
      <c r="BX1849" s="26" t="str">
        <f t="shared" si="119"/>
        <v/>
      </c>
      <c r="BY1849" s="43" t="str">
        <f t="shared" si="120"/>
        <v/>
      </c>
      <c r="BZ1849" s="27" t="str">
        <f>IF(A1849="","",SUM($BY$12:BY1849))</f>
        <v/>
      </c>
      <c r="CA1849" s="3"/>
    </row>
    <row r="1850" spans="65:79">
      <c r="BM1850" s="1"/>
      <c r="BU1850" s="21" t="str">
        <f>IF(A1850="","",_xlfn.XLOOKUP(C1850,#REF!,#REF!,0,0))</f>
        <v/>
      </c>
      <c r="BV1850" s="21" t="str">
        <f t="shared" si="118"/>
        <v/>
      </c>
      <c r="BW1850" s="35" t="str">
        <f t="shared" si="121"/>
        <v/>
      </c>
      <c r="BX1850" s="26" t="str">
        <f t="shared" si="119"/>
        <v/>
      </c>
      <c r="BY1850" s="43" t="str">
        <f t="shared" si="120"/>
        <v/>
      </c>
      <c r="BZ1850" s="27" t="str">
        <f>IF(A1850="","",SUM($BY$12:BY1850))</f>
        <v/>
      </c>
      <c r="CA1850" s="3"/>
    </row>
    <row r="1851" spans="65:79">
      <c r="BM1851" s="1"/>
      <c r="BU1851" s="21" t="str">
        <f>IF(A1851="","",_xlfn.XLOOKUP(C1851,#REF!,#REF!,0,0))</f>
        <v/>
      </c>
      <c r="BV1851" s="21" t="str">
        <f t="shared" si="118"/>
        <v/>
      </c>
      <c r="BW1851" s="35" t="str">
        <f t="shared" si="121"/>
        <v/>
      </c>
      <c r="BX1851" s="26" t="str">
        <f t="shared" si="119"/>
        <v/>
      </c>
      <c r="BY1851" s="43" t="str">
        <f t="shared" si="120"/>
        <v/>
      </c>
      <c r="BZ1851" s="27" t="str">
        <f>IF(A1851="","",SUM($BY$12:BY1851))</f>
        <v/>
      </c>
      <c r="CA1851" s="3"/>
    </row>
    <row r="1852" spans="65:79">
      <c r="BM1852" s="1"/>
      <c r="BU1852" s="21" t="str">
        <f>IF(A1852="","",_xlfn.XLOOKUP(C1852,#REF!,#REF!,0,0))</f>
        <v/>
      </c>
      <c r="BV1852" s="21" t="str">
        <f t="shared" si="118"/>
        <v/>
      </c>
      <c r="BW1852" s="35" t="str">
        <f t="shared" si="121"/>
        <v/>
      </c>
      <c r="BX1852" s="26" t="str">
        <f t="shared" si="119"/>
        <v/>
      </c>
      <c r="BY1852" s="43" t="str">
        <f t="shared" si="120"/>
        <v/>
      </c>
      <c r="BZ1852" s="27" t="str">
        <f>IF(A1852="","",SUM($BY$12:BY1852))</f>
        <v/>
      </c>
      <c r="CA1852" s="3"/>
    </row>
    <row r="1853" spans="65:79">
      <c r="BM1853" s="1"/>
      <c r="BU1853" s="21" t="str">
        <f>IF(A1853="","",_xlfn.XLOOKUP(C1853,#REF!,#REF!,0,0))</f>
        <v/>
      </c>
      <c r="BV1853" s="21" t="str">
        <f t="shared" si="118"/>
        <v/>
      </c>
      <c r="BW1853" s="35" t="str">
        <f t="shared" si="121"/>
        <v/>
      </c>
      <c r="BX1853" s="26" t="str">
        <f t="shared" si="119"/>
        <v/>
      </c>
      <c r="BY1853" s="43" t="str">
        <f t="shared" si="120"/>
        <v/>
      </c>
      <c r="BZ1853" s="27" t="str">
        <f>IF(A1853="","",SUM($BY$12:BY1853))</f>
        <v/>
      </c>
      <c r="CA1853" s="3"/>
    </row>
    <row r="1854" spans="65:79">
      <c r="BM1854" s="1"/>
      <c r="BU1854" s="21" t="str">
        <f>IF(A1854="","",_xlfn.XLOOKUP(C1854,#REF!,#REF!,0,0))</f>
        <v/>
      </c>
      <c r="BV1854" s="21" t="str">
        <f t="shared" si="118"/>
        <v/>
      </c>
      <c r="BW1854" s="35" t="str">
        <f t="shared" si="121"/>
        <v/>
      </c>
      <c r="BX1854" s="26" t="str">
        <f t="shared" si="119"/>
        <v/>
      </c>
      <c r="BY1854" s="43" t="str">
        <f t="shared" si="120"/>
        <v/>
      </c>
      <c r="BZ1854" s="27" t="str">
        <f>IF(A1854="","",SUM($BY$12:BY1854))</f>
        <v/>
      </c>
      <c r="CA1854" s="3"/>
    </row>
    <row r="1855" spans="65:79">
      <c r="BM1855" s="1"/>
      <c r="BU1855" s="21" t="str">
        <f>IF(A1855="","",_xlfn.XLOOKUP(C1855,#REF!,#REF!,0,0))</f>
        <v/>
      </c>
      <c r="BV1855" s="21" t="str">
        <f t="shared" si="118"/>
        <v/>
      </c>
      <c r="BW1855" s="35" t="str">
        <f t="shared" si="121"/>
        <v/>
      </c>
      <c r="BX1855" s="26" t="str">
        <f t="shared" si="119"/>
        <v/>
      </c>
      <c r="BY1855" s="43" t="str">
        <f t="shared" si="120"/>
        <v/>
      </c>
      <c r="BZ1855" s="27" t="str">
        <f>IF(A1855="","",SUM($BY$12:BY1855))</f>
        <v/>
      </c>
      <c r="CA1855" s="3"/>
    </row>
    <row r="1856" spans="65:79">
      <c r="BM1856" s="1"/>
      <c r="BU1856" s="21" t="str">
        <f>IF(A1856="","",_xlfn.XLOOKUP(C1856,#REF!,#REF!,0,0))</f>
        <v/>
      </c>
      <c r="BV1856" s="21" t="str">
        <f t="shared" si="118"/>
        <v/>
      </c>
      <c r="BW1856" s="35" t="str">
        <f t="shared" si="121"/>
        <v/>
      </c>
      <c r="BX1856" s="26" t="str">
        <f t="shared" si="119"/>
        <v/>
      </c>
      <c r="BY1856" s="43" t="str">
        <f t="shared" si="120"/>
        <v/>
      </c>
      <c r="BZ1856" s="27" t="str">
        <f>IF(A1856="","",SUM($BY$12:BY1856))</f>
        <v/>
      </c>
      <c r="CA1856" s="3"/>
    </row>
    <row r="1857" spans="65:79">
      <c r="BM1857" s="1"/>
      <c r="BU1857" s="21" t="str">
        <f>IF(A1857="","",_xlfn.XLOOKUP(C1857,#REF!,#REF!,0,0))</f>
        <v/>
      </c>
      <c r="BV1857" s="21" t="str">
        <f t="shared" si="118"/>
        <v/>
      </c>
      <c r="BW1857" s="35" t="str">
        <f t="shared" si="121"/>
        <v/>
      </c>
      <c r="BX1857" s="26" t="str">
        <f t="shared" si="119"/>
        <v/>
      </c>
      <c r="BY1857" s="43" t="str">
        <f t="shared" si="120"/>
        <v/>
      </c>
      <c r="BZ1857" s="27" t="str">
        <f>IF(A1857="","",SUM($BY$12:BY1857))</f>
        <v/>
      </c>
      <c r="CA1857" s="3"/>
    </row>
    <row r="1858" spans="65:79">
      <c r="BM1858" s="1"/>
      <c r="BU1858" s="21" t="str">
        <f>IF(A1858="","",_xlfn.XLOOKUP(C1858,#REF!,#REF!,0,0))</f>
        <v/>
      </c>
      <c r="BV1858" s="21" t="str">
        <f t="shared" si="118"/>
        <v/>
      </c>
      <c r="BW1858" s="35" t="str">
        <f t="shared" si="121"/>
        <v/>
      </c>
      <c r="BX1858" s="26" t="str">
        <f t="shared" si="119"/>
        <v/>
      </c>
      <c r="BY1858" s="43" t="str">
        <f t="shared" si="120"/>
        <v/>
      </c>
      <c r="BZ1858" s="27" t="str">
        <f>IF(A1858="","",SUM($BY$12:BY1858))</f>
        <v/>
      </c>
      <c r="CA1858" s="3"/>
    </row>
    <row r="1859" spans="65:79">
      <c r="BM1859" s="1"/>
      <c r="BU1859" s="21" t="str">
        <f>IF(A1859="","",_xlfn.XLOOKUP(C1859,#REF!,#REF!,0,0))</f>
        <v/>
      </c>
      <c r="BV1859" s="21" t="str">
        <f t="shared" si="118"/>
        <v/>
      </c>
      <c r="BW1859" s="35" t="str">
        <f t="shared" si="121"/>
        <v/>
      </c>
      <c r="BX1859" s="26" t="str">
        <f t="shared" si="119"/>
        <v/>
      </c>
      <c r="BY1859" s="43" t="str">
        <f t="shared" si="120"/>
        <v/>
      </c>
      <c r="BZ1859" s="27" t="str">
        <f>IF(A1859="","",SUM($BY$12:BY1859))</f>
        <v/>
      </c>
      <c r="CA1859" s="3"/>
    </row>
    <row r="1860" spans="65:79">
      <c r="BM1860" s="1"/>
      <c r="BU1860" s="21" t="str">
        <f>IF(A1860="","",_xlfn.XLOOKUP(C1860,#REF!,#REF!,0,0))</f>
        <v/>
      </c>
      <c r="BV1860" s="21" t="str">
        <f t="shared" si="118"/>
        <v/>
      </c>
      <c r="BW1860" s="35" t="str">
        <f t="shared" si="121"/>
        <v/>
      </c>
      <c r="BX1860" s="26" t="str">
        <f t="shared" si="119"/>
        <v/>
      </c>
      <c r="BY1860" s="43" t="str">
        <f t="shared" si="120"/>
        <v/>
      </c>
      <c r="BZ1860" s="27" t="str">
        <f>IF(A1860="","",SUM($BY$12:BY1860))</f>
        <v/>
      </c>
      <c r="CA1860" s="3"/>
    </row>
    <row r="1861" spans="65:79">
      <c r="BM1861" s="1"/>
      <c r="BU1861" s="21" t="str">
        <f>IF(A1861="","",_xlfn.XLOOKUP(C1861,#REF!,#REF!,0,0))</f>
        <v/>
      </c>
      <c r="BV1861" s="21" t="str">
        <f t="shared" si="118"/>
        <v/>
      </c>
      <c r="BW1861" s="35" t="str">
        <f t="shared" si="121"/>
        <v/>
      </c>
      <c r="BX1861" s="26" t="str">
        <f t="shared" si="119"/>
        <v/>
      </c>
      <c r="BY1861" s="43" t="str">
        <f t="shared" si="120"/>
        <v/>
      </c>
      <c r="BZ1861" s="27" t="str">
        <f>IF(A1861="","",SUM($BY$12:BY1861))</f>
        <v/>
      </c>
      <c r="CA1861" s="3"/>
    </row>
    <row r="1862" spans="65:79">
      <c r="BM1862" s="1"/>
      <c r="BU1862" s="21" t="str">
        <f>IF(A1862="","",_xlfn.XLOOKUP(C1862,#REF!,#REF!,0,0))</f>
        <v/>
      </c>
      <c r="BV1862" s="21" t="str">
        <f t="shared" si="118"/>
        <v/>
      </c>
      <c r="BW1862" s="35" t="str">
        <f t="shared" si="121"/>
        <v/>
      </c>
      <c r="BX1862" s="26" t="str">
        <f t="shared" si="119"/>
        <v/>
      </c>
      <c r="BY1862" s="43" t="str">
        <f t="shared" si="120"/>
        <v/>
      </c>
      <c r="BZ1862" s="27" t="str">
        <f>IF(A1862="","",SUM($BY$12:BY1862))</f>
        <v/>
      </c>
      <c r="CA1862" s="3"/>
    </row>
    <row r="1863" spans="65:79">
      <c r="BM1863" s="1"/>
      <c r="BU1863" s="21" t="str">
        <f>IF(A1863="","",_xlfn.XLOOKUP(C1863,#REF!,#REF!,0,0))</f>
        <v/>
      </c>
      <c r="BV1863" s="21" t="str">
        <f t="shared" si="118"/>
        <v/>
      </c>
      <c r="BW1863" s="35" t="str">
        <f t="shared" si="121"/>
        <v/>
      </c>
      <c r="BX1863" s="26" t="str">
        <f t="shared" si="119"/>
        <v/>
      </c>
      <c r="BY1863" s="43" t="str">
        <f t="shared" si="120"/>
        <v/>
      </c>
      <c r="BZ1863" s="27" t="str">
        <f>IF(A1863="","",SUM($BY$12:BY1863))</f>
        <v/>
      </c>
      <c r="CA1863" s="3"/>
    </row>
    <row r="1864" spans="65:79">
      <c r="BM1864" s="1"/>
      <c r="BU1864" s="21" t="str">
        <f>IF(A1864="","",_xlfn.XLOOKUP(C1864,#REF!,#REF!,0,0))</f>
        <v/>
      </c>
      <c r="BV1864" s="21" t="str">
        <f t="shared" si="118"/>
        <v/>
      </c>
      <c r="BW1864" s="35" t="str">
        <f t="shared" si="121"/>
        <v/>
      </c>
      <c r="BX1864" s="26" t="str">
        <f t="shared" si="119"/>
        <v/>
      </c>
      <c r="BY1864" s="43" t="str">
        <f t="shared" si="120"/>
        <v/>
      </c>
      <c r="BZ1864" s="27" t="str">
        <f>IF(A1864="","",SUM($BY$12:BY1864))</f>
        <v/>
      </c>
      <c r="CA1864" s="3"/>
    </row>
    <row r="1865" spans="65:79">
      <c r="BM1865" s="1"/>
      <c r="BU1865" s="21" t="str">
        <f>IF(A1865="","",_xlfn.XLOOKUP(C1865,#REF!,#REF!,0,0))</f>
        <v/>
      </c>
      <c r="BV1865" s="21" t="str">
        <f t="shared" si="118"/>
        <v/>
      </c>
      <c r="BW1865" s="35" t="str">
        <f t="shared" si="121"/>
        <v/>
      </c>
      <c r="BX1865" s="26" t="str">
        <f t="shared" si="119"/>
        <v/>
      </c>
      <c r="BY1865" s="43" t="str">
        <f t="shared" si="120"/>
        <v/>
      </c>
      <c r="BZ1865" s="27" t="str">
        <f>IF(A1865="","",SUM($BY$12:BY1865))</f>
        <v/>
      </c>
      <c r="CA1865" s="3"/>
    </row>
    <row r="1866" spans="65:79">
      <c r="BM1866" s="1"/>
      <c r="BU1866" s="21" t="str">
        <f>IF(A1866="","",_xlfn.XLOOKUP(C1866,#REF!,#REF!,0,0))</f>
        <v/>
      </c>
      <c r="BV1866" s="21" t="str">
        <f t="shared" si="118"/>
        <v/>
      </c>
      <c r="BW1866" s="35" t="str">
        <f t="shared" si="121"/>
        <v/>
      </c>
      <c r="BX1866" s="26" t="str">
        <f t="shared" si="119"/>
        <v/>
      </c>
      <c r="BY1866" s="43" t="str">
        <f t="shared" si="120"/>
        <v/>
      </c>
      <c r="BZ1866" s="27" t="str">
        <f>IF(A1866="","",SUM($BY$12:BY1866))</f>
        <v/>
      </c>
      <c r="CA1866" s="3"/>
    </row>
    <row r="1867" spans="65:79">
      <c r="BM1867" s="1"/>
      <c r="BU1867" s="21" t="str">
        <f>IF(A1867="","",_xlfn.XLOOKUP(C1867,#REF!,#REF!,0,0))</f>
        <v/>
      </c>
      <c r="BV1867" s="21" t="str">
        <f t="shared" ref="BV1867:BV1930" si="122">IF(A1867="","",BU1867*3)</f>
        <v/>
      </c>
      <c r="BW1867" s="35" t="str">
        <f t="shared" si="121"/>
        <v/>
      </c>
      <c r="BX1867" s="26" t="str">
        <f t="shared" ref="BX1867:BX1930" si="123">IF(A1867="","",IF(BU1867=0,0,H1867/BW1867))</f>
        <v/>
      </c>
      <c r="BY1867" s="43" t="str">
        <f t="shared" ref="BY1867:BY1930" si="124">IF(A1867="","",BM1867%)</f>
        <v/>
      </c>
      <c r="BZ1867" s="27" t="str">
        <f>IF(A1867="","",SUM($BY$12:BY1867))</f>
        <v/>
      </c>
      <c r="CA1867" s="3"/>
    </row>
    <row r="1868" spans="65:79">
      <c r="BM1868" s="1"/>
      <c r="BU1868" s="21" t="str">
        <f>IF(A1868="","",_xlfn.XLOOKUP(C1868,#REF!,#REF!,0,0))</f>
        <v/>
      </c>
      <c r="BV1868" s="21" t="str">
        <f t="shared" si="122"/>
        <v/>
      </c>
      <c r="BW1868" s="35" t="str">
        <f t="shared" ref="BW1868:BW1931" si="125">IF(A1868="","",BV1868*BW$11)</f>
        <v/>
      </c>
      <c r="BX1868" s="26" t="str">
        <f t="shared" si="123"/>
        <v/>
      </c>
      <c r="BY1868" s="43" t="str">
        <f t="shared" si="124"/>
        <v/>
      </c>
      <c r="BZ1868" s="27" t="str">
        <f>IF(A1868="","",SUM($BY$12:BY1868))</f>
        <v/>
      </c>
      <c r="CA1868" s="3"/>
    </row>
    <row r="1869" spans="65:79">
      <c r="BM1869" s="1"/>
      <c r="BU1869" s="21" t="str">
        <f>IF(A1869="","",_xlfn.XLOOKUP(C1869,#REF!,#REF!,0,0))</f>
        <v/>
      </c>
      <c r="BV1869" s="21" t="str">
        <f t="shared" si="122"/>
        <v/>
      </c>
      <c r="BW1869" s="35" t="str">
        <f t="shared" si="125"/>
        <v/>
      </c>
      <c r="BX1869" s="26" t="str">
        <f t="shared" si="123"/>
        <v/>
      </c>
      <c r="BY1869" s="43" t="str">
        <f t="shared" si="124"/>
        <v/>
      </c>
      <c r="BZ1869" s="27" t="str">
        <f>IF(A1869="","",SUM($BY$12:BY1869))</f>
        <v/>
      </c>
      <c r="CA1869" s="3"/>
    </row>
    <row r="1870" spans="65:79">
      <c r="BM1870" s="1"/>
      <c r="BU1870" s="21" t="str">
        <f>IF(A1870="","",_xlfn.XLOOKUP(C1870,#REF!,#REF!,0,0))</f>
        <v/>
      </c>
      <c r="BV1870" s="21" t="str">
        <f t="shared" si="122"/>
        <v/>
      </c>
      <c r="BW1870" s="35" t="str">
        <f t="shared" si="125"/>
        <v/>
      </c>
      <c r="BX1870" s="26" t="str">
        <f t="shared" si="123"/>
        <v/>
      </c>
      <c r="BY1870" s="43" t="str">
        <f t="shared" si="124"/>
        <v/>
      </c>
      <c r="BZ1870" s="27" t="str">
        <f>IF(A1870="","",SUM($BY$12:BY1870))</f>
        <v/>
      </c>
      <c r="CA1870" s="3"/>
    </row>
    <row r="1871" spans="65:79">
      <c r="BM1871" s="1"/>
      <c r="BU1871" s="21" t="str">
        <f>IF(A1871="","",_xlfn.XLOOKUP(C1871,#REF!,#REF!,0,0))</f>
        <v/>
      </c>
      <c r="BV1871" s="21" t="str">
        <f t="shared" si="122"/>
        <v/>
      </c>
      <c r="BW1871" s="35" t="str">
        <f t="shared" si="125"/>
        <v/>
      </c>
      <c r="BX1871" s="26" t="str">
        <f t="shared" si="123"/>
        <v/>
      </c>
      <c r="BY1871" s="43" t="str">
        <f t="shared" si="124"/>
        <v/>
      </c>
      <c r="BZ1871" s="27" t="str">
        <f>IF(A1871="","",SUM($BY$12:BY1871))</f>
        <v/>
      </c>
      <c r="CA1871" s="3"/>
    </row>
    <row r="1872" spans="65:79">
      <c r="BM1872" s="1"/>
      <c r="BU1872" s="21" t="str">
        <f>IF(A1872="","",_xlfn.XLOOKUP(C1872,#REF!,#REF!,0,0))</f>
        <v/>
      </c>
      <c r="BV1872" s="21" t="str">
        <f t="shared" si="122"/>
        <v/>
      </c>
      <c r="BW1872" s="35" t="str">
        <f t="shared" si="125"/>
        <v/>
      </c>
      <c r="BX1872" s="26" t="str">
        <f t="shared" si="123"/>
        <v/>
      </c>
      <c r="BY1872" s="43" t="str">
        <f t="shared" si="124"/>
        <v/>
      </c>
      <c r="BZ1872" s="27" t="str">
        <f>IF(A1872="","",SUM($BY$12:BY1872))</f>
        <v/>
      </c>
      <c r="CA1872" s="3"/>
    </row>
    <row r="1873" spans="65:79">
      <c r="BM1873" s="1"/>
      <c r="BU1873" s="21" t="str">
        <f>IF(A1873="","",_xlfn.XLOOKUP(C1873,#REF!,#REF!,0,0))</f>
        <v/>
      </c>
      <c r="BV1873" s="21" t="str">
        <f t="shared" si="122"/>
        <v/>
      </c>
      <c r="BW1873" s="35" t="str">
        <f t="shared" si="125"/>
        <v/>
      </c>
      <c r="BX1873" s="26" t="str">
        <f t="shared" si="123"/>
        <v/>
      </c>
      <c r="BY1873" s="43" t="str">
        <f t="shared" si="124"/>
        <v/>
      </c>
      <c r="BZ1873" s="27" t="str">
        <f>IF(A1873="","",SUM($BY$12:BY1873))</f>
        <v/>
      </c>
      <c r="CA1873" s="3"/>
    </row>
    <row r="1874" spans="65:79">
      <c r="BM1874" s="1"/>
      <c r="BU1874" s="21" t="str">
        <f>IF(A1874="","",_xlfn.XLOOKUP(C1874,#REF!,#REF!,0,0))</f>
        <v/>
      </c>
      <c r="BV1874" s="21" t="str">
        <f t="shared" si="122"/>
        <v/>
      </c>
      <c r="BW1874" s="35" t="str">
        <f t="shared" si="125"/>
        <v/>
      </c>
      <c r="BX1874" s="26" t="str">
        <f t="shared" si="123"/>
        <v/>
      </c>
      <c r="BY1874" s="43" t="str">
        <f t="shared" si="124"/>
        <v/>
      </c>
      <c r="BZ1874" s="27" t="str">
        <f>IF(A1874="","",SUM($BY$12:BY1874))</f>
        <v/>
      </c>
      <c r="CA1874" s="3"/>
    </row>
    <row r="1875" spans="65:79">
      <c r="BM1875" s="1"/>
      <c r="BU1875" s="21" t="str">
        <f>IF(A1875="","",_xlfn.XLOOKUP(C1875,#REF!,#REF!,0,0))</f>
        <v/>
      </c>
      <c r="BV1875" s="21" t="str">
        <f t="shared" si="122"/>
        <v/>
      </c>
      <c r="BW1875" s="35" t="str">
        <f t="shared" si="125"/>
        <v/>
      </c>
      <c r="BX1875" s="26" t="str">
        <f t="shared" si="123"/>
        <v/>
      </c>
      <c r="BY1875" s="43" t="str">
        <f t="shared" si="124"/>
        <v/>
      </c>
      <c r="BZ1875" s="27" t="str">
        <f>IF(A1875="","",SUM($BY$12:BY1875))</f>
        <v/>
      </c>
      <c r="CA1875" s="3"/>
    </row>
    <row r="1876" spans="65:79">
      <c r="BM1876" s="1"/>
      <c r="BU1876" s="21" t="str">
        <f>IF(A1876="","",_xlfn.XLOOKUP(C1876,#REF!,#REF!,0,0))</f>
        <v/>
      </c>
      <c r="BV1876" s="21" t="str">
        <f t="shared" si="122"/>
        <v/>
      </c>
      <c r="BW1876" s="35" t="str">
        <f t="shared" si="125"/>
        <v/>
      </c>
      <c r="BX1876" s="26" t="str">
        <f t="shared" si="123"/>
        <v/>
      </c>
      <c r="BY1876" s="43" t="str">
        <f t="shared" si="124"/>
        <v/>
      </c>
      <c r="BZ1876" s="27" t="str">
        <f>IF(A1876="","",SUM($BY$12:BY1876))</f>
        <v/>
      </c>
      <c r="CA1876" s="3"/>
    </row>
    <row r="1877" spans="65:79">
      <c r="BM1877" s="1"/>
      <c r="BU1877" s="21" t="str">
        <f>IF(A1877="","",_xlfn.XLOOKUP(C1877,#REF!,#REF!,0,0))</f>
        <v/>
      </c>
      <c r="BV1877" s="21" t="str">
        <f t="shared" si="122"/>
        <v/>
      </c>
      <c r="BW1877" s="35" t="str">
        <f t="shared" si="125"/>
        <v/>
      </c>
      <c r="BX1877" s="26" t="str">
        <f t="shared" si="123"/>
        <v/>
      </c>
      <c r="BY1877" s="43" t="str">
        <f t="shared" si="124"/>
        <v/>
      </c>
      <c r="BZ1877" s="27" t="str">
        <f>IF(A1877="","",SUM($BY$12:BY1877))</f>
        <v/>
      </c>
      <c r="CA1877" s="3"/>
    </row>
    <row r="1878" spans="65:79">
      <c r="BM1878" s="1"/>
      <c r="BU1878" s="21" t="str">
        <f>IF(A1878="","",_xlfn.XLOOKUP(C1878,#REF!,#REF!,0,0))</f>
        <v/>
      </c>
      <c r="BV1878" s="21" t="str">
        <f t="shared" si="122"/>
        <v/>
      </c>
      <c r="BW1878" s="35" t="str">
        <f t="shared" si="125"/>
        <v/>
      </c>
      <c r="BX1878" s="26" t="str">
        <f t="shared" si="123"/>
        <v/>
      </c>
      <c r="BY1878" s="43" t="str">
        <f t="shared" si="124"/>
        <v/>
      </c>
      <c r="BZ1878" s="27" t="str">
        <f>IF(A1878="","",SUM($BY$12:BY1878))</f>
        <v/>
      </c>
      <c r="CA1878" s="3"/>
    </row>
    <row r="1879" spans="65:79">
      <c r="BM1879" s="1"/>
      <c r="BU1879" s="21" t="str">
        <f>IF(A1879="","",_xlfn.XLOOKUP(C1879,#REF!,#REF!,0,0))</f>
        <v/>
      </c>
      <c r="BV1879" s="21" t="str">
        <f t="shared" si="122"/>
        <v/>
      </c>
      <c r="BW1879" s="35" t="str">
        <f t="shared" si="125"/>
        <v/>
      </c>
      <c r="BX1879" s="26" t="str">
        <f t="shared" si="123"/>
        <v/>
      </c>
      <c r="BY1879" s="43" t="str">
        <f t="shared" si="124"/>
        <v/>
      </c>
      <c r="BZ1879" s="27" t="str">
        <f>IF(A1879="","",SUM($BY$12:BY1879))</f>
        <v/>
      </c>
      <c r="CA1879" s="3"/>
    </row>
    <row r="1880" spans="65:79">
      <c r="BM1880" s="1"/>
      <c r="BU1880" s="21" t="str">
        <f>IF(A1880="","",_xlfn.XLOOKUP(C1880,#REF!,#REF!,0,0))</f>
        <v/>
      </c>
      <c r="BV1880" s="21" t="str">
        <f t="shared" si="122"/>
        <v/>
      </c>
      <c r="BW1880" s="35" t="str">
        <f t="shared" si="125"/>
        <v/>
      </c>
      <c r="BX1880" s="26" t="str">
        <f t="shared" si="123"/>
        <v/>
      </c>
      <c r="BY1880" s="43" t="str">
        <f t="shared" si="124"/>
        <v/>
      </c>
      <c r="BZ1880" s="27" t="str">
        <f>IF(A1880="","",SUM($BY$12:BY1880))</f>
        <v/>
      </c>
      <c r="CA1880" s="3"/>
    </row>
    <row r="1881" spans="65:79">
      <c r="BM1881" s="1"/>
      <c r="BU1881" s="21" t="str">
        <f>IF(A1881="","",_xlfn.XLOOKUP(C1881,#REF!,#REF!,0,0))</f>
        <v/>
      </c>
      <c r="BV1881" s="21" t="str">
        <f t="shared" si="122"/>
        <v/>
      </c>
      <c r="BW1881" s="35" t="str">
        <f t="shared" si="125"/>
        <v/>
      </c>
      <c r="BX1881" s="26" t="str">
        <f t="shared" si="123"/>
        <v/>
      </c>
      <c r="BY1881" s="43" t="str">
        <f t="shared" si="124"/>
        <v/>
      </c>
      <c r="BZ1881" s="27" t="str">
        <f>IF(A1881="","",SUM($BY$12:BY1881))</f>
        <v/>
      </c>
      <c r="CA1881" s="3"/>
    </row>
    <row r="1882" spans="65:79">
      <c r="BM1882" s="1"/>
      <c r="BU1882" s="21" t="str">
        <f>IF(A1882="","",_xlfn.XLOOKUP(C1882,#REF!,#REF!,0,0))</f>
        <v/>
      </c>
      <c r="BV1882" s="21" t="str">
        <f t="shared" si="122"/>
        <v/>
      </c>
      <c r="BW1882" s="35" t="str">
        <f t="shared" si="125"/>
        <v/>
      </c>
      <c r="BX1882" s="26" t="str">
        <f t="shared" si="123"/>
        <v/>
      </c>
      <c r="BY1882" s="43" t="str">
        <f t="shared" si="124"/>
        <v/>
      </c>
      <c r="BZ1882" s="27" t="str">
        <f>IF(A1882="","",SUM($BY$12:BY1882))</f>
        <v/>
      </c>
      <c r="CA1882" s="3"/>
    </row>
    <row r="1883" spans="65:79">
      <c r="BM1883" s="1"/>
      <c r="BU1883" s="21" t="str">
        <f>IF(A1883="","",_xlfn.XLOOKUP(C1883,#REF!,#REF!,0,0))</f>
        <v/>
      </c>
      <c r="BV1883" s="21" t="str">
        <f t="shared" si="122"/>
        <v/>
      </c>
      <c r="BW1883" s="35" t="str">
        <f t="shared" si="125"/>
        <v/>
      </c>
      <c r="BX1883" s="26" t="str">
        <f t="shared" si="123"/>
        <v/>
      </c>
      <c r="BY1883" s="43" t="str">
        <f t="shared" si="124"/>
        <v/>
      </c>
      <c r="BZ1883" s="27" t="str">
        <f>IF(A1883="","",SUM($BY$12:BY1883))</f>
        <v/>
      </c>
      <c r="CA1883" s="3"/>
    </row>
    <row r="1884" spans="65:79">
      <c r="BM1884" s="1"/>
      <c r="BU1884" s="21" t="str">
        <f>IF(A1884="","",_xlfn.XLOOKUP(C1884,#REF!,#REF!,0,0))</f>
        <v/>
      </c>
      <c r="BV1884" s="21" t="str">
        <f t="shared" si="122"/>
        <v/>
      </c>
      <c r="BW1884" s="35" t="str">
        <f t="shared" si="125"/>
        <v/>
      </c>
      <c r="BX1884" s="26" t="str">
        <f t="shared" si="123"/>
        <v/>
      </c>
      <c r="BY1884" s="43" t="str">
        <f t="shared" si="124"/>
        <v/>
      </c>
      <c r="BZ1884" s="27" t="str">
        <f>IF(A1884="","",SUM($BY$12:BY1884))</f>
        <v/>
      </c>
      <c r="CA1884" s="3"/>
    </row>
    <row r="1885" spans="65:79">
      <c r="BM1885" s="1"/>
      <c r="BU1885" s="21" t="str">
        <f>IF(A1885="","",_xlfn.XLOOKUP(C1885,#REF!,#REF!,0,0))</f>
        <v/>
      </c>
      <c r="BV1885" s="21" t="str">
        <f t="shared" si="122"/>
        <v/>
      </c>
      <c r="BW1885" s="35" t="str">
        <f t="shared" si="125"/>
        <v/>
      </c>
      <c r="BX1885" s="26" t="str">
        <f t="shared" si="123"/>
        <v/>
      </c>
      <c r="BY1885" s="43" t="str">
        <f t="shared" si="124"/>
        <v/>
      </c>
      <c r="BZ1885" s="27" t="str">
        <f>IF(A1885="","",SUM($BY$12:BY1885))</f>
        <v/>
      </c>
      <c r="CA1885" s="3"/>
    </row>
    <row r="1886" spans="65:79">
      <c r="BM1886" s="1"/>
      <c r="BU1886" s="21" t="str">
        <f>IF(A1886="","",_xlfn.XLOOKUP(C1886,#REF!,#REF!,0,0))</f>
        <v/>
      </c>
      <c r="BV1886" s="21" t="str">
        <f t="shared" si="122"/>
        <v/>
      </c>
      <c r="BW1886" s="35" t="str">
        <f t="shared" si="125"/>
        <v/>
      </c>
      <c r="BX1886" s="26" t="str">
        <f t="shared" si="123"/>
        <v/>
      </c>
      <c r="BY1886" s="43" t="str">
        <f t="shared" si="124"/>
        <v/>
      </c>
      <c r="BZ1886" s="27" t="str">
        <f>IF(A1886="","",SUM($BY$12:BY1886))</f>
        <v/>
      </c>
      <c r="CA1886" s="3"/>
    </row>
    <row r="1887" spans="65:79">
      <c r="BM1887" s="1"/>
      <c r="BU1887" s="21" t="str">
        <f>IF(A1887="","",_xlfn.XLOOKUP(C1887,#REF!,#REF!,0,0))</f>
        <v/>
      </c>
      <c r="BV1887" s="21" t="str">
        <f t="shared" si="122"/>
        <v/>
      </c>
      <c r="BW1887" s="35" t="str">
        <f t="shared" si="125"/>
        <v/>
      </c>
      <c r="BX1887" s="26" t="str">
        <f t="shared" si="123"/>
        <v/>
      </c>
      <c r="BY1887" s="43" t="str">
        <f t="shared" si="124"/>
        <v/>
      </c>
      <c r="BZ1887" s="27" t="str">
        <f>IF(A1887="","",SUM($BY$12:BY1887))</f>
        <v/>
      </c>
      <c r="CA1887" s="3"/>
    </row>
    <row r="1888" spans="65:79">
      <c r="BM1888" s="1"/>
      <c r="BU1888" s="21" t="str">
        <f>IF(A1888="","",_xlfn.XLOOKUP(C1888,#REF!,#REF!,0,0))</f>
        <v/>
      </c>
      <c r="BV1888" s="21" t="str">
        <f t="shared" si="122"/>
        <v/>
      </c>
      <c r="BW1888" s="35" t="str">
        <f t="shared" si="125"/>
        <v/>
      </c>
      <c r="BX1888" s="26" t="str">
        <f t="shared" si="123"/>
        <v/>
      </c>
      <c r="BY1888" s="43" t="str">
        <f t="shared" si="124"/>
        <v/>
      </c>
      <c r="BZ1888" s="27" t="str">
        <f>IF(A1888="","",SUM($BY$12:BY1888))</f>
        <v/>
      </c>
      <c r="CA1888" s="3"/>
    </row>
    <row r="1889" spans="65:79">
      <c r="BM1889" s="1"/>
      <c r="BU1889" s="21" t="str">
        <f>IF(A1889="","",_xlfn.XLOOKUP(C1889,#REF!,#REF!,0,0))</f>
        <v/>
      </c>
      <c r="BV1889" s="21" t="str">
        <f t="shared" si="122"/>
        <v/>
      </c>
      <c r="BW1889" s="35" t="str">
        <f t="shared" si="125"/>
        <v/>
      </c>
      <c r="BX1889" s="26" t="str">
        <f t="shared" si="123"/>
        <v/>
      </c>
      <c r="BY1889" s="43" t="str">
        <f t="shared" si="124"/>
        <v/>
      </c>
      <c r="BZ1889" s="27" t="str">
        <f>IF(A1889="","",SUM($BY$12:BY1889))</f>
        <v/>
      </c>
      <c r="CA1889" s="3"/>
    </row>
    <row r="1890" spans="65:79">
      <c r="BM1890" s="1"/>
      <c r="BU1890" s="21" t="str">
        <f>IF(A1890="","",_xlfn.XLOOKUP(C1890,#REF!,#REF!,0,0))</f>
        <v/>
      </c>
      <c r="BV1890" s="21" t="str">
        <f t="shared" si="122"/>
        <v/>
      </c>
      <c r="BW1890" s="35" t="str">
        <f t="shared" si="125"/>
        <v/>
      </c>
      <c r="BX1890" s="26" t="str">
        <f t="shared" si="123"/>
        <v/>
      </c>
      <c r="BY1890" s="43" t="str">
        <f t="shared" si="124"/>
        <v/>
      </c>
      <c r="BZ1890" s="27" t="str">
        <f>IF(A1890="","",SUM($BY$12:BY1890))</f>
        <v/>
      </c>
      <c r="CA1890" s="3"/>
    </row>
    <row r="1891" spans="65:79">
      <c r="BM1891" s="1"/>
      <c r="BU1891" s="21" t="str">
        <f>IF(A1891="","",_xlfn.XLOOKUP(C1891,#REF!,#REF!,0,0))</f>
        <v/>
      </c>
      <c r="BV1891" s="21" t="str">
        <f t="shared" si="122"/>
        <v/>
      </c>
      <c r="BW1891" s="35" t="str">
        <f t="shared" si="125"/>
        <v/>
      </c>
      <c r="BX1891" s="26" t="str">
        <f t="shared" si="123"/>
        <v/>
      </c>
      <c r="BY1891" s="43" t="str">
        <f t="shared" si="124"/>
        <v/>
      </c>
      <c r="BZ1891" s="27" t="str">
        <f>IF(A1891="","",SUM($BY$12:BY1891))</f>
        <v/>
      </c>
      <c r="CA1891" s="3"/>
    </row>
    <row r="1892" spans="65:79">
      <c r="BM1892" s="1"/>
      <c r="BU1892" s="21" t="str">
        <f>IF(A1892="","",_xlfn.XLOOKUP(C1892,#REF!,#REF!,0,0))</f>
        <v/>
      </c>
      <c r="BV1892" s="21" t="str">
        <f t="shared" si="122"/>
        <v/>
      </c>
      <c r="BW1892" s="35" t="str">
        <f t="shared" si="125"/>
        <v/>
      </c>
      <c r="BX1892" s="26" t="str">
        <f t="shared" si="123"/>
        <v/>
      </c>
      <c r="BY1892" s="43" t="str">
        <f t="shared" si="124"/>
        <v/>
      </c>
      <c r="BZ1892" s="27" t="str">
        <f>IF(A1892="","",SUM($BY$12:BY1892))</f>
        <v/>
      </c>
      <c r="CA1892" s="3"/>
    </row>
    <row r="1893" spans="65:79">
      <c r="BM1893" s="1"/>
      <c r="BU1893" s="21" t="str">
        <f>IF(A1893="","",_xlfn.XLOOKUP(C1893,#REF!,#REF!,0,0))</f>
        <v/>
      </c>
      <c r="BV1893" s="21" t="str">
        <f t="shared" si="122"/>
        <v/>
      </c>
      <c r="BW1893" s="35" t="str">
        <f t="shared" si="125"/>
        <v/>
      </c>
      <c r="BX1893" s="26" t="str">
        <f t="shared" si="123"/>
        <v/>
      </c>
      <c r="BY1893" s="43" t="str">
        <f t="shared" si="124"/>
        <v/>
      </c>
      <c r="BZ1893" s="27" t="str">
        <f>IF(A1893="","",SUM($BY$12:BY1893))</f>
        <v/>
      </c>
      <c r="CA1893" s="3"/>
    </row>
    <row r="1894" spans="65:79">
      <c r="BM1894" s="1"/>
      <c r="BU1894" s="21" t="str">
        <f>IF(A1894="","",_xlfn.XLOOKUP(C1894,#REF!,#REF!,0,0))</f>
        <v/>
      </c>
      <c r="BV1894" s="21" t="str">
        <f t="shared" si="122"/>
        <v/>
      </c>
      <c r="BW1894" s="35" t="str">
        <f t="shared" si="125"/>
        <v/>
      </c>
      <c r="BX1894" s="26" t="str">
        <f t="shared" si="123"/>
        <v/>
      </c>
      <c r="BY1894" s="43" t="str">
        <f t="shared" si="124"/>
        <v/>
      </c>
      <c r="BZ1894" s="27" t="str">
        <f>IF(A1894="","",SUM($BY$12:BY1894))</f>
        <v/>
      </c>
      <c r="CA1894" s="3"/>
    </row>
    <row r="1895" spans="65:79">
      <c r="BM1895" s="1"/>
      <c r="BU1895" s="21" t="str">
        <f>IF(A1895="","",_xlfn.XLOOKUP(C1895,#REF!,#REF!,0,0))</f>
        <v/>
      </c>
      <c r="BV1895" s="21" t="str">
        <f t="shared" si="122"/>
        <v/>
      </c>
      <c r="BW1895" s="35" t="str">
        <f t="shared" si="125"/>
        <v/>
      </c>
      <c r="BX1895" s="26" t="str">
        <f t="shared" si="123"/>
        <v/>
      </c>
      <c r="BY1895" s="43" t="str">
        <f t="shared" si="124"/>
        <v/>
      </c>
      <c r="BZ1895" s="27" t="str">
        <f>IF(A1895="","",SUM($BY$12:BY1895))</f>
        <v/>
      </c>
      <c r="CA1895" s="3"/>
    </row>
    <row r="1896" spans="65:79">
      <c r="BM1896" s="1"/>
      <c r="BU1896" s="21" t="str">
        <f>IF(A1896="","",_xlfn.XLOOKUP(C1896,#REF!,#REF!,0,0))</f>
        <v/>
      </c>
      <c r="BV1896" s="21" t="str">
        <f t="shared" si="122"/>
        <v/>
      </c>
      <c r="BW1896" s="35" t="str">
        <f t="shared" si="125"/>
        <v/>
      </c>
      <c r="BX1896" s="26" t="str">
        <f t="shared" si="123"/>
        <v/>
      </c>
      <c r="BY1896" s="43" t="str">
        <f t="shared" si="124"/>
        <v/>
      </c>
      <c r="BZ1896" s="27" t="str">
        <f>IF(A1896="","",SUM($BY$12:BY1896))</f>
        <v/>
      </c>
      <c r="CA1896" s="3"/>
    </row>
    <row r="1897" spans="65:79">
      <c r="BM1897" s="1"/>
      <c r="BU1897" s="21" t="str">
        <f>IF(A1897="","",_xlfn.XLOOKUP(C1897,#REF!,#REF!,0,0))</f>
        <v/>
      </c>
      <c r="BV1897" s="21" t="str">
        <f t="shared" si="122"/>
        <v/>
      </c>
      <c r="BW1897" s="35" t="str">
        <f t="shared" si="125"/>
        <v/>
      </c>
      <c r="BX1897" s="26" t="str">
        <f t="shared" si="123"/>
        <v/>
      </c>
      <c r="BY1897" s="43" t="str">
        <f t="shared" si="124"/>
        <v/>
      </c>
      <c r="BZ1897" s="27" t="str">
        <f>IF(A1897="","",SUM($BY$12:BY1897))</f>
        <v/>
      </c>
      <c r="CA1897" s="3"/>
    </row>
    <row r="1898" spans="65:79">
      <c r="BM1898" s="1"/>
      <c r="BU1898" s="21" t="str">
        <f>IF(A1898="","",_xlfn.XLOOKUP(C1898,#REF!,#REF!,0,0))</f>
        <v/>
      </c>
      <c r="BV1898" s="21" t="str">
        <f t="shared" si="122"/>
        <v/>
      </c>
      <c r="BW1898" s="35" t="str">
        <f t="shared" si="125"/>
        <v/>
      </c>
      <c r="BX1898" s="26" t="str">
        <f t="shared" si="123"/>
        <v/>
      </c>
      <c r="BY1898" s="43" t="str">
        <f t="shared" si="124"/>
        <v/>
      </c>
      <c r="BZ1898" s="27" t="str">
        <f>IF(A1898="","",SUM($BY$12:BY1898))</f>
        <v/>
      </c>
      <c r="CA1898" s="3"/>
    </row>
    <row r="1899" spans="65:79">
      <c r="BM1899" s="1"/>
      <c r="BU1899" s="21" t="str">
        <f>IF(A1899="","",_xlfn.XLOOKUP(C1899,#REF!,#REF!,0,0))</f>
        <v/>
      </c>
      <c r="BV1899" s="21" t="str">
        <f t="shared" si="122"/>
        <v/>
      </c>
      <c r="BW1899" s="35" t="str">
        <f t="shared" si="125"/>
        <v/>
      </c>
      <c r="BX1899" s="26" t="str">
        <f t="shared" si="123"/>
        <v/>
      </c>
      <c r="BY1899" s="43" t="str">
        <f t="shared" si="124"/>
        <v/>
      </c>
      <c r="BZ1899" s="27" t="str">
        <f>IF(A1899="","",SUM($BY$12:BY1899))</f>
        <v/>
      </c>
      <c r="CA1899" s="3"/>
    </row>
    <row r="1900" spans="65:79">
      <c r="BM1900" s="1"/>
      <c r="BU1900" s="21" t="str">
        <f>IF(A1900="","",_xlfn.XLOOKUP(C1900,#REF!,#REF!,0,0))</f>
        <v/>
      </c>
      <c r="BV1900" s="21" t="str">
        <f t="shared" si="122"/>
        <v/>
      </c>
      <c r="BW1900" s="35" t="str">
        <f t="shared" si="125"/>
        <v/>
      </c>
      <c r="BX1900" s="26" t="str">
        <f t="shared" si="123"/>
        <v/>
      </c>
      <c r="BY1900" s="43" t="str">
        <f t="shared" si="124"/>
        <v/>
      </c>
      <c r="BZ1900" s="27" t="str">
        <f>IF(A1900="","",SUM($BY$12:BY1900))</f>
        <v/>
      </c>
      <c r="CA1900" s="3"/>
    </row>
    <row r="1901" spans="65:79">
      <c r="BM1901" s="1"/>
      <c r="BU1901" s="21" t="str">
        <f>IF(A1901="","",_xlfn.XLOOKUP(C1901,#REF!,#REF!,0,0))</f>
        <v/>
      </c>
      <c r="BV1901" s="21" t="str">
        <f t="shared" si="122"/>
        <v/>
      </c>
      <c r="BW1901" s="35" t="str">
        <f t="shared" si="125"/>
        <v/>
      </c>
      <c r="BX1901" s="26" t="str">
        <f t="shared" si="123"/>
        <v/>
      </c>
      <c r="BY1901" s="43" t="str">
        <f t="shared" si="124"/>
        <v/>
      </c>
      <c r="BZ1901" s="27" t="str">
        <f>IF(A1901="","",SUM($BY$12:BY1901))</f>
        <v/>
      </c>
      <c r="CA1901" s="3"/>
    </row>
    <row r="1902" spans="65:79">
      <c r="BM1902" s="1"/>
      <c r="BU1902" s="21" t="str">
        <f>IF(A1902="","",_xlfn.XLOOKUP(C1902,#REF!,#REF!,0,0))</f>
        <v/>
      </c>
      <c r="BV1902" s="21" t="str">
        <f t="shared" si="122"/>
        <v/>
      </c>
      <c r="BW1902" s="35" t="str">
        <f t="shared" si="125"/>
        <v/>
      </c>
      <c r="BX1902" s="26" t="str">
        <f t="shared" si="123"/>
        <v/>
      </c>
      <c r="BY1902" s="43" t="str">
        <f t="shared" si="124"/>
        <v/>
      </c>
      <c r="BZ1902" s="27" t="str">
        <f>IF(A1902="","",SUM($BY$12:BY1902))</f>
        <v/>
      </c>
      <c r="CA1902" s="3"/>
    </row>
    <row r="1903" spans="65:79">
      <c r="BM1903" s="1"/>
      <c r="BU1903" s="21" t="str">
        <f>IF(A1903="","",_xlfn.XLOOKUP(C1903,#REF!,#REF!,0,0))</f>
        <v/>
      </c>
      <c r="BV1903" s="21" t="str">
        <f t="shared" si="122"/>
        <v/>
      </c>
      <c r="BW1903" s="35" t="str">
        <f t="shared" si="125"/>
        <v/>
      </c>
      <c r="BX1903" s="26" t="str">
        <f t="shared" si="123"/>
        <v/>
      </c>
      <c r="BY1903" s="43" t="str">
        <f t="shared" si="124"/>
        <v/>
      </c>
      <c r="BZ1903" s="27" t="str">
        <f>IF(A1903="","",SUM($BY$12:BY1903))</f>
        <v/>
      </c>
      <c r="CA1903" s="3"/>
    </row>
    <row r="1904" spans="65:79">
      <c r="BM1904" s="1"/>
      <c r="BU1904" s="21" t="str">
        <f>IF(A1904="","",_xlfn.XLOOKUP(C1904,#REF!,#REF!,0,0))</f>
        <v/>
      </c>
      <c r="BV1904" s="21" t="str">
        <f t="shared" si="122"/>
        <v/>
      </c>
      <c r="BW1904" s="35" t="str">
        <f t="shared" si="125"/>
        <v/>
      </c>
      <c r="BX1904" s="26" t="str">
        <f t="shared" si="123"/>
        <v/>
      </c>
      <c r="BY1904" s="43" t="str">
        <f t="shared" si="124"/>
        <v/>
      </c>
      <c r="BZ1904" s="27" t="str">
        <f>IF(A1904="","",SUM($BY$12:BY1904))</f>
        <v/>
      </c>
      <c r="CA1904" s="3"/>
    </row>
    <row r="1905" spans="65:79">
      <c r="BM1905" s="1"/>
      <c r="BU1905" s="21" t="str">
        <f>IF(A1905="","",_xlfn.XLOOKUP(C1905,#REF!,#REF!,0,0))</f>
        <v/>
      </c>
      <c r="BV1905" s="21" t="str">
        <f t="shared" si="122"/>
        <v/>
      </c>
      <c r="BW1905" s="35" t="str">
        <f t="shared" si="125"/>
        <v/>
      </c>
      <c r="BX1905" s="26" t="str">
        <f t="shared" si="123"/>
        <v/>
      </c>
      <c r="BY1905" s="43" t="str">
        <f t="shared" si="124"/>
        <v/>
      </c>
      <c r="BZ1905" s="27" t="str">
        <f>IF(A1905="","",SUM($BY$12:BY1905))</f>
        <v/>
      </c>
      <c r="CA1905" s="3"/>
    </row>
    <row r="1906" spans="65:79">
      <c r="BM1906" s="1"/>
      <c r="BU1906" s="21" t="str">
        <f>IF(A1906="","",_xlfn.XLOOKUP(C1906,#REF!,#REF!,0,0))</f>
        <v/>
      </c>
      <c r="BV1906" s="21" t="str">
        <f t="shared" si="122"/>
        <v/>
      </c>
      <c r="BW1906" s="35" t="str">
        <f t="shared" si="125"/>
        <v/>
      </c>
      <c r="BX1906" s="26" t="str">
        <f t="shared" si="123"/>
        <v/>
      </c>
      <c r="BY1906" s="43" t="str">
        <f t="shared" si="124"/>
        <v/>
      </c>
      <c r="BZ1906" s="27" t="str">
        <f>IF(A1906="","",SUM($BY$12:BY1906))</f>
        <v/>
      </c>
      <c r="CA1906" s="3"/>
    </row>
    <row r="1907" spans="65:79">
      <c r="BM1907" s="1"/>
      <c r="BU1907" s="21" t="str">
        <f>IF(A1907="","",_xlfn.XLOOKUP(C1907,#REF!,#REF!,0,0))</f>
        <v/>
      </c>
      <c r="BV1907" s="21" t="str">
        <f t="shared" si="122"/>
        <v/>
      </c>
      <c r="BW1907" s="35" t="str">
        <f t="shared" si="125"/>
        <v/>
      </c>
      <c r="BX1907" s="26" t="str">
        <f t="shared" si="123"/>
        <v/>
      </c>
      <c r="BY1907" s="43" t="str">
        <f t="shared" si="124"/>
        <v/>
      </c>
      <c r="BZ1907" s="27" t="str">
        <f>IF(A1907="","",SUM($BY$12:BY1907))</f>
        <v/>
      </c>
      <c r="CA1907" s="3"/>
    </row>
    <row r="1908" spans="65:79">
      <c r="BM1908" s="1"/>
      <c r="BU1908" s="21" t="str">
        <f>IF(A1908="","",_xlfn.XLOOKUP(C1908,#REF!,#REF!,0,0))</f>
        <v/>
      </c>
      <c r="BV1908" s="21" t="str">
        <f t="shared" si="122"/>
        <v/>
      </c>
      <c r="BW1908" s="35" t="str">
        <f t="shared" si="125"/>
        <v/>
      </c>
      <c r="BX1908" s="26" t="str">
        <f t="shared" si="123"/>
        <v/>
      </c>
      <c r="BY1908" s="43" t="str">
        <f t="shared" si="124"/>
        <v/>
      </c>
      <c r="BZ1908" s="27" t="str">
        <f>IF(A1908="","",SUM($BY$12:BY1908))</f>
        <v/>
      </c>
      <c r="CA1908" s="3"/>
    </row>
    <row r="1909" spans="65:79">
      <c r="BM1909" s="1"/>
      <c r="BU1909" s="21" t="str">
        <f>IF(A1909="","",_xlfn.XLOOKUP(C1909,#REF!,#REF!,0,0))</f>
        <v/>
      </c>
      <c r="BV1909" s="21" t="str">
        <f t="shared" si="122"/>
        <v/>
      </c>
      <c r="BW1909" s="35" t="str">
        <f t="shared" si="125"/>
        <v/>
      </c>
      <c r="BX1909" s="26" t="str">
        <f t="shared" si="123"/>
        <v/>
      </c>
      <c r="BY1909" s="43" t="str">
        <f t="shared" si="124"/>
        <v/>
      </c>
      <c r="BZ1909" s="27" t="str">
        <f>IF(A1909="","",SUM($BY$12:BY1909))</f>
        <v/>
      </c>
      <c r="CA1909" s="3"/>
    </row>
    <row r="1910" spans="65:79">
      <c r="BM1910" s="1"/>
      <c r="BU1910" s="21" t="str">
        <f>IF(A1910="","",_xlfn.XLOOKUP(C1910,#REF!,#REF!,0,0))</f>
        <v/>
      </c>
      <c r="BV1910" s="21" t="str">
        <f t="shared" si="122"/>
        <v/>
      </c>
      <c r="BW1910" s="35" t="str">
        <f t="shared" si="125"/>
        <v/>
      </c>
      <c r="BX1910" s="26" t="str">
        <f t="shared" si="123"/>
        <v/>
      </c>
      <c r="BY1910" s="43" t="str">
        <f t="shared" si="124"/>
        <v/>
      </c>
      <c r="BZ1910" s="27" t="str">
        <f>IF(A1910="","",SUM($BY$12:BY1910))</f>
        <v/>
      </c>
      <c r="CA1910" s="3"/>
    </row>
    <row r="1911" spans="65:79">
      <c r="BM1911" s="1"/>
      <c r="BU1911" s="21" t="str">
        <f>IF(A1911="","",_xlfn.XLOOKUP(C1911,#REF!,#REF!,0,0))</f>
        <v/>
      </c>
      <c r="BV1911" s="21" t="str">
        <f t="shared" si="122"/>
        <v/>
      </c>
      <c r="BW1911" s="35" t="str">
        <f t="shared" si="125"/>
        <v/>
      </c>
      <c r="BX1911" s="26" t="str">
        <f t="shared" si="123"/>
        <v/>
      </c>
      <c r="BY1911" s="43" t="str">
        <f t="shared" si="124"/>
        <v/>
      </c>
      <c r="BZ1911" s="27" t="str">
        <f>IF(A1911="","",SUM($BY$12:BY1911))</f>
        <v/>
      </c>
      <c r="CA1911" s="3"/>
    </row>
    <row r="1912" spans="65:79">
      <c r="BM1912" s="1"/>
      <c r="BU1912" s="21" t="str">
        <f>IF(A1912="","",_xlfn.XLOOKUP(C1912,#REF!,#REF!,0,0))</f>
        <v/>
      </c>
      <c r="BV1912" s="21" t="str">
        <f t="shared" si="122"/>
        <v/>
      </c>
      <c r="BW1912" s="35" t="str">
        <f t="shared" si="125"/>
        <v/>
      </c>
      <c r="BX1912" s="26" t="str">
        <f t="shared" si="123"/>
        <v/>
      </c>
      <c r="BY1912" s="43" t="str">
        <f t="shared" si="124"/>
        <v/>
      </c>
      <c r="BZ1912" s="27" t="str">
        <f>IF(A1912="","",SUM($BY$12:BY1912))</f>
        <v/>
      </c>
      <c r="CA1912" s="3"/>
    </row>
    <row r="1913" spans="65:79">
      <c r="BM1913" s="1"/>
      <c r="BU1913" s="21" t="str">
        <f>IF(A1913="","",_xlfn.XLOOKUP(C1913,#REF!,#REF!,0,0))</f>
        <v/>
      </c>
      <c r="BV1913" s="21" t="str">
        <f t="shared" si="122"/>
        <v/>
      </c>
      <c r="BW1913" s="35" t="str">
        <f t="shared" si="125"/>
        <v/>
      </c>
      <c r="BX1913" s="26" t="str">
        <f t="shared" si="123"/>
        <v/>
      </c>
      <c r="BY1913" s="43" t="str">
        <f t="shared" si="124"/>
        <v/>
      </c>
      <c r="BZ1913" s="27" t="str">
        <f>IF(A1913="","",SUM($BY$12:BY1913))</f>
        <v/>
      </c>
      <c r="CA1913" s="3"/>
    </row>
    <row r="1914" spans="65:79">
      <c r="BM1914" s="1"/>
      <c r="BU1914" s="21" t="str">
        <f>IF(A1914="","",_xlfn.XLOOKUP(C1914,#REF!,#REF!,0,0))</f>
        <v/>
      </c>
      <c r="BV1914" s="21" t="str">
        <f t="shared" si="122"/>
        <v/>
      </c>
      <c r="BW1914" s="35" t="str">
        <f t="shared" si="125"/>
        <v/>
      </c>
      <c r="BX1914" s="26" t="str">
        <f t="shared" si="123"/>
        <v/>
      </c>
      <c r="BY1914" s="43" t="str">
        <f t="shared" si="124"/>
        <v/>
      </c>
      <c r="BZ1914" s="27" t="str">
        <f>IF(A1914="","",SUM($BY$12:BY1914))</f>
        <v/>
      </c>
      <c r="CA1914" s="3"/>
    </row>
    <row r="1915" spans="65:79">
      <c r="BM1915" s="1"/>
      <c r="BU1915" s="21" t="str">
        <f>IF(A1915="","",_xlfn.XLOOKUP(C1915,#REF!,#REF!,0,0))</f>
        <v/>
      </c>
      <c r="BV1915" s="21" t="str">
        <f t="shared" si="122"/>
        <v/>
      </c>
      <c r="BW1915" s="35" t="str">
        <f t="shared" si="125"/>
        <v/>
      </c>
      <c r="BX1915" s="26" t="str">
        <f t="shared" si="123"/>
        <v/>
      </c>
      <c r="BY1915" s="43" t="str">
        <f t="shared" si="124"/>
        <v/>
      </c>
      <c r="BZ1915" s="27" t="str">
        <f>IF(A1915="","",SUM($BY$12:BY1915))</f>
        <v/>
      </c>
      <c r="CA1915" s="3"/>
    </row>
    <row r="1916" spans="65:79">
      <c r="BM1916" s="1"/>
      <c r="BU1916" s="21" t="str">
        <f>IF(A1916="","",_xlfn.XLOOKUP(C1916,#REF!,#REF!,0,0))</f>
        <v/>
      </c>
      <c r="BV1916" s="21" t="str">
        <f t="shared" si="122"/>
        <v/>
      </c>
      <c r="BW1916" s="35" t="str">
        <f t="shared" si="125"/>
        <v/>
      </c>
      <c r="BX1916" s="26" t="str">
        <f t="shared" si="123"/>
        <v/>
      </c>
      <c r="BY1916" s="43" t="str">
        <f t="shared" si="124"/>
        <v/>
      </c>
      <c r="BZ1916" s="27" t="str">
        <f>IF(A1916="","",SUM($BY$12:BY1916))</f>
        <v/>
      </c>
      <c r="CA1916" s="3"/>
    </row>
    <row r="1917" spans="65:79">
      <c r="BM1917" s="1"/>
      <c r="BU1917" s="21" t="str">
        <f>IF(A1917="","",_xlfn.XLOOKUP(C1917,#REF!,#REF!,0,0))</f>
        <v/>
      </c>
      <c r="BV1917" s="21" t="str">
        <f t="shared" si="122"/>
        <v/>
      </c>
      <c r="BW1917" s="35" t="str">
        <f t="shared" si="125"/>
        <v/>
      </c>
      <c r="BX1917" s="26" t="str">
        <f t="shared" si="123"/>
        <v/>
      </c>
      <c r="BY1917" s="43" t="str">
        <f t="shared" si="124"/>
        <v/>
      </c>
      <c r="BZ1917" s="27" t="str">
        <f>IF(A1917="","",SUM($BY$12:BY1917))</f>
        <v/>
      </c>
      <c r="CA1917" s="3"/>
    </row>
    <row r="1918" spans="65:79">
      <c r="BM1918" s="1"/>
      <c r="BU1918" s="21" t="str">
        <f>IF(A1918="","",_xlfn.XLOOKUP(C1918,#REF!,#REF!,0,0))</f>
        <v/>
      </c>
      <c r="BV1918" s="21" t="str">
        <f t="shared" si="122"/>
        <v/>
      </c>
      <c r="BW1918" s="35" t="str">
        <f t="shared" si="125"/>
        <v/>
      </c>
      <c r="BX1918" s="26" t="str">
        <f t="shared" si="123"/>
        <v/>
      </c>
      <c r="BY1918" s="43" t="str">
        <f t="shared" si="124"/>
        <v/>
      </c>
      <c r="BZ1918" s="27" t="str">
        <f>IF(A1918="","",SUM($BY$12:BY1918))</f>
        <v/>
      </c>
      <c r="CA1918" s="3"/>
    </row>
    <row r="1919" spans="65:79">
      <c r="BM1919" s="1"/>
      <c r="BU1919" s="21" t="str">
        <f>IF(A1919="","",_xlfn.XLOOKUP(C1919,#REF!,#REF!,0,0))</f>
        <v/>
      </c>
      <c r="BV1919" s="21" t="str">
        <f t="shared" si="122"/>
        <v/>
      </c>
      <c r="BW1919" s="35" t="str">
        <f t="shared" si="125"/>
        <v/>
      </c>
      <c r="BX1919" s="26" t="str">
        <f t="shared" si="123"/>
        <v/>
      </c>
      <c r="BY1919" s="43" t="str">
        <f t="shared" si="124"/>
        <v/>
      </c>
      <c r="BZ1919" s="27" t="str">
        <f>IF(A1919="","",SUM($BY$12:BY1919))</f>
        <v/>
      </c>
      <c r="CA1919" s="3"/>
    </row>
    <row r="1920" spans="65:79">
      <c r="BM1920" s="1"/>
      <c r="BU1920" s="21" t="str">
        <f>IF(A1920="","",_xlfn.XLOOKUP(C1920,#REF!,#REF!,0,0))</f>
        <v/>
      </c>
      <c r="BV1920" s="21" t="str">
        <f t="shared" si="122"/>
        <v/>
      </c>
      <c r="BW1920" s="35" t="str">
        <f t="shared" si="125"/>
        <v/>
      </c>
      <c r="BX1920" s="26" t="str">
        <f t="shared" si="123"/>
        <v/>
      </c>
      <c r="BY1920" s="43" t="str">
        <f t="shared" si="124"/>
        <v/>
      </c>
      <c r="BZ1920" s="27" t="str">
        <f>IF(A1920="","",SUM($BY$12:BY1920))</f>
        <v/>
      </c>
      <c r="CA1920" s="3"/>
    </row>
    <row r="1921" spans="65:79">
      <c r="BM1921" s="1"/>
      <c r="BU1921" s="21" t="str">
        <f>IF(A1921="","",_xlfn.XLOOKUP(C1921,#REF!,#REF!,0,0))</f>
        <v/>
      </c>
      <c r="BV1921" s="21" t="str">
        <f t="shared" si="122"/>
        <v/>
      </c>
      <c r="BW1921" s="35" t="str">
        <f t="shared" si="125"/>
        <v/>
      </c>
      <c r="BX1921" s="26" t="str">
        <f t="shared" si="123"/>
        <v/>
      </c>
      <c r="BY1921" s="43" t="str">
        <f t="shared" si="124"/>
        <v/>
      </c>
      <c r="BZ1921" s="27" t="str">
        <f>IF(A1921="","",SUM($BY$12:BY1921))</f>
        <v/>
      </c>
      <c r="CA1921" s="3"/>
    </row>
    <row r="1922" spans="65:79">
      <c r="BM1922" s="1"/>
      <c r="BU1922" s="21" t="str">
        <f>IF(A1922="","",_xlfn.XLOOKUP(C1922,#REF!,#REF!,0,0))</f>
        <v/>
      </c>
      <c r="BV1922" s="21" t="str">
        <f t="shared" si="122"/>
        <v/>
      </c>
      <c r="BW1922" s="35" t="str">
        <f t="shared" si="125"/>
        <v/>
      </c>
      <c r="BX1922" s="26" t="str">
        <f t="shared" si="123"/>
        <v/>
      </c>
      <c r="BY1922" s="43" t="str">
        <f t="shared" si="124"/>
        <v/>
      </c>
      <c r="BZ1922" s="27" t="str">
        <f>IF(A1922="","",SUM($BY$12:BY1922))</f>
        <v/>
      </c>
      <c r="CA1922" s="3"/>
    </row>
    <row r="1923" spans="65:79">
      <c r="BM1923" s="1"/>
      <c r="BU1923" s="21" t="str">
        <f>IF(A1923="","",_xlfn.XLOOKUP(C1923,#REF!,#REF!,0,0))</f>
        <v/>
      </c>
      <c r="BV1923" s="21" t="str">
        <f t="shared" si="122"/>
        <v/>
      </c>
      <c r="BW1923" s="35" t="str">
        <f t="shared" si="125"/>
        <v/>
      </c>
      <c r="BX1923" s="26" t="str">
        <f t="shared" si="123"/>
        <v/>
      </c>
      <c r="BY1923" s="43" t="str">
        <f t="shared" si="124"/>
        <v/>
      </c>
      <c r="BZ1923" s="27" t="str">
        <f>IF(A1923="","",SUM($BY$12:BY1923))</f>
        <v/>
      </c>
      <c r="CA1923" s="3"/>
    </row>
    <row r="1924" spans="65:79">
      <c r="BM1924" s="1"/>
      <c r="BU1924" s="21" t="str">
        <f>IF(A1924="","",_xlfn.XLOOKUP(C1924,#REF!,#REF!,0,0))</f>
        <v/>
      </c>
      <c r="BV1924" s="21" t="str">
        <f t="shared" si="122"/>
        <v/>
      </c>
      <c r="BW1924" s="35" t="str">
        <f t="shared" si="125"/>
        <v/>
      </c>
      <c r="BX1924" s="26" t="str">
        <f t="shared" si="123"/>
        <v/>
      </c>
      <c r="BY1924" s="43" t="str">
        <f t="shared" si="124"/>
        <v/>
      </c>
      <c r="BZ1924" s="27" t="str">
        <f>IF(A1924="","",SUM($BY$12:BY1924))</f>
        <v/>
      </c>
      <c r="CA1924" s="3"/>
    </row>
    <row r="1925" spans="65:79">
      <c r="BM1925" s="1"/>
      <c r="BU1925" s="21" t="str">
        <f>IF(A1925="","",_xlfn.XLOOKUP(C1925,#REF!,#REF!,0,0))</f>
        <v/>
      </c>
      <c r="BV1925" s="21" t="str">
        <f t="shared" si="122"/>
        <v/>
      </c>
      <c r="BW1925" s="35" t="str">
        <f t="shared" si="125"/>
        <v/>
      </c>
      <c r="BX1925" s="26" t="str">
        <f t="shared" si="123"/>
        <v/>
      </c>
      <c r="BY1925" s="43" t="str">
        <f t="shared" si="124"/>
        <v/>
      </c>
      <c r="BZ1925" s="27" t="str">
        <f>IF(A1925="","",SUM($BY$12:BY1925))</f>
        <v/>
      </c>
      <c r="CA1925" s="3"/>
    </row>
    <row r="1926" spans="65:79">
      <c r="BM1926" s="1"/>
      <c r="BU1926" s="21" t="str">
        <f>IF(A1926="","",_xlfn.XLOOKUP(C1926,#REF!,#REF!,0,0))</f>
        <v/>
      </c>
      <c r="BV1926" s="21" t="str">
        <f t="shared" si="122"/>
        <v/>
      </c>
      <c r="BW1926" s="35" t="str">
        <f t="shared" si="125"/>
        <v/>
      </c>
      <c r="BX1926" s="26" t="str">
        <f t="shared" si="123"/>
        <v/>
      </c>
      <c r="BY1926" s="43" t="str">
        <f t="shared" si="124"/>
        <v/>
      </c>
      <c r="BZ1926" s="27" t="str">
        <f>IF(A1926="","",SUM($BY$12:BY1926))</f>
        <v/>
      </c>
      <c r="CA1926" s="3"/>
    </row>
    <row r="1927" spans="65:79">
      <c r="BM1927" s="1"/>
      <c r="BU1927" s="21" t="str">
        <f>IF(A1927="","",_xlfn.XLOOKUP(C1927,#REF!,#REF!,0,0))</f>
        <v/>
      </c>
      <c r="BV1927" s="21" t="str">
        <f t="shared" si="122"/>
        <v/>
      </c>
      <c r="BW1927" s="35" t="str">
        <f t="shared" si="125"/>
        <v/>
      </c>
      <c r="BX1927" s="26" t="str">
        <f t="shared" si="123"/>
        <v/>
      </c>
      <c r="BY1927" s="43" t="str">
        <f t="shared" si="124"/>
        <v/>
      </c>
      <c r="BZ1927" s="27" t="str">
        <f>IF(A1927="","",SUM($BY$12:BY1927))</f>
        <v/>
      </c>
      <c r="CA1927" s="3"/>
    </row>
    <row r="1928" spans="65:79">
      <c r="BM1928" s="1"/>
      <c r="BU1928" s="21" t="str">
        <f>IF(A1928="","",_xlfn.XLOOKUP(C1928,#REF!,#REF!,0,0))</f>
        <v/>
      </c>
      <c r="BV1928" s="21" t="str">
        <f t="shared" si="122"/>
        <v/>
      </c>
      <c r="BW1928" s="35" t="str">
        <f t="shared" si="125"/>
        <v/>
      </c>
      <c r="BX1928" s="26" t="str">
        <f t="shared" si="123"/>
        <v/>
      </c>
      <c r="BY1928" s="43" t="str">
        <f t="shared" si="124"/>
        <v/>
      </c>
      <c r="BZ1928" s="27" t="str">
        <f>IF(A1928="","",SUM($BY$12:BY1928))</f>
        <v/>
      </c>
      <c r="CA1928" s="3"/>
    </row>
    <row r="1929" spans="65:79">
      <c r="BM1929" s="1"/>
      <c r="BU1929" s="21" t="str">
        <f>IF(A1929="","",_xlfn.XLOOKUP(C1929,#REF!,#REF!,0,0))</f>
        <v/>
      </c>
      <c r="BV1929" s="21" t="str">
        <f t="shared" si="122"/>
        <v/>
      </c>
      <c r="BW1929" s="35" t="str">
        <f t="shared" si="125"/>
        <v/>
      </c>
      <c r="BX1929" s="26" t="str">
        <f t="shared" si="123"/>
        <v/>
      </c>
      <c r="BY1929" s="43" t="str">
        <f t="shared" si="124"/>
        <v/>
      </c>
      <c r="BZ1929" s="27" t="str">
        <f>IF(A1929="","",SUM($BY$12:BY1929))</f>
        <v/>
      </c>
      <c r="CA1929" s="3"/>
    </row>
    <row r="1930" spans="65:79">
      <c r="BM1930" s="1"/>
      <c r="BU1930" s="21" t="str">
        <f>IF(A1930="","",_xlfn.XLOOKUP(C1930,#REF!,#REF!,0,0))</f>
        <v/>
      </c>
      <c r="BV1930" s="21" t="str">
        <f t="shared" si="122"/>
        <v/>
      </c>
      <c r="BW1930" s="35" t="str">
        <f t="shared" si="125"/>
        <v/>
      </c>
      <c r="BX1930" s="26" t="str">
        <f t="shared" si="123"/>
        <v/>
      </c>
      <c r="BY1930" s="43" t="str">
        <f t="shared" si="124"/>
        <v/>
      </c>
      <c r="BZ1930" s="27" t="str">
        <f>IF(A1930="","",SUM($BY$12:BY1930))</f>
        <v/>
      </c>
      <c r="CA1930" s="3"/>
    </row>
    <row r="1931" spans="65:79">
      <c r="BM1931" s="1"/>
      <c r="BU1931" s="21" t="str">
        <f>IF(A1931="","",_xlfn.XLOOKUP(C1931,#REF!,#REF!,0,0))</f>
        <v/>
      </c>
      <c r="BV1931" s="21" t="str">
        <f t="shared" ref="BV1931:BV1994" si="126">IF(A1931="","",BU1931*3)</f>
        <v/>
      </c>
      <c r="BW1931" s="35" t="str">
        <f t="shared" si="125"/>
        <v/>
      </c>
      <c r="BX1931" s="26" t="str">
        <f t="shared" ref="BX1931:BX1994" si="127">IF(A1931="","",IF(BU1931=0,0,H1931/BW1931))</f>
        <v/>
      </c>
      <c r="BY1931" s="43" t="str">
        <f t="shared" ref="BY1931:BY1994" si="128">IF(A1931="","",BM1931%)</f>
        <v/>
      </c>
      <c r="BZ1931" s="27" t="str">
        <f>IF(A1931="","",SUM($BY$12:BY1931))</f>
        <v/>
      </c>
      <c r="CA1931" s="3"/>
    </row>
    <row r="1932" spans="65:79">
      <c r="BM1932" s="1"/>
      <c r="BU1932" s="21" t="str">
        <f>IF(A1932="","",_xlfn.XLOOKUP(C1932,#REF!,#REF!,0,0))</f>
        <v/>
      </c>
      <c r="BV1932" s="21" t="str">
        <f t="shared" si="126"/>
        <v/>
      </c>
      <c r="BW1932" s="35" t="str">
        <f t="shared" ref="BW1932:BW1995" si="129">IF(A1932="","",BV1932*BW$11)</f>
        <v/>
      </c>
      <c r="BX1932" s="26" t="str">
        <f t="shared" si="127"/>
        <v/>
      </c>
      <c r="BY1932" s="43" t="str">
        <f t="shared" si="128"/>
        <v/>
      </c>
      <c r="BZ1932" s="27" t="str">
        <f>IF(A1932="","",SUM($BY$12:BY1932))</f>
        <v/>
      </c>
      <c r="CA1932" s="3"/>
    </row>
    <row r="1933" spans="65:79">
      <c r="BM1933" s="1"/>
      <c r="BU1933" s="21" t="str">
        <f>IF(A1933="","",_xlfn.XLOOKUP(C1933,#REF!,#REF!,0,0))</f>
        <v/>
      </c>
      <c r="BV1933" s="21" t="str">
        <f t="shared" si="126"/>
        <v/>
      </c>
      <c r="BW1933" s="35" t="str">
        <f t="shared" si="129"/>
        <v/>
      </c>
      <c r="BX1933" s="26" t="str">
        <f t="shared" si="127"/>
        <v/>
      </c>
      <c r="BY1933" s="43" t="str">
        <f t="shared" si="128"/>
        <v/>
      </c>
      <c r="BZ1933" s="27" t="str">
        <f>IF(A1933="","",SUM($BY$12:BY1933))</f>
        <v/>
      </c>
      <c r="CA1933" s="3"/>
    </row>
    <row r="1934" spans="65:79">
      <c r="BM1934" s="1"/>
      <c r="BU1934" s="21" t="str">
        <f>IF(A1934="","",_xlfn.XLOOKUP(C1934,#REF!,#REF!,0,0))</f>
        <v/>
      </c>
      <c r="BV1934" s="21" t="str">
        <f t="shared" si="126"/>
        <v/>
      </c>
      <c r="BW1934" s="35" t="str">
        <f t="shared" si="129"/>
        <v/>
      </c>
      <c r="BX1934" s="26" t="str">
        <f t="shared" si="127"/>
        <v/>
      </c>
      <c r="BY1934" s="43" t="str">
        <f t="shared" si="128"/>
        <v/>
      </c>
      <c r="BZ1934" s="27" t="str">
        <f>IF(A1934="","",SUM($BY$12:BY1934))</f>
        <v/>
      </c>
      <c r="CA1934" s="3"/>
    </row>
    <row r="1935" spans="65:79">
      <c r="BM1935" s="1"/>
      <c r="BU1935" s="21" t="str">
        <f>IF(A1935="","",_xlfn.XLOOKUP(C1935,#REF!,#REF!,0,0))</f>
        <v/>
      </c>
      <c r="BV1935" s="21" t="str">
        <f t="shared" si="126"/>
        <v/>
      </c>
      <c r="BW1935" s="35" t="str">
        <f t="shared" si="129"/>
        <v/>
      </c>
      <c r="BX1935" s="26" t="str">
        <f t="shared" si="127"/>
        <v/>
      </c>
      <c r="BY1935" s="43" t="str">
        <f t="shared" si="128"/>
        <v/>
      </c>
      <c r="BZ1935" s="27" t="str">
        <f>IF(A1935="","",SUM($BY$12:BY1935))</f>
        <v/>
      </c>
      <c r="CA1935" s="3"/>
    </row>
    <row r="1936" spans="65:79">
      <c r="BM1936" s="1"/>
      <c r="BU1936" s="21" t="str">
        <f>IF(A1936="","",_xlfn.XLOOKUP(C1936,#REF!,#REF!,0,0))</f>
        <v/>
      </c>
      <c r="BV1936" s="21" t="str">
        <f t="shared" si="126"/>
        <v/>
      </c>
      <c r="BW1936" s="35" t="str">
        <f t="shared" si="129"/>
        <v/>
      </c>
      <c r="BX1936" s="26" t="str">
        <f t="shared" si="127"/>
        <v/>
      </c>
      <c r="BY1936" s="43" t="str">
        <f t="shared" si="128"/>
        <v/>
      </c>
      <c r="BZ1936" s="27" t="str">
        <f>IF(A1936="","",SUM($BY$12:BY1936))</f>
        <v/>
      </c>
      <c r="CA1936" s="3"/>
    </row>
    <row r="1937" spans="65:79">
      <c r="BM1937" s="1"/>
      <c r="BU1937" s="21" t="str">
        <f>IF(A1937="","",_xlfn.XLOOKUP(C1937,#REF!,#REF!,0,0))</f>
        <v/>
      </c>
      <c r="BV1937" s="21" t="str">
        <f t="shared" si="126"/>
        <v/>
      </c>
      <c r="BW1937" s="35" t="str">
        <f t="shared" si="129"/>
        <v/>
      </c>
      <c r="BX1937" s="26" t="str">
        <f t="shared" si="127"/>
        <v/>
      </c>
      <c r="BY1937" s="43" t="str">
        <f t="shared" si="128"/>
        <v/>
      </c>
      <c r="BZ1937" s="27" t="str">
        <f>IF(A1937="","",SUM($BY$12:BY1937))</f>
        <v/>
      </c>
      <c r="CA1937" s="3"/>
    </row>
    <row r="1938" spans="65:79">
      <c r="BM1938" s="1"/>
      <c r="BU1938" s="21" t="str">
        <f>IF(A1938="","",_xlfn.XLOOKUP(C1938,#REF!,#REF!,0,0))</f>
        <v/>
      </c>
      <c r="BV1938" s="21" t="str">
        <f t="shared" si="126"/>
        <v/>
      </c>
      <c r="BW1938" s="35" t="str">
        <f t="shared" si="129"/>
        <v/>
      </c>
      <c r="BX1938" s="26" t="str">
        <f t="shared" si="127"/>
        <v/>
      </c>
      <c r="BY1938" s="43" t="str">
        <f t="shared" si="128"/>
        <v/>
      </c>
      <c r="BZ1938" s="27" t="str">
        <f>IF(A1938="","",SUM($BY$12:BY1938))</f>
        <v/>
      </c>
      <c r="CA1938" s="3"/>
    </row>
    <row r="1939" spans="65:79">
      <c r="BM1939" s="1"/>
      <c r="BU1939" s="21" t="str">
        <f>IF(A1939="","",_xlfn.XLOOKUP(C1939,#REF!,#REF!,0,0))</f>
        <v/>
      </c>
      <c r="BV1939" s="21" t="str">
        <f t="shared" si="126"/>
        <v/>
      </c>
      <c r="BW1939" s="35" t="str">
        <f t="shared" si="129"/>
        <v/>
      </c>
      <c r="BX1939" s="26" t="str">
        <f t="shared" si="127"/>
        <v/>
      </c>
      <c r="BY1939" s="43" t="str">
        <f t="shared" si="128"/>
        <v/>
      </c>
      <c r="BZ1939" s="27" t="str">
        <f>IF(A1939="","",SUM($BY$12:BY1939))</f>
        <v/>
      </c>
      <c r="CA1939" s="3"/>
    </row>
    <row r="1940" spans="65:79">
      <c r="BM1940" s="1"/>
      <c r="BU1940" s="21" t="str">
        <f>IF(A1940="","",_xlfn.XLOOKUP(C1940,#REF!,#REF!,0,0))</f>
        <v/>
      </c>
      <c r="BV1940" s="21" t="str">
        <f t="shared" si="126"/>
        <v/>
      </c>
      <c r="BW1940" s="35" t="str">
        <f t="shared" si="129"/>
        <v/>
      </c>
      <c r="BX1940" s="26" t="str">
        <f t="shared" si="127"/>
        <v/>
      </c>
      <c r="BY1940" s="43" t="str">
        <f t="shared" si="128"/>
        <v/>
      </c>
      <c r="BZ1940" s="27" t="str">
        <f>IF(A1940="","",SUM($BY$12:BY1940))</f>
        <v/>
      </c>
      <c r="CA1940" s="3"/>
    </row>
    <row r="1941" spans="65:79">
      <c r="BM1941" s="1"/>
      <c r="BU1941" s="21" t="str">
        <f>IF(A1941="","",_xlfn.XLOOKUP(C1941,#REF!,#REF!,0,0))</f>
        <v/>
      </c>
      <c r="BV1941" s="21" t="str">
        <f t="shared" si="126"/>
        <v/>
      </c>
      <c r="BW1941" s="35" t="str">
        <f t="shared" si="129"/>
        <v/>
      </c>
      <c r="BX1941" s="26" t="str">
        <f t="shared" si="127"/>
        <v/>
      </c>
      <c r="BY1941" s="43" t="str">
        <f t="shared" si="128"/>
        <v/>
      </c>
      <c r="BZ1941" s="27" t="str">
        <f>IF(A1941="","",SUM($BY$12:BY1941))</f>
        <v/>
      </c>
      <c r="CA1941" s="3"/>
    </row>
    <row r="1942" spans="65:79">
      <c r="BM1942" s="1"/>
      <c r="BU1942" s="21" t="str">
        <f>IF(A1942="","",_xlfn.XLOOKUP(C1942,#REF!,#REF!,0,0))</f>
        <v/>
      </c>
      <c r="BV1942" s="21" t="str">
        <f t="shared" si="126"/>
        <v/>
      </c>
      <c r="BW1942" s="35" t="str">
        <f t="shared" si="129"/>
        <v/>
      </c>
      <c r="BX1942" s="26" t="str">
        <f t="shared" si="127"/>
        <v/>
      </c>
      <c r="BY1942" s="43" t="str">
        <f t="shared" si="128"/>
        <v/>
      </c>
      <c r="BZ1942" s="27" t="str">
        <f>IF(A1942="","",SUM($BY$12:BY1942))</f>
        <v/>
      </c>
      <c r="CA1942" s="3"/>
    </row>
    <row r="1943" spans="65:79">
      <c r="BM1943" s="1"/>
      <c r="BU1943" s="21" t="str">
        <f>IF(A1943="","",_xlfn.XLOOKUP(C1943,#REF!,#REF!,0,0))</f>
        <v/>
      </c>
      <c r="BV1943" s="21" t="str">
        <f t="shared" si="126"/>
        <v/>
      </c>
      <c r="BW1943" s="35" t="str">
        <f t="shared" si="129"/>
        <v/>
      </c>
      <c r="BX1943" s="26" t="str">
        <f t="shared" si="127"/>
        <v/>
      </c>
      <c r="BY1943" s="43" t="str">
        <f t="shared" si="128"/>
        <v/>
      </c>
      <c r="BZ1943" s="27" t="str">
        <f>IF(A1943="","",SUM($BY$12:BY1943))</f>
        <v/>
      </c>
      <c r="CA1943" s="3"/>
    </row>
    <row r="1944" spans="65:79">
      <c r="BM1944" s="1"/>
      <c r="BU1944" s="21" t="str">
        <f>IF(A1944="","",_xlfn.XLOOKUP(C1944,#REF!,#REF!,0,0))</f>
        <v/>
      </c>
      <c r="BV1944" s="21" t="str">
        <f t="shared" si="126"/>
        <v/>
      </c>
      <c r="BW1944" s="35" t="str">
        <f t="shared" si="129"/>
        <v/>
      </c>
      <c r="BX1944" s="26" t="str">
        <f t="shared" si="127"/>
        <v/>
      </c>
      <c r="BY1944" s="43" t="str">
        <f t="shared" si="128"/>
        <v/>
      </c>
      <c r="BZ1944" s="27" t="str">
        <f>IF(A1944="","",SUM($BY$12:BY1944))</f>
        <v/>
      </c>
      <c r="CA1944" s="3"/>
    </row>
    <row r="1945" spans="65:79">
      <c r="BM1945" s="1"/>
      <c r="BU1945" s="21" t="str">
        <f>IF(A1945="","",_xlfn.XLOOKUP(C1945,#REF!,#REF!,0,0))</f>
        <v/>
      </c>
      <c r="BV1945" s="21" t="str">
        <f t="shared" si="126"/>
        <v/>
      </c>
      <c r="BW1945" s="35" t="str">
        <f t="shared" si="129"/>
        <v/>
      </c>
      <c r="BX1945" s="26" t="str">
        <f t="shared" si="127"/>
        <v/>
      </c>
      <c r="BY1945" s="43" t="str">
        <f t="shared" si="128"/>
        <v/>
      </c>
      <c r="BZ1945" s="27" t="str">
        <f>IF(A1945="","",SUM($BY$12:BY1945))</f>
        <v/>
      </c>
      <c r="CA1945" s="3"/>
    </row>
    <row r="1946" spans="65:79">
      <c r="BM1946" s="1"/>
      <c r="BU1946" s="21" t="str">
        <f>IF(A1946="","",_xlfn.XLOOKUP(C1946,#REF!,#REF!,0,0))</f>
        <v/>
      </c>
      <c r="BV1946" s="21" t="str">
        <f t="shared" si="126"/>
        <v/>
      </c>
      <c r="BW1946" s="35" t="str">
        <f t="shared" si="129"/>
        <v/>
      </c>
      <c r="BX1946" s="26" t="str">
        <f t="shared" si="127"/>
        <v/>
      </c>
      <c r="BY1946" s="43" t="str">
        <f t="shared" si="128"/>
        <v/>
      </c>
      <c r="BZ1946" s="27" t="str">
        <f>IF(A1946="","",SUM($BY$12:BY1946))</f>
        <v/>
      </c>
      <c r="CA1946" s="3"/>
    </row>
    <row r="1947" spans="65:79">
      <c r="BM1947" s="1"/>
      <c r="BU1947" s="21" t="str">
        <f>IF(A1947="","",_xlfn.XLOOKUP(C1947,#REF!,#REF!,0,0))</f>
        <v/>
      </c>
      <c r="BV1947" s="21" t="str">
        <f t="shared" si="126"/>
        <v/>
      </c>
      <c r="BW1947" s="35" t="str">
        <f t="shared" si="129"/>
        <v/>
      </c>
      <c r="BX1947" s="26" t="str">
        <f t="shared" si="127"/>
        <v/>
      </c>
      <c r="BY1947" s="43" t="str">
        <f t="shared" si="128"/>
        <v/>
      </c>
      <c r="BZ1947" s="27" t="str">
        <f>IF(A1947="","",SUM($BY$12:BY1947))</f>
        <v/>
      </c>
      <c r="CA1947" s="3"/>
    </row>
    <row r="1948" spans="65:79">
      <c r="BM1948" s="1"/>
      <c r="BU1948" s="21" t="str">
        <f>IF(A1948="","",_xlfn.XLOOKUP(C1948,#REF!,#REF!,0,0))</f>
        <v/>
      </c>
      <c r="BV1948" s="21" t="str">
        <f t="shared" si="126"/>
        <v/>
      </c>
      <c r="BW1948" s="35" t="str">
        <f t="shared" si="129"/>
        <v/>
      </c>
      <c r="BX1948" s="26" t="str">
        <f t="shared" si="127"/>
        <v/>
      </c>
      <c r="BY1948" s="43" t="str">
        <f t="shared" si="128"/>
        <v/>
      </c>
      <c r="BZ1948" s="27" t="str">
        <f>IF(A1948="","",SUM($BY$12:BY1948))</f>
        <v/>
      </c>
      <c r="CA1948" s="3"/>
    </row>
    <row r="1949" spans="65:79">
      <c r="BM1949" s="1"/>
      <c r="BU1949" s="21" t="str">
        <f>IF(A1949="","",_xlfn.XLOOKUP(C1949,#REF!,#REF!,0,0))</f>
        <v/>
      </c>
      <c r="BV1949" s="21" t="str">
        <f t="shared" si="126"/>
        <v/>
      </c>
      <c r="BW1949" s="35" t="str">
        <f t="shared" si="129"/>
        <v/>
      </c>
      <c r="BX1949" s="26" t="str">
        <f t="shared" si="127"/>
        <v/>
      </c>
      <c r="BY1949" s="43" t="str">
        <f t="shared" si="128"/>
        <v/>
      </c>
      <c r="BZ1949" s="27" t="str">
        <f>IF(A1949="","",SUM($BY$12:BY1949))</f>
        <v/>
      </c>
      <c r="CA1949" s="3"/>
    </row>
    <row r="1950" spans="65:79">
      <c r="BM1950" s="1"/>
      <c r="BU1950" s="21" t="str">
        <f>IF(A1950="","",_xlfn.XLOOKUP(C1950,#REF!,#REF!,0,0))</f>
        <v/>
      </c>
      <c r="BV1950" s="21" t="str">
        <f t="shared" si="126"/>
        <v/>
      </c>
      <c r="BW1950" s="35" t="str">
        <f t="shared" si="129"/>
        <v/>
      </c>
      <c r="BX1950" s="26" t="str">
        <f t="shared" si="127"/>
        <v/>
      </c>
      <c r="BY1950" s="43" t="str">
        <f t="shared" si="128"/>
        <v/>
      </c>
      <c r="BZ1950" s="27" t="str">
        <f>IF(A1950="","",SUM($BY$12:BY1950))</f>
        <v/>
      </c>
      <c r="CA1950" s="3"/>
    </row>
    <row r="1951" spans="65:79">
      <c r="BM1951" s="1"/>
      <c r="BU1951" s="21" t="str">
        <f>IF(A1951="","",_xlfn.XLOOKUP(C1951,#REF!,#REF!,0,0))</f>
        <v/>
      </c>
      <c r="BV1951" s="21" t="str">
        <f t="shared" si="126"/>
        <v/>
      </c>
      <c r="BW1951" s="35" t="str">
        <f t="shared" si="129"/>
        <v/>
      </c>
      <c r="BX1951" s="26" t="str">
        <f t="shared" si="127"/>
        <v/>
      </c>
      <c r="BY1951" s="43" t="str">
        <f t="shared" si="128"/>
        <v/>
      </c>
      <c r="BZ1951" s="27" t="str">
        <f>IF(A1951="","",SUM($BY$12:BY1951))</f>
        <v/>
      </c>
      <c r="CA1951" s="3"/>
    </row>
    <row r="1952" spans="65:79">
      <c r="BM1952" s="1"/>
      <c r="BU1952" s="21" t="str">
        <f>IF(A1952="","",_xlfn.XLOOKUP(C1952,#REF!,#REF!,0,0))</f>
        <v/>
      </c>
      <c r="BV1952" s="21" t="str">
        <f t="shared" si="126"/>
        <v/>
      </c>
      <c r="BW1952" s="35" t="str">
        <f t="shared" si="129"/>
        <v/>
      </c>
      <c r="BX1952" s="26" t="str">
        <f t="shared" si="127"/>
        <v/>
      </c>
      <c r="BY1952" s="43" t="str">
        <f t="shared" si="128"/>
        <v/>
      </c>
      <c r="BZ1952" s="27" t="str">
        <f>IF(A1952="","",SUM($BY$12:BY1952))</f>
        <v/>
      </c>
      <c r="CA1952" s="3"/>
    </row>
    <row r="1953" spans="65:79">
      <c r="BM1953" s="1"/>
      <c r="BU1953" s="21" t="str">
        <f>IF(A1953="","",_xlfn.XLOOKUP(C1953,#REF!,#REF!,0,0))</f>
        <v/>
      </c>
      <c r="BV1953" s="21" t="str">
        <f t="shared" si="126"/>
        <v/>
      </c>
      <c r="BW1953" s="35" t="str">
        <f t="shared" si="129"/>
        <v/>
      </c>
      <c r="BX1953" s="26" t="str">
        <f t="shared" si="127"/>
        <v/>
      </c>
      <c r="BY1953" s="43" t="str">
        <f t="shared" si="128"/>
        <v/>
      </c>
      <c r="BZ1953" s="27" t="str">
        <f>IF(A1953="","",SUM($BY$12:BY1953))</f>
        <v/>
      </c>
      <c r="CA1953" s="3"/>
    </row>
    <row r="1954" spans="65:79">
      <c r="BM1954" s="1"/>
      <c r="BU1954" s="21" t="str">
        <f>IF(A1954="","",_xlfn.XLOOKUP(C1954,#REF!,#REF!,0,0))</f>
        <v/>
      </c>
      <c r="BV1954" s="21" t="str">
        <f t="shared" si="126"/>
        <v/>
      </c>
      <c r="BW1954" s="35" t="str">
        <f t="shared" si="129"/>
        <v/>
      </c>
      <c r="BX1954" s="26" t="str">
        <f t="shared" si="127"/>
        <v/>
      </c>
      <c r="BY1954" s="43" t="str">
        <f t="shared" si="128"/>
        <v/>
      </c>
      <c r="BZ1954" s="27" t="str">
        <f>IF(A1954="","",SUM($BY$12:BY1954))</f>
        <v/>
      </c>
      <c r="CA1954" s="3"/>
    </row>
    <row r="1955" spans="65:79">
      <c r="BM1955" s="1"/>
      <c r="BU1955" s="21" t="str">
        <f>IF(A1955="","",_xlfn.XLOOKUP(C1955,#REF!,#REF!,0,0))</f>
        <v/>
      </c>
      <c r="BV1955" s="21" t="str">
        <f t="shared" si="126"/>
        <v/>
      </c>
      <c r="BW1955" s="35" t="str">
        <f t="shared" si="129"/>
        <v/>
      </c>
      <c r="BX1955" s="26" t="str">
        <f t="shared" si="127"/>
        <v/>
      </c>
      <c r="BY1955" s="43" t="str">
        <f t="shared" si="128"/>
        <v/>
      </c>
      <c r="BZ1955" s="27" t="str">
        <f>IF(A1955="","",SUM($BY$12:BY1955))</f>
        <v/>
      </c>
      <c r="CA1955" s="3"/>
    </row>
    <row r="1956" spans="65:79">
      <c r="BM1956" s="1"/>
      <c r="BU1956" s="21" t="str">
        <f>IF(A1956="","",_xlfn.XLOOKUP(C1956,#REF!,#REF!,0,0))</f>
        <v/>
      </c>
      <c r="BV1956" s="21" t="str">
        <f t="shared" si="126"/>
        <v/>
      </c>
      <c r="BW1956" s="35" t="str">
        <f t="shared" si="129"/>
        <v/>
      </c>
      <c r="BX1956" s="26" t="str">
        <f t="shared" si="127"/>
        <v/>
      </c>
      <c r="BY1956" s="43" t="str">
        <f t="shared" si="128"/>
        <v/>
      </c>
      <c r="BZ1956" s="27" t="str">
        <f>IF(A1956="","",SUM($BY$12:BY1956))</f>
        <v/>
      </c>
      <c r="CA1956" s="3"/>
    </row>
    <row r="1957" spans="65:79">
      <c r="BM1957" s="1"/>
      <c r="BU1957" s="21" t="str">
        <f>IF(A1957="","",_xlfn.XLOOKUP(C1957,#REF!,#REF!,0,0))</f>
        <v/>
      </c>
      <c r="BV1957" s="21" t="str">
        <f t="shared" si="126"/>
        <v/>
      </c>
      <c r="BW1957" s="35" t="str">
        <f t="shared" si="129"/>
        <v/>
      </c>
      <c r="BX1957" s="26" t="str">
        <f t="shared" si="127"/>
        <v/>
      </c>
      <c r="BY1957" s="43" t="str">
        <f t="shared" si="128"/>
        <v/>
      </c>
      <c r="BZ1957" s="27" t="str">
        <f>IF(A1957="","",SUM($BY$12:BY1957))</f>
        <v/>
      </c>
      <c r="CA1957" s="3"/>
    </row>
    <row r="1958" spans="65:79">
      <c r="BM1958" s="1"/>
      <c r="BU1958" s="21" t="str">
        <f>IF(A1958="","",_xlfn.XLOOKUP(C1958,#REF!,#REF!,0,0))</f>
        <v/>
      </c>
      <c r="BV1958" s="21" t="str">
        <f t="shared" si="126"/>
        <v/>
      </c>
      <c r="BW1958" s="35" t="str">
        <f t="shared" si="129"/>
        <v/>
      </c>
      <c r="BX1958" s="26" t="str">
        <f t="shared" si="127"/>
        <v/>
      </c>
      <c r="BY1958" s="43" t="str">
        <f t="shared" si="128"/>
        <v/>
      </c>
      <c r="BZ1958" s="27" t="str">
        <f>IF(A1958="","",SUM($BY$12:BY1958))</f>
        <v/>
      </c>
      <c r="CA1958" s="3"/>
    </row>
    <row r="1959" spans="65:79">
      <c r="BM1959" s="1"/>
      <c r="BU1959" s="21" t="str">
        <f>IF(A1959="","",_xlfn.XLOOKUP(C1959,#REF!,#REF!,0,0))</f>
        <v/>
      </c>
      <c r="BV1959" s="21" t="str">
        <f t="shared" si="126"/>
        <v/>
      </c>
      <c r="BW1959" s="35" t="str">
        <f t="shared" si="129"/>
        <v/>
      </c>
      <c r="BX1959" s="26" t="str">
        <f t="shared" si="127"/>
        <v/>
      </c>
      <c r="BY1959" s="43" t="str">
        <f t="shared" si="128"/>
        <v/>
      </c>
      <c r="BZ1959" s="27" t="str">
        <f>IF(A1959="","",SUM($BY$12:BY1959))</f>
        <v/>
      </c>
      <c r="CA1959" s="3"/>
    </row>
    <row r="1960" spans="65:79">
      <c r="BM1960" s="1"/>
      <c r="BU1960" s="21" t="str">
        <f>IF(A1960="","",_xlfn.XLOOKUP(C1960,#REF!,#REF!,0,0))</f>
        <v/>
      </c>
      <c r="BV1960" s="21" t="str">
        <f t="shared" si="126"/>
        <v/>
      </c>
      <c r="BW1960" s="35" t="str">
        <f t="shared" si="129"/>
        <v/>
      </c>
      <c r="BX1960" s="26" t="str">
        <f t="shared" si="127"/>
        <v/>
      </c>
      <c r="BY1960" s="43" t="str">
        <f t="shared" si="128"/>
        <v/>
      </c>
      <c r="BZ1960" s="27" t="str">
        <f>IF(A1960="","",SUM($BY$12:BY1960))</f>
        <v/>
      </c>
      <c r="CA1960" s="3"/>
    </row>
    <row r="1961" spans="65:79">
      <c r="BM1961" s="1"/>
      <c r="BU1961" s="21" t="str">
        <f>IF(A1961="","",_xlfn.XLOOKUP(C1961,#REF!,#REF!,0,0))</f>
        <v/>
      </c>
      <c r="BV1961" s="21" t="str">
        <f t="shared" si="126"/>
        <v/>
      </c>
      <c r="BW1961" s="35" t="str">
        <f t="shared" si="129"/>
        <v/>
      </c>
      <c r="BX1961" s="26" t="str">
        <f t="shared" si="127"/>
        <v/>
      </c>
      <c r="BY1961" s="43" t="str">
        <f t="shared" si="128"/>
        <v/>
      </c>
      <c r="BZ1961" s="27" t="str">
        <f>IF(A1961="","",SUM($BY$12:BY1961))</f>
        <v/>
      </c>
      <c r="CA1961" s="3"/>
    </row>
    <row r="1962" spans="65:79">
      <c r="BM1962" s="1"/>
      <c r="BU1962" s="21" t="str">
        <f>IF(A1962="","",_xlfn.XLOOKUP(C1962,#REF!,#REF!,0,0))</f>
        <v/>
      </c>
      <c r="BV1962" s="21" t="str">
        <f t="shared" si="126"/>
        <v/>
      </c>
      <c r="BW1962" s="35" t="str">
        <f t="shared" si="129"/>
        <v/>
      </c>
      <c r="BX1962" s="26" t="str">
        <f t="shared" si="127"/>
        <v/>
      </c>
      <c r="BY1962" s="43" t="str">
        <f t="shared" si="128"/>
        <v/>
      </c>
      <c r="BZ1962" s="27" t="str">
        <f>IF(A1962="","",SUM($BY$12:BY1962))</f>
        <v/>
      </c>
      <c r="CA1962" s="3"/>
    </row>
    <row r="1963" spans="65:79">
      <c r="BM1963" s="1"/>
      <c r="BU1963" s="21" t="str">
        <f>IF(A1963="","",_xlfn.XLOOKUP(C1963,#REF!,#REF!,0,0))</f>
        <v/>
      </c>
      <c r="BV1963" s="21" t="str">
        <f t="shared" si="126"/>
        <v/>
      </c>
      <c r="BW1963" s="35" t="str">
        <f t="shared" si="129"/>
        <v/>
      </c>
      <c r="BX1963" s="26" t="str">
        <f t="shared" si="127"/>
        <v/>
      </c>
      <c r="BY1963" s="43" t="str">
        <f t="shared" si="128"/>
        <v/>
      </c>
      <c r="BZ1963" s="27" t="str">
        <f>IF(A1963="","",SUM($BY$12:BY1963))</f>
        <v/>
      </c>
      <c r="CA1963" s="3"/>
    </row>
    <row r="1964" spans="65:79">
      <c r="BM1964" s="1"/>
      <c r="BU1964" s="21" t="str">
        <f>IF(A1964="","",_xlfn.XLOOKUP(C1964,#REF!,#REF!,0,0))</f>
        <v/>
      </c>
      <c r="BV1964" s="21" t="str">
        <f t="shared" si="126"/>
        <v/>
      </c>
      <c r="BW1964" s="35" t="str">
        <f t="shared" si="129"/>
        <v/>
      </c>
      <c r="BX1964" s="26" t="str">
        <f t="shared" si="127"/>
        <v/>
      </c>
      <c r="BY1964" s="43" t="str">
        <f t="shared" si="128"/>
        <v/>
      </c>
      <c r="BZ1964" s="27" t="str">
        <f>IF(A1964="","",SUM($BY$12:BY1964))</f>
        <v/>
      </c>
      <c r="CA1964" s="3"/>
    </row>
    <row r="1965" spans="65:79">
      <c r="BM1965" s="1"/>
      <c r="BU1965" s="21" t="str">
        <f>IF(A1965="","",_xlfn.XLOOKUP(C1965,#REF!,#REF!,0,0))</f>
        <v/>
      </c>
      <c r="BV1965" s="21" t="str">
        <f t="shared" si="126"/>
        <v/>
      </c>
      <c r="BW1965" s="35" t="str">
        <f t="shared" si="129"/>
        <v/>
      </c>
      <c r="BX1965" s="26" t="str">
        <f t="shared" si="127"/>
        <v/>
      </c>
      <c r="BY1965" s="43" t="str">
        <f t="shared" si="128"/>
        <v/>
      </c>
      <c r="BZ1965" s="27" t="str">
        <f>IF(A1965="","",SUM($BY$12:BY1965))</f>
        <v/>
      </c>
      <c r="CA1965" s="3"/>
    </row>
    <row r="1966" spans="65:79">
      <c r="BM1966" s="1"/>
      <c r="BU1966" s="21" t="str">
        <f>IF(A1966="","",_xlfn.XLOOKUP(C1966,#REF!,#REF!,0,0))</f>
        <v/>
      </c>
      <c r="BV1966" s="21" t="str">
        <f t="shared" si="126"/>
        <v/>
      </c>
      <c r="BW1966" s="35" t="str">
        <f t="shared" si="129"/>
        <v/>
      </c>
      <c r="BX1966" s="26" t="str">
        <f t="shared" si="127"/>
        <v/>
      </c>
      <c r="BY1966" s="43" t="str">
        <f t="shared" si="128"/>
        <v/>
      </c>
      <c r="BZ1966" s="27" t="str">
        <f>IF(A1966="","",SUM($BY$12:BY1966))</f>
        <v/>
      </c>
      <c r="CA1966" s="3"/>
    </row>
    <row r="1967" spans="65:79">
      <c r="BM1967" s="1"/>
      <c r="BU1967" s="21" t="str">
        <f>IF(A1967="","",_xlfn.XLOOKUP(C1967,#REF!,#REF!,0,0))</f>
        <v/>
      </c>
      <c r="BV1967" s="21" t="str">
        <f t="shared" si="126"/>
        <v/>
      </c>
      <c r="BW1967" s="35" t="str">
        <f t="shared" si="129"/>
        <v/>
      </c>
      <c r="BX1967" s="26" t="str">
        <f t="shared" si="127"/>
        <v/>
      </c>
      <c r="BY1967" s="43" t="str">
        <f t="shared" si="128"/>
        <v/>
      </c>
      <c r="BZ1967" s="27" t="str">
        <f>IF(A1967="","",SUM($BY$12:BY1967))</f>
        <v/>
      </c>
      <c r="CA1967" s="3"/>
    </row>
    <row r="1968" spans="65:79">
      <c r="BM1968" s="1"/>
      <c r="BU1968" s="21" t="str">
        <f>IF(A1968="","",_xlfn.XLOOKUP(C1968,#REF!,#REF!,0,0))</f>
        <v/>
      </c>
      <c r="BV1968" s="21" t="str">
        <f t="shared" si="126"/>
        <v/>
      </c>
      <c r="BW1968" s="35" t="str">
        <f t="shared" si="129"/>
        <v/>
      </c>
      <c r="BX1968" s="26" t="str">
        <f t="shared" si="127"/>
        <v/>
      </c>
      <c r="BY1968" s="43" t="str">
        <f t="shared" si="128"/>
        <v/>
      </c>
      <c r="BZ1968" s="27" t="str">
        <f>IF(A1968="","",SUM($BY$12:BY1968))</f>
        <v/>
      </c>
      <c r="CA1968" s="3"/>
    </row>
    <row r="1969" spans="65:79">
      <c r="BM1969" s="1"/>
      <c r="BU1969" s="21" t="str">
        <f>IF(A1969="","",_xlfn.XLOOKUP(C1969,#REF!,#REF!,0,0))</f>
        <v/>
      </c>
      <c r="BV1969" s="21" t="str">
        <f t="shared" si="126"/>
        <v/>
      </c>
      <c r="BW1969" s="35" t="str">
        <f t="shared" si="129"/>
        <v/>
      </c>
      <c r="BX1969" s="26" t="str">
        <f t="shared" si="127"/>
        <v/>
      </c>
      <c r="BY1969" s="43" t="str">
        <f t="shared" si="128"/>
        <v/>
      </c>
      <c r="BZ1969" s="27" t="str">
        <f>IF(A1969="","",SUM($BY$12:BY1969))</f>
        <v/>
      </c>
      <c r="CA1969" s="3"/>
    </row>
    <row r="1970" spans="65:79">
      <c r="BM1970" s="1"/>
      <c r="BU1970" s="21" t="str">
        <f>IF(A1970="","",_xlfn.XLOOKUP(C1970,#REF!,#REF!,0,0))</f>
        <v/>
      </c>
      <c r="BV1970" s="21" t="str">
        <f t="shared" si="126"/>
        <v/>
      </c>
      <c r="BW1970" s="35" t="str">
        <f t="shared" si="129"/>
        <v/>
      </c>
      <c r="BX1970" s="26" t="str">
        <f t="shared" si="127"/>
        <v/>
      </c>
      <c r="BY1970" s="43" t="str">
        <f t="shared" si="128"/>
        <v/>
      </c>
      <c r="BZ1970" s="27" t="str">
        <f>IF(A1970="","",SUM($BY$12:BY1970))</f>
        <v/>
      </c>
      <c r="CA1970" s="3"/>
    </row>
    <row r="1971" spans="65:79">
      <c r="BM1971" s="1"/>
      <c r="BU1971" s="21" t="str">
        <f>IF(A1971="","",_xlfn.XLOOKUP(C1971,#REF!,#REF!,0,0))</f>
        <v/>
      </c>
      <c r="BV1971" s="21" t="str">
        <f t="shared" si="126"/>
        <v/>
      </c>
      <c r="BW1971" s="35" t="str">
        <f t="shared" si="129"/>
        <v/>
      </c>
      <c r="BX1971" s="26" t="str">
        <f t="shared" si="127"/>
        <v/>
      </c>
      <c r="BY1971" s="43" t="str">
        <f t="shared" si="128"/>
        <v/>
      </c>
      <c r="BZ1971" s="27" t="str">
        <f>IF(A1971="","",SUM($BY$12:BY1971))</f>
        <v/>
      </c>
      <c r="CA1971" s="3"/>
    </row>
    <row r="1972" spans="65:79">
      <c r="BM1972" s="1"/>
      <c r="BU1972" s="21" t="str">
        <f>IF(A1972="","",_xlfn.XLOOKUP(C1972,#REF!,#REF!,0,0))</f>
        <v/>
      </c>
      <c r="BV1972" s="21" t="str">
        <f t="shared" si="126"/>
        <v/>
      </c>
      <c r="BW1972" s="35" t="str">
        <f t="shared" si="129"/>
        <v/>
      </c>
      <c r="BX1972" s="26" t="str">
        <f t="shared" si="127"/>
        <v/>
      </c>
      <c r="BY1972" s="43" t="str">
        <f t="shared" si="128"/>
        <v/>
      </c>
      <c r="BZ1972" s="27" t="str">
        <f>IF(A1972="","",SUM($BY$12:BY1972))</f>
        <v/>
      </c>
      <c r="CA1972" s="3"/>
    </row>
    <row r="1973" spans="65:79">
      <c r="BM1973" s="1"/>
      <c r="BU1973" s="21" t="str">
        <f>IF(A1973="","",_xlfn.XLOOKUP(C1973,#REF!,#REF!,0,0))</f>
        <v/>
      </c>
      <c r="BV1973" s="21" t="str">
        <f t="shared" si="126"/>
        <v/>
      </c>
      <c r="BW1973" s="35" t="str">
        <f t="shared" si="129"/>
        <v/>
      </c>
      <c r="BX1973" s="26" t="str">
        <f t="shared" si="127"/>
        <v/>
      </c>
      <c r="BY1973" s="43" t="str">
        <f t="shared" si="128"/>
        <v/>
      </c>
      <c r="BZ1973" s="27" t="str">
        <f>IF(A1973="","",SUM($BY$12:BY1973))</f>
        <v/>
      </c>
      <c r="CA1973" s="3"/>
    </row>
    <row r="1974" spans="65:79">
      <c r="BM1974" s="1"/>
      <c r="BU1974" s="21" t="str">
        <f>IF(A1974="","",_xlfn.XLOOKUP(C1974,#REF!,#REF!,0,0))</f>
        <v/>
      </c>
      <c r="BV1974" s="21" t="str">
        <f t="shared" si="126"/>
        <v/>
      </c>
      <c r="BW1974" s="35" t="str">
        <f t="shared" si="129"/>
        <v/>
      </c>
      <c r="BX1974" s="26" t="str">
        <f t="shared" si="127"/>
        <v/>
      </c>
      <c r="BY1974" s="43" t="str">
        <f t="shared" si="128"/>
        <v/>
      </c>
      <c r="BZ1974" s="27" t="str">
        <f>IF(A1974="","",SUM($BY$12:BY1974))</f>
        <v/>
      </c>
      <c r="CA1974" s="3"/>
    </row>
    <row r="1975" spans="65:79">
      <c r="BM1975" s="1"/>
      <c r="BU1975" s="21" t="str">
        <f>IF(A1975="","",_xlfn.XLOOKUP(C1975,#REF!,#REF!,0,0))</f>
        <v/>
      </c>
      <c r="BV1975" s="21" t="str">
        <f t="shared" si="126"/>
        <v/>
      </c>
      <c r="BW1975" s="35" t="str">
        <f t="shared" si="129"/>
        <v/>
      </c>
      <c r="BX1975" s="26" t="str">
        <f t="shared" si="127"/>
        <v/>
      </c>
      <c r="BY1975" s="43" t="str">
        <f t="shared" si="128"/>
        <v/>
      </c>
      <c r="BZ1975" s="27" t="str">
        <f>IF(A1975="","",SUM($BY$12:BY1975))</f>
        <v/>
      </c>
      <c r="CA1975" s="3"/>
    </row>
    <row r="1976" spans="65:79">
      <c r="BM1976" s="1"/>
      <c r="BU1976" s="21" t="str">
        <f>IF(A1976="","",_xlfn.XLOOKUP(C1976,#REF!,#REF!,0,0))</f>
        <v/>
      </c>
      <c r="BV1976" s="21" t="str">
        <f t="shared" si="126"/>
        <v/>
      </c>
      <c r="BW1976" s="35" t="str">
        <f t="shared" si="129"/>
        <v/>
      </c>
      <c r="BX1976" s="26" t="str">
        <f t="shared" si="127"/>
        <v/>
      </c>
      <c r="BY1976" s="43" t="str">
        <f t="shared" si="128"/>
        <v/>
      </c>
      <c r="BZ1976" s="27" t="str">
        <f>IF(A1976="","",SUM($BY$12:BY1976))</f>
        <v/>
      </c>
      <c r="CA1976" s="3"/>
    </row>
    <row r="1977" spans="65:79">
      <c r="BM1977" s="1"/>
      <c r="BU1977" s="21" t="str">
        <f>IF(A1977="","",_xlfn.XLOOKUP(C1977,#REF!,#REF!,0,0))</f>
        <v/>
      </c>
      <c r="BV1977" s="21" t="str">
        <f t="shared" si="126"/>
        <v/>
      </c>
      <c r="BW1977" s="35" t="str">
        <f t="shared" si="129"/>
        <v/>
      </c>
      <c r="BX1977" s="26" t="str">
        <f t="shared" si="127"/>
        <v/>
      </c>
      <c r="BY1977" s="43" t="str">
        <f t="shared" si="128"/>
        <v/>
      </c>
      <c r="BZ1977" s="27" t="str">
        <f>IF(A1977="","",SUM($BY$12:BY1977))</f>
        <v/>
      </c>
      <c r="CA1977" s="3"/>
    </row>
    <row r="1978" spans="65:79">
      <c r="BM1978" s="1"/>
      <c r="BU1978" s="21" t="str">
        <f>IF(A1978="","",_xlfn.XLOOKUP(C1978,#REF!,#REF!,0,0))</f>
        <v/>
      </c>
      <c r="BV1978" s="21" t="str">
        <f t="shared" si="126"/>
        <v/>
      </c>
      <c r="BW1978" s="35" t="str">
        <f t="shared" si="129"/>
        <v/>
      </c>
      <c r="BX1978" s="26" t="str">
        <f t="shared" si="127"/>
        <v/>
      </c>
      <c r="BY1978" s="43" t="str">
        <f t="shared" si="128"/>
        <v/>
      </c>
      <c r="BZ1978" s="27" t="str">
        <f>IF(A1978="","",SUM($BY$12:BY1978))</f>
        <v/>
      </c>
      <c r="CA1978" s="3"/>
    </row>
    <row r="1979" spans="65:79">
      <c r="BM1979" s="1"/>
      <c r="BU1979" s="21" t="str">
        <f>IF(A1979="","",_xlfn.XLOOKUP(C1979,#REF!,#REF!,0,0))</f>
        <v/>
      </c>
      <c r="BV1979" s="21" t="str">
        <f t="shared" si="126"/>
        <v/>
      </c>
      <c r="BW1979" s="35" t="str">
        <f t="shared" si="129"/>
        <v/>
      </c>
      <c r="BX1979" s="26" t="str">
        <f t="shared" si="127"/>
        <v/>
      </c>
      <c r="BY1979" s="43" t="str">
        <f t="shared" si="128"/>
        <v/>
      </c>
      <c r="BZ1979" s="27" t="str">
        <f>IF(A1979="","",SUM($BY$12:BY1979))</f>
        <v/>
      </c>
      <c r="CA1979" s="3"/>
    </row>
    <row r="1980" spans="65:79">
      <c r="BM1980" s="1"/>
      <c r="BU1980" s="21" t="str">
        <f>IF(A1980="","",_xlfn.XLOOKUP(C1980,#REF!,#REF!,0,0))</f>
        <v/>
      </c>
      <c r="BV1980" s="21" t="str">
        <f t="shared" si="126"/>
        <v/>
      </c>
      <c r="BW1980" s="35" t="str">
        <f t="shared" si="129"/>
        <v/>
      </c>
      <c r="BX1980" s="26" t="str">
        <f t="shared" si="127"/>
        <v/>
      </c>
      <c r="BY1980" s="43" t="str">
        <f t="shared" si="128"/>
        <v/>
      </c>
      <c r="BZ1980" s="27" t="str">
        <f>IF(A1980="","",SUM($BY$12:BY1980))</f>
        <v/>
      </c>
      <c r="CA1980" s="3"/>
    </row>
    <row r="1981" spans="65:79">
      <c r="BM1981" s="1"/>
      <c r="BU1981" s="21" t="str">
        <f>IF(A1981="","",_xlfn.XLOOKUP(C1981,#REF!,#REF!,0,0))</f>
        <v/>
      </c>
      <c r="BV1981" s="21" t="str">
        <f t="shared" si="126"/>
        <v/>
      </c>
      <c r="BW1981" s="35" t="str">
        <f t="shared" si="129"/>
        <v/>
      </c>
      <c r="BX1981" s="26" t="str">
        <f t="shared" si="127"/>
        <v/>
      </c>
      <c r="BY1981" s="43" t="str">
        <f t="shared" si="128"/>
        <v/>
      </c>
      <c r="BZ1981" s="27" t="str">
        <f>IF(A1981="","",SUM($BY$12:BY1981))</f>
        <v/>
      </c>
      <c r="CA1981" s="3"/>
    </row>
    <row r="1982" spans="65:79">
      <c r="BM1982" s="1"/>
      <c r="BU1982" s="21" t="str">
        <f>IF(A1982="","",_xlfn.XLOOKUP(C1982,#REF!,#REF!,0,0))</f>
        <v/>
      </c>
      <c r="BV1982" s="21" t="str">
        <f t="shared" si="126"/>
        <v/>
      </c>
      <c r="BW1982" s="35" t="str">
        <f t="shared" si="129"/>
        <v/>
      </c>
      <c r="BX1982" s="26" t="str">
        <f t="shared" si="127"/>
        <v/>
      </c>
      <c r="BY1982" s="43" t="str">
        <f t="shared" si="128"/>
        <v/>
      </c>
      <c r="BZ1982" s="27" t="str">
        <f>IF(A1982="","",SUM($BY$12:BY1982))</f>
        <v/>
      </c>
      <c r="CA1982" s="3"/>
    </row>
    <row r="1983" spans="65:79">
      <c r="BM1983" s="1"/>
      <c r="BU1983" s="21" t="str">
        <f>IF(A1983="","",_xlfn.XLOOKUP(C1983,#REF!,#REF!,0,0))</f>
        <v/>
      </c>
      <c r="BV1983" s="21" t="str">
        <f t="shared" si="126"/>
        <v/>
      </c>
      <c r="BW1983" s="35" t="str">
        <f t="shared" si="129"/>
        <v/>
      </c>
      <c r="BX1983" s="26" t="str">
        <f t="shared" si="127"/>
        <v/>
      </c>
      <c r="BY1983" s="43" t="str">
        <f t="shared" si="128"/>
        <v/>
      </c>
      <c r="BZ1983" s="27" t="str">
        <f>IF(A1983="","",SUM($BY$12:BY1983))</f>
        <v/>
      </c>
      <c r="CA1983" s="3"/>
    </row>
    <row r="1984" spans="65:79">
      <c r="BM1984" s="1"/>
      <c r="BU1984" s="21" t="str">
        <f>IF(A1984="","",_xlfn.XLOOKUP(C1984,#REF!,#REF!,0,0))</f>
        <v/>
      </c>
      <c r="BV1984" s="21" t="str">
        <f t="shared" si="126"/>
        <v/>
      </c>
      <c r="BW1984" s="35" t="str">
        <f t="shared" si="129"/>
        <v/>
      </c>
      <c r="BX1984" s="26" t="str">
        <f t="shared" si="127"/>
        <v/>
      </c>
      <c r="BY1984" s="43" t="str">
        <f t="shared" si="128"/>
        <v/>
      </c>
      <c r="BZ1984" s="27" t="str">
        <f>IF(A1984="","",SUM($BY$12:BY1984))</f>
        <v/>
      </c>
      <c r="CA1984" s="3"/>
    </row>
    <row r="1985" spans="65:79">
      <c r="BM1985" s="1"/>
      <c r="BU1985" s="21" t="str">
        <f>IF(A1985="","",_xlfn.XLOOKUP(C1985,#REF!,#REF!,0,0))</f>
        <v/>
      </c>
      <c r="BV1985" s="21" t="str">
        <f t="shared" si="126"/>
        <v/>
      </c>
      <c r="BW1985" s="35" t="str">
        <f t="shared" si="129"/>
        <v/>
      </c>
      <c r="BX1985" s="26" t="str">
        <f t="shared" si="127"/>
        <v/>
      </c>
      <c r="BY1985" s="43" t="str">
        <f t="shared" si="128"/>
        <v/>
      </c>
      <c r="BZ1985" s="27" t="str">
        <f>IF(A1985="","",SUM($BY$12:BY1985))</f>
        <v/>
      </c>
      <c r="CA1985" s="3"/>
    </row>
    <row r="1986" spans="65:79">
      <c r="BM1986" s="1"/>
      <c r="BU1986" s="21" t="str">
        <f>IF(A1986="","",_xlfn.XLOOKUP(C1986,#REF!,#REF!,0,0))</f>
        <v/>
      </c>
      <c r="BV1986" s="21" t="str">
        <f t="shared" si="126"/>
        <v/>
      </c>
      <c r="BW1986" s="35" t="str">
        <f t="shared" si="129"/>
        <v/>
      </c>
      <c r="BX1986" s="26" t="str">
        <f t="shared" si="127"/>
        <v/>
      </c>
      <c r="BY1986" s="43" t="str">
        <f t="shared" si="128"/>
        <v/>
      </c>
      <c r="BZ1986" s="27" t="str">
        <f>IF(A1986="","",SUM($BY$12:BY1986))</f>
        <v/>
      </c>
      <c r="CA1986" s="3"/>
    </row>
    <row r="1987" spans="65:79">
      <c r="BM1987" s="1"/>
      <c r="BU1987" s="21" t="str">
        <f>IF(A1987="","",_xlfn.XLOOKUP(C1987,#REF!,#REF!,0,0))</f>
        <v/>
      </c>
      <c r="BV1987" s="21" t="str">
        <f t="shared" si="126"/>
        <v/>
      </c>
      <c r="BW1987" s="35" t="str">
        <f t="shared" si="129"/>
        <v/>
      </c>
      <c r="BX1987" s="26" t="str">
        <f t="shared" si="127"/>
        <v/>
      </c>
      <c r="BY1987" s="43" t="str">
        <f t="shared" si="128"/>
        <v/>
      </c>
      <c r="BZ1987" s="27" t="str">
        <f>IF(A1987="","",SUM($BY$12:BY1987))</f>
        <v/>
      </c>
      <c r="CA1987" s="3"/>
    </row>
    <row r="1988" spans="65:79">
      <c r="BM1988" s="1"/>
      <c r="BU1988" s="21" t="str">
        <f>IF(A1988="","",_xlfn.XLOOKUP(C1988,#REF!,#REF!,0,0))</f>
        <v/>
      </c>
      <c r="BV1988" s="21" t="str">
        <f t="shared" si="126"/>
        <v/>
      </c>
      <c r="BW1988" s="35" t="str">
        <f t="shared" si="129"/>
        <v/>
      </c>
      <c r="BX1988" s="26" t="str">
        <f t="shared" si="127"/>
        <v/>
      </c>
      <c r="BY1988" s="43" t="str">
        <f t="shared" si="128"/>
        <v/>
      </c>
      <c r="BZ1988" s="27" t="str">
        <f>IF(A1988="","",SUM($BY$12:BY1988))</f>
        <v/>
      </c>
      <c r="CA1988" s="3"/>
    </row>
    <row r="1989" spans="65:79">
      <c r="BM1989" s="1"/>
      <c r="BU1989" s="21" t="str">
        <f>IF(A1989="","",_xlfn.XLOOKUP(C1989,#REF!,#REF!,0,0))</f>
        <v/>
      </c>
      <c r="BV1989" s="21" t="str">
        <f t="shared" si="126"/>
        <v/>
      </c>
      <c r="BW1989" s="35" t="str">
        <f t="shared" si="129"/>
        <v/>
      </c>
      <c r="BX1989" s="26" t="str">
        <f t="shared" si="127"/>
        <v/>
      </c>
      <c r="BY1989" s="43" t="str">
        <f t="shared" si="128"/>
        <v/>
      </c>
      <c r="BZ1989" s="27" t="str">
        <f>IF(A1989="","",SUM($BY$12:BY1989))</f>
        <v/>
      </c>
      <c r="CA1989" s="3"/>
    </row>
    <row r="1990" spans="65:79">
      <c r="BM1990" s="1"/>
      <c r="BU1990" s="21" t="str">
        <f>IF(A1990="","",_xlfn.XLOOKUP(C1990,#REF!,#REF!,0,0))</f>
        <v/>
      </c>
      <c r="BV1990" s="21" t="str">
        <f t="shared" si="126"/>
        <v/>
      </c>
      <c r="BW1990" s="35" t="str">
        <f t="shared" si="129"/>
        <v/>
      </c>
      <c r="BX1990" s="26" t="str">
        <f t="shared" si="127"/>
        <v/>
      </c>
      <c r="BY1990" s="43" t="str">
        <f t="shared" si="128"/>
        <v/>
      </c>
      <c r="BZ1990" s="27" t="str">
        <f>IF(A1990="","",SUM($BY$12:BY1990))</f>
        <v/>
      </c>
      <c r="CA1990" s="3"/>
    </row>
    <row r="1991" spans="65:79">
      <c r="BM1991" s="1"/>
      <c r="BU1991" s="21" t="str">
        <f>IF(A1991="","",_xlfn.XLOOKUP(C1991,#REF!,#REF!,0,0))</f>
        <v/>
      </c>
      <c r="BV1991" s="21" t="str">
        <f t="shared" si="126"/>
        <v/>
      </c>
      <c r="BW1991" s="35" t="str">
        <f t="shared" si="129"/>
        <v/>
      </c>
      <c r="BX1991" s="26" t="str">
        <f t="shared" si="127"/>
        <v/>
      </c>
      <c r="BY1991" s="43" t="str">
        <f t="shared" si="128"/>
        <v/>
      </c>
      <c r="BZ1991" s="27" t="str">
        <f>IF(A1991="","",SUM($BY$12:BY1991))</f>
        <v/>
      </c>
      <c r="CA1991" s="3"/>
    </row>
    <row r="1992" spans="65:79">
      <c r="BM1992" s="1"/>
      <c r="BU1992" s="21" t="str">
        <f>IF(A1992="","",_xlfn.XLOOKUP(C1992,#REF!,#REF!,0,0))</f>
        <v/>
      </c>
      <c r="BV1992" s="21" t="str">
        <f t="shared" si="126"/>
        <v/>
      </c>
      <c r="BW1992" s="35" t="str">
        <f t="shared" si="129"/>
        <v/>
      </c>
      <c r="BX1992" s="26" t="str">
        <f t="shared" si="127"/>
        <v/>
      </c>
      <c r="BY1992" s="43" t="str">
        <f t="shared" si="128"/>
        <v/>
      </c>
      <c r="BZ1992" s="27" t="str">
        <f>IF(A1992="","",SUM($BY$12:BY1992))</f>
        <v/>
      </c>
      <c r="CA1992" s="3"/>
    </row>
    <row r="1993" spans="65:79">
      <c r="BM1993" s="1"/>
      <c r="BU1993" s="21" t="str">
        <f>IF(A1993="","",_xlfn.XLOOKUP(C1993,#REF!,#REF!,0,0))</f>
        <v/>
      </c>
      <c r="BV1993" s="21" t="str">
        <f t="shared" si="126"/>
        <v/>
      </c>
      <c r="BW1993" s="35" t="str">
        <f t="shared" si="129"/>
        <v/>
      </c>
      <c r="BX1993" s="26" t="str">
        <f t="shared" si="127"/>
        <v/>
      </c>
      <c r="BY1993" s="43" t="str">
        <f t="shared" si="128"/>
        <v/>
      </c>
      <c r="BZ1993" s="27" t="str">
        <f>IF(A1993="","",SUM($BY$12:BY1993))</f>
        <v/>
      </c>
      <c r="CA1993" s="3"/>
    </row>
    <row r="1994" spans="65:79">
      <c r="BM1994" s="1"/>
      <c r="BU1994" s="21" t="str">
        <f>IF(A1994="","",_xlfn.XLOOKUP(C1994,#REF!,#REF!,0,0))</f>
        <v/>
      </c>
      <c r="BV1994" s="21" t="str">
        <f t="shared" si="126"/>
        <v/>
      </c>
      <c r="BW1994" s="35" t="str">
        <f t="shared" si="129"/>
        <v/>
      </c>
      <c r="BX1994" s="26" t="str">
        <f t="shared" si="127"/>
        <v/>
      </c>
      <c r="BY1994" s="43" t="str">
        <f t="shared" si="128"/>
        <v/>
      </c>
      <c r="BZ1994" s="27" t="str">
        <f>IF(A1994="","",SUM($BY$12:BY1994))</f>
        <v/>
      </c>
      <c r="CA1994" s="3"/>
    </row>
    <row r="1995" spans="65:79">
      <c r="BM1995" s="1"/>
      <c r="BU1995" s="21" t="str">
        <f>IF(A1995="","",_xlfn.XLOOKUP(C1995,#REF!,#REF!,0,0))</f>
        <v/>
      </c>
      <c r="BV1995" s="21" t="str">
        <f t="shared" ref="BV1995:BV2058" si="130">IF(A1995="","",BU1995*3)</f>
        <v/>
      </c>
      <c r="BW1995" s="35" t="str">
        <f t="shared" si="129"/>
        <v/>
      </c>
      <c r="BX1995" s="26" t="str">
        <f t="shared" ref="BX1995:BX2058" si="131">IF(A1995="","",IF(BU1995=0,0,H1995/BW1995))</f>
        <v/>
      </c>
      <c r="BY1995" s="43" t="str">
        <f t="shared" ref="BY1995:BY2058" si="132">IF(A1995="","",BM1995%)</f>
        <v/>
      </c>
      <c r="BZ1995" s="27" t="str">
        <f>IF(A1995="","",SUM($BY$12:BY1995))</f>
        <v/>
      </c>
      <c r="CA1995" s="3"/>
    </row>
    <row r="1996" spans="65:79">
      <c r="BM1996" s="1"/>
      <c r="BU1996" s="21" t="str">
        <f>IF(A1996="","",_xlfn.XLOOKUP(C1996,#REF!,#REF!,0,0))</f>
        <v/>
      </c>
      <c r="BV1996" s="21" t="str">
        <f t="shared" si="130"/>
        <v/>
      </c>
      <c r="BW1996" s="35" t="str">
        <f t="shared" ref="BW1996:BW2059" si="133">IF(A1996="","",BV1996*BW$11)</f>
        <v/>
      </c>
      <c r="BX1996" s="26" t="str">
        <f t="shared" si="131"/>
        <v/>
      </c>
      <c r="BY1996" s="43" t="str">
        <f t="shared" si="132"/>
        <v/>
      </c>
      <c r="BZ1996" s="27" t="str">
        <f>IF(A1996="","",SUM($BY$12:BY1996))</f>
        <v/>
      </c>
      <c r="CA1996" s="3"/>
    </row>
    <row r="1997" spans="65:79">
      <c r="BM1997" s="1"/>
      <c r="BU1997" s="21" t="str">
        <f>IF(A1997="","",_xlfn.XLOOKUP(C1997,#REF!,#REF!,0,0))</f>
        <v/>
      </c>
      <c r="BV1997" s="21" t="str">
        <f t="shared" si="130"/>
        <v/>
      </c>
      <c r="BW1997" s="35" t="str">
        <f t="shared" si="133"/>
        <v/>
      </c>
      <c r="BX1997" s="26" t="str">
        <f t="shared" si="131"/>
        <v/>
      </c>
      <c r="BY1997" s="43" t="str">
        <f t="shared" si="132"/>
        <v/>
      </c>
      <c r="BZ1997" s="27" t="str">
        <f>IF(A1997="","",SUM($BY$12:BY1997))</f>
        <v/>
      </c>
      <c r="CA1997" s="3"/>
    </row>
    <row r="1998" spans="65:79">
      <c r="BM1998" s="1"/>
      <c r="BU1998" s="21" t="str">
        <f>IF(A1998="","",_xlfn.XLOOKUP(C1998,#REF!,#REF!,0,0))</f>
        <v/>
      </c>
      <c r="BV1998" s="21" t="str">
        <f t="shared" si="130"/>
        <v/>
      </c>
      <c r="BW1998" s="35" t="str">
        <f t="shared" si="133"/>
        <v/>
      </c>
      <c r="BX1998" s="26" t="str">
        <f t="shared" si="131"/>
        <v/>
      </c>
      <c r="BY1998" s="43" t="str">
        <f t="shared" si="132"/>
        <v/>
      </c>
      <c r="BZ1998" s="27" t="str">
        <f>IF(A1998="","",SUM($BY$12:BY1998))</f>
        <v/>
      </c>
      <c r="CA1998" s="3"/>
    </row>
    <row r="1999" spans="65:79">
      <c r="BM1999" s="1"/>
      <c r="BU1999" s="21" t="str">
        <f>IF(A1999="","",_xlfn.XLOOKUP(C1999,#REF!,#REF!,0,0))</f>
        <v/>
      </c>
      <c r="BV1999" s="21" t="str">
        <f t="shared" si="130"/>
        <v/>
      </c>
      <c r="BW1999" s="35" t="str">
        <f t="shared" si="133"/>
        <v/>
      </c>
      <c r="BX1999" s="26" t="str">
        <f t="shared" si="131"/>
        <v/>
      </c>
      <c r="BY1999" s="43" t="str">
        <f t="shared" si="132"/>
        <v/>
      </c>
      <c r="BZ1999" s="27" t="str">
        <f>IF(A1999="","",SUM($BY$12:BY1999))</f>
        <v/>
      </c>
      <c r="CA1999" s="3"/>
    </row>
    <row r="2000" spans="65:79">
      <c r="BM2000" s="1"/>
      <c r="BU2000" s="21" t="str">
        <f>IF(A2000="","",_xlfn.XLOOKUP(C2000,#REF!,#REF!,0,0))</f>
        <v/>
      </c>
      <c r="BV2000" s="21" t="str">
        <f t="shared" si="130"/>
        <v/>
      </c>
      <c r="BW2000" s="35" t="str">
        <f t="shared" si="133"/>
        <v/>
      </c>
      <c r="BX2000" s="26" t="str">
        <f t="shared" si="131"/>
        <v/>
      </c>
      <c r="BY2000" s="43" t="str">
        <f t="shared" si="132"/>
        <v/>
      </c>
      <c r="BZ2000" s="27" t="str">
        <f>IF(A2000="","",SUM($BY$12:BY2000))</f>
        <v/>
      </c>
      <c r="CA2000" s="3"/>
    </row>
    <row r="2001" spans="65:79">
      <c r="BM2001" s="1"/>
      <c r="BU2001" s="21" t="str">
        <f>IF(A2001="","",_xlfn.XLOOKUP(C2001,#REF!,#REF!,0,0))</f>
        <v/>
      </c>
      <c r="BV2001" s="21" t="str">
        <f t="shared" si="130"/>
        <v/>
      </c>
      <c r="BW2001" s="35" t="str">
        <f t="shared" si="133"/>
        <v/>
      </c>
      <c r="BX2001" s="26" t="str">
        <f t="shared" si="131"/>
        <v/>
      </c>
      <c r="BY2001" s="43" t="str">
        <f t="shared" si="132"/>
        <v/>
      </c>
      <c r="BZ2001" s="27" t="str">
        <f>IF(A2001="","",SUM($BY$12:BY2001))</f>
        <v/>
      </c>
      <c r="CA2001" s="3"/>
    </row>
    <row r="2002" spans="65:79">
      <c r="BM2002" s="1"/>
      <c r="BU2002" s="21" t="str">
        <f>IF(A2002="","",_xlfn.XLOOKUP(C2002,#REF!,#REF!,0,0))</f>
        <v/>
      </c>
      <c r="BV2002" s="21" t="str">
        <f t="shared" si="130"/>
        <v/>
      </c>
      <c r="BW2002" s="35" t="str">
        <f t="shared" si="133"/>
        <v/>
      </c>
      <c r="BX2002" s="26" t="str">
        <f t="shared" si="131"/>
        <v/>
      </c>
      <c r="BY2002" s="43" t="str">
        <f t="shared" si="132"/>
        <v/>
      </c>
      <c r="BZ2002" s="27" t="str">
        <f>IF(A2002="","",SUM($BY$12:BY2002))</f>
        <v/>
      </c>
      <c r="CA2002" s="3"/>
    </row>
    <row r="2003" spans="65:79">
      <c r="BM2003" s="1"/>
      <c r="BU2003" s="21" t="str">
        <f>IF(A2003="","",_xlfn.XLOOKUP(C2003,#REF!,#REF!,0,0))</f>
        <v/>
      </c>
      <c r="BV2003" s="21" t="str">
        <f t="shared" si="130"/>
        <v/>
      </c>
      <c r="BW2003" s="35" t="str">
        <f t="shared" si="133"/>
        <v/>
      </c>
      <c r="BX2003" s="26" t="str">
        <f t="shared" si="131"/>
        <v/>
      </c>
      <c r="BY2003" s="43" t="str">
        <f t="shared" si="132"/>
        <v/>
      </c>
      <c r="BZ2003" s="27" t="str">
        <f>IF(A2003="","",SUM($BY$12:BY2003))</f>
        <v/>
      </c>
      <c r="CA2003" s="3"/>
    </row>
    <row r="2004" spans="65:79">
      <c r="BM2004" s="1"/>
      <c r="BU2004" s="21" t="str">
        <f>IF(A2004="","",_xlfn.XLOOKUP(C2004,#REF!,#REF!,0,0))</f>
        <v/>
      </c>
      <c r="BV2004" s="21" t="str">
        <f t="shared" si="130"/>
        <v/>
      </c>
      <c r="BW2004" s="35" t="str">
        <f t="shared" si="133"/>
        <v/>
      </c>
      <c r="BX2004" s="26" t="str">
        <f t="shared" si="131"/>
        <v/>
      </c>
      <c r="BY2004" s="43" t="str">
        <f t="shared" si="132"/>
        <v/>
      </c>
      <c r="BZ2004" s="27" t="str">
        <f>IF(A2004="","",SUM($BY$12:BY2004))</f>
        <v/>
      </c>
      <c r="CA2004" s="3"/>
    </row>
    <row r="2005" spans="65:79">
      <c r="BM2005" s="1"/>
      <c r="BU2005" s="21" t="str">
        <f>IF(A2005="","",_xlfn.XLOOKUP(C2005,#REF!,#REF!,0,0))</f>
        <v/>
      </c>
      <c r="BV2005" s="21" t="str">
        <f t="shared" si="130"/>
        <v/>
      </c>
      <c r="BW2005" s="35" t="str">
        <f t="shared" si="133"/>
        <v/>
      </c>
      <c r="BX2005" s="26" t="str">
        <f t="shared" si="131"/>
        <v/>
      </c>
      <c r="BY2005" s="43" t="str">
        <f t="shared" si="132"/>
        <v/>
      </c>
      <c r="BZ2005" s="27" t="str">
        <f>IF(A2005="","",SUM($BY$12:BY2005))</f>
        <v/>
      </c>
      <c r="CA2005" s="3"/>
    </row>
    <row r="2006" spans="65:79">
      <c r="BM2006" s="1"/>
      <c r="BU2006" s="21" t="str">
        <f>IF(A2006="","",_xlfn.XLOOKUP(C2006,#REF!,#REF!,0,0))</f>
        <v/>
      </c>
      <c r="BV2006" s="21" t="str">
        <f t="shared" si="130"/>
        <v/>
      </c>
      <c r="BW2006" s="35" t="str">
        <f t="shared" si="133"/>
        <v/>
      </c>
      <c r="BX2006" s="26" t="str">
        <f t="shared" si="131"/>
        <v/>
      </c>
      <c r="BY2006" s="43" t="str">
        <f t="shared" si="132"/>
        <v/>
      </c>
      <c r="BZ2006" s="27" t="str">
        <f>IF(A2006="","",SUM($BY$12:BY2006))</f>
        <v/>
      </c>
      <c r="CA2006" s="3"/>
    </row>
    <row r="2007" spans="65:79">
      <c r="BM2007" s="1"/>
      <c r="BU2007" s="21" t="str">
        <f>IF(A2007="","",_xlfn.XLOOKUP(C2007,#REF!,#REF!,0,0))</f>
        <v/>
      </c>
      <c r="BV2007" s="21" t="str">
        <f t="shared" si="130"/>
        <v/>
      </c>
      <c r="BW2007" s="35" t="str">
        <f t="shared" si="133"/>
        <v/>
      </c>
      <c r="BX2007" s="26" t="str">
        <f t="shared" si="131"/>
        <v/>
      </c>
      <c r="BY2007" s="43" t="str">
        <f t="shared" si="132"/>
        <v/>
      </c>
      <c r="BZ2007" s="27" t="str">
        <f>IF(A2007="","",SUM($BY$12:BY2007))</f>
        <v/>
      </c>
      <c r="CA2007" s="3"/>
    </row>
    <row r="2008" spans="65:79">
      <c r="BM2008" s="1"/>
      <c r="BU2008" s="21" t="str">
        <f>IF(A2008="","",_xlfn.XLOOKUP(C2008,#REF!,#REF!,0,0))</f>
        <v/>
      </c>
      <c r="BV2008" s="21" t="str">
        <f t="shared" si="130"/>
        <v/>
      </c>
      <c r="BW2008" s="35" t="str">
        <f t="shared" si="133"/>
        <v/>
      </c>
      <c r="BX2008" s="26" t="str">
        <f t="shared" si="131"/>
        <v/>
      </c>
      <c r="BY2008" s="43" t="str">
        <f t="shared" si="132"/>
        <v/>
      </c>
      <c r="BZ2008" s="27" t="str">
        <f>IF(A2008="","",SUM($BY$12:BY2008))</f>
        <v/>
      </c>
      <c r="CA2008" s="3"/>
    </row>
    <row r="2009" spans="65:79">
      <c r="BM2009" s="1"/>
      <c r="BU2009" s="21" t="str">
        <f>IF(A2009="","",_xlfn.XLOOKUP(C2009,#REF!,#REF!,0,0))</f>
        <v/>
      </c>
      <c r="BV2009" s="21" t="str">
        <f t="shared" si="130"/>
        <v/>
      </c>
      <c r="BW2009" s="35" t="str">
        <f t="shared" si="133"/>
        <v/>
      </c>
      <c r="BX2009" s="26" t="str">
        <f t="shared" si="131"/>
        <v/>
      </c>
      <c r="BY2009" s="43" t="str">
        <f t="shared" si="132"/>
        <v/>
      </c>
      <c r="BZ2009" s="27" t="str">
        <f>IF(A2009="","",SUM($BY$12:BY2009))</f>
        <v/>
      </c>
      <c r="CA2009" s="3"/>
    </row>
    <row r="2010" spans="65:79">
      <c r="BM2010" s="1"/>
      <c r="BU2010" s="21" t="str">
        <f>IF(A2010="","",_xlfn.XLOOKUP(C2010,#REF!,#REF!,0,0))</f>
        <v/>
      </c>
      <c r="BV2010" s="21" t="str">
        <f t="shared" si="130"/>
        <v/>
      </c>
      <c r="BW2010" s="35" t="str">
        <f t="shared" si="133"/>
        <v/>
      </c>
      <c r="BX2010" s="26" t="str">
        <f t="shared" si="131"/>
        <v/>
      </c>
      <c r="BY2010" s="43" t="str">
        <f t="shared" si="132"/>
        <v/>
      </c>
      <c r="BZ2010" s="27" t="str">
        <f>IF(A2010="","",SUM($BY$12:BY2010))</f>
        <v/>
      </c>
      <c r="CA2010" s="3"/>
    </row>
    <row r="2011" spans="65:79">
      <c r="BM2011" s="1"/>
      <c r="BU2011" s="21" t="str">
        <f>IF(A2011="","",_xlfn.XLOOKUP(C2011,#REF!,#REF!,0,0))</f>
        <v/>
      </c>
      <c r="BV2011" s="21" t="str">
        <f t="shared" si="130"/>
        <v/>
      </c>
      <c r="BW2011" s="35" t="str">
        <f t="shared" si="133"/>
        <v/>
      </c>
      <c r="BX2011" s="26" t="str">
        <f t="shared" si="131"/>
        <v/>
      </c>
      <c r="BY2011" s="43" t="str">
        <f t="shared" si="132"/>
        <v/>
      </c>
      <c r="BZ2011" s="27" t="str">
        <f>IF(A2011="","",SUM($BY$12:BY2011))</f>
        <v/>
      </c>
      <c r="CA2011" s="3"/>
    </row>
    <row r="2012" spans="65:79">
      <c r="BM2012" s="1"/>
      <c r="BU2012" s="21" t="str">
        <f>IF(A2012="","",_xlfn.XLOOKUP(C2012,#REF!,#REF!,0,0))</f>
        <v/>
      </c>
      <c r="BV2012" s="21" t="str">
        <f t="shared" si="130"/>
        <v/>
      </c>
      <c r="BW2012" s="35" t="str">
        <f t="shared" si="133"/>
        <v/>
      </c>
      <c r="BX2012" s="26" t="str">
        <f t="shared" si="131"/>
        <v/>
      </c>
      <c r="BY2012" s="43" t="str">
        <f t="shared" si="132"/>
        <v/>
      </c>
      <c r="BZ2012" s="27" t="str">
        <f>IF(A2012="","",SUM($BY$12:BY2012))</f>
        <v/>
      </c>
      <c r="CA2012" s="3"/>
    </row>
    <row r="2013" spans="65:79">
      <c r="BM2013" s="1"/>
      <c r="BU2013" s="21" t="str">
        <f>IF(A2013="","",_xlfn.XLOOKUP(C2013,#REF!,#REF!,0,0))</f>
        <v/>
      </c>
      <c r="BV2013" s="21" t="str">
        <f t="shared" si="130"/>
        <v/>
      </c>
      <c r="BW2013" s="35" t="str">
        <f t="shared" si="133"/>
        <v/>
      </c>
      <c r="BX2013" s="26" t="str">
        <f t="shared" si="131"/>
        <v/>
      </c>
      <c r="BY2013" s="43" t="str">
        <f t="shared" si="132"/>
        <v/>
      </c>
      <c r="BZ2013" s="27" t="str">
        <f>IF(A2013="","",SUM($BY$12:BY2013))</f>
        <v/>
      </c>
      <c r="CA2013" s="3"/>
    </row>
    <row r="2014" spans="65:79">
      <c r="BM2014" s="1"/>
      <c r="BU2014" s="21" t="str">
        <f>IF(A2014="","",_xlfn.XLOOKUP(C2014,#REF!,#REF!,0,0))</f>
        <v/>
      </c>
      <c r="BV2014" s="21" t="str">
        <f t="shared" si="130"/>
        <v/>
      </c>
      <c r="BW2014" s="35" t="str">
        <f t="shared" si="133"/>
        <v/>
      </c>
      <c r="BX2014" s="26" t="str">
        <f t="shared" si="131"/>
        <v/>
      </c>
      <c r="BY2014" s="43" t="str">
        <f t="shared" si="132"/>
        <v/>
      </c>
      <c r="BZ2014" s="27" t="str">
        <f>IF(A2014="","",SUM($BY$12:BY2014))</f>
        <v/>
      </c>
      <c r="CA2014" s="3"/>
    </row>
    <row r="2015" spans="65:79">
      <c r="BM2015" s="1"/>
      <c r="BU2015" s="21" t="str">
        <f>IF(A2015="","",_xlfn.XLOOKUP(C2015,#REF!,#REF!,0,0))</f>
        <v/>
      </c>
      <c r="BV2015" s="21" t="str">
        <f t="shared" si="130"/>
        <v/>
      </c>
      <c r="BW2015" s="35" t="str">
        <f t="shared" si="133"/>
        <v/>
      </c>
      <c r="BX2015" s="26" t="str">
        <f t="shared" si="131"/>
        <v/>
      </c>
      <c r="BY2015" s="43" t="str">
        <f t="shared" si="132"/>
        <v/>
      </c>
      <c r="BZ2015" s="27" t="str">
        <f>IF(A2015="","",SUM($BY$12:BY2015))</f>
        <v/>
      </c>
      <c r="CA2015" s="3"/>
    </row>
    <row r="2016" spans="65:79">
      <c r="BM2016" s="1"/>
      <c r="BU2016" s="21" t="str">
        <f>IF(A2016="","",_xlfn.XLOOKUP(C2016,#REF!,#REF!,0,0))</f>
        <v/>
      </c>
      <c r="BV2016" s="21" t="str">
        <f t="shared" si="130"/>
        <v/>
      </c>
      <c r="BW2016" s="35" t="str">
        <f t="shared" si="133"/>
        <v/>
      </c>
      <c r="BX2016" s="26" t="str">
        <f t="shared" si="131"/>
        <v/>
      </c>
      <c r="BY2016" s="43" t="str">
        <f t="shared" si="132"/>
        <v/>
      </c>
      <c r="BZ2016" s="27" t="str">
        <f>IF(A2016="","",SUM($BY$12:BY2016))</f>
        <v/>
      </c>
      <c r="CA2016" s="3"/>
    </row>
    <row r="2017" spans="65:79">
      <c r="BM2017" s="1"/>
      <c r="BU2017" s="21" t="str">
        <f>IF(A2017="","",_xlfn.XLOOKUP(C2017,#REF!,#REF!,0,0))</f>
        <v/>
      </c>
      <c r="BV2017" s="21" t="str">
        <f t="shared" si="130"/>
        <v/>
      </c>
      <c r="BW2017" s="35" t="str">
        <f t="shared" si="133"/>
        <v/>
      </c>
      <c r="BX2017" s="26" t="str">
        <f t="shared" si="131"/>
        <v/>
      </c>
      <c r="BY2017" s="43" t="str">
        <f t="shared" si="132"/>
        <v/>
      </c>
      <c r="BZ2017" s="27" t="str">
        <f>IF(A2017="","",SUM($BY$12:BY2017))</f>
        <v/>
      </c>
      <c r="CA2017" s="3"/>
    </row>
    <row r="2018" spans="65:79">
      <c r="BM2018" s="1"/>
      <c r="BU2018" s="21" t="str">
        <f>IF(A2018="","",_xlfn.XLOOKUP(C2018,#REF!,#REF!,0,0))</f>
        <v/>
      </c>
      <c r="BV2018" s="21" t="str">
        <f t="shared" si="130"/>
        <v/>
      </c>
      <c r="BW2018" s="35" t="str">
        <f t="shared" si="133"/>
        <v/>
      </c>
      <c r="BX2018" s="26" t="str">
        <f t="shared" si="131"/>
        <v/>
      </c>
      <c r="BY2018" s="43" t="str">
        <f t="shared" si="132"/>
        <v/>
      </c>
      <c r="BZ2018" s="27" t="str">
        <f>IF(A2018="","",SUM($BY$12:BY2018))</f>
        <v/>
      </c>
      <c r="CA2018" s="3"/>
    </row>
    <row r="2019" spans="65:79">
      <c r="BM2019" s="1"/>
      <c r="BU2019" s="21" t="str">
        <f>IF(A2019="","",_xlfn.XLOOKUP(C2019,#REF!,#REF!,0,0))</f>
        <v/>
      </c>
      <c r="BV2019" s="21" t="str">
        <f t="shared" si="130"/>
        <v/>
      </c>
      <c r="BW2019" s="35" t="str">
        <f t="shared" si="133"/>
        <v/>
      </c>
      <c r="BX2019" s="26" t="str">
        <f t="shared" si="131"/>
        <v/>
      </c>
      <c r="BY2019" s="43" t="str">
        <f t="shared" si="132"/>
        <v/>
      </c>
      <c r="BZ2019" s="27" t="str">
        <f>IF(A2019="","",SUM($BY$12:BY2019))</f>
        <v/>
      </c>
      <c r="CA2019" s="3"/>
    </row>
    <row r="2020" spans="65:79">
      <c r="BM2020" s="1"/>
      <c r="BU2020" s="21" t="str">
        <f>IF(A2020="","",_xlfn.XLOOKUP(C2020,#REF!,#REF!,0,0))</f>
        <v/>
      </c>
      <c r="BV2020" s="21" t="str">
        <f t="shared" si="130"/>
        <v/>
      </c>
      <c r="BW2020" s="35" t="str">
        <f t="shared" si="133"/>
        <v/>
      </c>
      <c r="BX2020" s="26" t="str">
        <f t="shared" si="131"/>
        <v/>
      </c>
      <c r="BY2020" s="43" t="str">
        <f t="shared" si="132"/>
        <v/>
      </c>
      <c r="BZ2020" s="27" t="str">
        <f>IF(A2020="","",SUM($BY$12:BY2020))</f>
        <v/>
      </c>
      <c r="CA2020" s="3"/>
    </row>
    <row r="2021" spans="65:79">
      <c r="BM2021" s="1"/>
      <c r="BU2021" s="21" t="str">
        <f>IF(A2021="","",_xlfn.XLOOKUP(C2021,#REF!,#REF!,0,0))</f>
        <v/>
      </c>
      <c r="BV2021" s="21" t="str">
        <f t="shared" si="130"/>
        <v/>
      </c>
      <c r="BW2021" s="35" t="str">
        <f t="shared" si="133"/>
        <v/>
      </c>
      <c r="BX2021" s="26" t="str">
        <f t="shared" si="131"/>
        <v/>
      </c>
      <c r="BY2021" s="43" t="str">
        <f t="shared" si="132"/>
        <v/>
      </c>
      <c r="BZ2021" s="27" t="str">
        <f>IF(A2021="","",SUM($BY$12:BY2021))</f>
        <v/>
      </c>
      <c r="CA2021" s="3"/>
    </row>
    <row r="2022" spans="65:79">
      <c r="BM2022" s="1"/>
      <c r="BU2022" s="21" t="str">
        <f>IF(A2022="","",_xlfn.XLOOKUP(C2022,#REF!,#REF!,0,0))</f>
        <v/>
      </c>
      <c r="BV2022" s="21" t="str">
        <f t="shared" si="130"/>
        <v/>
      </c>
      <c r="BW2022" s="35" t="str">
        <f t="shared" si="133"/>
        <v/>
      </c>
      <c r="BX2022" s="26" t="str">
        <f t="shared" si="131"/>
        <v/>
      </c>
      <c r="BY2022" s="43" t="str">
        <f t="shared" si="132"/>
        <v/>
      </c>
      <c r="BZ2022" s="27" t="str">
        <f>IF(A2022="","",SUM($BY$12:BY2022))</f>
        <v/>
      </c>
      <c r="CA2022" s="3"/>
    </row>
    <row r="2023" spans="65:79">
      <c r="BM2023" s="1"/>
      <c r="BU2023" s="21" t="str">
        <f>IF(A2023="","",_xlfn.XLOOKUP(C2023,#REF!,#REF!,0,0))</f>
        <v/>
      </c>
      <c r="BV2023" s="21" t="str">
        <f t="shared" si="130"/>
        <v/>
      </c>
      <c r="BW2023" s="35" t="str">
        <f t="shared" si="133"/>
        <v/>
      </c>
      <c r="BX2023" s="26" t="str">
        <f t="shared" si="131"/>
        <v/>
      </c>
      <c r="BY2023" s="43" t="str">
        <f t="shared" si="132"/>
        <v/>
      </c>
      <c r="BZ2023" s="27" t="str">
        <f>IF(A2023="","",SUM($BY$12:BY2023))</f>
        <v/>
      </c>
      <c r="CA2023" s="3"/>
    </row>
    <row r="2024" spans="65:79">
      <c r="BM2024" s="1"/>
      <c r="BU2024" s="21" t="str">
        <f>IF(A2024="","",_xlfn.XLOOKUP(C2024,#REF!,#REF!,0,0))</f>
        <v/>
      </c>
      <c r="BV2024" s="21" t="str">
        <f t="shared" si="130"/>
        <v/>
      </c>
      <c r="BW2024" s="35" t="str">
        <f t="shared" si="133"/>
        <v/>
      </c>
      <c r="BX2024" s="26" t="str">
        <f t="shared" si="131"/>
        <v/>
      </c>
      <c r="BY2024" s="43" t="str">
        <f t="shared" si="132"/>
        <v/>
      </c>
      <c r="BZ2024" s="27" t="str">
        <f>IF(A2024="","",SUM($BY$12:BY2024))</f>
        <v/>
      </c>
      <c r="CA2024" s="3"/>
    </row>
    <row r="2025" spans="65:79">
      <c r="BM2025" s="1"/>
      <c r="BU2025" s="21" t="str">
        <f>IF(A2025="","",_xlfn.XLOOKUP(C2025,#REF!,#REF!,0,0))</f>
        <v/>
      </c>
      <c r="BV2025" s="21" t="str">
        <f t="shared" si="130"/>
        <v/>
      </c>
      <c r="BW2025" s="35" t="str">
        <f t="shared" si="133"/>
        <v/>
      </c>
      <c r="BX2025" s="26" t="str">
        <f t="shared" si="131"/>
        <v/>
      </c>
      <c r="BY2025" s="43" t="str">
        <f t="shared" si="132"/>
        <v/>
      </c>
      <c r="BZ2025" s="27" t="str">
        <f>IF(A2025="","",SUM($BY$12:BY2025))</f>
        <v/>
      </c>
      <c r="CA2025" s="3"/>
    </row>
    <row r="2026" spans="65:79">
      <c r="BM2026" s="1"/>
      <c r="BU2026" s="21" t="str">
        <f>IF(A2026="","",_xlfn.XLOOKUP(C2026,#REF!,#REF!,0,0))</f>
        <v/>
      </c>
      <c r="BV2026" s="21" t="str">
        <f t="shared" si="130"/>
        <v/>
      </c>
      <c r="BW2026" s="35" t="str">
        <f t="shared" si="133"/>
        <v/>
      </c>
      <c r="BX2026" s="26" t="str">
        <f t="shared" si="131"/>
        <v/>
      </c>
      <c r="BY2026" s="43" t="str">
        <f t="shared" si="132"/>
        <v/>
      </c>
      <c r="BZ2026" s="27" t="str">
        <f>IF(A2026="","",SUM($BY$12:BY2026))</f>
        <v/>
      </c>
      <c r="CA2026" s="3"/>
    </row>
    <row r="2027" spans="65:79">
      <c r="BM2027" s="1"/>
      <c r="BU2027" s="21" t="str">
        <f>IF(A2027="","",_xlfn.XLOOKUP(C2027,#REF!,#REF!,0,0))</f>
        <v/>
      </c>
      <c r="BV2027" s="21" t="str">
        <f t="shared" si="130"/>
        <v/>
      </c>
      <c r="BW2027" s="35" t="str">
        <f t="shared" si="133"/>
        <v/>
      </c>
      <c r="BX2027" s="26" t="str">
        <f t="shared" si="131"/>
        <v/>
      </c>
      <c r="BY2027" s="43" t="str">
        <f t="shared" si="132"/>
        <v/>
      </c>
      <c r="BZ2027" s="27" t="str">
        <f>IF(A2027="","",SUM($BY$12:BY2027))</f>
        <v/>
      </c>
      <c r="CA2027" s="3"/>
    </row>
    <row r="2028" spans="65:79">
      <c r="BM2028" s="1"/>
      <c r="BU2028" s="21" t="str">
        <f>IF(A2028="","",_xlfn.XLOOKUP(C2028,#REF!,#REF!,0,0))</f>
        <v/>
      </c>
      <c r="BV2028" s="21" t="str">
        <f t="shared" si="130"/>
        <v/>
      </c>
      <c r="BW2028" s="35" t="str">
        <f t="shared" si="133"/>
        <v/>
      </c>
      <c r="BX2028" s="26" t="str">
        <f t="shared" si="131"/>
        <v/>
      </c>
      <c r="BY2028" s="43" t="str">
        <f t="shared" si="132"/>
        <v/>
      </c>
      <c r="BZ2028" s="27" t="str">
        <f>IF(A2028="","",SUM($BY$12:BY2028))</f>
        <v/>
      </c>
      <c r="CA2028" s="3"/>
    </row>
    <row r="2029" spans="65:79">
      <c r="BM2029" s="1"/>
      <c r="BU2029" s="21" t="str">
        <f>IF(A2029="","",_xlfn.XLOOKUP(C2029,#REF!,#REF!,0,0))</f>
        <v/>
      </c>
      <c r="BV2029" s="21" t="str">
        <f t="shared" si="130"/>
        <v/>
      </c>
      <c r="BW2029" s="35" t="str">
        <f t="shared" si="133"/>
        <v/>
      </c>
      <c r="BX2029" s="26" t="str">
        <f t="shared" si="131"/>
        <v/>
      </c>
      <c r="BY2029" s="43" t="str">
        <f t="shared" si="132"/>
        <v/>
      </c>
      <c r="BZ2029" s="27" t="str">
        <f>IF(A2029="","",SUM($BY$12:BY2029))</f>
        <v/>
      </c>
      <c r="CA2029" s="3"/>
    </row>
    <row r="2030" spans="65:79">
      <c r="BM2030" s="1"/>
      <c r="BU2030" s="21" t="str">
        <f>IF(A2030="","",_xlfn.XLOOKUP(C2030,#REF!,#REF!,0,0))</f>
        <v/>
      </c>
      <c r="BV2030" s="21" t="str">
        <f t="shared" si="130"/>
        <v/>
      </c>
      <c r="BW2030" s="35" t="str">
        <f t="shared" si="133"/>
        <v/>
      </c>
      <c r="BX2030" s="26" t="str">
        <f t="shared" si="131"/>
        <v/>
      </c>
      <c r="BY2030" s="43" t="str">
        <f t="shared" si="132"/>
        <v/>
      </c>
      <c r="BZ2030" s="27" t="str">
        <f>IF(A2030="","",SUM($BY$12:BY2030))</f>
        <v/>
      </c>
      <c r="CA2030" s="3"/>
    </row>
    <row r="2031" spans="65:79">
      <c r="BM2031" s="1"/>
      <c r="BU2031" s="21" t="str">
        <f>IF(A2031="","",_xlfn.XLOOKUP(C2031,#REF!,#REF!,0,0))</f>
        <v/>
      </c>
      <c r="BV2031" s="21" t="str">
        <f t="shared" si="130"/>
        <v/>
      </c>
      <c r="BW2031" s="35" t="str">
        <f t="shared" si="133"/>
        <v/>
      </c>
      <c r="BX2031" s="26" t="str">
        <f t="shared" si="131"/>
        <v/>
      </c>
      <c r="BY2031" s="43" t="str">
        <f t="shared" si="132"/>
        <v/>
      </c>
      <c r="BZ2031" s="27" t="str">
        <f>IF(A2031="","",SUM($BY$12:BY2031))</f>
        <v/>
      </c>
      <c r="CA2031" s="3"/>
    </row>
    <row r="2032" spans="65:79">
      <c r="BM2032" s="1"/>
      <c r="BU2032" s="21" t="str">
        <f>IF(A2032="","",_xlfn.XLOOKUP(C2032,#REF!,#REF!,0,0))</f>
        <v/>
      </c>
      <c r="BV2032" s="21" t="str">
        <f t="shared" si="130"/>
        <v/>
      </c>
      <c r="BW2032" s="35" t="str">
        <f t="shared" si="133"/>
        <v/>
      </c>
      <c r="BX2032" s="26" t="str">
        <f t="shared" si="131"/>
        <v/>
      </c>
      <c r="BY2032" s="43" t="str">
        <f t="shared" si="132"/>
        <v/>
      </c>
      <c r="BZ2032" s="27" t="str">
        <f>IF(A2032="","",SUM($BY$12:BY2032))</f>
        <v/>
      </c>
      <c r="CA2032" s="3"/>
    </row>
    <row r="2033" spans="65:79">
      <c r="BM2033" s="1"/>
      <c r="BU2033" s="21" t="str">
        <f>IF(A2033="","",_xlfn.XLOOKUP(C2033,#REF!,#REF!,0,0))</f>
        <v/>
      </c>
      <c r="BV2033" s="21" t="str">
        <f t="shared" si="130"/>
        <v/>
      </c>
      <c r="BW2033" s="35" t="str">
        <f t="shared" si="133"/>
        <v/>
      </c>
      <c r="BX2033" s="26" t="str">
        <f t="shared" si="131"/>
        <v/>
      </c>
      <c r="BY2033" s="43" t="str">
        <f t="shared" si="132"/>
        <v/>
      </c>
      <c r="BZ2033" s="27" t="str">
        <f>IF(A2033="","",SUM($BY$12:BY2033))</f>
        <v/>
      </c>
      <c r="CA2033" s="3"/>
    </row>
    <row r="2034" spans="65:79">
      <c r="BM2034" s="1"/>
      <c r="BU2034" s="21" t="str">
        <f>IF(A2034="","",_xlfn.XLOOKUP(C2034,#REF!,#REF!,0,0))</f>
        <v/>
      </c>
      <c r="BV2034" s="21" t="str">
        <f t="shared" si="130"/>
        <v/>
      </c>
      <c r="BW2034" s="35" t="str">
        <f t="shared" si="133"/>
        <v/>
      </c>
      <c r="BX2034" s="26" t="str">
        <f t="shared" si="131"/>
        <v/>
      </c>
      <c r="BY2034" s="43" t="str">
        <f t="shared" si="132"/>
        <v/>
      </c>
      <c r="BZ2034" s="27" t="str">
        <f>IF(A2034="","",SUM($BY$12:BY2034))</f>
        <v/>
      </c>
      <c r="CA2034" s="3"/>
    </row>
    <row r="2035" spans="65:79">
      <c r="BM2035" s="1"/>
      <c r="BU2035" s="21" t="str">
        <f>IF(A2035="","",_xlfn.XLOOKUP(C2035,#REF!,#REF!,0,0))</f>
        <v/>
      </c>
      <c r="BV2035" s="21" t="str">
        <f t="shared" si="130"/>
        <v/>
      </c>
      <c r="BW2035" s="35" t="str">
        <f t="shared" si="133"/>
        <v/>
      </c>
      <c r="BX2035" s="26" t="str">
        <f t="shared" si="131"/>
        <v/>
      </c>
      <c r="BY2035" s="43" t="str">
        <f t="shared" si="132"/>
        <v/>
      </c>
      <c r="BZ2035" s="27" t="str">
        <f>IF(A2035="","",SUM($BY$12:BY2035))</f>
        <v/>
      </c>
      <c r="CA2035" s="3"/>
    </row>
    <row r="2036" spans="65:79">
      <c r="BM2036" s="1"/>
      <c r="BU2036" s="21" t="str">
        <f>IF(A2036="","",_xlfn.XLOOKUP(C2036,#REF!,#REF!,0,0))</f>
        <v/>
      </c>
      <c r="BV2036" s="21" t="str">
        <f t="shared" si="130"/>
        <v/>
      </c>
      <c r="BW2036" s="35" t="str">
        <f t="shared" si="133"/>
        <v/>
      </c>
      <c r="BX2036" s="26" t="str">
        <f t="shared" si="131"/>
        <v/>
      </c>
      <c r="BY2036" s="43" t="str">
        <f t="shared" si="132"/>
        <v/>
      </c>
      <c r="BZ2036" s="27" t="str">
        <f>IF(A2036="","",SUM($BY$12:BY2036))</f>
        <v/>
      </c>
      <c r="CA2036" s="3"/>
    </row>
    <row r="2037" spans="65:79">
      <c r="BM2037" s="1"/>
      <c r="BU2037" s="21" t="str">
        <f>IF(A2037="","",_xlfn.XLOOKUP(C2037,#REF!,#REF!,0,0))</f>
        <v/>
      </c>
      <c r="BV2037" s="21" t="str">
        <f t="shared" si="130"/>
        <v/>
      </c>
      <c r="BW2037" s="35" t="str">
        <f t="shared" si="133"/>
        <v/>
      </c>
      <c r="BX2037" s="26" t="str">
        <f t="shared" si="131"/>
        <v/>
      </c>
      <c r="BY2037" s="43" t="str">
        <f t="shared" si="132"/>
        <v/>
      </c>
      <c r="BZ2037" s="27" t="str">
        <f>IF(A2037="","",SUM($BY$12:BY2037))</f>
        <v/>
      </c>
      <c r="CA2037" s="3"/>
    </row>
    <row r="2038" spans="65:79">
      <c r="BM2038" s="1"/>
      <c r="BU2038" s="21" t="str">
        <f>IF(A2038="","",_xlfn.XLOOKUP(C2038,#REF!,#REF!,0,0))</f>
        <v/>
      </c>
      <c r="BV2038" s="21" t="str">
        <f t="shared" si="130"/>
        <v/>
      </c>
      <c r="BW2038" s="35" t="str">
        <f t="shared" si="133"/>
        <v/>
      </c>
      <c r="BX2038" s="26" t="str">
        <f t="shared" si="131"/>
        <v/>
      </c>
      <c r="BY2038" s="43" t="str">
        <f t="shared" si="132"/>
        <v/>
      </c>
      <c r="BZ2038" s="27" t="str">
        <f>IF(A2038="","",SUM($BY$12:BY2038))</f>
        <v/>
      </c>
      <c r="CA2038" s="3"/>
    </row>
    <row r="2039" spans="65:79">
      <c r="BM2039" s="1"/>
      <c r="BU2039" s="21" t="str">
        <f>IF(A2039="","",_xlfn.XLOOKUP(C2039,#REF!,#REF!,0,0))</f>
        <v/>
      </c>
      <c r="BV2039" s="21" t="str">
        <f t="shared" si="130"/>
        <v/>
      </c>
      <c r="BW2039" s="35" t="str">
        <f t="shared" si="133"/>
        <v/>
      </c>
      <c r="BX2039" s="26" t="str">
        <f t="shared" si="131"/>
        <v/>
      </c>
      <c r="BY2039" s="43" t="str">
        <f t="shared" si="132"/>
        <v/>
      </c>
      <c r="BZ2039" s="27" t="str">
        <f>IF(A2039="","",SUM($BY$12:BY2039))</f>
        <v/>
      </c>
      <c r="CA2039" s="3"/>
    </row>
    <row r="2040" spans="65:79">
      <c r="BM2040" s="1"/>
      <c r="BU2040" s="21" t="str">
        <f>IF(A2040="","",_xlfn.XLOOKUP(C2040,#REF!,#REF!,0,0))</f>
        <v/>
      </c>
      <c r="BV2040" s="21" t="str">
        <f t="shared" si="130"/>
        <v/>
      </c>
      <c r="BW2040" s="35" t="str">
        <f t="shared" si="133"/>
        <v/>
      </c>
      <c r="BX2040" s="26" t="str">
        <f t="shared" si="131"/>
        <v/>
      </c>
      <c r="BY2040" s="43" t="str">
        <f t="shared" si="132"/>
        <v/>
      </c>
      <c r="BZ2040" s="27" t="str">
        <f>IF(A2040="","",SUM($BY$12:BY2040))</f>
        <v/>
      </c>
      <c r="CA2040" s="3"/>
    </row>
    <row r="2041" spans="65:79">
      <c r="BM2041" s="1"/>
      <c r="BU2041" s="21" t="str">
        <f>IF(A2041="","",_xlfn.XLOOKUP(C2041,#REF!,#REF!,0,0))</f>
        <v/>
      </c>
      <c r="BV2041" s="21" t="str">
        <f t="shared" si="130"/>
        <v/>
      </c>
      <c r="BW2041" s="35" t="str">
        <f t="shared" si="133"/>
        <v/>
      </c>
      <c r="BX2041" s="26" t="str">
        <f t="shared" si="131"/>
        <v/>
      </c>
      <c r="BY2041" s="43" t="str">
        <f t="shared" si="132"/>
        <v/>
      </c>
      <c r="BZ2041" s="27" t="str">
        <f>IF(A2041="","",SUM($BY$12:BY2041))</f>
        <v/>
      </c>
      <c r="CA2041" s="3"/>
    </row>
    <row r="2042" spans="65:79">
      <c r="BM2042" s="1"/>
      <c r="BU2042" s="21" t="str">
        <f>IF(A2042="","",_xlfn.XLOOKUP(C2042,#REF!,#REF!,0,0))</f>
        <v/>
      </c>
      <c r="BV2042" s="21" t="str">
        <f t="shared" si="130"/>
        <v/>
      </c>
      <c r="BW2042" s="35" t="str">
        <f t="shared" si="133"/>
        <v/>
      </c>
      <c r="BX2042" s="26" t="str">
        <f t="shared" si="131"/>
        <v/>
      </c>
      <c r="BY2042" s="43" t="str">
        <f t="shared" si="132"/>
        <v/>
      </c>
      <c r="BZ2042" s="27" t="str">
        <f>IF(A2042="","",SUM($BY$12:BY2042))</f>
        <v/>
      </c>
      <c r="CA2042" s="3"/>
    </row>
    <row r="2043" spans="65:79">
      <c r="BM2043" s="1"/>
      <c r="BU2043" s="21" t="str">
        <f>IF(A2043="","",_xlfn.XLOOKUP(C2043,#REF!,#REF!,0,0))</f>
        <v/>
      </c>
      <c r="BV2043" s="21" t="str">
        <f t="shared" si="130"/>
        <v/>
      </c>
      <c r="BW2043" s="35" t="str">
        <f t="shared" si="133"/>
        <v/>
      </c>
      <c r="BX2043" s="26" t="str">
        <f t="shared" si="131"/>
        <v/>
      </c>
      <c r="BY2043" s="43" t="str">
        <f t="shared" si="132"/>
        <v/>
      </c>
      <c r="BZ2043" s="27" t="str">
        <f>IF(A2043="","",SUM($BY$12:BY2043))</f>
        <v/>
      </c>
      <c r="CA2043" s="3"/>
    </row>
    <row r="2044" spans="65:79">
      <c r="BM2044" s="1"/>
      <c r="BU2044" s="21" t="str">
        <f>IF(A2044="","",_xlfn.XLOOKUP(C2044,#REF!,#REF!,0,0))</f>
        <v/>
      </c>
      <c r="BV2044" s="21" t="str">
        <f t="shared" si="130"/>
        <v/>
      </c>
      <c r="BW2044" s="35" t="str">
        <f t="shared" si="133"/>
        <v/>
      </c>
      <c r="BX2044" s="26" t="str">
        <f t="shared" si="131"/>
        <v/>
      </c>
      <c r="BY2044" s="43" t="str">
        <f t="shared" si="132"/>
        <v/>
      </c>
      <c r="BZ2044" s="27" t="str">
        <f>IF(A2044="","",SUM($BY$12:BY2044))</f>
        <v/>
      </c>
      <c r="CA2044" s="3"/>
    </row>
    <row r="2045" spans="65:79">
      <c r="BM2045" s="1"/>
      <c r="BU2045" s="21" t="str">
        <f>IF(A2045="","",_xlfn.XLOOKUP(C2045,#REF!,#REF!,0,0))</f>
        <v/>
      </c>
      <c r="BV2045" s="21" t="str">
        <f t="shared" si="130"/>
        <v/>
      </c>
      <c r="BW2045" s="35" t="str">
        <f t="shared" si="133"/>
        <v/>
      </c>
      <c r="BX2045" s="26" t="str">
        <f t="shared" si="131"/>
        <v/>
      </c>
      <c r="BY2045" s="43" t="str">
        <f t="shared" si="132"/>
        <v/>
      </c>
      <c r="BZ2045" s="27" t="str">
        <f>IF(A2045="","",SUM($BY$12:BY2045))</f>
        <v/>
      </c>
      <c r="CA2045" s="3"/>
    </row>
    <row r="2046" spans="65:79">
      <c r="BM2046" s="1"/>
      <c r="BU2046" s="21" t="str">
        <f>IF(A2046="","",_xlfn.XLOOKUP(C2046,#REF!,#REF!,0,0))</f>
        <v/>
      </c>
      <c r="BV2046" s="21" t="str">
        <f t="shared" si="130"/>
        <v/>
      </c>
      <c r="BW2046" s="35" t="str">
        <f t="shared" si="133"/>
        <v/>
      </c>
      <c r="BX2046" s="26" t="str">
        <f t="shared" si="131"/>
        <v/>
      </c>
      <c r="BY2046" s="43" t="str">
        <f t="shared" si="132"/>
        <v/>
      </c>
      <c r="BZ2046" s="27" t="str">
        <f>IF(A2046="","",SUM($BY$12:BY2046))</f>
        <v/>
      </c>
      <c r="CA2046" s="3"/>
    </row>
    <row r="2047" spans="65:79">
      <c r="BM2047" s="1"/>
      <c r="BU2047" s="21" t="str">
        <f>IF(A2047="","",_xlfn.XLOOKUP(C2047,#REF!,#REF!,0,0))</f>
        <v/>
      </c>
      <c r="BV2047" s="21" t="str">
        <f t="shared" si="130"/>
        <v/>
      </c>
      <c r="BW2047" s="35" t="str">
        <f t="shared" si="133"/>
        <v/>
      </c>
      <c r="BX2047" s="26" t="str">
        <f t="shared" si="131"/>
        <v/>
      </c>
      <c r="BY2047" s="43" t="str">
        <f t="shared" si="132"/>
        <v/>
      </c>
      <c r="BZ2047" s="27" t="str">
        <f>IF(A2047="","",SUM($BY$12:BY2047))</f>
        <v/>
      </c>
      <c r="CA2047" s="3"/>
    </row>
    <row r="2048" spans="65:79">
      <c r="BM2048" s="1"/>
      <c r="BU2048" s="21" t="str">
        <f>IF(A2048="","",_xlfn.XLOOKUP(C2048,#REF!,#REF!,0,0))</f>
        <v/>
      </c>
      <c r="BV2048" s="21" t="str">
        <f t="shared" si="130"/>
        <v/>
      </c>
      <c r="BW2048" s="35" t="str">
        <f t="shared" si="133"/>
        <v/>
      </c>
      <c r="BX2048" s="26" t="str">
        <f t="shared" si="131"/>
        <v/>
      </c>
      <c r="BY2048" s="43" t="str">
        <f t="shared" si="132"/>
        <v/>
      </c>
      <c r="BZ2048" s="27" t="str">
        <f>IF(A2048="","",SUM($BY$12:BY2048))</f>
        <v/>
      </c>
      <c r="CA2048" s="3"/>
    </row>
    <row r="2049" spans="65:79">
      <c r="BM2049" s="1"/>
      <c r="BU2049" s="21" t="str">
        <f>IF(A2049="","",_xlfn.XLOOKUP(C2049,#REF!,#REF!,0,0))</f>
        <v/>
      </c>
      <c r="BV2049" s="21" t="str">
        <f t="shared" si="130"/>
        <v/>
      </c>
      <c r="BW2049" s="35" t="str">
        <f t="shared" si="133"/>
        <v/>
      </c>
      <c r="BX2049" s="26" t="str">
        <f t="shared" si="131"/>
        <v/>
      </c>
      <c r="BY2049" s="43" t="str">
        <f t="shared" si="132"/>
        <v/>
      </c>
      <c r="BZ2049" s="27" t="str">
        <f>IF(A2049="","",SUM($BY$12:BY2049))</f>
        <v/>
      </c>
      <c r="CA2049" s="3"/>
    </row>
    <row r="2050" spans="65:79">
      <c r="BM2050" s="1"/>
      <c r="BU2050" s="21" t="str">
        <f>IF(A2050="","",_xlfn.XLOOKUP(C2050,#REF!,#REF!,0,0))</f>
        <v/>
      </c>
      <c r="BV2050" s="21" t="str">
        <f t="shared" si="130"/>
        <v/>
      </c>
      <c r="BW2050" s="35" t="str">
        <f t="shared" si="133"/>
        <v/>
      </c>
      <c r="BX2050" s="26" t="str">
        <f t="shared" si="131"/>
        <v/>
      </c>
      <c r="BY2050" s="43" t="str">
        <f t="shared" si="132"/>
        <v/>
      </c>
      <c r="BZ2050" s="27" t="str">
        <f>IF(A2050="","",SUM($BY$12:BY2050))</f>
        <v/>
      </c>
      <c r="CA2050" s="3"/>
    </row>
    <row r="2051" spans="65:79">
      <c r="BM2051" s="1"/>
      <c r="BU2051" s="21" t="str">
        <f>IF(A2051="","",_xlfn.XLOOKUP(C2051,#REF!,#REF!,0,0))</f>
        <v/>
      </c>
      <c r="BV2051" s="21" t="str">
        <f t="shared" si="130"/>
        <v/>
      </c>
      <c r="BW2051" s="35" t="str">
        <f t="shared" si="133"/>
        <v/>
      </c>
      <c r="BX2051" s="26" t="str">
        <f t="shared" si="131"/>
        <v/>
      </c>
      <c r="BY2051" s="43" t="str">
        <f t="shared" si="132"/>
        <v/>
      </c>
      <c r="BZ2051" s="27" t="str">
        <f>IF(A2051="","",SUM($BY$12:BY2051))</f>
        <v/>
      </c>
      <c r="CA2051" s="3"/>
    </row>
    <row r="2052" spans="65:79">
      <c r="BM2052" s="1"/>
      <c r="BU2052" s="21" t="str">
        <f>IF(A2052="","",_xlfn.XLOOKUP(C2052,#REF!,#REF!,0,0))</f>
        <v/>
      </c>
      <c r="BV2052" s="21" t="str">
        <f t="shared" si="130"/>
        <v/>
      </c>
      <c r="BW2052" s="35" t="str">
        <f t="shared" si="133"/>
        <v/>
      </c>
      <c r="BX2052" s="26" t="str">
        <f t="shared" si="131"/>
        <v/>
      </c>
      <c r="BY2052" s="43" t="str">
        <f t="shared" si="132"/>
        <v/>
      </c>
      <c r="BZ2052" s="27" t="str">
        <f>IF(A2052="","",SUM($BY$12:BY2052))</f>
        <v/>
      </c>
      <c r="CA2052" s="3"/>
    </row>
    <row r="2053" spans="65:79">
      <c r="BM2053" s="1"/>
      <c r="BU2053" s="21" t="str">
        <f>IF(A2053="","",_xlfn.XLOOKUP(C2053,#REF!,#REF!,0,0))</f>
        <v/>
      </c>
      <c r="BV2053" s="21" t="str">
        <f t="shared" si="130"/>
        <v/>
      </c>
      <c r="BW2053" s="35" t="str">
        <f t="shared" si="133"/>
        <v/>
      </c>
      <c r="BX2053" s="26" t="str">
        <f t="shared" si="131"/>
        <v/>
      </c>
      <c r="BY2053" s="43" t="str">
        <f t="shared" si="132"/>
        <v/>
      </c>
      <c r="BZ2053" s="27" t="str">
        <f>IF(A2053="","",SUM($BY$12:BY2053))</f>
        <v/>
      </c>
      <c r="CA2053" s="3"/>
    </row>
    <row r="2054" spans="65:79">
      <c r="BM2054" s="1"/>
      <c r="BU2054" s="21" t="str">
        <f>IF(A2054="","",_xlfn.XLOOKUP(C2054,#REF!,#REF!,0,0))</f>
        <v/>
      </c>
      <c r="BV2054" s="21" t="str">
        <f t="shared" si="130"/>
        <v/>
      </c>
      <c r="BW2054" s="35" t="str">
        <f t="shared" si="133"/>
        <v/>
      </c>
      <c r="BX2054" s="26" t="str">
        <f t="shared" si="131"/>
        <v/>
      </c>
      <c r="BY2054" s="43" t="str">
        <f t="shared" si="132"/>
        <v/>
      </c>
      <c r="BZ2054" s="27" t="str">
        <f>IF(A2054="","",SUM($BY$12:BY2054))</f>
        <v/>
      </c>
      <c r="CA2054" s="3"/>
    </row>
    <row r="2055" spans="65:79">
      <c r="BM2055" s="1"/>
      <c r="BU2055" s="21" t="str">
        <f>IF(A2055="","",_xlfn.XLOOKUP(C2055,#REF!,#REF!,0,0))</f>
        <v/>
      </c>
      <c r="BV2055" s="21" t="str">
        <f t="shared" si="130"/>
        <v/>
      </c>
      <c r="BW2055" s="35" t="str">
        <f t="shared" si="133"/>
        <v/>
      </c>
      <c r="BX2055" s="26" t="str">
        <f t="shared" si="131"/>
        <v/>
      </c>
      <c r="BY2055" s="43" t="str">
        <f t="shared" si="132"/>
        <v/>
      </c>
      <c r="BZ2055" s="27" t="str">
        <f>IF(A2055="","",SUM($BY$12:BY2055))</f>
        <v/>
      </c>
      <c r="CA2055" s="3"/>
    </row>
    <row r="2056" spans="65:79">
      <c r="BM2056" s="1"/>
      <c r="BU2056" s="21" t="str">
        <f>IF(A2056="","",_xlfn.XLOOKUP(C2056,#REF!,#REF!,0,0))</f>
        <v/>
      </c>
      <c r="BV2056" s="21" t="str">
        <f t="shared" si="130"/>
        <v/>
      </c>
      <c r="BW2056" s="35" t="str">
        <f t="shared" si="133"/>
        <v/>
      </c>
      <c r="BX2056" s="26" t="str">
        <f t="shared" si="131"/>
        <v/>
      </c>
      <c r="BY2056" s="43" t="str">
        <f t="shared" si="132"/>
        <v/>
      </c>
      <c r="BZ2056" s="27" t="str">
        <f>IF(A2056="","",SUM($BY$12:BY2056))</f>
        <v/>
      </c>
      <c r="CA2056" s="3"/>
    </row>
    <row r="2057" spans="65:79">
      <c r="BM2057" s="1"/>
      <c r="BU2057" s="21" t="str">
        <f>IF(A2057="","",_xlfn.XLOOKUP(C2057,#REF!,#REF!,0,0))</f>
        <v/>
      </c>
      <c r="BV2057" s="21" t="str">
        <f t="shared" si="130"/>
        <v/>
      </c>
      <c r="BW2057" s="35" t="str">
        <f t="shared" si="133"/>
        <v/>
      </c>
      <c r="BX2057" s="26" t="str">
        <f t="shared" si="131"/>
        <v/>
      </c>
      <c r="BY2057" s="43" t="str">
        <f t="shared" si="132"/>
        <v/>
      </c>
      <c r="BZ2057" s="27" t="str">
        <f>IF(A2057="","",SUM($BY$12:BY2057))</f>
        <v/>
      </c>
      <c r="CA2057" s="3"/>
    </row>
    <row r="2058" spans="65:79">
      <c r="BM2058" s="1"/>
      <c r="BU2058" s="21" t="str">
        <f>IF(A2058="","",_xlfn.XLOOKUP(C2058,#REF!,#REF!,0,0))</f>
        <v/>
      </c>
      <c r="BV2058" s="21" t="str">
        <f t="shared" si="130"/>
        <v/>
      </c>
      <c r="BW2058" s="35" t="str">
        <f t="shared" si="133"/>
        <v/>
      </c>
      <c r="BX2058" s="26" t="str">
        <f t="shared" si="131"/>
        <v/>
      </c>
      <c r="BY2058" s="43" t="str">
        <f t="shared" si="132"/>
        <v/>
      </c>
      <c r="BZ2058" s="27" t="str">
        <f>IF(A2058="","",SUM($BY$12:BY2058))</f>
        <v/>
      </c>
      <c r="CA2058" s="3"/>
    </row>
    <row r="2059" spans="65:79">
      <c r="BM2059" s="1"/>
      <c r="BU2059" s="21" t="str">
        <f>IF(A2059="","",_xlfn.XLOOKUP(C2059,#REF!,#REF!,0,0))</f>
        <v/>
      </c>
      <c r="BV2059" s="21" t="str">
        <f t="shared" ref="BV2059:BV2060" si="134">IF(A2059="","",BU2059*3)</f>
        <v/>
      </c>
      <c r="BW2059" s="35" t="str">
        <f t="shared" si="133"/>
        <v/>
      </c>
      <c r="BX2059" s="26" t="str">
        <f t="shared" ref="BX2059:BX2060" si="135">IF(A2059="","",IF(BU2059=0,0,H2059/BW2059))</f>
        <v/>
      </c>
      <c r="BY2059" s="43" t="str">
        <f t="shared" ref="BY2059:BY2060" si="136">IF(A2059="","",BM2059%)</f>
        <v/>
      </c>
      <c r="BZ2059" s="27" t="str">
        <f>IF(A2059="","",SUM($BY$12:BY2059))</f>
        <v/>
      </c>
      <c r="CA2059" s="3"/>
    </row>
    <row r="2060" spans="65:79">
      <c r="BM2060" s="1"/>
      <c r="BU2060" s="21" t="str">
        <f>IF(A2060="","",_xlfn.XLOOKUP(C2060,#REF!,#REF!,0,0))</f>
        <v/>
      </c>
      <c r="BV2060" s="21" t="str">
        <f t="shared" si="134"/>
        <v/>
      </c>
      <c r="BW2060" s="35" t="str">
        <f t="shared" ref="BW2060" si="137">IF(A2060="","",BV2060*BW$11)</f>
        <v/>
      </c>
      <c r="BX2060" s="26" t="str">
        <f t="shared" si="135"/>
        <v/>
      </c>
      <c r="BY2060" s="43" t="str">
        <f t="shared" si="136"/>
        <v/>
      </c>
      <c r="BZ2060" s="27" t="str">
        <f>IF(A2060="","",SUM($BY$12:BY2060))</f>
        <v/>
      </c>
      <c r="CA2060" s="3"/>
    </row>
    <row r="2061" spans="65:79">
      <c r="BM2061" s="1"/>
      <c r="BV2061" s="21"/>
      <c r="BW2061" s="35"/>
      <c r="BX2061" s="26"/>
      <c r="BY2061" s="43"/>
      <c r="BZ2061" s="27"/>
      <c r="CA2061" s="3"/>
    </row>
    <row r="2062" spans="65:79">
      <c r="BM2062" s="1"/>
      <c r="BV2062" s="21"/>
      <c r="BW2062" s="35"/>
      <c r="BX2062" s="26"/>
      <c r="BY2062" s="43"/>
      <c r="BZ2062" s="27"/>
      <c r="CA2062" s="3"/>
    </row>
    <row r="2063" spans="65:79">
      <c r="BM2063" s="1"/>
      <c r="BV2063" s="21"/>
      <c r="BW2063" s="35"/>
      <c r="BX2063" s="26"/>
      <c r="BY2063" s="43"/>
      <c r="BZ2063" s="27"/>
      <c r="CA2063" s="3"/>
    </row>
    <row r="2064" spans="65:79">
      <c r="BM2064" s="1"/>
      <c r="BV2064" s="21"/>
      <c r="BW2064" s="35"/>
      <c r="BX2064" s="26"/>
      <c r="BY2064" s="43"/>
      <c r="BZ2064" s="27"/>
      <c r="CA2064" s="3"/>
    </row>
    <row r="2065" spans="65:79">
      <c r="BM2065" s="1"/>
      <c r="BV2065" s="21"/>
      <c r="BW2065" s="35"/>
      <c r="BX2065" s="26"/>
      <c r="BY2065" s="43"/>
      <c r="BZ2065" s="27"/>
      <c r="CA2065" s="3"/>
    </row>
    <row r="2066" spans="65:79">
      <c r="BM2066" s="1"/>
      <c r="BV2066" s="21"/>
      <c r="BW2066" s="35"/>
      <c r="BX2066" s="26"/>
      <c r="BY2066" s="43"/>
      <c r="BZ2066" s="27"/>
      <c r="CA2066" s="3"/>
    </row>
    <row r="2067" spans="65:79">
      <c r="BM2067" s="1"/>
      <c r="BV2067" s="21"/>
      <c r="BW2067" s="35"/>
      <c r="BX2067" s="26"/>
      <c r="BY2067" s="43"/>
      <c r="BZ2067" s="27"/>
      <c r="CA2067" s="3"/>
    </row>
    <row r="2068" spans="65:79">
      <c r="BM2068" s="1"/>
      <c r="BV2068" s="21"/>
      <c r="BW2068" s="35"/>
      <c r="BX2068" s="26"/>
      <c r="BY2068" s="43"/>
      <c r="BZ2068" s="27"/>
      <c r="CA2068" s="3"/>
    </row>
    <row r="2069" spans="65:79">
      <c r="BM2069" s="1"/>
      <c r="BV2069" s="21"/>
      <c r="BW2069" s="35"/>
      <c r="BX2069" s="26"/>
      <c r="BY2069" s="43"/>
      <c r="BZ2069" s="27"/>
      <c r="CA2069" s="3"/>
    </row>
    <row r="2070" spans="65:79">
      <c r="BM2070" s="1"/>
      <c r="BV2070" s="21"/>
      <c r="BW2070" s="35"/>
      <c r="BX2070" s="26"/>
      <c r="BY2070" s="43"/>
      <c r="BZ2070" s="27"/>
      <c r="CA2070" s="3"/>
    </row>
    <row r="2071" spans="65:79">
      <c r="BM2071" s="1"/>
      <c r="BV2071" s="21"/>
      <c r="BW2071" s="35"/>
      <c r="BX2071" s="26"/>
      <c r="BY2071" s="43"/>
      <c r="BZ2071" s="27"/>
      <c r="CA2071" s="3"/>
    </row>
    <row r="2072" spans="65:79">
      <c r="BM2072" s="1"/>
      <c r="BV2072" s="21"/>
      <c r="BW2072" s="35"/>
      <c r="BX2072" s="26"/>
      <c r="BY2072" s="43"/>
      <c r="BZ2072" s="27"/>
      <c r="CA2072" s="3"/>
    </row>
    <row r="2073" spans="65:79">
      <c r="BM2073" s="1"/>
      <c r="BV2073" s="21"/>
      <c r="BW2073" s="35"/>
      <c r="BX2073" s="26"/>
      <c r="BY2073" s="43"/>
      <c r="BZ2073" s="27"/>
      <c r="CA2073" s="3"/>
    </row>
    <row r="2074" spans="65:79">
      <c r="BM2074" s="1"/>
      <c r="BV2074" s="21"/>
      <c r="BW2074" s="35"/>
      <c r="BX2074" s="26"/>
      <c r="BY2074" s="43"/>
      <c r="BZ2074" s="27"/>
      <c r="CA2074" s="3"/>
    </row>
    <row r="2075" spans="65:79">
      <c r="BM2075" s="1"/>
      <c r="BV2075" s="21"/>
      <c r="BW2075" s="35"/>
      <c r="BX2075" s="26"/>
      <c r="BY2075" s="43"/>
      <c r="BZ2075" s="27"/>
      <c r="CA2075" s="3"/>
    </row>
    <row r="2076" spans="65:79">
      <c r="BM2076" s="1"/>
      <c r="BV2076" s="21"/>
      <c r="BW2076" s="35"/>
      <c r="BX2076" s="26"/>
      <c r="BY2076" s="43"/>
      <c r="BZ2076" s="27"/>
      <c r="CA2076" s="3"/>
    </row>
    <row r="2077" spans="65:79">
      <c r="BM2077" s="1"/>
      <c r="BV2077" s="21"/>
      <c r="BW2077" s="35"/>
      <c r="BX2077" s="26"/>
      <c r="BY2077" s="43"/>
      <c r="BZ2077" s="27"/>
      <c r="CA2077" s="3"/>
    </row>
    <row r="2078" spans="65:79">
      <c r="BM2078" s="1"/>
      <c r="BV2078" s="21"/>
      <c r="BW2078" s="35"/>
      <c r="BX2078" s="26"/>
      <c r="BY2078" s="43"/>
      <c r="BZ2078" s="27"/>
      <c r="CA2078" s="3"/>
    </row>
    <row r="2079" spans="65:79">
      <c r="BM2079" s="1"/>
      <c r="BV2079" s="21"/>
      <c r="BW2079" s="35"/>
      <c r="BX2079" s="26"/>
      <c r="BY2079" s="43"/>
      <c r="BZ2079" s="27"/>
      <c r="CA2079" s="3"/>
    </row>
    <row r="2080" spans="65:79">
      <c r="BM2080" s="1"/>
      <c r="BV2080" s="21"/>
      <c r="BW2080" s="35"/>
      <c r="BX2080" s="26"/>
      <c r="BY2080" s="43"/>
      <c r="BZ2080" s="27"/>
      <c r="CA2080" s="3"/>
    </row>
    <row r="2081" spans="65:79">
      <c r="BM2081" s="1"/>
      <c r="BV2081" s="21"/>
      <c r="BW2081" s="35"/>
      <c r="BX2081" s="26"/>
      <c r="BY2081" s="43"/>
      <c r="BZ2081" s="27"/>
      <c r="CA2081" s="3"/>
    </row>
    <row r="2082" spans="65:79">
      <c r="BM2082" s="1"/>
      <c r="BV2082" s="21"/>
      <c r="BW2082" s="35"/>
      <c r="BX2082" s="26"/>
      <c r="BY2082" s="43"/>
      <c r="BZ2082" s="27"/>
      <c r="CA2082" s="3"/>
    </row>
    <row r="2083" spans="65:79">
      <c r="BM2083" s="1"/>
      <c r="BV2083" s="21"/>
      <c r="BW2083" s="35"/>
      <c r="BX2083" s="26"/>
      <c r="BY2083" s="43"/>
      <c r="BZ2083" s="27"/>
      <c r="CA2083" s="3"/>
    </row>
    <row r="2084" spans="65:79">
      <c r="BM2084" s="1"/>
      <c r="BV2084" s="21"/>
      <c r="BW2084" s="35"/>
      <c r="BX2084" s="26"/>
      <c r="BY2084" s="43"/>
      <c r="BZ2084" s="27"/>
      <c r="CA2084" s="3"/>
    </row>
    <row r="2085" spans="65:79">
      <c r="BM2085" s="1"/>
      <c r="BV2085" s="21"/>
      <c r="BW2085" s="35"/>
      <c r="BX2085" s="26"/>
      <c r="BY2085" s="43"/>
      <c r="BZ2085" s="27"/>
      <c r="CA2085" s="3"/>
    </row>
    <row r="2086" spans="65:79">
      <c r="BM2086" s="1"/>
      <c r="BV2086" s="21"/>
      <c r="BW2086" s="35"/>
      <c r="BX2086" s="26"/>
      <c r="BY2086" s="43"/>
      <c r="BZ2086" s="27"/>
      <c r="CA2086" s="3"/>
    </row>
    <row r="2087" spans="65:79">
      <c r="BM2087" s="1"/>
      <c r="BV2087" s="21"/>
      <c r="BW2087" s="35"/>
      <c r="BX2087" s="26"/>
      <c r="BY2087" s="43"/>
      <c r="BZ2087" s="27"/>
      <c r="CA2087" s="3"/>
    </row>
    <row r="2088" spans="65:79">
      <c r="BM2088" s="1"/>
      <c r="BV2088" s="21"/>
      <c r="BW2088" s="35"/>
      <c r="BX2088" s="26"/>
      <c r="BY2088" s="43"/>
      <c r="BZ2088" s="27"/>
      <c r="CA2088" s="3"/>
    </row>
    <row r="2089" spans="65:79">
      <c r="BM2089" s="1"/>
      <c r="BV2089" s="21"/>
      <c r="BW2089" s="35"/>
      <c r="BX2089" s="26"/>
      <c r="BY2089" s="43"/>
      <c r="BZ2089" s="27"/>
      <c r="CA2089" s="3"/>
    </row>
    <row r="2090" spans="65:79">
      <c r="BM2090" s="1"/>
      <c r="BV2090" s="21"/>
      <c r="BW2090" s="35"/>
      <c r="BX2090" s="26"/>
      <c r="BY2090" s="43"/>
      <c r="BZ2090" s="27"/>
      <c r="CA2090" s="3"/>
    </row>
    <row r="2091" spans="65:79">
      <c r="BM2091" s="1"/>
      <c r="BV2091" s="21"/>
      <c r="BW2091" s="35"/>
      <c r="BX2091" s="26"/>
      <c r="BY2091" s="43"/>
      <c r="BZ2091" s="27"/>
      <c r="CA2091" s="3"/>
    </row>
    <row r="2092" spans="65:79">
      <c r="BM2092" s="1"/>
      <c r="BV2092" s="21"/>
      <c r="BW2092" s="35"/>
      <c r="BX2092" s="26"/>
      <c r="BY2092" s="43"/>
      <c r="BZ2092" s="27"/>
      <c r="CA2092" s="3"/>
    </row>
    <row r="2093" spans="65:79">
      <c r="BM2093" s="1"/>
      <c r="BV2093" s="21"/>
      <c r="BW2093" s="35"/>
      <c r="BX2093" s="26"/>
      <c r="BY2093" s="43"/>
      <c r="BZ2093" s="27"/>
      <c r="CA2093" s="3"/>
    </row>
    <row r="2094" spans="65:79">
      <c r="BM2094" s="1"/>
      <c r="BV2094" s="21"/>
      <c r="BW2094" s="35"/>
      <c r="BX2094" s="26"/>
      <c r="BY2094" s="43"/>
      <c r="BZ2094" s="27"/>
      <c r="CA2094" s="3"/>
    </row>
    <row r="2095" spans="65:79">
      <c r="BM2095" s="1"/>
      <c r="BV2095" s="21"/>
      <c r="BW2095" s="35"/>
      <c r="BX2095" s="26"/>
      <c r="BY2095" s="43"/>
      <c r="BZ2095" s="27"/>
      <c r="CA2095" s="3"/>
    </row>
    <row r="2096" spans="65:79">
      <c r="BM2096" s="1"/>
      <c r="BV2096" s="21"/>
      <c r="BW2096" s="35"/>
      <c r="BX2096" s="26"/>
      <c r="BY2096" s="43"/>
      <c r="BZ2096" s="27"/>
      <c r="CA2096" s="3"/>
    </row>
    <row r="2097" spans="65:79">
      <c r="BM2097" s="1"/>
      <c r="BV2097" s="21"/>
      <c r="BW2097" s="35"/>
      <c r="BX2097" s="26"/>
      <c r="BY2097" s="43"/>
      <c r="BZ2097" s="27"/>
      <c r="CA2097" s="3"/>
    </row>
    <row r="2098" spans="65:79">
      <c r="BM2098" s="1"/>
      <c r="BV2098" s="21"/>
      <c r="BW2098" s="35"/>
      <c r="BX2098" s="26"/>
      <c r="BY2098" s="43"/>
      <c r="BZ2098" s="27"/>
      <c r="CA2098" s="3"/>
    </row>
    <row r="2099" spans="65:79">
      <c r="BM2099" s="1"/>
      <c r="BV2099" s="21"/>
      <c r="BW2099" s="35"/>
      <c r="BX2099" s="26"/>
      <c r="BY2099" s="43"/>
      <c r="BZ2099" s="27"/>
      <c r="CA2099" s="3"/>
    </row>
    <row r="2100" spans="65:79">
      <c r="BM2100" s="1"/>
      <c r="BV2100" s="21"/>
      <c r="BW2100" s="35"/>
      <c r="BX2100" s="26"/>
      <c r="BY2100" s="43"/>
      <c r="BZ2100" s="27"/>
      <c r="CA2100" s="3"/>
    </row>
    <row r="2101" spans="65:79">
      <c r="BM2101" s="1"/>
      <c r="BV2101" s="21"/>
      <c r="BW2101" s="35"/>
      <c r="BX2101" s="26"/>
      <c r="BY2101" s="43"/>
      <c r="BZ2101" s="27"/>
      <c r="CA2101" s="3"/>
    </row>
    <row r="2102" spans="65:79">
      <c r="BM2102" s="1"/>
      <c r="BV2102" s="21"/>
      <c r="BW2102" s="35"/>
      <c r="BX2102" s="26"/>
      <c r="BY2102" s="43"/>
      <c r="BZ2102" s="27"/>
      <c r="CA2102" s="3"/>
    </row>
    <row r="2103" spans="65:79">
      <c r="BM2103" s="1"/>
      <c r="BV2103" s="21"/>
      <c r="BW2103" s="35"/>
      <c r="BX2103" s="26"/>
      <c r="BY2103" s="43"/>
      <c r="BZ2103" s="27"/>
      <c r="CA2103" s="3"/>
    </row>
    <row r="2104" spans="65:79">
      <c r="BM2104" s="1"/>
      <c r="BV2104" s="21"/>
      <c r="BW2104" s="35"/>
      <c r="BX2104" s="26"/>
      <c r="BY2104" s="43"/>
      <c r="BZ2104" s="27"/>
      <c r="CA2104" s="3"/>
    </row>
    <row r="2105" spans="65:79">
      <c r="BM2105" s="1"/>
      <c r="BV2105" s="21"/>
      <c r="BW2105" s="35"/>
      <c r="BX2105" s="26"/>
      <c r="BY2105" s="43"/>
      <c r="BZ2105" s="27"/>
      <c r="CA2105" s="3"/>
    </row>
    <row r="2106" spans="65:79">
      <c r="BM2106" s="1"/>
      <c r="BV2106" s="21"/>
      <c r="BW2106" s="35"/>
      <c r="BX2106" s="26"/>
      <c r="BY2106" s="43"/>
      <c r="BZ2106" s="27"/>
      <c r="CA2106" s="3"/>
    </row>
    <row r="2107" spans="65:79">
      <c r="BM2107" s="1"/>
      <c r="BV2107" s="21"/>
      <c r="BW2107" s="35"/>
      <c r="BX2107" s="26"/>
      <c r="BY2107" s="43"/>
      <c r="BZ2107" s="27"/>
      <c r="CA2107" s="3"/>
    </row>
    <row r="2108" spans="65:79">
      <c r="BM2108" s="1"/>
      <c r="BV2108" s="21"/>
      <c r="BW2108" s="35"/>
      <c r="BX2108" s="26"/>
      <c r="BY2108" s="43"/>
      <c r="BZ2108" s="27"/>
      <c r="CA2108" s="3"/>
    </row>
    <row r="2109" spans="65:79">
      <c r="BM2109" s="1"/>
      <c r="BV2109" s="21"/>
      <c r="BW2109" s="35"/>
      <c r="BX2109" s="26"/>
      <c r="BY2109" s="43"/>
      <c r="BZ2109" s="27"/>
      <c r="CA2109" s="3"/>
    </row>
    <row r="2110" spans="65:79">
      <c r="BM2110" s="1"/>
      <c r="BV2110" s="21"/>
      <c r="BW2110" s="35"/>
      <c r="BX2110" s="26"/>
      <c r="BY2110" s="43"/>
      <c r="BZ2110" s="27"/>
      <c r="CA2110" s="3"/>
    </row>
    <row r="2111" spans="65:79">
      <c r="BM2111" s="1"/>
      <c r="BV2111" s="21"/>
      <c r="BW2111" s="35"/>
      <c r="BX2111" s="26"/>
      <c r="BY2111" s="43"/>
      <c r="BZ2111" s="27"/>
      <c r="CA2111" s="3"/>
    </row>
    <row r="2112" spans="65:79">
      <c r="BM2112" s="1"/>
      <c r="BV2112" s="21"/>
      <c r="BW2112" s="35"/>
      <c r="BX2112" s="26"/>
      <c r="BY2112" s="43"/>
      <c r="BZ2112" s="27"/>
      <c r="CA2112" s="3"/>
    </row>
    <row r="2113" spans="65:79">
      <c r="BM2113" s="1"/>
      <c r="BV2113" s="21"/>
      <c r="BW2113" s="35"/>
      <c r="BX2113" s="26"/>
      <c r="BY2113" s="43"/>
      <c r="BZ2113" s="27"/>
      <c r="CA2113" s="3"/>
    </row>
    <row r="2114" spans="65:79">
      <c r="BM2114" s="1"/>
      <c r="BV2114" s="21"/>
      <c r="BW2114" s="35"/>
      <c r="BX2114" s="26"/>
      <c r="BY2114" s="43"/>
      <c r="BZ2114" s="27"/>
      <c r="CA2114" s="3"/>
    </row>
    <row r="2115" spans="65:79">
      <c r="BM2115" s="1"/>
      <c r="BV2115" s="21"/>
      <c r="BW2115" s="35"/>
      <c r="BX2115" s="26"/>
      <c r="BY2115" s="43"/>
      <c r="BZ2115" s="27"/>
      <c r="CA2115" s="3"/>
    </row>
    <row r="2116" spans="65:79">
      <c r="BM2116" s="1"/>
      <c r="BV2116" s="21"/>
      <c r="BW2116" s="35"/>
      <c r="BX2116" s="26"/>
      <c r="BY2116" s="43"/>
      <c r="BZ2116" s="27"/>
      <c r="CA2116" s="3"/>
    </row>
    <row r="2117" spans="65:79">
      <c r="BM2117" s="1"/>
      <c r="BV2117" s="21"/>
      <c r="BW2117" s="35"/>
      <c r="BX2117" s="26"/>
      <c r="BY2117" s="43"/>
      <c r="BZ2117" s="27"/>
      <c r="CA2117" s="3"/>
    </row>
    <row r="2118" spans="65:79">
      <c r="BM2118" s="1"/>
      <c r="BV2118" s="21"/>
      <c r="BW2118" s="35"/>
      <c r="BX2118" s="26"/>
      <c r="BY2118" s="43"/>
      <c r="BZ2118" s="27"/>
      <c r="CA2118" s="3"/>
    </row>
    <row r="2119" spans="65:79">
      <c r="BM2119" s="1"/>
      <c r="BV2119" s="21"/>
      <c r="BW2119" s="35"/>
      <c r="BX2119" s="26"/>
      <c r="BY2119" s="43"/>
      <c r="BZ2119" s="27"/>
      <c r="CA2119" s="3"/>
    </row>
    <row r="2120" spans="65:79">
      <c r="BM2120" s="1"/>
      <c r="BV2120" s="21"/>
      <c r="BW2120" s="35"/>
      <c r="BX2120" s="26"/>
      <c r="BY2120" s="43"/>
      <c r="BZ2120" s="27"/>
      <c r="CA2120" s="3"/>
    </row>
    <row r="2121" spans="65:79">
      <c r="BM2121" s="1"/>
      <c r="BV2121" s="21"/>
      <c r="BW2121" s="35"/>
      <c r="BX2121" s="26"/>
      <c r="BY2121" s="43"/>
      <c r="BZ2121" s="27"/>
      <c r="CA2121" s="3"/>
    </row>
    <row r="2122" spans="65:79">
      <c r="BM2122" s="1"/>
      <c r="BV2122" s="21"/>
      <c r="BW2122" s="35"/>
      <c r="BX2122" s="26"/>
      <c r="BY2122" s="43"/>
      <c r="BZ2122" s="27"/>
      <c r="CA2122" s="3"/>
    </row>
    <row r="2123" spans="65:79">
      <c r="BM2123" s="1"/>
      <c r="BV2123" s="21"/>
      <c r="BW2123" s="35"/>
      <c r="BX2123" s="26"/>
      <c r="BY2123" s="43"/>
      <c r="BZ2123" s="27"/>
      <c r="CA2123" s="3"/>
    </row>
    <row r="2124" spans="65:79">
      <c r="BM2124" s="1"/>
      <c r="BV2124" s="21"/>
      <c r="BW2124" s="35"/>
      <c r="BX2124" s="26"/>
      <c r="BY2124" s="43"/>
      <c r="BZ2124" s="27"/>
      <c r="CA2124" s="3"/>
    </row>
    <row r="2125" spans="65:79">
      <c r="BM2125" s="1"/>
      <c r="BV2125" s="21"/>
      <c r="BW2125" s="35"/>
      <c r="BX2125" s="26"/>
      <c r="BY2125" s="43"/>
      <c r="BZ2125" s="27"/>
      <c r="CA2125" s="3"/>
    </row>
    <row r="2126" spans="65:79">
      <c r="BM2126" s="1"/>
      <c r="BV2126" s="21"/>
      <c r="BW2126" s="35"/>
      <c r="BX2126" s="26"/>
      <c r="BY2126" s="43"/>
      <c r="BZ2126" s="27"/>
      <c r="CA2126" s="3"/>
    </row>
    <row r="2127" spans="65:79">
      <c r="BM2127" s="1"/>
      <c r="BV2127" s="21"/>
      <c r="BW2127" s="35"/>
      <c r="BX2127" s="26"/>
      <c r="BY2127" s="43"/>
      <c r="BZ2127" s="27"/>
      <c r="CA2127" s="3"/>
    </row>
    <row r="2128" spans="65:79">
      <c r="BM2128" s="1"/>
      <c r="BV2128" s="21"/>
      <c r="BW2128" s="35"/>
      <c r="BX2128" s="26"/>
      <c r="BY2128" s="43"/>
      <c r="BZ2128" s="27"/>
      <c r="CA2128" s="3"/>
    </row>
    <row r="2129" spans="65:79">
      <c r="BM2129" s="1"/>
      <c r="BV2129" s="21"/>
      <c r="BW2129" s="35"/>
      <c r="BX2129" s="26"/>
      <c r="BY2129" s="43"/>
      <c r="BZ2129" s="27"/>
      <c r="CA2129" s="3"/>
    </row>
    <row r="2130" spans="65:79">
      <c r="BM2130" s="1"/>
      <c r="BV2130" s="21"/>
      <c r="BW2130" s="35"/>
      <c r="BX2130" s="26"/>
      <c r="BY2130" s="43"/>
      <c r="BZ2130" s="27"/>
      <c r="CA2130" s="3"/>
    </row>
    <row r="2131" spans="65:79">
      <c r="BM2131" s="1"/>
      <c r="BV2131" s="21"/>
      <c r="BW2131" s="35"/>
      <c r="BX2131" s="26"/>
      <c r="BY2131" s="43"/>
      <c r="BZ2131" s="27"/>
      <c r="CA2131" s="3"/>
    </row>
    <row r="2132" spans="65:79">
      <c r="BM2132" s="1"/>
      <c r="BV2132" s="21"/>
      <c r="BW2132" s="35"/>
      <c r="BX2132" s="26"/>
      <c r="BY2132" s="43"/>
      <c r="BZ2132" s="27"/>
      <c r="CA2132" s="3"/>
    </row>
    <row r="2133" spans="65:79">
      <c r="BM2133" s="1"/>
      <c r="BV2133" s="21"/>
      <c r="BW2133" s="35"/>
      <c r="BX2133" s="26"/>
      <c r="BY2133" s="43"/>
      <c r="BZ2133" s="27"/>
      <c r="CA2133" s="3"/>
    </row>
    <row r="2134" spans="65:79">
      <c r="BM2134" s="1"/>
      <c r="BV2134" s="21"/>
      <c r="BW2134" s="35"/>
      <c r="BX2134" s="26"/>
      <c r="BY2134" s="43"/>
      <c r="BZ2134" s="27"/>
      <c r="CA2134" s="3"/>
    </row>
    <row r="2135" spans="65:79">
      <c r="BM2135" s="1"/>
      <c r="BV2135" s="21"/>
      <c r="BW2135" s="35"/>
      <c r="BX2135" s="26"/>
      <c r="BY2135" s="43"/>
      <c r="BZ2135" s="27"/>
      <c r="CA2135" s="3"/>
    </row>
    <row r="2136" spans="65:79">
      <c r="BM2136" s="1"/>
      <c r="BV2136" s="21"/>
      <c r="BW2136" s="35"/>
      <c r="BX2136" s="26"/>
      <c r="BY2136" s="43"/>
      <c r="BZ2136" s="27"/>
      <c r="CA2136" s="3"/>
    </row>
    <row r="2137" spans="65:79">
      <c r="BM2137" s="1"/>
      <c r="BV2137" s="21"/>
      <c r="BW2137" s="35"/>
      <c r="BX2137" s="26"/>
      <c r="BY2137" s="43"/>
      <c r="BZ2137" s="27"/>
      <c r="CA2137" s="3"/>
    </row>
    <row r="2138" spans="65:79">
      <c r="BM2138" s="1"/>
      <c r="BV2138" s="21"/>
      <c r="BW2138" s="35"/>
      <c r="BX2138" s="26"/>
      <c r="BY2138" s="43"/>
      <c r="BZ2138" s="27"/>
      <c r="CA2138" s="3"/>
    </row>
    <row r="2139" spans="65:79">
      <c r="BM2139" s="1"/>
      <c r="BV2139" s="21"/>
      <c r="BW2139" s="35"/>
      <c r="BX2139" s="26"/>
      <c r="BY2139" s="43"/>
      <c r="BZ2139" s="27"/>
      <c r="CA2139" s="3"/>
    </row>
    <row r="2140" spans="65:79">
      <c r="BM2140" s="1"/>
      <c r="BV2140" s="21"/>
      <c r="BW2140" s="35"/>
      <c r="BX2140" s="26"/>
      <c r="BY2140" s="43"/>
      <c r="BZ2140" s="27"/>
      <c r="CA2140" s="3"/>
    </row>
    <row r="2141" spans="65:79">
      <c r="BM2141" s="1"/>
      <c r="BV2141" s="21"/>
      <c r="BW2141" s="35"/>
      <c r="BX2141" s="26"/>
      <c r="BY2141" s="43"/>
      <c r="BZ2141" s="27"/>
      <c r="CA2141" s="3"/>
    </row>
    <row r="2142" spans="65:79">
      <c r="BM2142" s="1"/>
      <c r="BV2142" s="21"/>
      <c r="BW2142" s="35"/>
      <c r="BX2142" s="26"/>
      <c r="BY2142" s="43"/>
      <c r="BZ2142" s="27"/>
      <c r="CA2142" s="3"/>
    </row>
  </sheetData>
  <autoFilter ref="A11:BZ88" xr:uid="{FE6DF598-5B9A-48A7-97B9-BF0A8C129EDB}">
    <sortState xmlns:xlrd2="http://schemas.microsoft.com/office/spreadsheetml/2017/richdata2" ref="A12:BZ88">
      <sortCondition descending="1" ref="BX12:BX88"/>
    </sortState>
  </autoFilter>
  <mergeCells count="2">
    <mergeCell ref="A1:L1"/>
    <mergeCell ref="A2:L2"/>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Reporting Format</vt:lpstr>
      <vt:lpstr>Large&amp;Midcap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2025-10-13T04:54:32Z</dcterms:modified>
</cp:coreProperties>
</file>