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A259FA7C-7779-4D5C-8E3A-0B87A65AEA87}" xr6:coauthVersionLast="47" xr6:coauthVersionMax="47" xr10:uidLastSave="{00000000-0000-0000-0000-000000000000}"/>
  <bookViews>
    <workbookView xWindow="20370" yWindow="-120" windowWidth="24240" windowHeight="13020" xr2:uid="{A31DE7BA-7494-48A6-9C05-DFECD356D517}"/>
  </bookViews>
  <sheets>
    <sheet name="Tracking Error" sheetId="1" r:id="rId1"/>
    <sheet name="Debt Index Replication Factor" sheetId="2" r:id="rId2"/>
    <sheet name="Tracking 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s="1"/>
</calcChain>
</file>

<file path=xl/sharedStrings.xml><?xml version="1.0" encoding="utf-8"?>
<sst xmlns="http://schemas.openxmlformats.org/spreadsheetml/2006/main" count="2469" uniqueCount="61">
  <si>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</si>
  <si>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</si>
  <si>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</si>
  <si>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</si>
  <si>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</si>
  <si>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</si>
  <si>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</si>
  <si>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</si>
  <si>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</si>
  <si>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</si>
  <si>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</si>
  <si>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</si>
  <si>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</si>
  <si>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</si>
  <si>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</si>
  <si>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</si>
  <si>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</si>
  <si>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</si>
  <si>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</si>
  <si>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</si>
  <si>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</si>
  <si>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</si>
  <si>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</si>
  <si>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</si>
  <si>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</si>
  <si>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</si>
  <si>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28th February 2026, of LIC MF Nifty 8-13 yr G-sec ETF is </t>
    </r>
    <r>
      <rPr>
        <b/>
        <sz val="11"/>
        <rFont val="Aptos Narrow"/>
        <family val="2"/>
        <scheme val="minor"/>
      </rPr>
      <t>99.55%</t>
    </r>
  </si>
  <si>
    <t>Name of the fund</t>
  </si>
  <si>
    <t>LIC MF GOLD EXCHANGE TRADED FUND</t>
  </si>
  <si>
    <t>Category (Debt/Equity)</t>
  </si>
  <si>
    <t>Equity</t>
  </si>
  <si>
    <t>Debt</t>
  </si>
  <si>
    <t>Others</t>
  </si>
  <si>
    <t>Launch Date
 (DD/MM/YYYY)</t>
  </si>
  <si>
    <t>AUM as on December-31, 2025(INR in Cr.)</t>
  </si>
  <si>
    <t>Underlying Index Name</t>
  </si>
  <si>
    <t>Nifty 50 TRI</t>
  </si>
  <si>
    <t>Nifty 100 TRI</t>
  </si>
  <si>
    <t>Nifty Midcap 100 TRI</t>
  </si>
  <si>
    <t>BSE Sensex TRI</t>
  </si>
  <si>
    <t>Nifty 8-13 yr G-Sec Index</t>
  </si>
  <si>
    <t>Nifty Next 50 TRI</t>
  </si>
  <si>
    <t>Domestic Gold Price</t>
  </si>
  <si>
    <t>LICNETFN50</t>
  </si>
  <si>
    <t>LICNFNHGP</t>
  </si>
  <si>
    <t>LICNMID100</t>
  </si>
  <si>
    <t>LICNETFSEN</t>
  </si>
  <si>
    <t>LICMFGOLD</t>
  </si>
  <si>
    <t>Name of Scheme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</si>
  <si>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</si>
  <si>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</si>
  <si>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</si>
  <si>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</si>
  <si>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</si>
  <si>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</si>
  <si>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</si>
  <si>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</si>
  <si>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</si>
  <si>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</si>
  <si>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>LIC MF Nifty 50 Index Fund</t>
  </si>
  <si>
    <t>LIC MF Nifty Next 50 Index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</si>
</sst>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0.0000%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2" fontId="0" fillId="0" borderId="0" xfId="0" applyNumberFormat="1"/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10" fontId="0" fillId="0" borderId="0" xfId="0" applyNumberFormat="1"/>
    <xf numFmtId="0" fontId="0" fillId="0" borderId="10" xfId="0" applyBorder="1"/>
    <xf numFmtId="10" fontId="16" fillId="0" borderId="10" xfId="0" applyNumberFormat="1" applyFont="1" applyBorder="1"/>
    <xf numFmtId="165" fontId="0" fillId="0" borderId="0" xfId="843" applyNumberFormat="1" applyFont="1"/>
    <xf numFmtId="0" fontId="42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  <xf numFmtId="0" fontId="21" fillId="51" borderId="10" xfId="0" applyFont="1" applyFill="1" applyBorder="1"/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15" fontId="18" fillId="33" borderId="10" xfId="0" applyNumberFormat="1" applyFont="1" applyFill="1" applyBorder="1" applyAlignment="1">
      <alignment horizontal="center"/>
    </xf>
    <xf numFmtId="15" fontId="0" fillId="33" borderId="10" xfId="0" applyNumberFormat="1" applyFill="1" applyBorder="1" applyAlignment="1">
      <alignment horizontal="center"/>
    </xf>
    <xf numFmtId="2" fontId="0" fillId="33" borderId="10" xfId="0" applyNumberFormat="1" applyFill="1" applyBorder="1" applyAlignment="1">
      <alignment horizontal="center"/>
    </xf>
    <xf numFmtId="2" fontId="18" fillId="33" borderId="10" xfId="0" applyNumberFormat="1" applyFont="1" applyFill="1" applyBorder="1" applyAlignment="1">
      <alignment horizontal="center"/>
    </xf>
    <xf numFmtId="0" fontId="42" fillId="33" borderId="10" xfId="0" applyFont="1" applyFill="1" applyBorder="1"/>
    <xf numFmtId="2" fontId="42" fillId="33" borderId="10" xfId="0" applyNumberFormat="1" applyFont="1" applyFill="1" applyBorder="1" applyAlignment="1">
      <alignment horizontal="center"/>
    </xf>
    <xf numFmtId="0" fontId="42" fillId="33" borderId="10" xfId="0" applyFont="1" applyFill="1" applyBorder="1" applyAlignment="1">
      <alignment horizontal="center"/>
    </xf>
    <xf numFmtId="2" fontId="0" fillId="0" borderId="10" xfId="0" applyNumberFormat="1" applyBorder="1" applyAlignment="1">
      <alignment horizontal="center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" xfId="843" builtinId="5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M911"/>
  <sheetViews>
    <sheetView tabSelected="1" zoomScaleNormal="100" workbookViewId="0">
      <pane ySplit="6" topLeftCell="A895" activePane="bottomLeft" state="frozen"/>
      <selection pane="bottomLeft" activeCell="A910" sqref="A910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7" t="s">
        <v>1</v>
      </c>
      <c r="B5" s="8" t="s">
        <v>2</v>
      </c>
      <c r="C5" s="8" t="s">
        <v>3</v>
      </c>
      <c r="D5" s="8" t="s">
        <v>4</v>
      </c>
      <c r="E5" s="18" t="s">
        <v>5</v>
      </c>
      <c r="F5" s="19"/>
      <c r="G5" s="18" t="s">
        <v>6</v>
      </c>
      <c r="H5" s="19"/>
      <c r="I5" s="8" t="s">
        <v>7</v>
      </c>
      <c r="J5" s="18" t="s">
        <v>8</v>
      </c>
      <c r="K5" s="19"/>
      <c r="L5" s="8" t="s">
        <v>9</v>
      </c>
      <c r="M5" s="8" t="s">
        <v>10</v>
      </c>
    </row>
    <row r="6" spans="1:13" ht="25.5" x14ac:dyDescent="0.25">
      <c r="A6" s="8"/>
      <c r="B6" s="8"/>
      <c r="C6" s="8"/>
      <c r="D6" s="8"/>
      <c r="E6" s="8" t="s">
        <v>11</v>
      </c>
      <c r="F6" s="8" t="s">
        <v>12</v>
      </c>
      <c r="G6" s="8" t="s">
        <v>11</v>
      </c>
      <c r="H6" s="8" t="s">
        <v>12</v>
      </c>
      <c r="I6" s="8"/>
      <c r="J6" s="8" t="s">
        <v>11</v>
      </c>
      <c r="K6" s="8" t="s">
        <v>12</v>
      </c>
      <c r="L6" s="8"/>
      <c r="M6" s="8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13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13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13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13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13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13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13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13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13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13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13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13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13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1" spans="1:13" x14ac:dyDescent="0.25"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73A5C-49FE-48C8-902C-1D3D215C8A1D}">
  <dimension ref="A1:J11"/>
  <sheetViews>
    <sheetView topLeftCell="A6" workbookViewId="0">
      <selection activeCell="D19" sqref="D19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10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10" hidden="1" x14ac:dyDescent="0.25">
      <c r="B2" s="10" t="s">
        <v>18</v>
      </c>
      <c r="C2" s="11">
        <v>0.220946</v>
      </c>
      <c r="D2" s="11">
        <v>0.22351521641189301</v>
      </c>
      <c r="E2" s="12">
        <f>MIN(C2:D2)</f>
        <v>0.220946</v>
      </c>
      <c r="F2" s="13"/>
      <c r="J2" s="6"/>
    </row>
    <row r="3" spans="1:10" hidden="1" x14ac:dyDescent="0.25">
      <c r="B3" s="10" t="s">
        <v>19</v>
      </c>
      <c r="C3" s="11">
        <v>0.55924700000000005</v>
      </c>
      <c r="D3" s="11">
        <v>0.56114117991828405</v>
      </c>
      <c r="E3" s="12">
        <f>MIN(C3:D3)</f>
        <v>0.55924700000000005</v>
      </c>
      <c r="F3" s="13"/>
      <c r="J3" s="6"/>
    </row>
    <row r="4" spans="1:10" hidden="1" x14ac:dyDescent="0.25">
      <c r="B4" s="10" t="s">
        <v>20</v>
      </c>
      <c r="C4" s="11">
        <v>0.217862</v>
      </c>
      <c r="D4" s="11">
        <v>0.215343603669822</v>
      </c>
      <c r="E4" s="12">
        <f t="shared" ref="E4" si="0">MIN(C4:D4)</f>
        <v>0.215343603669822</v>
      </c>
      <c r="F4" s="13"/>
      <c r="J4" s="6"/>
    </row>
    <row r="5" spans="1:10" hidden="1" x14ac:dyDescent="0.25">
      <c r="B5" s="14"/>
      <c r="C5" s="14"/>
      <c r="D5" s="9" t="s">
        <v>21</v>
      </c>
      <c r="E5" s="15">
        <f>SUM(E2:E4)</f>
        <v>0.995536603669822</v>
      </c>
      <c r="F5" s="16"/>
    </row>
    <row r="7" spans="1:10" x14ac:dyDescent="0.25">
      <c r="A7" s="17" t="s">
        <v>26</v>
      </c>
    </row>
    <row r="9" spans="1:10" x14ac:dyDescent="0.25">
      <c r="B9" t="s">
        <v>7</v>
      </c>
    </row>
    <row r="10" spans="1:10" x14ac:dyDescent="0.25">
      <c r="A10" t="s">
        <v>22</v>
      </c>
      <c r="B10" t="s">
        <v>23</v>
      </c>
    </row>
    <row r="11" spans="1:10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80F95-5316-4542-8A08-361620081B3E}">
  <dimension ref="B2:L19"/>
  <sheetViews>
    <sheetView workbookViewId="0">
      <selection activeCell="C22" sqref="C22"/>
    </sheetView>
  </sheetViews>
  <sheetFormatPr defaultRowHeight="15" x14ac:dyDescent="0.25"/>
  <cols>
    <col min="1" max="1" width="4" customWidth="1"/>
    <col min="2" max="2" width="38.42578125" bestFit="1" customWidth="1"/>
    <col min="3" max="3" width="23" customWidth="1"/>
    <col min="4" max="4" width="36.7109375" bestFit="1" customWidth="1"/>
    <col min="5" max="5" width="34.85546875" bestFit="1" customWidth="1"/>
    <col min="6" max="6" width="36.7109375" bestFit="1" customWidth="1"/>
    <col min="7" max="7" width="34.85546875" bestFit="1" customWidth="1"/>
    <col min="8" max="8" width="36.7109375" bestFit="1" customWidth="1"/>
    <col min="9" max="9" width="34.85546875" bestFit="1" customWidth="1"/>
    <col min="10" max="10" width="37.7109375" bestFit="1" customWidth="1"/>
    <col min="11" max="11" width="38.42578125" bestFit="1" customWidth="1"/>
    <col min="12" max="12" width="41.140625" customWidth="1"/>
    <col min="13" max="13" width="41.7109375" bestFit="1" customWidth="1"/>
  </cols>
  <sheetData>
    <row r="2" spans="2:12" x14ac:dyDescent="0.25">
      <c r="B2" s="20" t="s">
        <v>27</v>
      </c>
      <c r="C2" s="20" t="s">
        <v>2</v>
      </c>
      <c r="D2" s="20" t="s">
        <v>3</v>
      </c>
      <c r="E2" s="20" t="s">
        <v>10</v>
      </c>
      <c r="F2" s="20" t="s">
        <v>4</v>
      </c>
      <c r="G2" s="20" t="s">
        <v>5</v>
      </c>
      <c r="H2" s="20" t="s">
        <v>6</v>
      </c>
      <c r="I2" s="20" t="s">
        <v>7</v>
      </c>
      <c r="J2" s="20" t="s">
        <v>8</v>
      </c>
      <c r="K2" s="20" t="s">
        <v>28</v>
      </c>
    </row>
    <row r="3" spans="2:12" x14ac:dyDescent="0.25">
      <c r="B3" s="21" t="s">
        <v>29</v>
      </c>
      <c r="C3" s="22" t="s">
        <v>30</v>
      </c>
      <c r="D3" s="22" t="s">
        <v>30</v>
      </c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31</v>
      </c>
      <c r="J3" s="22" t="s">
        <v>30</v>
      </c>
      <c r="K3" s="22" t="s">
        <v>32</v>
      </c>
    </row>
    <row r="4" spans="2:12" x14ac:dyDescent="0.25">
      <c r="B4" s="21" t="s">
        <v>33</v>
      </c>
      <c r="C4" s="23">
        <v>42328</v>
      </c>
      <c r="D4" s="23">
        <v>42446</v>
      </c>
      <c r="E4" s="23">
        <v>45336</v>
      </c>
      <c r="F4" s="23">
        <v>42338</v>
      </c>
      <c r="G4" s="23">
        <v>37595</v>
      </c>
      <c r="H4" s="24">
        <v>37595</v>
      </c>
      <c r="I4" s="23">
        <v>41997</v>
      </c>
      <c r="J4" s="23">
        <v>40441</v>
      </c>
      <c r="K4" s="23">
        <v>40856</v>
      </c>
    </row>
    <row r="5" spans="2:12" x14ac:dyDescent="0.25">
      <c r="B5" s="21" t="s">
        <v>34</v>
      </c>
      <c r="C5" s="25">
        <v>900.15722089700012</v>
      </c>
      <c r="D5" s="25">
        <v>756.33472661400003</v>
      </c>
      <c r="E5" s="25">
        <v>629.12052105700002</v>
      </c>
      <c r="F5" s="25">
        <v>752.09200196300003</v>
      </c>
      <c r="G5" s="25">
        <v>352.84600303000002</v>
      </c>
      <c r="H5" s="25">
        <v>89.846287247000006</v>
      </c>
      <c r="I5" s="25">
        <v>2307.9233118869997</v>
      </c>
      <c r="J5" s="25">
        <v>101.13764125</v>
      </c>
      <c r="K5" s="25">
        <v>1454.4066740080002</v>
      </c>
    </row>
    <row r="6" spans="2:12" x14ac:dyDescent="0.25">
      <c r="B6" s="21" t="s">
        <v>35</v>
      </c>
      <c r="C6" s="22" t="s">
        <v>36</v>
      </c>
      <c r="D6" s="22" t="s">
        <v>37</v>
      </c>
      <c r="E6" s="22" t="s">
        <v>38</v>
      </c>
      <c r="F6" s="22" t="s">
        <v>39</v>
      </c>
      <c r="G6" s="26" t="s">
        <v>36</v>
      </c>
      <c r="H6" s="26" t="s">
        <v>39</v>
      </c>
      <c r="I6" s="22" t="s">
        <v>40</v>
      </c>
      <c r="J6" s="22" t="s">
        <v>41</v>
      </c>
      <c r="K6" s="22" t="s">
        <v>42</v>
      </c>
    </row>
    <row r="7" spans="2:12" x14ac:dyDescent="0.25">
      <c r="B7" s="27" t="s">
        <v>22</v>
      </c>
      <c r="C7" s="28" t="s">
        <v>43</v>
      </c>
      <c r="D7" s="28" t="s">
        <v>44</v>
      </c>
      <c r="E7" s="28" t="s">
        <v>45</v>
      </c>
      <c r="F7" s="28" t="s">
        <v>46</v>
      </c>
      <c r="G7" s="28" t="s">
        <v>25</v>
      </c>
      <c r="H7" s="28" t="s">
        <v>25</v>
      </c>
      <c r="I7" s="28" t="s">
        <v>23</v>
      </c>
      <c r="J7" s="28" t="s">
        <v>25</v>
      </c>
      <c r="K7" s="28" t="s">
        <v>47</v>
      </c>
    </row>
    <row r="8" spans="2:12" x14ac:dyDescent="0.25">
      <c r="B8" s="27" t="s">
        <v>24</v>
      </c>
      <c r="C8" s="29">
        <v>539480</v>
      </c>
      <c r="D8" s="29">
        <v>539784</v>
      </c>
      <c r="E8" s="29">
        <v>544123</v>
      </c>
      <c r="F8" s="29">
        <v>539487</v>
      </c>
      <c r="G8" s="29" t="s">
        <v>25</v>
      </c>
      <c r="H8" s="29" t="s">
        <v>25</v>
      </c>
      <c r="I8" s="29" t="s">
        <v>25</v>
      </c>
      <c r="J8" s="29" t="s">
        <v>25</v>
      </c>
      <c r="K8" s="29">
        <v>533719</v>
      </c>
    </row>
    <row r="10" spans="2:12" x14ac:dyDescent="0.25">
      <c r="B10" s="20" t="s">
        <v>48</v>
      </c>
      <c r="C10" s="20" t="s">
        <v>49</v>
      </c>
      <c r="D10" s="20" t="s">
        <v>50</v>
      </c>
      <c r="E10" s="20" t="s">
        <v>51</v>
      </c>
      <c r="F10" s="20" t="s">
        <v>52</v>
      </c>
      <c r="G10" s="20" t="s">
        <v>53</v>
      </c>
      <c r="H10" s="20" t="s">
        <v>54</v>
      </c>
      <c r="I10" s="20" t="s">
        <v>55</v>
      </c>
      <c r="J10" s="20" t="s">
        <v>56</v>
      </c>
      <c r="K10" s="20" t="s">
        <v>57</v>
      </c>
      <c r="L10" s="20" t="s">
        <v>58</v>
      </c>
    </row>
    <row r="11" spans="2:12" x14ac:dyDescent="0.25">
      <c r="B11" s="20" t="s">
        <v>2</v>
      </c>
      <c r="C11" s="30">
        <v>-7.5499999999999901E-2</v>
      </c>
      <c r="D11" s="30" t="s">
        <v>13</v>
      </c>
      <c r="E11" s="30">
        <v>-0.14729999999999954</v>
      </c>
      <c r="F11" s="30" t="s">
        <v>13</v>
      </c>
      <c r="G11" s="30">
        <v>-0.12480000000000047</v>
      </c>
      <c r="H11" s="30" t="s">
        <v>13</v>
      </c>
      <c r="I11" s="30">
        <v>-0.14559999999999995</v>
      </c>
      <c r="J11" s="30" t="s">
        <v>13</v>
      </c>
      <c r="K11" s="30">
        <v>-0.17400000000000126</v>
      </c>
      <c r="L11" s="30" t="s">
        <v>13</v>
      </c>
    </row>
    <row r="12" spans="2:12" x14ac:dyDescent="0.25">
      <c r="B12" s="20" t="s">
        <v>3</v>
      </c>
      <c r="C12" s="30">
        <v>-0.32939999999999969</v>
      </c>
      <c r="D12" s="30" t="s">
        <v>13</v>
      </c>
      <c r="E12" s="30">
        <v>-0.38769999999999882</v>
      </c>
      <c r="F12" s="30" t="s">
        <v>13</v>
      </c>
      <c r="G12" s="30">
        <v>-0.32820000000000071</v>
      </c>
      <c r="H12" s="30" t="s">
        <v>13</v>
      </c>
      <c r="I12" s="30"/>
      <c r="J12" s="30" t="s">
        <v>13</v>
      </c>
      <c r="K12" s="30">
        <v>-0.37650000000000006</v>
      </c>
      <c r="L12" s="30" t="s">
        <v>13</v>
      </c>
    </row>
    <row r="13" spans="2:12" x14ac:dyDescent="0.25">
      <c r="B13" s="20" t="s">
        <v>4</v>
      </c>
      <c r="C13" s="30">
        <v>-0.14559999999999995</v>
      </c>
      <c r="D13" s="30" t="s">
        <v>13</v>
      </c>
      <c r="E13" s="30">
        <v>-0.15560000000000151</v>
      </c>
      <c r="F13" s="30" t="s">
        <v>13</v>
      </c>
      <c r="G13" s="30">
        <v>-0.14660000000000117</v>
      </c>
      <c r="H13" s="30" t="s">
        <v>13</v>
      </c>
      <c r="I13" s="30"/>
      <c r="J13" s="30" t="s">
        <v>13</v>
      </c>
      <c r="K13" s="30">
        <v>-0.10200000000000031</v>
      </c>
      <c r="L13" s="30" t="s">
        <v>13</v>
      </c>
    </row>
    <row r="14" spans="2:12" x14ac:dyDescent="0.25">
      <c r="B14" s="20" t="s">
        <v>7</v>
      </c>
      <c r="C14" s="30">
        <v>-0.15660000000000007</v>
      </c>
      <c r="D14" s="30" t="s">
        <v>13</v>
      </c>
      <c r="E14" s="30">
        <v>-0.18260000000000076</v>
      </c>
      <c r="F14" s="30" t="s">
        <v>13</v>
      </c>
      <c r="G14" s="30">
        <v>-0.24990000000000023</v>
      </c>
      <c r="H14" s="30" t="s">
        <v>13</v>
      </c>
      <c r="I14" s="30">
        <v>-0.32529999999999948</v>
      </c>
      <c r="J14" s="30" t="s">
        <v>13</v>
      </c>
      <c r="K14" s="30">
        <v>-0.31930000000000014</v>
      </c>
      <c r="L14" s="30" t="s">
        <v>13</v>
      </c>
    </row>
    <row r="15" spans="2:12" x14ac:dyDescent="0.25">
      <c r="B15" s="20" t="s">
        <v>28</v>
      </c>
      <c r="C15" s="30">
        <v>-2.8556999999999988</v>
      </c>
      <c r="D15" s="30" t="s">
        <v>13</v>
      </c>
      <c r="E15" s="30">
        <v>-1.1359999999999957</v>
      </c>
      <c r="F15" s="30" t="s">
        <v>13</v>
      </c>
      <c r="G15" s="30">
        <v>-0.80890000000000128</v>
      </c>
      <c r="H15" s="30" t="s">
        <v>13</v>
      </c>
      <c r="I15" s="30">
        <v>-0.73330000000000339</v>
      </c>
      <c r="J15" s="30" t="s">
        <v>13</v>
      </c>
      <c r="K15" s="30">
        <v>-0.84720000000000084</v>
      </c>
      <c r="L15" s="30" t="s">
        <v>13</v>
      </c>
    </row>
    <row r="16" spans="2:12" x14ac:dyDescent="0.25">
      <c r="B16" s="20" t="s">
        <v>6</v>
      </c>
      <c r="C16" s="30">
        <v>-1.3426999999999989</v>
      </c>
      <c r="D16" s="30">
        <v>-0.80499999999999972</v>
      </c>
      <c r="E16" s="30">
        <v>-1.2735000000000003</v>
      </c>
      <c r="F16" s="30">
        <v>-0.57570000000000121</v>
      </c>
      <c r="G16" s="30">
        <v>-1.2408999999999999</v>
      </c>
      <c r="H16" s="30">
        <v>-0.52920000000000122</v>
      </c>
      <c r="I16" s="30">
        <v>-1.4260999999999999</v>
      </c>
      <c r="J16" s="30">
        <v>-0.78759999999999941</v>
      </c>
      <c r="K16" s="30">
        <v>-3.6442999999999994</v>
      </c>
      <c r="L16" s="30">
        <v>-0.8990999999999989</v>
      </c>
    </row>
    <row r="17" spans="2:12" x14ac:dyDescent="0.25">
      <c r="B17" s="20" t="s">
        <v>59</v>
      </c>
      <c r="C17" s="30">
        <v>-1.2936999999999994</v>
      </c>
      <c r="D17" s="30">
        <v>-0.62420000000000009</v>
      </c>
      <c r="E17" s="30">
        <v>-1.2520999999999987</v>
      </c>
      <c r="F17" s="30">
        <v>-0.45229999999999926</v>
      </c>
      <c r="G17" s="30">
        <v>-1.2963000000000005</v>
      </c>
      <c r="H17" s="30">
        <v>-0.53180000000000049</v>
      </c>
      <c r="I17" s="30">
        <v>-1.5838000000000001</v>
      </c>
      <c r="J17" s="30">
        <v>-0.63310000000000066</v>
      </c>
      <c r="K17" s="30">
        <v>-3.8878000000000021</v>
      </c>
      <c r="L17" s="30">
        <v>-0.71499999999999986</v>
      </c>
    </row>
    <row r="18" spans="2:12" x14ac:dyDescent="0.25">
      <c r="B18" s="20" t="s">
        <v>60</v>
      </c>
      <c r="C18" s="30">
        <v>-1.1278000000000006</v>
      </c>
      <c r="D18" s="30">
        <v>-0.45560000000000045</v>
      </c>
      <c r="E18" s="30">
        <v>-1.3267999999999986</v>
      </c>
      <c r="F18" s="30">
        <v>-0.62579999999999814</v>
      </c>
      <c r="G18" s="30">
        <v>-1.0832999999999995</v>
      </c>
      <c r="H18" s="30">
        <v>-0.42060000000000031</v>
      </c>
      <c r="I18" s="30">
        <v>-1.5942999999999987</v>
      </c>
      <c r="J18" s="30">
        <v>-0.71399999999999864</v>
      </c>
      <c r="K18" s="30">
        <v>-1.6447000000000003</v>
      </c>
      <c r="L18" s="30">
        <v>-0.87190000000000012</v>
      </c>
    </row>
    <row r="19" spans="2:12" x14ac:dyDescent="0.25">
      <c r="B19" s="20" t="s">
        <v>10</v>
      </c>
      <c r="C19" s="30">
        <v>-0.30720000000000169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  <c r="K19" s="30">
        <v>-0.38610000000000078</v>
      </c>
      <c r="L19" s="30" t="s">
        <v>13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Debt Index Replication Factor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2026-03-09T12:09:21Z</dcterms:modified>
</cp:coreProperties>
</file>