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7C1A595-A115-4147-A2F6-D5570F5B77C9}" xr6:coauthVersionLast="47" xr6:coauthVersionMax="47" xr10:uidLastSave="{00000000-0000-0000-0000-000000000000}"/>
  <bookViews>
    <workbookView xWindow="-120" yWindow="-120" windowWidth="20730" windowHeight="11040" activeTab="2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<sst xmlns="http://schemas.openxmlformats.org/spreadsheetml/2006/main" count="134" uniqueCount="62">
  <si>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</si>
  <si>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</si>
  <si>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</si>
  <si>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</si>
  <si>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</si>
  <si>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</si>
  <si>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</si>
  <si>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</si>
  <si>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</si>
  <si>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</si>
  <si>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</si>
  <si>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</si>
  <si>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</si>
  <si>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</si>
  <si>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</si>
  <si>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</si>
  <si>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</si>
  <si>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</si>
  <si>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</si>
  <si>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</si>
  <si>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</si>
  <si>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</si>
  <si>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</si>
  <si>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</si>
  <si>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</si>
  <si>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</si>
  <si>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January 2026, of LIC MF Nifty 8-13 yr G-sec ETF is </t>
    </r>
    <r>
      <rPr>
        <b/>
        <sz val="11"/>
        <rFont val="Calibri"/>
        <family val="2"/>
        <scheme val="minor"/>
      </rPr>
      <t>98.94%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</si>
  <si>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</si>
  <si>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</si>
  <si>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</si>
  <si>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</si>
  <si>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</si>
  <si>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</si>
  <si>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</si>
  <si>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December-31, 2025(INR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</si>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</sst>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8"/>
  <sheetViews>
    <sheetView zoomScaleNormal="100" workbookViewId="0">
      <pane ySplit="6" topLeftCell="A873" activePane="bottomLeft" state="frozen"/>
      <selection pane="bottomLeft" activeCell="B893" sqref="B89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:I11"/>
  <sheetViews>
    <sheetView topLeftCell="A6" workbookViewId="0">
      <selection activeCell="B23" sqref="B23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9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9" hidden="1" x14ac:dyDescent="0.25">
      <c r="B2" s="11" t="s">
        <v>18</v>
      </c>
      <c r="C2" s="12">
        <v>0.268347</v>
      </c>
      <c r="D2" s="12">
        <v>0.27769768823263102</v>
      </c>
      <c r="E2" s="13">
        <f>MIN(C2:D2)</f>
        <v>0.268347</v>
      </c>
      <c r="F2" s="14"/>
      <c r="I2" s="15"/>
    </row>
    <row r="3" spans="1:9" hidden="1" x14ac:dyDescent="0.25">
      <c r="B3" s="11" t="s">
        <v>19</v>
      </c>
      <c r="C3" s="12">
        <v>0.48955599999999999</v>
      </c>
      <c r="D3" s="12">
        <v>0.490761538380526</v>
      </c>
      <c r="E3" s="13">
        <f>MIN(C3:D3)</f>
        <v>0.48955599999999999</v>
      </c>
      <c r="F3" s="14"/>
      <c r="I3" s="15"/>
    </row>
    <row r="4" spans="1:9" hidden="1" x14ac:dyDescent="0.25">
      <c r="B4" s="11" t="s">
        <v>20</v>
      </c>
      <c r="C4" s="12">
        <v>0.23774599999999999</v>
      </c>
      <c r="D4" s="12">
        <v>0.23154077338684201</v>
      </c>
      <c r="E4" s="13">
        <f t="shared" ref="E4" si="0">MIN(C4:D4)</f>
        <v>0.23154077338684201</v>
      </c>
      <c r="F4" s="14"/>
      <c r="I4" s="15"/>
    </row>
    <row r="5" spans="1:9" hidden="1" x14ac:dyDescent="0.25">
      <c r="B5" s="16"/>
      <c r="C5" s="16"/>
      <c r="D5" s="10" t="s">
        <v>21</v>
      </c>
      <c r="E5" s="17">
        <f>SUM(E2:E4)</f>
        <v>0.98944377338684197</v>
      </c>
      <c r="F5" s="18"/>
    </row>
    <row r="7" spans="1:9" x14ac:dyDescent="0.25">
      <c r="A7" s="19" t="s">
        <v>26</v>
      </c>
    </row>
    <row r="9" spans="1:9" x14ac:dyDescent="0.25">
      <c r="B9" t="s">
        <v>0</v>
      </c>
    </row>
    <row r="10" spans="1:9" x14ac:dyDescent="0.25">
      <c r="A10" t="s">
        <v>22</v>
      </c>
      <c r="B10" t="s">
        <v>23</v>
      </c>
    </row>
    <row r="11" spans="1:9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3B6B-A358-40E2-AF38-98C8DDDD9B6C}">
  <dimension ref="B2:L19"/>
  <sheetViews>
    <sheetView tabSelected="1" workbookViewId="0">
      <selection activeCell="E21" sqref="E21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2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2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2" x14ac:dyDescent="0.25">
      <c r="B5" s="23" t="s">
        <v>34</v>
      </c>
      <c r="C5" s="27">
        <v>904.80306532000009</v>
      </c>
      <c r="D5" s="27">
        <v>756.19828003400005</v>
      </c>
      <c r="E5" s="27">
        <v>621.05627259500011</v>
      </c>
      <c r="F5" s="27">
        <v>760.90263652600004</v>
      </c>
      <c r="G5" s="27">
        <v>358.74298038200004</v>
      </c>
      <c r="H5" s="27">
        <v>90.871598254999995</v>
      </c>
      <c r="I5" s="27">
        <v>2287.9922266409999</v>
      </c>
      <c r="J5" s="27">
        <v>98.004213239999999</v>
      </c>
      <c r="K5" s="27">
        <v>1371.3773318980002</v>
      </c>
    </row>
    <row r="6" spans="2:12" x14ac:dyDescent="0.25">
      <c r="B6" s="23" t="s">
        <v>35</v>
      </c>
      <c r="C6" s="24" t="s">
        <v>36</v>
      </c>
      <c r="D6" s="24" t="s">
        <v>37</v>
      </c>
      <c r="E6" s="24" t="s">
        <v>38</v>
      </c>
      <c r="F6" s="24" t="s">
        <v>39</v>
      </c>
      <c r="G6" s="28" t="s">
        <v>36</v>
      </c>
      <c r="H6" s="28" t="s">
        <v>39</v>
      </c>
      <c r="I6" s="24" t="s">
        <v>40</v>
      </c>
      <c r="J6" s="24" t="s">
        <v>41</v>
      </c>
      <c r="K6" s="24" t="s">
        <v>42</v>
      </c>
    </row>
    <row r="7" spans="2:12" x14ac:dyDescent="0.25">
      <c r="B7" s="29" t="s">
        <v>22</v>
      </c>
      <c r="C7" s="30" t="s">
        <v>43</v>
      </c>
      <c r="D7" s="30" t="s">
        <v>44</v>
      </c>
      <c r="E7" s="30" t="s">
        <v>45</v>
      </c>
      <c r="F7" s="30" t="s">
        <v>46</v>
      </c>
      <c r="G7" s="30" t="s">
        <v>25</v>
      </c>
      <c r="H7" s="30" t="s">
        <v>25</v>
      </c>
      <c r="I7" s="30" t="s">
        <v>23</v>
      </c>
      <c r="J7" s="30" t="s">
        <v>25</v>
      </c>
      <c r="K7" s="30" t="s">
        <v>47</v>
      </c>
    </row>
    <row r="8" spans="2:12" x14ac:dyDescent="0.25">
      <c r="B8" s="29" t="s">
        <v>24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25</v>
      </c>
      <c r="H8" s="31" t="s">
        <v>25</v>
      </c>
      <c r="I8" s="31" t="s">
        <v>25</v>
      </c>
      <c r="J8" s="31" t="s">
        <v>25</v>
      </c>
      <c r="K8" s="31">
        <v>533719</v>
      </c>
    </row>
    <row r="10" spans="2:12" x14ac:dyDescent="0.25">
      <c r="B10" s="22" t="s">
        <v>48</v>
      </c>
      <c r="C10" s="22" t="s">
        <v>49</v>
      </c>
      <c r="D10" s="22" t="s">
        <v>50</v>
      </c>
      <c r="E10" s="22" t="s">
        <v>51</v>
      </c>
      <c r="F10" s="22" t="s">
        <v>52</v>
      </c>
      <c r="G10" s="22" t="s">
        <v>53</v>
      </c>
      <c r="H10" s="22" t="s">
        <v>54</v>
      </c>
      <c r="I10" s="22" t="s">
        <v>55</v>
      </c>
      <c r="J10" s="22" t="s">
        <v>56</v>
      </c>
      <c r="K10" s="22" t="s">
        <v>57</v>
      </c>
      <c r="L10" s="22" t="s">
        <v>58</v>
      </c>
    </row>
    <row r="11" spans="2:12" x14ac:dyDescent="0.25">
      <c r="B11" s="22" t="s">
        <v>6</v>
      </c>
      <c r="C11" s="32">
        <v>-6.6900000000000404E-2</v>
      </c>
      <c r="D11" s="32" t="s">
        <v>59</v>
      </c>
      <c r="E11" s="32">
        <v>-0.14750000000000085</v>
      </c>
      <c r="F11" s="32" t="s">
        <v>59</v>
      </c>
      <c r="G11" s="32">
        <v>-0.13870000000000005</v>
      </c>
      <c r="H11" s="32" t="s">
        <v>59</v>
      </c>
      <c r="I11" s="32">
        <v>-0.14109999999999978</v>
      </c>
      <c r="J11" s="32" t="s">
        <v>59</v>
      </c>
      <c r="K11" s="32">
        <v>-0.17539999999999978</v>
      </c>
      <c r="L11" s="32" t="s">
        <v>59</v>
      </c>
    </row>
    <row r="12" spans="2:12" x14ac:dyDescent="0.25">
      <c r="B12" s="22" t="s">
        <v>5</v>
      </c>
      <c r="C12" s="32">
        <v>-0.30489999999999995</v>
      </c>
      <c r="D12" s="32" t="s">
        <v>59</v>
      </c>
      <c r="E12" s="32">
        <v>-0.38309999999999889</v>
      </c>
      <c r="F12" s="32" t="s">
        <v>59</v>
      </c>
      <c r="G12" s="32">
        <v>-0.34800000000000075</v>
      </c>
      <c r="H12" s="32" t="s">
        <v>59</v>
      </c>
      <c r="I12" s="32"/>
      <c r="J12" s="32" t="s">
        <v>59</v>
      </c>
      <c r="K12" s="32">
        <v>-0.3772000000000002</v>
      </c>
      <c r="L12" s="32" t="s">
        <v>59</v>
      </c>
    </row>
    <row r="13" spans="2:12" x14ac:dyDescent="0.25">
      <c r="B13" s="22" t="s">
        <v>11</v>
      </c>
      <c r="C13" s="32">
        <v>-0.12819999999999965</v>
      </c>
      <c r="D13" s="32" t="s">
        <v>59</v>
      </c>
      <c r="E13" s="32">
        <v>-0.15740000000000087</v>
      </c>
      <c r="F13" s="32" t="s">
        <v>59</v>
      </c>
      <c r="G13" s="32">
        <v>-0.15770000000000017</v>
      </c>
      <c r="H13" s="32" t="s">
        <v>59</v>
      </c>
      <c r="I13" s="32"/>
      <c r="J13" s="32" t="s">
        <v>59</v>
      </c>
      <c r="K13" s="32">
        <v>-0.10270000000000046</v>
      </c>
      <c r="L13" s="32" t="s">
        <v>59</v>
      </c>
    </row>
    <row r="14" spans="2:12" x14ac:dyDescent="0.25">
      <c r="B14" s="22" t="s">
        <v>0</v>
      </c>
      <c r="C14" s="32">
        <v>-0.14829999999999988</v>
      </c>
      <c r="D14" s="32" t="s">
        <v>59</v>
      </c>
      <c r="E14" s="32">
        <v>-0.17190000000000083</v>
      </c>
      <c r="F14" s="32" t="s">
        <v>59</v>
      </c>
      <c r="G14" s="32">
        <v>-0.29140000000000033</v>
      </c>
      <c r="H14" s="32" t="s">
        <v>59</v>
      </c>
      <c r="I14" s="32">
        <v>-0.32589999999999986</v>
      </c>
      <c r="J14" s="32" t="s">
        <v>59</v>
      </c>
      <c r="K14" s="32">
        <v>-0.31950000000000056</v>
      </c>
      <c r="L14" s="32" t="s">
        <v>59</v>
      </c>
    </row>
    <row r="15" spans="2:12" x14ac:dyDescent="0.25">
      <c r="B15" s="22" t="s">
        <v>28</v>
      </c>
      <c r="C15" s="32">
        <v>-2.8919999999999959</v>
      </c>
      <c r="D15" s="32" t="s">
        <v>59</v>
      </c>
      <c r="E15" s="32">
        <v>-1.0844999999999985</v>
      </c>
      <c r="F15" s="32" t="s">
        <v>59</v>
      </c>
      <c r="G15" s="32">
        <v>-0.76930000000000121</v>
      </c>
      <c r="H15" s="32" t="s">
        <v>59</v>
      </c>
      <c r="I15" s="32">
        <v>-0.74709999999999965</v>
      </c>
      <c r="J15" s="32" t="s">
        <v>59</v>
      </c>
      <c r="K15" s="32">
        <v>-0.84549999999999947</v>
      </c>
      <c r="L15" s="32" t="s">
        <v>59</v>
      </c>
    </row>
    <row r="16" spans="2:12" x14ac:dyDescent="0.25">
      <c r="B16" s="22" t="s">
        <v>10</v>
      </c>
      <c r="C16" s="32">
        <v>-1.2530999999999999</v>
      </c>
      <c r="D16" s="32">
        <v>-0.70789999999999953</v>
      </c>
      <c r="E16" s="32">
        <v>-1.2692999999999994</v>
      </c>
      <c r="F16" s="32">
        <v>-0.55990000000000073</v>
      </c>
      <c r="G16" s="32">
        <v>-1.2663000000000011</v>
      </c>
      <c r="H16" s="32">
        <v>-0.54110000000000014</v>
      </c>
      <c r="I16" s="32">
        <v>-1.42</v>
      </c>
      <c r="J16" s="32">
        <v>-0.78180000000000049</v>
      </c>
      <c r="K16" s="32">
        <v>-3.6551999999999989</v>
      </c>
      <c r="L16" s="32">
        <v>-0.89980000000000082</v>
      </c>
    </row>
    <row r="17" spans="2:12" x14ac:dyDescent="0.25">
      <c r="B17" s="22" t="s">
        <v>60</v>
      </c>
      <c r="C17" s="32">
        <v>-1.1890999999999998</v>
      </c>
      <c r="D17" s="32">
        <v>-0.52229999999999954</v>
      </c>
      <c r="E17" s="32">
        <v>-1.2278000000000002</v>
      </c>
      <c r="F17" s="32">
        <v>-0.42629999999999946</v>
      </c>
      <c r="G17" s="32">
        <v>-1.3163</v>
      </c>
      <c r="H17" s="32">
        <v>-0.53580000000000005</v>
      </c>
      <c r="I17" s="32">
        <v>-1.5742999999999991</v>
      </c>
      <c r="J17" s="32">
        <v>-0.62359999999999971</v>
      </c>
      <c r="K17" s="32">
        <v>-3.898299999999999</v>
      </c>
      <c r="L17" s="32">
        <v>-0.71419999999999995</v>
      </c>
    </row>
    <row r="18" spans="2:12" x14ac:dyDescent="0.25">
      <c r="B18" s="22" t="s">
        <v>61</v>
      </c>
      <c r="C18" s="32">
        <v>-0.95540000000000003</v>
      </c>
      <c r="D18" s="32">
        <v>-0.3597999999999999</v>
      </c>
      <c r="E18" s="32">
        <v>-1.272199999999998</v>
      </c>
      <c r="F18" s="32">
        <v>-0.58759999999999835</v>
      </c>
      <c r="G18" s="32">
        <v>-1.1098999999999997</v>
      </c>
      <c r="H18" s="32">
        <v>-0.43179999999999907</v>
      </c>
      <c r="I18" s="32">
        <v>-1.5634000000000015</v>
      </c>
      <c r="J18" s="32">
        <v>-0.68530000000000157</v>
      </c>
      <c r="K18" s="32">
        <v>-1.6445999999999987</v>
      </c>
      <c r="L18" s="32">
        <v>-0.87180000000000035</v>
      </c>
    </row>
    <row r="19" spans="2:12" x14ac:dyDescent="0.25">
      <c r="B19" s="22" t="s">
        <v>9</v>
      </c>
      <c r="C19" s="32">
        <v>-0.26709999999999923</v>
      </c>
      <c r="D19" s="32" t="s">
        <v>59</v>
      </c>
      <c r="E19" s="32" t="s">
        <v>59</v>
      </c>
      <c r="F19" s="32" t="s">
        <v>59</v>
      </c>
      <c r="G19" s="32" t="s">
        <v>59</v>
      </c>
      <c r="H19" s="32" t="s">
        <v>59</v>
      </c>
      <c r="I19" s="32" t="s">
        <v>59</v>
      </c>
      <c r="J19" s="32" t="s">
        <v>59</v>
      </c>
      <c r="K19" s="32">
        <v>-0.39250000000000007</v>
      </c>
      <c r="L19" s="32" t="s">
        <v>59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2026-02-09T08:38:51Z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