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5\"/>
    </mc:Choice>
  </mc:AlternateContent>
  <xr:revisionPtr revIDLastSave="0" documentId="13_ncr:1_{5C705DA7-5223-4D91-88B2-DBC4B4879A41}" xr6:coauthVersionLast="47" xr6:coauthVersionMax="47" xr10:uidLastSave="{00000000-0000-0000-0000-000000000000}"/>
  <bookViews>
    <workbookView xWindow="20370" yWindow="-120" windowWidth="24240" windowHeight="13020" activeTab="2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<sst xmlns="http://schemas.openxmlformats.org/spreadsheetml/2006/main" count="137" uniqueCount="62">
  <si>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</si>
  <si>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</si>
  <si>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</si>
  <si>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</si>
  <si>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</si>
  <si>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</si>
  <si>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</si>
  <si>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</si>
  <si>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</si>
  <si>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</si>
  <si>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</si>
  <si>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</si>
  <si>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</si>
  <si>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</si>
  <si>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</si>
  <si>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</si>
  <si>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</si>
  <si>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</si>
  <si>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</si>
  <si>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</si>
  <si>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</si>
  <si>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</si>
  <si>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</si>
  <si>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</si>
  <si>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</si>
  <si>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t>IN0020250091</t>
  </si>
  <si>
    <r>
      <t xml:space="preserve">In accordance to SEBI circular SEBI/HO/IMD/PoD2/P/CIR/2024/183 dated 31 December 2024, the Debt Index Replication Factor (DIRF) as on 31st October 2025, of LIC MF Nifty 8-13 yr G-sec ETF is </t>
    </r>
    <r>
      <rPr>
        <b/>
        <sz val="11"/>
        <rFont val="Calibri"/>
        <family val="2"/>
        <scheme val="minor"/>
      </rPr>
      <t>96.62%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</si>
  <si>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</si>
  <si>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</si>
  <si>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</si>
  <si>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</si>
  <si>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</si>
  <si>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</si>
  <si>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</si>
  <si>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</si>
  <si>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</si>
  <si>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</si>
  <si>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</si>
  <si>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</si>
  <si>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</si>
  <si>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</si>
  <si>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</si>
  <si>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</si>
  <si>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</si>
  <si>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</si>
  <si>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</si>
  <si>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</si>
  <si>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</si>
  <si>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</si>
  <si>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</si>
  <si>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</si>
  <si>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</si>
  <si>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</si>
  <si>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</si>
  <si>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</si>
  <si>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</si>
  <si>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</si>
  <si>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/>
  </si>
  <si>
    <t>LIC MF Nifty 50 Index Fund</t>
  </si>
  <si>
    <t>LIC MF Nifty Next 50 Index Fund</t>
  </si>
  <si>
    <t>Tracking Difference Direct Since Launch (%)</t>
  </si>
  <si>
    <t>AUM as on October-31,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</si>
</sst>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" xfId="843" builtinId="5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7"/>
  <sheetViews>
    <sheetView zoomScale="98" zoomScaleNormal="98" workbookViewId="0">
      <pane ySplit="6" topLeftCell="A821" activePane="bottomLeft" state="frozen"/>
      <selection pane="bottomLeft" activeCell="E833" sqref="E83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AEB5-9CFF-4C97-9519-0DCF96E65B6F}">
  <dimension ref="A1:G11"/>
  <sheetViews>
    <sheetView topLeftCell="A6" workbookViewId="0">
      <selection activeCell="D24" sqref="D24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hidden="1" x14ac:dyDescent="0.25">
      <c r="B2" s="11" t="s">
        <v>18</v>
      </c>
      <c r="C2" s="12">
        <v>0.59930000000000005</v>
      </c>
      <c r="D2" s="12">
        <v>0.57058496731476405</v>
      </c>
      <c r="E2" s="13">
        <f>MIN(C2:D2)</f>
        <v>0.57058496731476405</v>
      </c>
      <c r="F2" s="14"/>
      <c r="G2" s="15"/>
    </row>
    <row r="3" spans="1:7" hidden="1" x14ac:dyDescent="0.25">
      <c r="B3" s="11" t="s">
        <v>25</v>
      </c>
      <c r="C3" s="12">
        <v>7.7600000000000002E-2</v>
      </c>
      <c r="D3" s="12">
        <v>0.111445589380713</v>
      </c>
      <c r="E3" s="13">
        <f t="shared" ref="E3:E4" si="0">MIN(C3:D3)</f>
        <v>7.7600000000000002E-2</v>
      </c>
      <c r="F3" s="14"/>
      <c r="G3" s="15"/>
    </row>
    <row r="4" spans="1:7" hidden="1" x14ac:dyDescent="0.25">
      <c r="B4" s="11" t="s">
        <v>19</v>
      </c>
      <c r="C4" s="12">
        <v>0.31950000000000001</v>
      </c>
      <c r="D4" s="12">
        <v>0.31796944330452198</v>
      </c>
      <c r="E4" s="13">
        <f t="shared" si="0"/>
        <v>0.31796944330452198</v>
      </c>
      <c r="F4" s="14"/>
      <c r="G4" s="15"/>
    </row>
    <row r="5" spans="1:7" hidden="1" x14ac:dyDescent="0.25">
      <c r="B5" s="16"/>
      <c r="C5" s="16"/>
      <c r="D5" s="10" t="s">
        <v>20</v>
      </c>
      <c r="E5" s="17">
        <f>SUM(E2:E4)</f>
        <v>0.96615441061928609</v>
      </c>
      <c r="F5" s="18"/>
    </row>
    <row r="7" spans="1:7" x14ac:dyDescent="0.25">
      <c r="A7" s="19" t="s">
        <v>26</v>
      </c>
    </row>
    <row r="9" spans="1:7" x14ac:dyDescent="0.25">
      <c r="B9" t="s">
        <v>0</v>
      </c>
    </row>
    <row r="10" spans="1:7" x14ac:dyDescent="0.25">
      <c r="A10" t="s">
        <v>21</v>
      </c>
      <c r="B10" t="s">
        <v>22</v>
      </c>
    </row>
    <row r="11" spans="1:7" x14ac:dyDescent="0.25">
      <c r="A11" t="s">
        <v>23</v>
      </c>
      <c r="B1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D230-182D-4388-B2EF-A29272D3D3A8}">
  <dimension ref="B2:L19"/>
  <sheetViews>
    <sheetView tabSelected="1" workbookViewId="0">
      <selection activeCell="D21" sqref="D21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2" t="s">
        <v>27</v>
      </c>
      <c r="C2" s="22" t="s">
        <v>6</v>
      </c>
      <c r="D2" s="22" t="s">
        <v>5</v>
      </c>
      <c r="E2" s="22" t="s">
        <v>9</v>
      </c>
      <c r="F2" s="22" t="s">
        <v>11</v>
      </c>
      <c r="G2" s="22" t="s">
        <v>4</v>
      </c>
      <c r="H2" s="22" t="s">
        <v>10</v>
      </c>
      <c r="I2" s="22" t="s">
        <v>0</v>
      </c>
      <c r="J2" s="22" t="s">
        <v>7</v>
      </c>
      <c r="K2" s="22" t="s">
        <v>28</v>
      </c>
    </row>
    <row r="3" spans="2:12" x14ac:dyDescent="0.25">
      <c r="B3" s="23" t="s">
        <v>29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31</v>
      </c>
      <c r="J3" s="24" t="s">
        <v>30</v>
      </c>
      <c r="K3" s="24" t="s">
        <v>32</v>
      </c>
    </row>
    <row r="4" spans="2:12" x14ac:dyDescent="0.25">
      <c r="B4" s="23" t="s">
        <v>33</v>
      </c>
      <c r="C4" s="25">
        <v>42328</v>
      </c>
      <c r="D4" s="25">
        <v>42446</v>
      </c>
      <c r="E4" s="25">
        <v>45336</v>
      </c>
      <c r="F4" s="25">
        <v>42338</v>
      </c>
      <c r="G4" s="25">
        <v>37595</v>
      </c>
      <c r="H4" s="26">
        <v>37595</v>
      </c>
      <c r="I4" s="25">
        <v>41997</v>
      </c>
      <c r="J4" s="25">
        <v>40441</v>
      </c>
      <c r="K4" s="25">
        <v>40856</v>
      </c>
    </row>
    <row r="5" spans="2:12" x14ac:dyDescent="0.25">
      <c r="B5" s="23" t="s">
        <v>61</v>
      </c>
      <c r="C5" s="27">
        <v>902.76670088600008</v>
      </c>
      <c r="D5" s="27">
        <v>769.66076636900004</v>
      </c>
      <c r="E5" s="27">
        <v>744.77792738400001</v>
      </c>
      <c r="F5" s="27">
        <v>775.95904886900007</v>
      </c>
      <c r="G5" s="27">
        <v>345.54325376700001</v>
      </c>
      <c r="H5" s="27">
        <v>91.989603385000009</v>
      </c>
      <c r="I5" s="27">
        <v>2267.5636928580002</v>
      </c>
      <c r="J5" s="27">
        <v>101.80659636599999</v>
      </c>
      <c r="K5" s="27">
        <v>858.56873338299999</v>
      </c>
    </row>
    <row r="6" spans="2:12" x14ac:dyDescent="0.25">
      <c r="B6" s="23" t="s">
        <v>34</v>
      </c>
      <c r="C6" s="24" t="s">
        <v>35</v>
      </c>
      <c r="D6" s="24" t="s">
        <v>36</v>
      </c>
      <c r="E6" s="24" t="s">
        <v>37</v>
      </c>
      <c r="F6" s="24" t="s">
        <v>38</v>
      </c>
      <c r="G6" s="28" t="s">
        <v>35</v>
      </c>
      <c r="H6" s="28" t="s">
        <v>38</v>
      </c>
      <c r="I6" s="24" t="s">
        <v>39</v>
      </c>
      <c r="J6" s="24" t="s">
        <v>40</v>
      </c>
      <c r="K6" s="24" t="s">
        <v>41</v>
      </c>
    </row>
    <row r="7" spans="2:12" x14ac:dyDescent="0.25">
      <c r="B7" s="29" t="s">
        <v>21</v>
      </c>
      <c r="C7" s="30" t="s">
        <v>42</v>
      </c>
      <c r="D7" s="30" t="s">
        <v>43</v>
      </c>
      <c r="E7" s="30" t="s">
        <v>44</v>
      </c>
      <c r="F7" s="30" t="s">
        <v>45</v>
      </c>
      <c r="G7" s="30" t="s">
        <v>24</v>
      </c>
      <c r="H7" s="30" t="s">
        <v>24</v>
      </c>
      <c r="I7" s="30" t="s">
        <v>22</v>
      </c>
      <c r="J7" s="30" t="s">
        <v>24</v>
      </c>
      <c r="K7" s="30" t="s">
        <v>46</v>
      </c>
    </row>
    <row r="8" spans="2:12" x14ac:dyDescent="0.25">
      <c r="B8" s="29" t="s">
        <v>23</v>
      </c>
      <c r="C8" s="31">
        <v>539480</v>
      </c>
      <c r="D8" s="31">
        <v>539784</v>
      </c>
      <c r="E8" s="31">
        <v>544123</v>
      </c>
      <c r="F8" s="31">
        <v>539487</v>
      </c>
      <c r="G8" s="31" t="s">
        <v>24</v>
      </c>
      <c r="H8" s="31" t="s">
        <v>24</v>
      </c>
      <c r="I8" s="31" t="s">
        <v>24</v>
      </c>
      <c r="J8" s="31" t="s">
        <v>24</v>
      </c>
      <c r="K8" s="31">
        <v>533719</v>
      </c>
    </row>
    <row r="10" spans="2:12" x14ac:dyDescent="0.25">
      <c r="B10" s="22" t="s">
        <v>47</v>
      </c>
      <c r="C10" s="22" t="s">
        <v>48</v>
      </c>
      <c r="D10" s="22" t="s">
        <v>49</v>
      </c>
      <c r="E10" s="22" t="s">
        <v>50</v>
      </c>
      <c r="F10" s="22" t="s">
        <v>51</v>
      </c>
      <c r="G10" s="22" t="s">
        <v>52</v>
      </c>
      <c r="H10" s="22" t="s">
        <v>53</v>
      </c>
      <c r="I10" s="22" t="s">
        <v>54</v>
      </c>
      <c r="J10" s="22" t="s">
        <v>55</v>
      </c>
      <c r="K10" s="22" t="s">
        <v>56</v>
      </c>
      <c r="L10" s="22" t="s">
        <v>60</v>
      </c>
    </row>
    <row r="11" spans="2:12" x14ac:dyDescent="0.25">
      <c r="B11" s="22" t="s">
        <v>6</v>
      </c>
      <c r="C11" s="32">
        <v>-6.7000000000000171E-2</v>
      </c>
      <c r="D11" s="32" t="s">
        <v>57</v>
      </c>
      <c r="E11" s="32">
        <v>-0.15080000000000027</v>
      </c>
      <c r="F11" s="32" t="s">
        <v>57</v>
      </c>
      <c r="G11" s="32">
        <v>-0.16109999999999758</v>
      </c>
      <c r="H11" s="32" t="s">
        <v>57</v>
      </c>
      <c r="I11" s="32" t="s">
        <v>57</v>
      </c>
      <c r="J11" s="32" t="s">
        <v>57</v>
      </c>
      <c r="K11" s="32">
        <v>-0.17939999999999934</v>
      </c>
      <c r="L11" s="32" t="s">
        <v>57</v>
      </c>
    </row>
    <row r="12" spans="2:12" x14ac:dyDescent="0.25">
      <c r="B12" s="22" t="s">
        <v>5</v>
      </c>
      <c r="C12" s="32">
        <v>-0.28059999999999974</v>
      </c>
      <c r="D12" s="32" t="s">
        <v>57</v>
      </c>
      <c r="E12" s="32">
        <v>-0.3705999999999996</v>
      </c>
      <c r="F12" s="32" t="s">
        <v>57</v>
      </c>
      <c r="G12" s="32">
        <v>-0.37219999999999942</v>
      </c>
      <c r="H12" s="32" t="s">
        <v>57</v>
      </c>
      <c r="I12" s="32" t="s">
        <v>57</v>
      </c>
      <c r="J12" s="32" t="s">
        <v>57</v>
      </c>
      <c r="K12" s="32">
        <v>-0.37959999999999994</v>
      </c>
      <c r="L12" s="32" t="s">
        <v>57</v>
      </c>
    </row>
    <row r="13" spans="2:12" x14ac:dyDescent="0.25">
      <c r="B13" s="22" t="s">
        <v>11</v>
      </c>
      <c r="C13" s="32">
        <v>-0.12100000000000044</v>
      </c>
      <c r="D13" s="32" t="s">
        <v>57</v>
      </c>
      <c r="E13" s="32">
        <v>-0.1355000000000004</v>
      </c>
      <c r="F13" s="32" t="s">
        <v>57</v>
      </c>
      <c r="G13" s="32">
        <v>-0.16469999999999985</v>
      </c>
      <c r="H13" s="32" t="s">
        <v>57</v>
      </c>
      <c r="I13" s="32" t="s">
        <v>57</v>
      </c>
      <c r="J13" s="32" t="s">
        <v>57</v>
      </c>
      <c r="K13" s="32">
        <v>-0.10260000000000069</v>
      </c>
      <c r="L13" s="32" t="s">
        <v>57</v>
      </c>
    </row>
    <row r="14" spans="2:12" x14ac:dyDescent="0.25">
      <c r="B14" s="22" t="s">
        <v>0</v>
      </c>
      <c r="C14" s="32">
        <v>-0.16159999999999997</v>
      </c>
      <c r="D14" s="32" t="s">
        <v>57</v>
      </c>
      <c r="E14" s="32">
        <v>-0.22040000000000148</v>
      </c>
      <c r="F14" s="32" t="s">
        <v>57</v>
      </c>
      <c r="G14" s="32">
        <v>-0.28500000000000014</v>
      </c>
      <c r="H14" s="32" t="s">
        <v>57</v>
      </c>
      <c r="I14" s="32">
        <v>-0.3257999999999992</v>
      </c>
      <c r="J14" s="32" t="s">
        <v>57</v>
      </c>
      <c r="K14" s="32">
        <v>-0.32449999999999957</v>
      </c>
      <c r="L14" s="32" t="s">
        <v>57</v>
      </c>
    </row>
    <row r="15" spans="2:12" x14ac:dyDescent="0.25">
      <c r="B15" s="22" t="s">
        <v>28</v>
      </c>
      <c r="C15" s="32">
        <v>-1.5917999999999992</v>
      </c>
      <c r="D15" s="32" t="s">
        <v>57</v>
      </c>
      <c r="E15" s="32">
        <v>-0.85699999999999932</v>
      </c>
      <c r="F15" s="32" t="s">
        <v>57</v>
      </c>
      <c r="G15" s="32">
        <v>-0.60450000000000159</v>
      </c>
      <c r="H15" s="32" t="s">
        <v>57</v>
      </c>
      <c r="I15" s="32">
        <v>-0.69710000000000072</v>
      </c>
      <c r="J15" s="32" t="s">
        <v>57</v>
      </c>
      <c r="K15" s="32">
        <v>-0.80090000000000039</v>
      </c>
      <c r="L15" s="32" t="s">
        <v>57</v>
      </c>
    </row>
    <row r="16" spans="2:12" x14ac:dyDescent="0.25">
      <c r="B16" s="22" t="s">
        <v>10</v>
      </c>
      <c r="C16" s="32">
        <v>-1.2206000000000001</v>
      </c>
      <c r="D16" s="32">
        <v>-0.58450000000000024</v>
      </c>
      <c r="E16" s="32">
        <v>-1.2149999999999999</v>
      </c>
      <c r="F16" s="32">
        <v>-0.47269999999999968</v>
      </c>
      <c r="G16" s="32">
        <v>-1.3262999999999998</v>
      </c>
      <c r="H16" s="32">
        <v>-0.56559999999999988</v>
      </c>
      <c r="I16" s="32">
        <v>-1.4276</v>
      </c>
      <c r="J16" s="32">
        <v>-0.78950000000000031</v>
      </c>
      <c r="K16" s="32">
        <v>-3.6898</v>
      </c>
      <c r="L16" s="32">
        <v>-0.90370000000000061</v>
      </c>
    </row>
    <row r="17" spans="2:12" x14ac:dyDescent="0.25">
      <c r="B17" s="22" t="s">
        <v>58</v>
      </c>
      <c r="C17" s="32">
        <v>-1.1274000000000006</v>
      </c>
      <c r="D17" s="32">
        <v>-0.36359999999999992</v>
      </c>
      <c r="E17" s="32">
        <v>-1.2058</v>
      </c>
      <c r="F17" s="32">
        <v>-0.38819999999999943</v>
      </c>
      <c r="G17" s="32">
        <v>-1.3664999999999985</v>
      </c>
      <c r="H17" s="32">
        <v>-0.54359999999999786</v>
      </c>
      <c r="I17" s="32">
        <v>-1.5846</v>
      </c>
      <c r="J17" s="32">
        <v>-0.61940000000000062</v>
      </c>
      <c r="K17" s="32">
        <v>-3.9350999999999985</v>
      </c>
      <c r="L17" s="32">
        <v>-0.71529999999999916</v>
      </c>
    </row>
    <row r="18" spans="2:12" x14ac:dyDescent="0.25">
      <c r="B18" s="22" t="s">
        <v>59</v>
      </c>
      <c r="C18" s="32">
        <v>-0.83950000000000002</v>
      </c>
      <c r="D18" s="32">
        <v>-0.27279999999999993</v>
      </c>
      <c r="E18" s="32">
        <v>-1.2364999999999995</v>
      </c>
      <c r="F18" s="32">
        <v>-0.55959999999999965</v>
      </c>
      <c r="G18" s="32">
        <v>-1.1874000000000002</v>
      </c>
      <c r="H18" s="32">
        <v>-0.47860000000000014</v>
      </c>
      <c r="I18" s="32">
        <v>-1.5713000000000008</v>
      </c>
      <c r="J18" s="32">
        <v>-0.67650000000000077</v>
      </c>
      <c r="K18" s="32">
        <v>-1.6625000000000014</v>
      </c>
      <c r="L18" s="32">
        <v>-0.886099999999999</v>
      </c>
    </row>
    <row r="19" spans="2:12" x14ac:dyDescent="0.25">
      <c r="B19" s="22" t="s">
        <v>9</v>
      </c>
      <c r="C19" s="32">
        <v>-0.24350000000000005</v>
      </c>
      <c r="D19" s="32" t="s">
        <v>57</v>
      </c>
      <c r="E19" s="32" t="s">
        <v>57</v>
      </c>
      <c r="F19" s="32" t="s">
        <v>57</v>
      </c>
      <c r="G19" s="32" t="s">
        <v>57</v>
      </c>
      <c r="H19" s="32" t="s">
        <v>57</v>
      </c>
      <c r="I19" s="32" t="s">
        <v>57</v>
      </c>
      <c r="J19" s="32" t="s">
        <v>57</v>
      </c>
      <c r="K19" s="32">
        <v>-0.44090000000000096</v>
      </c>
      <c r="L19" s="32" t="s">
        <v>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2025-11-10T12:46:31Z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