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A1CCB995-B257-4441-8A9B-415DF1F4E8D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2" l="1"/>
  <c r="E4" i="2"/>
  <c r="E3" i="2"/>
  <c r="E5" i="2" l="1"/>
</calcChain>
</file>

<file path=xl/sharedStrings.xml><?xml version="1.0" encoding="utf-8"?>
<sst xmlns="http://schemas.openxmlformats.org/spreadsheetml/2006/main" count="122" uniqueCount="57">
  <si>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</si>
  <si>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</si>
  <si>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</si>
  <si>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</si>
  <si>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</si>
  <si>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</si>
  <si>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</si>
  <si>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</si>
  <si>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</si>
  <si>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</si>
  <si>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</si>
  <si>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</si>
  <si>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</si>
  <si>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</si>
  <si>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</si>
  <si>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</si>
  <si>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</si>
  <si>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</si>
  <si>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</si>
  <si>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</si>
  <si>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</si>
  <si>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</si>
  <si>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</si>
  <si>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</si>
  <si>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</si>
  <si>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</si>
  <si>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 August 2025, of LIC MF Nifty 8-13 yr G-sec ETF is </t>
    </r>
    <r>
      <rPr>
        <b/>
        <sz val="11"/>
        <rFont val="Calibri"/>
        <family val="2"/>
        <scheme val="minor"/>
      </rPr>
      <t>94.47%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</si>
  <si>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</si>
  <si>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</si>
  <si>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</si>
  <si>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</si>
  <si>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</si>
  <si>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</si>
  <si>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</si>
  <si>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</si>
  <si>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</si>
  <si>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</si>
  <si>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</si>
  <si>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</si>
  <si>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</si>
  <si>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</si>
  <si>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</si>
  <si>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</si>
  <si>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</si>
  <si>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</si>
  <si>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</si>
  <si>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</si>
  <si>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</si>
  <si>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</si>
  <si>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</si>
  <si>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</si>
  <si>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</si>
  <si>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</si>
  <si>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</si>
  <si>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</si>
  <si>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</si>
  <si>
    <t>AUM as on August-31,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</si>
</sst>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0%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6" fillId="0" borderId="1" xfId="0" applyFont="1" applyBorder="1"/>
    <xf numFmtId="0" fontId="0" fillId="0" borderId="1" xfId="0" applyBorder="1" applyAlignment="1">
      <alignment horizontal="left"/>
    </xf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26" fillId="0" borderId="1" xfId="0" applyNumberFormat="1" applyFont="1" applyBorder="1"/>
    <xf numFmtId="10" fontId="0" fillId="0" borderId="1" xfId="288" applyNumberFormat="1" applyFont="1" applyFill="1" applyBorder="1"/>
    <xf numFmtId="10" fontId="0" fillId="0" borderId="1" xfId="0" applyNumberFormat="1" applyBorder="1"/>
    <xf numFmtId="0" fontId="27" fillId="0" borderId="0" xfId="0" applyFont="1" applyAlignment="1">
      <alignment horizontal="left"/>
    </xf>
    <xf numFmtId="165" fontId="0" fillId="0" borderId="0" xfId="288" applyNumberFormat="1" applyFont="1"/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289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 cent" xfId="288" builtinId="5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5"/>
  <sheetViews>
    <sheetView tabSelected="1" zoomScale="98" zoomScaleNormal="98" workbookViewId="0">
      <pane ySplit="6" topLeftCell="A778" activePane="bottomLeft" state="frozen"/>
      <selection pane="bottomLeft" activeCell="A785" sqref="A78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0065-2813-4125-94D2-1658DD8233F4}">
  <dimension ref="A1:G11"/>
  <sheetViews>
    <sheetView workbookViewId="0">
      <selection activeCell="A8" sqref="A8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x14ac:dyDescent="0.25">
      <c r="B2" s="11" t="s">
        <v>18</v>
      </c>
      <c r="C2" s="16">
        <v>0.23849999999999999</v>
      </c>
      <c r="D2" s="16">
        <v>0.24299999999999999</v>
      </c>
      <c r="E2" s="17">
        <f>MIN(C2:D2)</f>
        <v>0.23849999999999999</v>
      </c>
      <c r="F2" s="12"/>
      <c r="G2" s="13"/>
    </row>
    <row r="3" spans="1:7" x14ac:dyDescent="0.25">
      <c r="B3" s="11" t="s">
        <v>19</v>
      </c>
      <c r="C3" s="16">
        <v>0.35460000000000003</v>
      </c>
      <c r="D3" s="16">
        <v>0.40529999999999999</v>
      </c>
      <c r="E3" s="17">
        <f t="shared" ref="E3:E4" si="0">MIN(C3:D3)</f>
        <v>0.35460000000000003</v>
      </c>
      <c r="F3" s="12"/>
      <c r="G3" s="13"/>
    </row>
    <row r="4" spans="1:7" x14ac:dyDescent="0.25">
      <c r="B4" s="11" t="s">
        <v>20</v>
      </c>
      <c r="C4" s="16">
        <v>0.4002</v>
      </c>
      <c r="D4" s="16">
        <v>0.35170000000000001</v>
      </c>
      <c r="E4" s="17">
        <f t="shared" si="0"/>
        <v>0.35170000000000001</v>
      </c>
      <c r="F4" s="12"/>
      <c r="G4" s="13"/>
    </row>
    <row r="5" spans="1:7" x14ac:dyDescent="0.25">
      <c r="B5" s="14"/>
      <c r="C5" s="14"/>
      <c r="D5" s="10" t="s">
        <v>21</v>
      </c>
      <c r="E5" s="15">
        <f>SUM(E2:E4)</f>
        <v>0.94479999999999997</v>
      </c>
      <c r="F5" s="19"/>
    </row>
    <row r="7" spans="1:7" x14ac:dyDescent="0.25">
      <c r="A7" s="18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A6064-13A0-4381-A7DC-86B1A15919DF}">
  <dimension ref="B2:L17"/>
  <sheetViews>
    <sheetView zoomScale="85" zoomScaleNormal="85" workbookViewId="0">
      <selection activeCell="D8" sqref="D8"/>
    </sheetView>
  </sheetViews>
  <sheetFormatPr defaultRowHeight="15" x14ac:dyDescent="0.25"/>
  <cols>
    <col min="1" max="1" width="4" customWidth="1"/>
    <col min="2" max="2" width="38.42578125" bestFit="1" customWidth="1"/>
    <col min="3" max="3" width="23" bestFit="1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3.7109375" bestFit="1" customWidth="1"/>
    <col min="13" max="13" width="41.7109375" bestFit="1" customWidth="1"/>
  </cols>
  <sheetData>
    <row r="2" spans="2:12" x14ac:dyDescent="0.25">
      <c r="B2" s="22" t="s">
        <v>27</v>
      </c>
      <c r="C2" s="22" t="s">
        <v>6</v>
      </c>
      <c r="D2" s="22" t="s">
        <v>5</v>
      </c>
      <c r="E2" s="22" t="s">
        <v>9</v>
      </c>
      <c r="F2" s="22" t="s">
        <v>11</v>
      </c>
      <c r="G2" s="22" t="s">
        <v>4</v>
      </c>
      <c r="H2" s="22" t="s">
        <v>10</v>
      </c>
      <c r="I2" s="22" t="s">
        <v>0</v>
      </c>
      <c r="J2" s="22" t="s">
        <v>7</v>
      </c>
      <c r="K2" s="22" t="s">
        <v>28</v>
      </c>
    </row>
    <row r="3" spans="2:12" x14ac:dyDescent="0.25">
      <c r="B3" s="23" t="s">
        <v>29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31</v>
      </c>
      <c r="J3" s="24" t="s">
        <v>30</v>
      </c>
      <c r="K3" s="24" t="s">
        <v>32</v>
      </c>
    </row>
    <row r="4" spans="2:12" x14ac:dyDescent="0.25">
      <c r="B4" s="23" t="s">
        <v>33</v>
      </c>
      <c r="C4" s="25">
        <v>42328</v>
      </c>
      <c r="D4" s="25">
        <v>42446</v>
      </c>
      <c r="E4" s="25">
        <v>45336</v>
      </c>
      <c r="F4" s="25">
        <v>42338</v>
      </c>
      <c r="G4" s="25">
        <v>37595</v>
      </c>
      <c r="H4" s="26">
        <v>37595</v>
      </c>
      <c r="I4" s="25">
        <v>41997</v>
      </c>
      <c r="J4" s="25">
        <v>40441</v>
      </c>
      <c r="K4" s="25">
        <v>40856</v>
      </c>
    </row>
    <row r="5" spans="2:12" x14ac:dyDescent="0.25">
      <c r="B5" s="23" t="s">
        <v>56</v>
      </c>
      <c r="C5" s="27">
        <v>857.35082082899999</v>
      </c>
      <c r="D5" s="27">
        <v>729.42706859399993</v>
      </c>
      <c r="E5" s="27">
        <v>691.86167908100003</v>
      </c>
      <c r="F5" s="27">
        <v>801.11813264900002</v>
      </c>
      <c r="G5" s="27">
        <v>329.38161122999998</v>
      </c>
      <c r="H5" s="27">
        <v>87.446501040999991</v>
      </c>
      <c r="I5" s="27">
        <v>2227.8396865879999</v>
      </c>
      <c r="J5" s="27">
        <v>96.402648513000003</v>
      </c>
      <c r="K5" s="27">
        <v>526.969558646</v>
      </c>
    </row>
    <row r="6" spans="2:12" x14ac:dyDescent="0.25">
      <c r="B6" s="23" t="s">
        <v>34</v>
      </c>
      <c r="C6" s="24" t="s">
        <v>35</v>
      </c>
      <c r="D6" s="24" t="s">
        <v>36</v>
      </c>
      <c r="E6" s="24" t="s">
        <v>37</v>
      </c>
      <c r="F6" s="24" t="s">
        <v>38</v>
      </c>
      <c r="G6" s="28" t="s">
        <v>35</v>
      </c>
      <c r="H6" s="28" t="s">
        <v>38</v>
      </c>
      <c r="I6" s="24" t="s">
        <v>39</v>
      </c>
      <c r="J6" s="24" t="s">
        <v>40</v>
      </c>
      <c r="K6" s="24" t="s">
        <v>41</v>
      </c>
    </row>
    <row r="8" spans="2:12" x14ac:dyDescent="0.25">
      <c r="B8" s="22" t="s">
        <v>42</v>
      </c>
      <c r="C8" s="22" t="s">
        <v>43</v>
      </c>
      <c r="D8" s="22" t="s">
        <v>44</v>
      </c>
      <c r="E8" s="22" t="s">
        <v>45</v>
      </c>
      <c r="F8" s="22" t="s">
        <v>46</v>
      </c>
      <c r="G8" s="22" t="s">
        <v>47</v>
      </c>
      <c r="H8" s="22" t="s">
        <v>48</v>
      </c>
      <c r="I8" s="22" t="s">
        <v>49</v>
      </c>
      <c r="J8" s="22" t="s">
        <v>50</v>
      </c>
      <c r="K8" s="22" t="s">
        <v>51</v>
      </c>
      <c r="L8" s="22" t="s">
        <v>52</v>
      </c>
    </row>
    <row r="9" spans="2:12" x14ac:dyDescent="0.25">
      <c r="B9" s="22" t="s">
        <v>6</v>
      </c>
      <c r="C9" s="29">
        <v>-5.5536391470334401E-2</v>
      </c>
      <c r="D9" s="29" t="s">
        <v>53</v>
      </c>
      <c r="E9" s="29">
        <v>-0.12612665718840788</v>
      </c>
      <c r="F9" s="29" t="s">
        <v>53</v>
      </c>
      <c r="G9" s="29">
        <v>-0.14253872020582037</v>
      </c>
      <c r="H9" s="29" t="s">
        <v>53</v>
      </c>
      <c r="I9" s="29" t="s">
        <v>53</v>
      </c>
      <c r="J9" s="29" t="s">
        <v>53</v>
      </c>
      <c r="K9" s="29">
        <v>-0.17891373376197706</v>
      </c>
      <c r="L9" s="29" t="s">
        <v>53</v>
      </c>
    </row>
    <row r="10" spans="2:12" x14ac:dyDescent="0.25">
      <c r="B10" s="22" t="s">
        <v>5</v>
      </c>
      <c r="C10" s="29">
        <v>-0.22987130020387658</v>
      </c>
      <c r="D10" s="29" t="s">
        <v>53</v>
      </c>
      <c r="E10" s="29">
        <v>-0.34689057733188022</v>
      </c>
      <c r="F10" s="29" t="s">
        <v>53</v>
      </c>
      <c r="G10" s="29">
        <v>-0.36989634863759946</v>
      </c>
      <c r="H10" s="29" t="s">
        <v>53</v>
      </c>
      <c r="I10" s="29" t="s">
        <v>53</v>
      </c>
      <c r="J10" s="29" t="s">
        <v>53</v>
      </c>
      <c r="K10" s="29">
        <v>-0.37787790992309667</v>
      </c>
      <c r="L10" s="29" t="s">
        <v>53</v>
      </c>
    </row>
    <row r="11" spans="2:12" x14ac:dyDescent="0.25">
      <c r="B11" s="22" t="s">
        <v>11</v>
      </c>
      <c r="C11" s="29">
        <v>-0.12051963448899139</v>
      </c>
      <c r="D11" s="29" t="s">
        <v>53</v>
      </c>
      <c r="E11" s="29">
        <v>-0.12173908304365</v>
      </c>
      <c r="F11" s="29" t="s">
        <v>53</v>
      </c>
      <c r="G11" s="29">
        <v>-0.1399019363088847</v>
      </c>
      <c r="H11" s="29" t="s">
        <v>53</v>
      </c>
      <c r="I11" s="29" t="s">
        <v>53</v>
      </c>
      <c r="J11" s="29" t="s">
        <v>53</v>
      </c>
      <c r="K11" s="29">
        <v>-9.9219159066587181E-2</v>
      </c>
      <c r="L11" s="29" t="s">
        <v>53</v>
      </c>
    </row>
    <row r="12" spans="2:12" x14ac:dyDescent="0.25">
      <c r="B12" s="22" t="s">
        <v>0</v>
      </c>
      <c r="C12" s="29">
        <v>-0.16905809813492212</v>
      </c>
      <c r="D12" s="29" t="s">
        <v>53</v>
      </c>
      <c r="E12" s="29">
        <v>-0.23122004377695937</v>
      </c>
      <c r="F12" s="29" t="s">
        <v>53</v>
      </c>
      <c r="G12" s="29">
        <v>-0.29693797783691966</v>
      </c>
      <c r="H12" s="29" t="s">
        <v>53</v>
      </c>
      <c r="I12" s="29">
        <v>-0.32069999999999954</v>
      </c>
      <c r="J12" s="29" t="s">
        <v>53</v>
      </c>
      <c r="K12" s="29">
        <v>-0.32615120396095598</v>
      </c>
      <c r="L12" s="29" t="s">
        <v>53</v>
      </c>
    </row>
    <row r="13" spans="2:12" x14ac:dyDescent="0.25">
      <c r="B13" s="22" t="s">
        <v>28</v>
      </c>
      <c r="C13" s="29">
        <v>-1.1521793542975658</v>
      </c>
      <c r="D13" s="29" t="s">
        <v>53</v>
      </c>
      <c r="E13" s="29">
        <v>-0.6573324041241122</v>
      </c>
      <c r="F13" s="29" t="s">
        <v>53</v>
      </c>
      <c r="G13" s="29">
        <v>-0.49926945384943799</v>
      </c>
      <c r="H13" s="29" t="s">
        <v>53</v>
      </c>
      <c r="I13" s="29">
        <v>-0.68329999999999913</v>
      </c>
      <c r="J13" s="29" t="s">
        <v>53</v>
      </c>
      <c r="K13" s="29">
        <v>-0.77165328590547055</v>
      </c>
      <c r="L13" s="29" t="s">
        <v>53</v>
      </c>
    </row>
    <row r="14" spans="2:12" x14ac:dyDescent="0.25">
      <c r="B14" s="22" t="s">
        <v>10</v>
      </c>
      <c r="C14" s="29">
        <v>-1.0878041057087229</v>
      </c>
      <c r="D14" s="29">
        <v>-0.44678518032700287</v>
      </c>
      <c r="E14" s="29">
        <v>-1.1966865129944289</v>
      </c>
      <c r="F14" s="29">
        <v>-0.4397006625640465</v>
      </c>
      <c r="G14" s="29">
        <v>-1.3012869140165861</v>
      </c>
      <c r="H14" s="29">
        <v>-0.53828676580118895</v>
      </c>
      <c r="I14" s="29">
        <v>-1.3897000000000013</v>
      </c>
      <c r="J14" s="29">
        <v>-0.74080000000000013</v>
      </c>
      <c r="K14" s="29">
        <v>-4.185137849817</v>
      </c>
      <c r="L14" s="29">
        <v>-0.89874082089240837</v>
      </c>
    </row>
    <row r="15" spans="2:12" x14ac:dyDescent="0.25">
      <c r="B15" s="22" t="s">
        <v>54</v>
      </c>
      <c r="C15" s="29">
        <v>-1.0169718911517189</v>
      </c>
      <c r="D15" s="29">
        <v>-0.25741246372387172</v>
      </c>
      <c r="E15" s="29">
        <v>-1.1835866995507196</v>
      </c>
      <c r="F15" s="29">
        <v>-0.35943768295163636</v>
      </c>
      <c r="G15" s="29">
        <v>-1.3407194997895786</v>
      </c>
      <c r="H15" s="29">
        <v>-0.5113956951992904</v>
      </c>
      <c r="I15" s="29">
        <v>-1.5319000000000003</v>
      </c>
      <c r="J15" s="29">
        <v>-0.56369999999999898</v>
      </c>
      <c r="K15" s="29">
        <v>-3.9493240240377361</v>
      </c>
      <c r="L15" s="29">
        <v>-0.71107852733738497</v>
      </c>
    </row>
    <row r="16" spans="2:12" x14ac:dyDescent="0.25">
      <c r="B16" s="22" t="s">
        <v>55</v>
      </c>
      <c r="C16" s="29">
        <v>-0.72408786859834429</v>
      </c>
      <c r="D16" s="29">
        <v>-0.22124708934382298</v>
      </c>
      <c r="E16" s="29">
        <v>-1.1267871635434634</v>
      </c>
      <c r="F16" s="29">
        <v>-0.46500432253968604</v>
      </c>
      <c r="G16" s="29">
        <v>-1.3808850891047904</v>
      </c>
      <c r="H16" s="29">
        <v>-0.6774014225092948</v>
      </c>
      <c r="I16" s="29">
        <v>-1.5094999999999992</v>
      </c>
      <c r="J16" s="29">
        <v>-0.60810000000000031</v>
      </c>
      <c r="K16" s="29">
        <v>-1.6623293461775397</v>
      </c>
      <c r="L16" s="29">
        <v>-0.88594667933519311</v>
      </c>
    </row>
    <row r="17" spans="2:12" x14ac:dyDescent="0.25">
      <c r="B17" s="22" t="s">
        <v>9</v>
      </c>
      <c r="C17" s="29">
        <v>-0.24826434184297419</v>
      </c>
      <c r="D17" s="29" t="s">
        <v>53</v>
      </c>
      <c r="E17" s="29" t="s">
        <v>53</v>
      </c>
      <c r="F17" s="29" t="s">
        <v>53</v>
      </c>
      <c r="G17" s="29" t="s">
        <v>53</v>
      </c>
      <c r="H17" s="29" t="s">
        <v>53</v>
      </c>
      <c r="I17" s="29" t="s">
        <v>53</v>
      </c>
      <c r="J17" s="29" t="s">
        <v>53</v>
      </c>
      <c r="K17" s="29">
        <v>-0.40555259938972377</v>
      </c>
      <c r="L17" s="29" t="s">
        <v>53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2025-09-08T05:16:37Z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