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Rolling Basis Historicals\2025\"/>
    </mc:Choice>
  </mc:AlternateContent>
  <xr:revisionPtr revIDLastSave="0" documentId="13_ncr:1_{55DEEAAC-EFC2-45EA-90C1-65C4FF57BF89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  <sheet name="Debt Index Replication Factor" sheetId="2" r:id="rId2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" i="2" l="1"/>
  <c r="E3" i="2"/>
  <c r="E2" i="2"/>
  <c r="E5" i="2" s="1"/>
</calcChain>
</file>

<file path=xl/sharedStrings.xml><?xml version="1.0" encoding="utf-8"?>
<sst xmlns="http://schemas.openxmlformats.org/spreadsheetml/2006/main" count="34" uniqueCount="27">
  <si>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</si>
  <si>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</si>
  <si>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</si>
  <si>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</si>
  <si>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</si>
  <si>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</si>
  <si>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</si>
  <si>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</si>
  <si>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</si>
  <si>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</si>
  <si>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</si>
  <si>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</si>
  <si>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</si>
  <si>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</si>
  <si>
    <t>ISIN</t>
  </si>
  <si>
    <t>Portfolio</t>
  </si>
  <si>
    <t>Index Constituents</t>
  </si>
  <si>
    <t>Minimum</t>
  </si>
  <si>
    <t>IN0020240019</t>
  </si>
  <si>
    <t>IN0020250026</t>
  </si>
  <si>
    <t>IN0020240126</t>
  </si>
  <si>
    <t>DIRF</t>
  </si>
  <si>
    <t>NSE Scrip Code</t>
  </si>
  <si>
    <t>LICNETFGSC</t>
  </si>
  <si>
    <t>BSE Scrip Code</t>
  </si>
  <si>
    <t>NA</t>
  </si>
  <si>
    <r>
      <t xml:space="preserve">in accordance to SEBI circular SEBI/HO/IMD/PoD2/P/CIR/2024/183 dated 31 December 2024, the Debt Index Replication Factor (DIRF) as on 31 July 2025, of LIC MF Nifty 8-13 yr G-sec ETF is </t>
    </r>
    <r>
      <rPr>
        <b/>
        <sz val="11"/>
        <color theme="1"/>
        <rFont val="Calibri"/>
        <family val="2"/>
        <scheme val="minor"/>
      </rPr>
      <t>97.26%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</si>
</sst>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9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9" fontId="5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10" fontId="0" fillId="0" borderId="0" xfId="0" applyNumberFormat="1"/>
    <xf numFmtId="0" fontId="0" fillId="0" borderId="0" xfId="0"/>
    <xf numFmtId="0" fontId="26" fillId="0" borderId="1" xfId="0" applyFont="1" applyBorder="1"/>
    <xf numFmtId="0" fontId="0" fillId="0" borderId="1" xfId="0" applyBorder="1" applyAlignment="1">
      <alignment horizontal="left"/>
    </xf>
    <xf numFmtId="10" fontId="0" fillId="0" borderId="1" xfId="288" applyNumberFormat="1" applyFont="1" applyBorder="1"/>
    <xf numFmtId="10" fontId="0" fillId="0" borderId="1" xfId="0" applyNumberFormat="1" applyBorder="1"/>
    <xf numFmtId="2" fontId="0" fillId="0" borderId="0" xfId="0" applyNumberFormat="1"/>
    <xf numFmtId="0" fontId="0" fillId="0" borderId="1" xfId="0" applyBorder="1"/>
    <xf numFmtId="10" fontId="26" fillId="0" borderId="1" xfId="0" applyNumberFormat="1" applyFont="1" applyBorder="1"/>
    <xf numFmtId="0" fontId="0" fillId="0" borderId="0" xfId="0" applyAlignment="1">
      <alignment horizontal="left"/>
    </xf>
  </cellXfs>
  <cellStyles count="289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 cent" xfId="288" builtinId="5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66"/>
  <sheetViews>
    <sheetView tabSelected="1" zoomScale="98" zoomScaleNormal="98" workbookViewId="0">
      <pane ySplit="6" topLeftCell="A761" activePane="bottomLeft" state="frozen"/>
      <selection pane="bottomLeft" activeCell="A766" sqref="A766:M766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32F6C-4C1C-4AD8-B252-001B7EDF2DED}">
  <dimension ref="A1:G11"/>
  <sheetViews>
    <sheetView topLeftCell="A6" workbookViewId="0">
      <selection activeCell="A7" sqref="A7"/>
    </sheetView>
  </sheetViews>
  <sheetFormatPr defaultRowHeight="15" x14ac:dyDescent="0.25"/>
  <cols>
    <col min="2" max="2" width="27.28515625" bestFit="1" customWidth="1"/>
  </cols>
  <sheetData>
    <row r="1" spans="1:7" hidden="1" x14ac:dyDescent="0.25">
      <c r="A1" s="13"/>
      <c r="B1" s="14" t="s">
        <v>14</v>
      </c>
      <c r="C1" s="14" t="s">
        <v>15</v>
      </c>
      <c r="D1" s="14" t="s">
        <v>16</v>
      </c>
      <c r="E1" s="14" t="s">
        <v>17</v>
      </c>
      <c r="F1" s="13"/>
      <c r="G1" s="13"/>
    </row>
    <row r="2" spans="1:7" hidden="1" x14ac:dyDescent="0.25">
      <c r="A2" s="13"/>
      <c r="B2" s="15" t="s">
        <v>18</v>
      </c>
      <c r="C2" s="16">
        <v>0.27298299999999998</v>
      </c>
      <c r="D2" s="16">
        <v>0.25334783038116399</v>
      </c>
      <c r="E2" s="17">
        <f>MIN(C2:D2)</f>
        <v>0.25334783038116399</v>
      </c>
      <c r="F2" s="12"/>
      <c r="G2" s="18"/>
    </row>
    <row r="3" spans="1:7" hidden="1" x14ac:dyDescent="0.25">
      <c r="A3" s="13"/>
      <c r="B3" s="15" t="s">
        <v>19</v>
      </c>
      <c r="C3" s="16">
        <v>0.199736</v>
      </c>
      <c r="D3" s="16">
        <v>0.22715059450205899</v>
      </c>
      <c r="E3" s="17">
        <f t="shared" ref="E3:E4" si="0">MIN(C3:D3)</f>
        <v>0.199736</v>
      </c>
      <c r="F3" s="12"/>
      <c r="G3" s="18"/>
    </row>
    <row r="4" spans="1:7" hidden="1" x14ac:dyDescent="0.25">
      <c r="A4" s="13"/>
      <c r="B4" s="15" t="s">
        <v>20</v>
      </c>
      <c r="C4" s="16">
        <v>0.52359599999999995</v>
      </c>
      <c r="D4" s="16">
        <v>0.51950157511677597</v>
      </c>
      <c r="E4" s="17">
        <f t="shared" si="0"/>
        <v>0.51950157511677597</v>
      </c>
      <c r="F4" s="12"/>
      <c r="G4" s="18"/>
    </row>
    <row r="5" spans="1:7" hidden="1" x14ac:dyDescent="0.25">
      <c r="A5" s="13"/>
      <c r="B5" s="19"/>
      <c r="C5" s="19"/>
      <c r="D5" s="14" t="s">
        <v>21</v>
      </c>
      <c r="E5" s="20">
        <f>SUM(E2:E4)</f>
        <v>0.97258540549793993</v>
      </c>
      <c r="F5" s="13"/>
      <c r="G5" s="13"/>
    </row>
    <row r="7" spans="1:7" x14ac:dyDescent="0.25">
      <c r="A7" s="21" t="s">
        <v>26</v>
      </c>
      <c r="B7" s="13"/>
      <c r="C7" s="13"/>
      <c r="D7" s="13"/>
      <c r="E7" s="13"/>
      <c r="F7" s="13"/>
      <c r="G7" s="13"/>
    </row>
    <row r="9" spans="1:7" x14ac:dyDescent="0.25">
      <c r="A9" s="13"/>
      <c r="B9" s="13" t="s">
        <v>0</v>
      </c>
      <c r="C9" s="13"/>
      <c r="D9" s="13"/>
      <c r="E9" s="13"/>
      <c r="F9" s="13"/>
      <c r="G9" s="13"/>
    </row>
    <row r="10" spans="1:7" x14ac:dyDescent="0.25">
      <c r="A10" s="13" t="s">
        <v>22</v>
      </c>
      <c r="B10" s="13" t="s">
        <v>23</v>
      </c>
      <c r="C10" s="13"/>
      <c r="D10" s="13"/>
      <c r="E10" s="13"/>
      <c r="F10" s="13"/>
      <c r="G10" s="13"/>
    </row>
    <row r="11" spans="1:7" x14ac:dyDescent="0.25">
      <c r="A11" s="13" t="s">
        <v>24</v>
      </c>
      <c r="B11" s="13" t="s">
        <v>25</v>
      </c>
      <c r="C11" s="13"/>
      <c r="D11" s="13"/>
      <c r="E11" s="13"/>
      <c r="F11" s="13"/>
      <c r="G11" s="13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Debt Index Replication Factor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2025-08-01T07:15:50Z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