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y'25\"/>
    </mc:Choice>
  </mc:AlternateContent>
  <xr:revisionPtr revIDLastSave="0" documentId="13_ncr:1_{68F13090-728C-4CE3-A655-A0FD393B8469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<sst xmlns="http://schemas.openxmlformats.org/spreadsheetml/2006/main" count="89" uniqueCount="53">
  <si>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</si>
  <si>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</si>
  <si>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</si>
  <si>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</si>
  <si>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</si>
  <si>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</si>
  <si>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</si>
  <si>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</si>
  <si>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</si>
  <si>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</si>
  <si>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</si>
  <si>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</si>
  <si>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</si>
  <si>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</si>
  <si>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</si>
  <si>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</si>
  <si>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</si>
  <si>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</si>
  <si>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</si>
  <si>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</si>
  <si>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</si>
  <si>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</si>
  <si>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</si>
  <si>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</si>
  <si>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</si>
  <si>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</si>
  <si>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</si>
  <si>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</si>
  <si>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</si>
  <si>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</si>
  <si>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</si>
  <si>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</si>
  <si>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</si>
  <si>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</si>
  <si>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</si>
  <si>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</si>
  <si>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</si>
  <si>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</si>
  <si>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</si>
  <si>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</si>
  <si>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</si>
  <si>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</si>
  <si>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</si>
  <si>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AUM as on March-31, 2024(INR in Cr.)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</si>
  <si>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</si>
  <si>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</si>
  <si>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</si>
  <si>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</si>
  <si>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</si>
  <si>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</si>
  <si>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</si>
  <si>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</si>
  <si>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2025, the Debt Index Replication Factor (DIRF) as on 31 March 2025, of LIC MF Nifty 8-13 yr G-sec ETF is </t>
    </r>
    <r>
      <rPr>
        <b/>
        <sz val="11"/>
        <color theme="1"/>
        <rFont val="Calibri"/>
        <family val="2"/>
        <scheme val="minor"/>
      </rPr>
      <t>97.07%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</si>
</sst>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704"/>
  <sheetViews>
    <sheetView tabSelected="1" zoomScale="98" zoomScaleNormal="98" workbookViewId="0">
      <pane ySplit="5" topLeftCell="A685" activePane="bottomLeft" state="frozen"/>
      <selection pane="bottomLeft" activeCell="A704" sqref="A70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  <row r="697" spans="1:10" x14ac:dyDescent="0.25">
      <c r="A697" s="3">
        <v>45772</v>
      </c>
      <c r="B697" s="4">
        <v>5.8159485841878605E-2</v>
      </c>
      <c r="C697" s="4">
        <v>7.3971000357049857E-2</v>
      </c>
      <c r="D697" s="4">
        <v>6.2580756238045002E-2</v>
      </c>
      <c r="E697" s="4">
        <v>0.10157412848700233</v>
      </c>
      <c r="F697" s="4">
        <v>0.11648749331245514</v>
      </c>
      <c r="G697" s="4">
        <v>0.1138473792676134</v>
      </c>
      <c r="H697" s="6">
        <v>0.18047760751623845</v>
      </c>
      <c r="I697" s="4">
        <v>0.18228883267132689</v>
      </c>
      <c r="J697" s="4">
        <v>0.23554945227937446</v>
      </c>
    </row>
    <row r="698" spans="1:10" x14ac:dyDescent="0.25">
      <c r="A698" s="3">
        <v>45775</v>
      </c>
      <c r="B698" s="4">
        <v>5.8159485841878605E-2</v>
      </c>
      <c r="C698" s="4">
        <v>7.4457684058959431E-2</v>
      </c>
      <c r="D698" s="4">
        <v>6.2580756238045002E-2</v>
      </c>
      <c r="E698" s="4">
        <v>0.10160247908861937</v>
      </c>
      <c r="F698" s="4">
        <v>0.11648749331245513</v>
      </c>
      <c r="G698" s="4">
        <v>0.1138473792676134</v>
      </c>
      <c r="H698" s="6">
        <v>0.18051635887384895</v>
      </c>
      <c r="I698" s="4">
        <v>0.18272407324185275</v>
      </c>
      <c r="J698" s="4">
        <v>0.23539953088452764</v>
      </c>
    </row>
    <row r="699" spans="1:10" x14ac:dyDescent="0.25">
      <c r="A699" s="3">
        <v>45776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0.11651221514192646</v>
      </c>
      <c r="G699" s="4">
        <v>0.1138473792676134</v>
      </c>
      <c r="H699" s="6">
        <v>0.18051635887384895</v>
      </c>
      <c r="I699" s="4">
        <v>0.18352592565924442</v>
      </c>
      <c r="J699" s="4">
        <v>0.23539953088452764</v>
      </c>
    </row>
    <row r="700" spans="1:10" x14ac:dyDescent="0.25">
      <c r="A700" s="3">
        <v>45777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0.11651221514192646</v>
      </c>
      <c r="G700" s="4">
        <v>0.1138473792676134</v>
      </c>
      <c r="H700" s="6">
        <v>0.18047760751623845</v>
      </c>
      <c r="I700" s="4">
        <v>0.18396049416827029</v>
      </c>
      <c r="J700" s="4">
        <v>0.23539953088452764</v>
      </c>
    </row>
    <row r="701" spans="1:10" x14ac:dyDescent="0.25">
      <c r="A701" s="3">
        <v>45779</v>
      </c>
      <c r="B701" s="4">
        <v>5.8159485841878605E-2</v>
      </c>
      <c r="C701" s="4">
        <v>7.4457684058959431E-2</v>
      </c>
      <c r="D701" s="4">
        <v>6.2580756238045002E-2</v>
      </c>
      <c r="E701" s="4">
        <v>0.10157412848700233</v>
      </c>
      <c r="F701" s="4">
        <v>0.11558330763530228</v>
      </c>
      <c r="G701" s="4">
        <v>0.1138473792676134</v>
      </c>
      <c r="H701" s="6">
        <v>0.18047760751623843</v>
      </c>
      <c r="I701" s="4">
        <v>0.18688987342403554</v>
      </c>
      <c r="J701" s="4">
        <v>0.23539953088452764</v>
      </c>
    </row>
    <row r="702" spans="1:10" x14ac:dyDescent="0.25">
      <c r="A702" s="3">
        <v>45782</v>
      </c>
      <c r="B702" s="4">
        <v>5.8159485841878605E-2</v>
      </c>
      <c r="C702" s="4">
        <v>7.4935761092106132E-2</v>
      </c>
      <c r="D702" s="4">
        <v>6.3265038248994626E-2</v>
      </c>
      <c r="E702" s="4">
        <v>0.10160247908861936</v>
      </c>
      <c r="F702" s="4">
        <v>0.11651221514192649</v>
      </c>
      <c r="G702" s="4">
        <v>0.1138473792676134</v>
      </c>
      <c r="H702" s="6">
        <v>0.18107845772921896</v>
      </c>
      <c r="I702" s="4">
        <v>0.18701523252385518</v>
      </c>
      <c r="J702" s="4">
        <v>0.23524777908755337</v>
      </c>
    </row>
    <row r="703" spans="1:10" x14ac:dyDescent="0.25">
      <c r="A703" s="3">
        <v>45783</v>
      </c>
      <c r="B703" s="4">
        <v>5.8159485841878605E-2</v>
      </c>
      <c r="C703" s="4">
        <v>7.4935761092106132E-2</v>
      </c>
      <c r="D703" s="4">
        <v>6.3265038248994626E-2</v>
      </c>
      <c r="E703" s="4">
        <v>0.10162677330944765</v>
      </c>
      <c r="F703" s="4">
        <v>0.11651221514192649</v>
      </c>
      <c r="G703" s="4">
        <v>0.11332940279005241</v>
      </c>
      <c r="H703" s="6">
        <v>0.18155951914129001</v>
      </c>
      <c r="I703" s="4">
        <v>0.19297002761566132</v>
      </c>
      <c r="J703" s="4">
        <v>0.23524777908755337</v>
      </c>
    </row>
    <row r="704" spans="1:10" x14ac:dyDescent="0.25">
      <c r="A704" s="3">
        <v>45784</v>
      </c>
      <c r="B704" s="4">
        <v>5.8159485841878605E-2</v>
      </c>
      <c r="C704" s="4">
        <v>7.5405395157845473E-2</v>
      </c>
      <c r="D704" s="4">
        <v>6.3265038248994626E-2</v>
      </c>
      <c r="E704" s="4">
        <v>0.10162677330944765</v>
      </c>
      <c r="F704" s="4">
        <v>0.11651221514192649</v>
      </c>
      <c r="G704" s="4">
        <v>0.11295120067349212</v>
      </c>
      <c r="H704" s="6">
        <v>0.2054781974366208</v>
      </c>
      <c r="I704" s="4">
        <v>0.19285929366030871</v>
      </c>
      <c r="J704" s="4">
        <v>0.23509419334391302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workbookViewId="0">
      <selection activeCell="C17" sqref="C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42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43</v>
      </c>
      <c r="C8" s="17">
        <v>817.53114956399997</v>
      </c>
      <c r="D8" s="17">
        <v>699.16728580300003</v>
      </c>
      <c r="E8" s="17">
        <v>640.82095732100004</v>
      </c>
      <c r="F8" s="17">
        <v>766.88514667599998</v>
      </c>
      <c r="G8" s="17">
        <v>315.64610980500004</v>
      </c>
      <c r="H8" s="17">
        <v>84.118350820000003</v>
      </c>
      <c r="I8" s="17">
        <v>2471.1844743840002</v>
      </c>
      <c r="J8" s="17">
        <v>91.224877827000014</v>
      </c>
      <c r="K8" s="17">
        <v>293.64122265100002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-0.12600000000000033</v>
      </c>
      <c r="D13" s="17">
        <v>-0.3318999999999992</v>
      </c>
      <c r="E13" s="17">
        <v>-0.38389999999999969</v>
      </c>
      <c r="F13" s="17">
        <v>-0.18160000000000043</v>
      </c>
      <c r="G13" s="17">
        <v>-1.1715</v>
      </c>
      <c r="H13" s="17">
        <v>-1.2514000000000003</v>
      </c>
      <c r="I13" s="17">
        <v>-0.15479999999999983</v>
      </c>
      <c r="J13" s="17">
        <v>-1.1118000000000001</v>
      </c>
      <c r="K13" s="17">
        <v>1.4756999999999998</v>
      </c>
    </row>
    <row r="14" spans="2:11" x14ac:dyDescent="0.25">
      <c r="B14" s="15" t="s">
        <v>12</v>
      </c>
      <c r="C14" s="17">
        <v>-0.17210000000000036</v>
      </c>
      <c r="D14" s="17">
        <v>-0.37530000000000108</v>
      </c>
      <c r="E14" s="17" t="s">
        <v>28</v>
      </c>
      <c r="F14" s="17">
        <v>-0.15339999999999954</v>
      </c>
      <c r="G14" s="17">
        <v>-1.1898</v>
      </c>
      <c r="H14" s="17">
        <v>-1.2312999999999992</v>
      </c>
      <c r="I14" s="17">
        <v>-0.24049999999999994</v>
      </c>
      <c r="J14" s="17">
        <v>-1.1902000000000008</v>
      </c>
      <c r="K14" s="17">
        <v>0.11490000000000222</v>
      </c>
    </row>
    <row r="15" spans="2:11" x14ac:dyDescent="0.25">
      <c r="B15" s="15" t="s">
        <v>13</v>
      </c>
      <c r="C15" s="17">
        <v>-0.1921999999999997</v>
      </c>
      <c r="D15" s="17">
        <v>-0.41930000000000334</v>
      </c>
      <c r="E15" s="17" t="s">
        <v>28</v>
      </c>
      <c r="F15" s="17">
        <v>-0.20949999999999847</v>
      </c>
      <c r="G15" s="17">
        <v>-1.4839999999999982</v>
      </c>
      <c r="H15" s="17">
        <v>-1.4856000000000016</v>
      </c>
      <c r="I15" s="17">
        <v>-0.33070000000000022</v>
      </c>
      <c r="J15" s="17">
        <v>-1.6052</v>
      </c>
      <c r="K15" s="17">
        <v>-0.19619999999999926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-1.763300000000001</v>
      </c>
      <c r="H16" s="17">
        <v>-1.655899999999999</v>
      </c>
      <c r="I16" s="17">
        <v>-0.34030000000000005</v>
      </c>
      <c r="J16" s="17">
        <v>-1.8169999999999984</v>
      </c>
      <c r="K16" s="17">
        <v>-0.46720000000000006</v>
      </c>
    </row>
    <row r="17" spans="2:11" x14ac:dyDescent="0.25">
      <c r="B17" s="15" t="s">
        <v>15</v>
      </c>
      <c r="C17" s="17">
        <v>-0.19799999999999862</v>
      </c>
      <c r="D17" s="17">
        <v>-0.39770000000000039</v>
      </c>
      <c r="E17" s="17">
        <v>-0.53130000000000077</v>
      </c>
      <c r="F17" s="17">
        <v>-0.11160000000000103</v>
      </c>
      <c r="G17" s="17">
        <v>-4.0088999999999988</v>
      </c>
      <c r="H17" s="17">
        <v>-3.7566999999999986</v>
      </c>
      <c r="I17" s="17">
        <v>-0.33420000000000005</v>
      </c>
      <c r="J17" s="17">
        <v>-1.6946999999999992</v>
      </c>
      <c r="K17" s="17">
        <v>-0.62349999999999994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C17" sqref="C17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44</v>
      </c>
      <c r="C1" s="20" t="s">
        <v>45</v>
      </c>
      <c r="D1" s="20" t="s">
        <v>46</v>
      </c>
      <c r="E1" s="20" t="s">
        <v>47</v>
      </c>
    </row>
    <row r="2" spans="1:5" hidden="1" x14ac:dyDescent="0.25">
      <c r="B2" s="21" t="s">
        <v>48</v>
      </c>
      <c r="C2" s="22">
        <v>0.45700000000000002</v>
      </c>
      <c r="D2" s="23">
        <v>0.48299390374950402</v>
      </c>
      <c r="E2" s="24">
        <f>MIN(C2:D2)</f>
        <v>0.45700000000000002</v>
      </c>
    </row>
    <row r="3" spans="1:5" hidden="1" x14ac:dyDescent="0.25">
      <c r="B3" s="21" t="s">
        <v>49</v>
      </c>
      <c r="C3" s="22">
        <v>0.26140000000000002</v>
      </c>
      <c r="D3" s="23">
        <v>0.25973492863577402</v>
      </c>
      <c r="E3" s="24">
        <f t="shared" ref="E3:E4" si="0">MIN(C3:D3)</f>
        <v>0.25973492863577402</v>
      </c>
    </row>
    <row r="4" spans="1:5" hidden="1" x14ac:dyDescent="0.25">
      <c r="B4" s="21" t="s">
        <v>50</v>
      </c>
      <c r="C4" s="22">
        <v>0.254</v>
      </c>
      <c r="D4" s="23">
        <v>0.25727116761472102</v>
      </c>
      <c r="E4" s="24">
        <f t="shared" si="0"/>
        <v>0.254</v>
      </c>
    </row>
    <row r="5" spans="1:5" hidden="1" x14ac:dyDescent="0.25">
      <c r="B5" s="25"/>
      <c r="C5" s="25"/>
      <c r="D5" s="20" t="s">
        <v>51</v>
      </c>
      <c r="E5" s="26">
        <f>SUM(E2:E4)</f>
        <v>0.97073492863577404</v>
      </c>
    </row>
    <row r="7" spans="1:5" x14ac:dyDescent="0.25">
      <c r="A7" s="27" t="s">
        <v>52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2025-05-08T07:03:00Z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