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April'25\"/>
    </mc:Choice>
  </mc:AlternateContent>
  <xr:revisionPtr revIDLastSave="0" documentId="13_ncr:1_{93AE64BD-F0CF-4016-9997-55C1FB3BF292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 " sheetId="3" state="hidden" r:id="rId2"/>
    <sheet name="Debt Index Replication Factor " sheetId="4" state="hidden" r:id="rId3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" i="4" l="1"/>
  <c r="E3" i="4"/>
  <c r="E2" i="4"/>
  <c r="E5" i="4" s="1"/>
</calcChain>
</file>

<file path=xl/sharedStrings.xml><?xml version="1.0" encoding="utf-8"?>
<sst xmlns="http://schemas.openxmlformats.org/spreadsheetml/2006/main" count="89" uniqueCount="53">
  <si>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</si>
  <si>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</si>
  <si>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</si>
  <si>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</si>
  <si>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</si>
  <si>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</si>
  <si>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</si>
  <si>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</si>
  <si>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</si>
  <si>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</si>
  <si>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</si>
  <si>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</si>
  <si>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</si>
  <si>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</si>
  <si>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</si>
  <si>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</si>
  <si>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</si>
  <si>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</si>
  <si>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</si>
  <si>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</si>
  <si>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</si>
  <si>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</si>
  <si>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</si>
  <si>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</si>
  <si>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</si>
  <si>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</si>
  <si>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</si>
  <si>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</si>
  <si>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</si>
  <si>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</si>
  <si>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</si>
  <si>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</si>
  <si>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</si>
  <si>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</si>
  <si>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</si>
  <si>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</si>
  <si>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</si>
  <si>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</si>
  <si>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</si>
  <si>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</si>
  <si>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</si>
  <si>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</si>
  <si>
    <t>Tracking difference for month ended March 2025</t>
  </si>
  <si>
    <t>AUM as on March-31, 2024(INR in Cr.)</t>
  </si>
  <si>
    <t>ISIN</t>
  </si>
  <si>
    <t>Portfolio</t>
  </si>
  <si>
    <t>Index Constituents</t>
  </si>
  <si>
    <t>Minimum</t>
  </si>
  <si>
    <t>IN0020240126</t>
  </si>
  <si>
    <t>IN0020240019</t>
  </si>
  <si>
    <t>IN0020230085</t>
  </si>
  <si>
    <t>DIRF</t>
  </si>
  <si>
    <r>
      <t xml:space="preserve">in accordance to SEBI circular SEBI/HO/IMD/PoD2/P/CIR/2024/183 dated 31 December 2025, the Debt Index Replication Factor (DIRF) as on 31 March 2025, of LIC MF Nifty 8-13 yr G-sec ETF is </t>
    </r>
    <r>
      <rPr>
        <b/>
        <sz val="11"/>
        <color theme="1"/>
        <rFont val="Calibri"/>
        <family val="2"/>
        <scheme val="minor"/>
      </rPr>
      <t>97.07%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</si>
</sst>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90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  <xf numFmtId="0" fontId="4" fillId="0" borderId="1" xfId="0" applyFont="1" applyBorder="1"/>
    <xf numFmtId="0" fontId="30" fillId="0" borderId="1" xfId="0" applyFont="1" applyBorder="1" applyAlignment="1">
      <alignment horizontal="left"/>
    </xf>
    <xf numFmtId="10" fontId="30" fillId="0" borderId="1" xfId="0" applyNumberFormat="1" applyFont="1" applyBorder="1" applyAlignment="1">
      <alignment horizontal="right"/>
    </xf>
    <xf numFmtId="10" fontId="0" fillId="0" borderId="1" xfId="289" applyNumberFormat="1" applyFont="1" applyBorder="1"/>
    <xf numFmtId="10" fontId="0" fillId="0" borderId="1" xfId="0" applyNumberFormat="1" applyBorder="1"/>
    <xf numFmtId="0" fontId="0" fillId="0" borderId="1" xfId="0" applyBorder="1"/>
    <xf numFmtId="10" fontId="4" fillId="0" borderId="1" xfId="0" applyNumberFormat="1" applyFont="1" applyBorder="1"/>
    <xf numFmtId="0" fontId="0" fillId="0" borderId="0" xfId="0" applyAlignment="1">
      <alignment horizontal="left"/>
    </xf>
  </cellXfs>
  <cellStyles count="290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" xfId="289" builtinId="5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98"/>
  <sheetViews>
    <sheetView tabSelected="1" zoomScale="98" zoomScaleNormal="98" workbookViewId="0">
      <pane ySplit="5" topLeftCell="A682" activePane="bottomLeft" state="frozen"/>
      <selection pane="bottomLeft" activeCell="A698" sqref="A69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  <row r="663" spans="1:10" x14ac:dyDescent="0.25">
      <c r="A663" s="3">
        <v>45719</v>
      </c>
      <c r="B663" s="4">
        <v>5.8159485841878605E-2</v>
      </c>
      <c r="C663" s="4">
        <v>7.3971000357049857E-2</v>
      </c>
      <c r="D663" s="4">
        <v>6.5271731870115937E-2</v>
      </c>
      <c r="E663" s="4">
        <v>0.10157412848700233</v>
      </c>
      <c r="F663" s="4">
        <v>0.11454993625943627</v>
      </c>
      <c r="G663" s="4">
        <v>0.1138473792676134</v>
      </c>
      <c r="H663" s="6">
        <v>0.17767919309381908</v>
      </c>
      <c r="I663" s="4">
        <v>0.12906731059931217</v>
      </c>
      <c r="J663" s="4">
        <v>0.2374090355276931</v>
      </c>
    </row>
    <row r="664" spans="1:10" x14ac:dyDescent="0.25">
      <c r="A664" s="3">
        <v>45720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0.11454993625943627</v>
      </c>
      <c r="G664" s="4">
        <v>0.1138473792676134</v>
      </c>
      <c r="H664" s="6">
        <v>0.17771623950003756</v>
      </c>
      <c r="I664" s="4">
        <v>0.1300677542929812</v>
      </c>
      <c r="J664" s="4">
        <v>0.2374090355276931</v>
      </c>
    </row>
    <row r="665" spans="1:10" x14ac:dyDescent="0.25">
      <c r="A665" s="3">
        <v>45721</v>
      </c>
      <c r="B665" s="4">
        <v>5.8159485841878605E-2</v>
      </c>
      <c r="C665" s="4">
        <v>7.3475538961274428E-2</v>
      </c>
      <c r="D665" s="4">
        <v>6.5271731870115937E-2</v>
      </c>
      <c r="E665" s="4">
        <v>0.10157412848700231</v>
      </c>
      <c r="F665" s="4">
        <v>0.11454993625943627</v>
      </c>
      <c r="G665" s="4">
        <v>0.1138473792676134</v>
      </c>
      <c r="H665" s="6">
        <v>0.17835407876893344</v>
      </c>
      <c r="I665" s="4">
        <v>0.12985550545892302</v>
      </c>
      <c r="J665" s="4">
        <v>0.2374090355276931</v>
      </c>
    </row>
    <row r="666" spans="1:10" x14ac:dyDescent="0.25">
      <c r="A666" s="3">
        <v>45722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0.10157412848700233</v>
      </c>
      <c r="F666" s="4">
        <v>0.11454993625943627</v>
      </c>
      <c r="G666" s="4">
        <v>0.1138473792676134</v>
      </c>
      <c r="H666" s="6">
        <v>0.17832177953182374</v>
      </c>
      <c r="I666" s="4">
        <v>0.1302064065727695</v>
      </c>
      <c r="J666" s="4">
        <v>0.2374090355276931</v>
      </c>
    </row>
    <row r="667" spans="1:10" x14ac:dyDescent="0.25">
      <c r="A667" s="3">
        <v>45723</v>
      </c>
      <c r="B667" s="4">
        <v>5.893672272991949E-2</v>
      </c>
      <c r="C667" s="4">
        <v>7.3475538961274428E-2</v>
      </c>
      <c r="D667" s="4">
        <v>6.5271731870115937E-2</v>
      </c>
      <c r="E667" s="4">
        <v>0.10160247908861937</v>
      </c>
      <c r="F667" s="4">
        <v>0.11450323323664316</v>
      </c>
      <c r="G667" s="4">
        <v>0.1138473792676134</v>
      </c>
      <c r="H667" s="6">
        <v>0.17832177953182374</v>
      </c>
      <c r="I667" s="4">
        <v>0.13042444526117702</v>
      </c>
      <c r="J667" s="4">
        <v>0.2374090355276931</v>
      </c>
    </row>
    <row r="668" spans="1:10" x14ac:dyDescent="0.25">
      <c r="A668" s="3">
        <v>45726</v>
      </c>
      <c r="B668" s="4">
        <v>5.893672272991949E-2</v>
      </c>
      <c r="C668" s="4">
        <v>7.3971000357049857E-2</v>
      </c>
      <c r="D668" s="4">
        <v>6.5271731870115937E-2</v>
      </c>
      <c r="E668" s="4">
        <v>0.10160247908861937</v>
      </c>
      <c r="F668" s="4">
        <v>0.11454993625943627</v>
      </c>
      <c r="G668" s="4">
        <v>0.1138473792676134</v>
      </c>
      <c r="H668" s="6">
        <v>0.17828716671301678</v>
      </c>
      <c r="I668" s="4">
        <v>0.13042444526117702</v>
      </c>
      <c r="J668" s="4">
        <v>0.2374090355276931</v>
      </c>
    </row>
    <row r="669" spans="1:10" x14ac:dyDescent="0.25">
      <c r="A669" s="3">
        <v>45727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0.11450323323664316</v>
      </c>
      <c r="G669" s="4">
        <v>0.11346727757470258</v>
      </c>
      <c r="H669" s="6">
        <v>0.17825023896475137</v>
      </c>
      <c r="I669" s="4">
        <v>0.13042444526117702</v>
      </c>
      <c r="J669" s="4">
        <v>0.23755425272030714</v>
      </c>
    </row>
    <row r="670" spans="1:10" x14ac:dyDescent="0.25">
      <c r="A670" s="3">
        <v>45728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0.10160247908861936</v>
      </c>
      <c r="F670" s="4">
        <v>0.11445291636094967</v>
      </c>
      <c r="G670" s="4">
        <v>0.11346727757470258</v>
      </c>
      <c r="H670" s="6">
        <v>0.17825023896475137</v>
      </c>
      <c r="I670" s="4">
        <v>0.13042444526117702</v>
      </c>
      <c r="J670" s="4">
        <v>0.23755425272030714</v>
      </c>
    </row>
    <row r="671" spans="1:10" x14ac:dyDescent="0.25">
      <c r="A671" s="3">
        <v>45729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0.11445291636094967</v>
      </c>
      <c r="G671" s="4">
        <v>0.11346727757470258</v>
      </c>
      <c r="H671" s="6">
        <v>0.17771623950003756</v>
      </c>
      <c r="I671" s="4">
        <v>0.1306389449231945</v>
      </c>
      <c r="J671" s="4">
        <v>0.23755425272030714</v>
      </c>
    </row>
    <row r="672" spans="1:10" x14ac:dyDescent="0.25">
      <c r="A672" s="3">
        <v>45733</v>
      </c>
      <c r="B672" s="4">
        <v>5.893672272991949E-2</v>
      </c>
      <c r="C672" s="4">
        <v>7.3971000357049857E-2</v>
      </c>
      <c r="D672" s="4">
        <v>6.4393575646668158E-2</v>
      </c>
      <c r="E672" s="4">
        <v>0.10160247908861936</v>
      </c>
      <c r="F672" s="4">
        <v>0.11450323323664315</v>
      </c>
      <c r="G672" s="4">
        <v>0.11346727757470258</v>
      </c>
      <c r="H672" s="6">
        <v>0.17609050729335018</v>
      </c>
      <c r="I672" s="4">
        <v>0.13162744384103742</v>
      </c>
      <c r="J672" s="4">
        <v>0.23755425272030714</v>
      </c>
    </row>
    <row r="673" spans="1:10" x14ac:dyDescent="0.25">
      <c r="A673" s="3">
        <v>45734</v>
      </c>
      <c r="B673" s="4">
        <v>5.893672272991949E-2</v>
      </c>
      <c r="C673" s="4">
        <v>7.3971000357049857E-2</v>
      </c>
      <c r="D673" s="4">
        <v>6.5071338475767113E-2</v>
      </c>
      <c r="E673" s="4">
        <v>0.10160247908861936</v>
      </c>
      <c r="F673" s="4">
        <v>0.11454993625943626</v>
      </c>
      <c r="G673" s="4">
        <v>0.11346727757470258</v>
      </c>
      <c r="H673" s="6">
        <v>0.17544912907391336</v>
      </c>
      <c r="I673" s="4">
        <v>0.13280705411247626</v>
      </c>
      <c r="J673" s="4">
        <v>0.23769766421705932</v>
      </c>
    </row>
    <row r="674" spans="1:10" x14ac:dyDescent="0.25">
      <c r="A674" s="3">
        <v>45735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0.11459302984786622</v>
      </c>
      <c r="G674" s="4">
        <v>0.11346727757470258</v>
      </c>
      <c r="H674" s="6">
        <v>0.17544912907391336</v>
      </c>
      <c r="I674" s="4">
        <v>0.13280705411247626</v>
      </c>
      <c r="J674" s="4">
        <v>0.23769766421705932</v>
      </c>
    </row>
    <row r="675" spans="1:10" x14ac:dyDescent="0.25">
      <c r="A675" s="3">
        <v>45736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0.10160247908861937</v>
      </c>
      <c r="F675" s="4">
        <v>0.1155156536240201</v>
      </c>
      <c r="G675" s="4">
        <v>0.11346727757470258</v>
      </c>
      <c r="H675" s="6">
        <v>0.17541394942236893</v>
      </c>
      <c r="I675" s="4">
        <v>0.13337273351823375</v>
      </c>
      <c r="J675" s="4">
        <v>0.23769766421705932</v>
      </c>
    </row>
    <row r="676" spans="1:10" x14ac:dyDescent="0.25">
      <c r="A676" s="3">
        <v>45737</v>
      </c>
      <c r="B676" s="4">
        <v>5.893672272991949E-2</v>
      </c>
      <c r="C676" s="4">
        <v>7.3475538961274428E-2</v>
      </c>
      <c r="D676" s="4">
        <v>6.5071338475767113E-2</v>
      </c>
      <c r="E676" s="4">
        <v>0.10160247908861937</v>
      </c>
      <c r="F676" s="4">
        <v>0.11555126593599971</v>
      </c>
      <c r="G676" s="4">
        <v>0.11346727757470258</v>
      </c>
      <c r="H676" s="6">
        <v>0.17541394942236893</v>
      </c>
      <c r="I676" s="4">
        <v>0.13337273351823375</v>
      </c>
      <c r="J676" s="4">
        <v>0.23769766421705932</v>
      </c>
    </row>
    <row r="677" spans="1:10" x14ac:dyDescent="0.25">
      <c r="A677" s="3">
        <v>45740</v>
      </c>
      <c r="B677" s="4">
        <v>5.893672272991949E-2</v>
      </c>
      <c r="C677" s="4">
        <v>7.3971000357049857E-2</v>
      </c>
      <c r="D677" s="4">
        <v>6.5071338475767113E-2</v>
      </c>
      <c r="E677" s="4">
        <v>0.10160247908861937</v>
      </c>
      <c r="F677" s="4">
        <v>0.11648749331245513</v>
      </c>
      <c r="G677" s="4">
        <v>0.11346727757470258</v>
      </c>
      <c r="H677" s="6">
        <v>0.17544912907391336</v>
      </c>
      <c r="I677" s="4">
        <v>0.13275082229366772</v>
      </c>
      <c r="J677" s="4">
        <v>0.23741333316943022</v>
      </c>
    </row>
    <row r="678" spans="1:10" x14ac:dyDescent="0.25">
      <c r="A678" s="3">
        <v>45741</v>
      </c>
      <c r="B678" s="4">
        <v>5.893672272991949E-2</v>
      </c>
      <c r="C678" s="4">
        <v>7.4457684058959417E-2</v>
      </c>
      <c r="D678" s="4">
        <v>6.5071338475767113E-2</v>
      </c>
      <c r="E678" s="4">
        <v>0.10160247908861937</v>
      </c>
      <c r="F678" s="4">
        <v>0.11645923336703382</v>
      </c>
      <c r="G678" s="4">
        <v>0.11346727757470258</v>
      </c>
      <c r="H678" s="6">
        <v>0.17599234552807611</v>
      </c>
      <c r="I678" s="4">
        <v>0.13219189534896444</v>
      </c>
      <c r="J678" s="4">
        <v>0.23741333316943022</v>
      </c>
    </row>
    <row r="679" spans="1:10" x14ac:dyDescent="0.25">
      <c r="A679" s="3">
        <v>45742</v>
      </c>
      <c r="B679" s="4">
        <v>5.893672272991949E-2</v>
      </c>
      <c r="C679" s="4">
        <v>7.3971000357049857E-2</v>
      </c>
      <c r="D679" s="4">
        <v>6.5735906101009628E-2</v>
      </c>
      <c r="E679" s="4">
        <v>0.10157412848700233</v>
      </c>
      <c r="F679" s="4">
        <v>0.11645923336703382</v>
      </c>
      <c r="G679" s="4">
        <v>0.11346727757470258</v>
      </c>
      <c r="H679" s="6">
        <v>0.17599234552807611</v>
      </c>
      <c r="I679" s="4">
        <v>0.13219189534896444</v>
      </c>
      <c r="J679" s="4">
        <v>0.23727146989144798</v>
      </c>
    </row>
    <row r="680" spans="1:10" x14ac:dyDescent="0.25">
      <c r="A680" s="3">
        <v>45743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0.11642743272928616</v>
      </c>
      <c r="G680" s="4">
        <v>0.11346727757470258</v>
      </c>
      <c r="H680" s="6">
        <v>0.1795198567121514</v>
      </c>
      <c r="I680" s="4">
        <v>0.13337273351823373</v>
      </c>
      <c r="J680" s="4">
        <v>0.23797908313970625</v>
      </c>
    </row>
    <row r="681" spans="1:10" x14ac:dyDescent="0.25">
      <c r="A681" s="3">
        <v>45744</v>
      </c>
      <c r="B681" s="4">
        <v>5.893672272991949E-2</v>
      </c>
      <c r="C681" s="4">
        <v>7.3475538961274428E-2</v>
      </c>
      <c r="D681" s="4">
        <v>6.5735906101009628E-2</v>
      </c>
      <c r="E681" s="4">
        <v>0.10154171810695357</v>
      </c>
      <c r="F681" s="4">
        <v>0.11642743272928614</v>
      </c>
      <c r="G681" s="4">
        <v>0.11346727757470258</v>
      </c>
      <c r="H681" s="6">
        <v>0.17825023896475131</v>
      </c>
      <c r="I681" s="4">
        <v>0.13337273351823373</v>
      </c>
      <c r="J681" s="4">
        <v>0.23783927328432627</v>
      </c>
    </row>
    <row r="682" spans="1:10" x14ac:dyDescent="0.25">
      <c r="A682" s="3">
        <v>45748</v>
      </c>
      <c r="B682" s="4">
        <v>5.893672272991949E-2</v>
      </c>
      <c r="C682" s="4">
        <v>7.2971121074744905E-2</v>
      </c>
      <c r="D682" s="4">
        <v>6.5735906101009628E-2</v>
      </c>
      <c r="E682" s="4">
        <v>0.10049906735431385</v>
      </c>
      <c r="F682" s="4">
        <v>0.1163920884970491</v>
      </c>
      <c r="G682" s="4"/>
      <c r="H682" s="6">
        <v>0.17821099484797259</v>
      </c>
      <c r="I682" s="4">
        <v>0.13603940517759991</v>
      </c>
      <c r="J682" s="4">
        <v>0.23468848750954568</v>
      </c>
    </row>
    <row r="683" spans="1:10" x14ac:dyDescent="0.25">
      <c r="A683" s="3">
        <v>45749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0.1163920884970491</v>
      </c>
      <c r="G683" s="4">
        <v>0.11346727757470258</v>
      </c>
      <c r="H683" s="6">
        <v>0.17821099484797259</v>
      </c>
      <c r="I683" s="4">
        <v>0.13584564826539886</v>
      </c>
      <c r="J683" s="4">
        <v>0.23468848750954568</v>
      </c>
    </row>
    <row r="684" spans="1:10" x14ac:dyDescent="0.25">
      <c r="A684" s="3">
        <v>45750</v>
      </c>
      <c r="B684" s="4">
        <v>5.893672272991949E-2</v>
      </c>
      <c r="C684" s="4">
        <v>7.2971121074744905E-2</v>
      </c>
      <c r="D684" s="4">
        <v>6.4845155674455174E-2</v>
      </c>
      <c r="E684" s="4">
        <v>0.10053590643939955</v>
      </c>
      <c r="F684" s="4">
        <v>0.1163920884970491</v>
      </c>
      <c r="G684" s="4">
        <v>0.11346727757470258</v>
      </c>
      <c r="H684" s="6">
        <v>0.17816943283205045</v>
      </c>
      <c r="I684" s="4">
        <v>0.13584564826539886</v>
      </c>
      <c r="J684" s="4">
        <v>0.23468848750954568</v>
      </c>
    </row>
    <row r="685" spans="1:10" x14ac:dyDescent="0.25">
      <c r="A685" s="3">
        <v>45751</v>
      </c>
      <c r="B685" s="4">
        <v>5.893672272991949E-2</v>
      </c>
      <c r="C685" s="4">
        <v>7.2457559644171263E-2</v>
      </c>
      <c r="D685" s="4">
        <v>6.4845155674455174E-2</v>
      </c>
      <c r="E685" s="4">
        <v>0.10049906735431385</v>
      </c>
      <c r="F685" s="4">
        <v>0.1163920884970491</v>
      </c>
      <c r="G685" s="4">
        <v>0.11346727757470258</v>
      </c>
      <c r="H685" s="6">
        <v>0.17869517076989666</v>
      </c>
      <c r="I685" s="4">
        <v>0.13768964025426883</v>
      </c>
      <c r="J685" s="4">
        <v>0.23468848750954568</v>
      </c>
    </row>
    <row r="686" spans="1:10" x14ac:dyDescent="0.25">
      <c r="A686" s="3">
        <v>45754</v>
      </c>
      <c r="B686" s="4">
        <v>5.893672272991949E-2</v>
      </c>
      <c r="C686" s="4">
        <v>7.2457559644171263E-2</v>
      </c>
      <c r="D686" s="4">
        <v>6.5499557106851514E-2</v>
      </c>
      <c r="E686" s="4">
        <v>0.10049906735431385</v>
      </c>
      <c r="F686" s="4">
        <v>0.11642743272928614</v>
      </c>
      <c r="G686" s="4">
        <v>0.11346727757470258</v>
      </c>
      <c r="H686" s="6">
        <v>0.17916885303358368</v>
      </c>
      <c r="I686" s="4">
        <v>0.13949736740713969</v>
      </c>
      <c r="J686" s="4">
        <v>0.23496916817075836</v>
      </c>
    </row>
    <row r="687" spans="1:10" x14ac:dyDescent="0.25">
      <c r="A687" s="3">
        <v>45755</v>
      </c>
      <c r="B687" s="4">
        <v>5.893672272991949E-2</v>
      </c>
      <c r="C687" s="4">
        <v>7.2457559644171263E-2</v>
      </c>
      <c r="D687" s="4">
        <v>6.4592912549085044E-2</v>
      </c>
      <c r="E687" s="4">
        <v>0.10049906735431385</v>
      </c>
      <c r="F687" s="4">
        <v>0.11642743272928616</v>
      </c>
      <c r="G687" s="4">
        <v>0.1138473792676134</v>
      </c>
      <c r="H687" s="6">
        <v>0.1798289968873851</v>
      </c>
      <c r="I687" s="4">
        <v>0.13981814019596317</v>
      </c>
      <c r="J687" s="4">
        <v>0.23511936398203304</v>
      </c>
    </row>
    <row r="688" spans="1:10" x14ac:dyDescent="0.25">
      <c r="A688" s="3">
        <v>45756</v>
      </c>
      <c r="B688" s="4">
        <v>5.893672272991949E-2</v>
      </c>
      <c r="C688" s="4">
        <v>7.2457559644171263E-2</v>
      </c>
      <c r="D688" s="4">
        <v>6.3935614733856533E-2</v>
      </c>
      <c r="E688" s="4">
        <v>0.10045811919332037</v>
      </c>
      <c r="F688" s="4">
        <v>0.1163920884970491</v>
      </c>
      <c r="G688" s="4">
        <v>0.1138473792676134</v>
      </c>
      <c r="H688" s="6">
        <v>0.17978323188514572</v>
      </c>
      <c r="I688" s="4">
        <v>0.14258976138942947</v>
      </c>
      <c r="J688" s="4">
        <v>0.23511936398203304</v>
      </c>
    </row>
    <row r="689" spans="1:10" x14ac:dyDescent="0.25">
      <c r="A689" s="3">
        <v>45758</v>
      </c>
      <c r="B689" s="4">
        <v>5.893672272991949E-2</v>
      </c>
      <c r="C689" s="4">
        <v>7.2971121074744905E-2</v>
      </c>
      <c r="D689" s="4">
        <v>6.3265038248994626E-2</v>
      </c>
      <c r="E689" s="4">
        <v>0.10045811919332037</v>
      </c>
      <c r="F689" s="4">
        <v>0.11642743272928614</v>
      </c>
      <c r="G689" s="4">
        <v>0.1138473792676134</v>
      </c>
      <c r="H689" s="6">
        <v>0.17982899688738513</v>
      </c>
      <c r="I689" s="4">
        <v>0.16267834592925731</v>
      </c>
      <c r="J689" s="4">
        <v>0.23511936398203304</v>
      </c>
    </row>
    <row r="690" spans="1:10" x14ac:dyDescent="0.25">
      <c r="A690" s="3">
        <v>45762</v>
      </c>
      <c r="B690" s="4">
        <v>5.893672272991949E-2</v>
      </c>
      <c r="C690" s="4">
        <v>7.3475538961274456E-2</v>
      </c>
      <c r="D690" s="4">
        <v>6.3265038248994626E-2</v>
      </c>
      <c r="E690" s="4">
        <v>0.10154171810695355</v>
      </c>
      <c r="F690" s="4">
        <v>0.11645923336703382</v>
      </c>
      <c r="G690" s="4">
        <v>0.1138473792676134</v>
      </c>
      <c r="H690" s="6">
        <v>0.1804365675958613</v>
      </c>
      <c r="I690" s="4">
        <v>0.16252656098737006</v>
      </c>
      <c r="J690" s="4">
        <v>0.23526772919633834</v>
      </c>
    </row>
    <row r="691" spans="1:10" x14ac:dyDescent="0.25">
      <c r="A691" s="3">
        <v>45763</v>
      </c>
      <c r="B691" s="4">
        <v>5.893672272991949E-2</v>
      </c>
      <c r="C691" s="4">
        <v>7.3475538961274456E-2</v>
      </c>
      <c r="D691" s="4">
        <v>6.3265038248994626E-2</v>
      </c>
      <c r="E691" s="4">
        <v>0.10157412848700231</v>
      </c>
      <c r="F691" s="4">
        <v>0.11645923336703382</v>
      </c>
      <c r="G691" s="4">
        <v>0.11346727757470258</v>
      </c>
      <c r="H691" s="6">
        <v>0.18047760751623845</v>
      </c>
      <c r="I691" s="4">
        <v>0.16682877465561644</v>
      </c>
      <c r="J691" s="4">
        <v>0.23526772919633834</v>
      </c>
    </row>
    <row r="692" spans="1:10" x14ac:dyDescent="0.25">
      <c r="A692" s="3">
        <v>45764</v>
      </c>
      <c r="B692" s="4">
        <v>5.893672272991949E-2</v>
      </c>
      <c r="C692" s="4">
        <v>7.3971000357049885E-2</v>
      </c>
      <c r="D692" s="4">
        <v>6.3265038248994626E-2</v>
      </c>
      <c r="E692" s="4">
        <v>0.10160247908861936</v>
      </c>
      <c r="F692" s="4">
        <v>0.11648749331245513</v>
      </c>
      <c r="G692" s="4">
        <v>0.11346727757470258</v>
      </c>
      <c r="H692" s="6">
        <v>0.18051635887384898</v>
      </c>
      <c r="I692" s="4">
        <v>0.16696671183341097</v>
      </c>
      <c r="J692" s="4">
        <v>0.23526772919633834</v>
      </c>
    </row>
    <row r="693" spans="1:10" x14ac:dyDescent="0.25">
      <c r="A693" s="3">
        <v>45768</v>
      </c>
      <c r="B693" s="4">
        <v>5.893672272991949E-2</v>
      </c>
      <c r="C693" s="4">
        <v>7.3971000357049885E-2</v>
      </c>
      <c r="D693" s="4">
        <v>6.3265038248994626E-2</v>
      </c>
      <c r="E693" s="4">
        <v>0.10162677330944765</v>
      </c>
      <c r="F693" s="4">
        <v>0.11651221514192646</v>
      </c>
      <c r="G693" s="4">
        <v>0.1138473792676134</v>
      </c>
      <c r="H693" s="6">
        <v>0.18055282314224913</v>
      </c>
      <c r="I693" s="4">
        <v>0.16682877465561644</v>
      </c>
      <c r="J693" s="4">
        <v>0.23526772919633834</v>
      </c>
    </row>
    <row r="694" spans="1:10" x14ac:dyDescent="0.25">
      <c r="A694" s="3">
        <v>45769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0.11651221514192647</v>
      </c>
      <c r="G694" s="4">
        <v>0.1138473792676134</v>
      </c>
      <c r="H694" s="6">
        <v>0.18058700170687153</v>
      </c>
      <c r="I694" s="4">
        <v>0.17651310825290123</v>
      </c>
      <c r="J694" s="4">
        <v>0.23526772919633834</v>
      </c>
    </row>
    <row r="695" spans="1:10" x14ac:dyDescent="0.25">
      <c r="A695" s="3">
        <v>45770</v>
      </c>
      <c r="B695" s="4">
        <v>5.893672272991949E-2</v>
      </c>
      <c r="C695" s="4">
        <v>7.3971000357049885E-2</v>
      </c>
      <c r="D695" s="4">
        <v>6.3265038248994626E-2</v>
      </c>
      <c r="E695" s="4">
        <v>0.10160247908861937</v>
      </c>
      <c r="F695" s="4">
        <v>0.11648749331245513</v>
      </c>
      <c r="G695" s="4">
        <v>0.1138473792676134</v>
      </c>
      <c r="H695" s="6">
        <v>0.18058700170687153</v>
      </c>
      <c r="I695" s="4">
        <v>0.18172819507171131</v>
      </c>
      <c r="J695" s="4">
        <v>0.23526772919633834</v>
      </c>
    </row>
    <row r="696" spans="1:10" x14ac:dyDescent="0.25">
      <c r="A696" s="3">
        <v>45771</v>
      </c>
      <c r="B696" s="4">
        <v>5.893672272991949E-2</v>
      </c>
      <c r="C696" s="4">
        <v>7.3475538961274456E-2</v>
      </c>
      <c r="D696" s="4">
        <v>6.2580756238045002E-2</v>
      </c>
      <c r="E696" s="4">
        <v>0.10157412848700233</v>
      </c>
      <c r="F696" s="4">
        <v>0.11648749331245514</v>
      </c>
      <c r="G696" s="4">
        <v>0.1138473792676134</v>
      </c>
      <c r="H696" s="6">
        <v>0.17995250425751763</v>
      </c>
      <c r="I696" s="4">
        <v>0.18185026942823959</v>
      </c>
      <c r="J696" s="4">
        <v>0.23526772919633834</v>
      </c>
    </row>
    <row r="697" spans="1:10" x14ac:dyDescent="0.25">
      <c r="A697" s="3">
        <v>45772</v>
      </c>
      <c r="B697" s="4">
        <v>5.8159485841878605E-2</v>
      </c>
      <c r="C697" s="4">
        <v>7.3971000357049857E-2</v>
      </c>
      <c r="D697" s="4">
        <v>6.2580756238045002E-2</v>
      </c>
      <c r="E697" s="4">
        <v>0.10157412848700233</v>
      </c>
      <c r="F697" s="4">
        <v>0.11648749331245514</v>
      </c>
      <c r="G697" s="4">
        <v>0.1138473792676134</v>
      </c>
      <c r="H697" s="6">
        <v>0.18047760751623845</v>
      </c>
      <c r="I697" s="4">
        <v>0.18228883267132689</v>
      </c>
      <c r="J697" s="4">
        <v>0.23554945227937446</v>
      </c>
    </row>
    <row r="698" spans="1:10" x14ac:dyDescent="0.25">
      <c r="A698" s="3">
        <v>45775</v>
      </c>
      <c r="B698" s="4">
        <v>5.8159485841878605E-2</v>
      </c>
      <c r="C698" s="4">
        <v>7.4457684058959431E-2</v>
      </c>
      <c r="D698" s="4">
        <v>6.2580756238045002E-2</v>
      </c>
      <c r="E698" s="4">
        <v>0.10160247908861937</v>
      </c>
      <c r="F698" s="4">
        <v>0.11648749331245513</v>
      </c>
      <c r="G698" s="4">
        <v>0.1138473792676134</v>
      </c>
      <c r="H698" s="6">
        <v>0.18051635887384895</v>
      </c>
      <c r="I698" s="4">
        <v>0.18272407324185275</v>
      </c>
      <c r="J698" s="4">
        <v>0.23539953088452764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2C5B-C7BD-476B-9377-5A841877FF9C}">
  <dimension ref="B2:K18"/>
  <sheetViews>
    <sheetView workbookViewId="0">
      <selection activeCell="C17" sqref="C17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10" t="s">
        <v>2</v>
      </c>
    </row>
    <row r="3" spans="2:11" x14ac:dyDescent="0.25">
      <c r="B3" s="9" t="s">
        <v>42</v>
      </c>
      <c r="G3" s="11"/>
      <c r="H3" s="11"/>
    </row>
    <row r="4" spans="2:11" x14ac:dyDescent="0.25">
      <c r="G4" s="11"/>
      <c r="H4" s="11"/>
    </row>
    <row r="5" spans="2:11" x14ac:dyDescent="0.25">
      <c r="B5" s="12" t="s">
        <v>0</v>
      </c>
      <c r="C5" s="12" t="s">
        <v>24</v>
      </c>
      <c r="D5" s="12" t="s">
        <v>23</v>
      </c>
      <c r="E5" s="12" t="s">
        <v>27</v>
      </c>
      <c r="F5" s="12" t="s">
        <v>31</v>
      </c>
      <c r="G5" s="12" t="s">
        <v>22</v>
      </c>
      <c r="H5" s="12" t="s">
        <v>30</v>
      </c>
      <c r="I5" s="12" t="s">
        <v>1</v>
      </c>
      <c r="J5" s="12" t="s">
        <v>25</v>
      </c>
      <c r="K5" s="12" t="s">
        <v>18</v>
      </c>
    </row>
    <row r="6" spans="2:11" x14ac:dyDescent="0.25">
      <c r="B6" s="13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5</v>
      </c>
      <c r="J6" s="14" t="s">
        <v>4</v>
      </c>
      <c r="K6" s="14" t="s">
        <v>19</v>
      </c>
    </row>
    <row r="7" spans="2:11" x14ac:dyDescent="0.25">
      <c r="B7" s="15" t="s">
        <v>6</v>
      </c>
      <c r="C7" s="16">
        <v>42328</v>
      </c>
      <c r="D7" s="16">
        <v>42446</v>
      </c>
      <c r="E7" s="16">
        <v>45336</v>
      </c>
      <c r="F7" s="16">
        <v>42338</v>
      </c>
      <c r="G7" s="16">
        <v>37595</v>
      </c>
      <c r="H7" s="16">
        <v>37595</v>
      </c>
      <c r="I7" s="16">
        <v>41997</v>
      </c>
      <c r="J7" s="16">
        <v>40441</v>
      </c>
      <c r="K7" s="16">
        <v>40856</v>
      </c>
    </row>
    <row r="8" spans="2:11" x14ac:dyDescent="0.25">
      <c r="B8" s="15" t="s">
        <v>43</v>
      </c>
      <c r="C8" s="17">
        <v>817.53114956399997</v>
      </c>
      <c r="D8" s="17">
        <v>699.16728580300003</v>
      </c>
      <c r="E8" s="17">
        <v>640.82095732100004</v>
      </c>
      <c r="F8" s="17">
        <v>766.88514667599998</v>
      </c>
      <c r="G8" s="17">
        <v>315.64610980500004</v>
      </c>
      <c r="H8" s="17">
        <v>84.118350820000003</v>
      </c>
      <c r="I8" s="17">
        <v>2471.1844743840002</v>
      </c>
      <c r="J8" s="17">
        <v>91.224877827000014</v>
      </c>
      <c r="K8" s="17">
        <v>293.64122265100002</v>
      </c>
    </row>
    <row r="9" spans="2:11" x14ac:dyDescent="0.25">
      <c r="B9" s="15" t="s">
        <v>34</v>
      </c>
      <c r="C9" s="17" t="s">
        <v>35</v>
      </c>
      <c r="D9" s="17" t="s">
        <v>36</v>
      </c>
      <c r="E9" s="17" t="s">
        <v>37</v>
      </c>
      <c r="F9" s="17" t="s">
        <v>38</v>
      </c>
      <c r="G9" s="17" t="s">
        <v>28</v>
      </c>
      <c r="H9" s="17" t="s">
        <v>28</v>
      </c>
      <c r="I9" s="17" t="s">
        <v>39</v>
      </c>
      <c r="J9" s="17" t="s">
        <v>28</v>
      </c>
      <c r="K9" s="17" t="s">
        <v>40</v>
      </c>
    </row>
    <row r="10" spans="2:11" x14ac:dyDescent="0.25">
      <c r="B10" s="15" t="s">
        <v>41</v>
      </c>
      <c r="C10" s="18">
        <v>539480</v>
      </c>
      <c r="D10" s="18">
        <v>539784</v>
      </c>
      <c r="E10" s="18">
        <v>544123</v>
      </c>
      <c r="F10" s="18">
        <v>539487</v>
      </c>
      <c r="G10" s="18" t="s">
        <v>28</v>
      </c>
      <c r="H10" s="18" t="s">
        <v>28</v>
      </c>
      <c r="I10" s="18" t="s">
        <v>28</v>
      </c>
      <c r="J10" s="18" t="s">
        <v>28</v>
      </c>
      <c r="K10" s="18">
        <v>533719</v>
      </c>
    </row>
    <row r="11" spans="2:11" x14ac:dyDescent="0.25">
      <c r="B11" s="15" t="s">
        <v>7</v>
      </c>
      <c r="C11" s="17" t="s">
        <v>8</v>
      </c>
      <c r="D11" s="17" t="s">
        <v>9</v>
      </c>
      <c r="E11" s="17" t="s">
        <v>29</v>
      </c>
      <c r="F11" s="17" t="s">
        <v>32</v>
      </c>
      <c r="G11" s="17" t="s">
        <v>8</v>
      </c>
      <c r="H11" s="17" t="s">
        <v>32</v>
      </c>
      <c r="I11" s="17" t="s">
        <v>10</v>
      </c>
      <c r="J11" s="17" t="s">
        <v>20</v>
      </c>
      <c r="K11" s="17" t="s">
        <v>33</v>
      </c>
    </row>
    <row r="12" spans="2:11" x14ac:dyDescent="0.25">
      <c r="B12" s="15" t="s">
        <v>42</v>
      </c>
      <c r="C12" s="18"/>
      <c r="D12" s="18"/>
      <c r="E12" s="18"/>
      <c r="F12" s="18"/>
      <c r="G12" s="17"/>
      <c r="H12" s="17"/>
      <c r="I12" s="18"/>
      <c r="J12" s="18"/>
      <c r="K12" s="18"/>
    </row>
    <row r="13" spans="2:11" x14ac:dyDescent="0.25">
      <c r="B13" s="19" t="s">
        <v>11</v>
      </c>
      <c r="C13" s="17">
        <v>-0.12600000000000033</v>
      </c>
      <c r="D13" s="17">
        <v>-0.3318999999999992</v>
      </c>
      <c r="E13" s="17">
        <v>-0.38389999999999969</v>
      </c>
      <c r="F13" s="17">
        <v>-0.18160000000000043</v>
      </c>
      <c r="G13" s="17">
        <v>-1.1715</v>
      </c>
      <c r="H13" s="17">
        <v>-1.2514000000000003</v>
      </c>
      <c r="I13" s="17">
        <v>-0.15479999999999983</v>
      </c>
      <c r="J13" s="17">
        <v>-1.1118000000000001</v>
      </c>
      <c r="K13" s="17">
        <v>1.4756999999999998</v>
      </c>
    </row>
    <row r="14" spans="2:11" x14ac:dyDescent="0.25">
      <c r="B14" s="15" t="s">
        <v>12</v>
      </c>
      <c r="C14" s="17">
        <v>-0.17210000000000036</v>
      </c>
      <c r="D14" s="17">
        <v>-0.37530000000000108</v>
      </c>
      <c r="E14" s="17" t="s">
        <v>28</v>
      </c>
      <c r="F14" s="17">
        <v>-0.15339999999999954</v>
      </c>
      <c r="G14" s="17">
        <v>-1.1898</v>
      </c>
      <c r="H14" s="17">
        <v>-1.2312999999999992</v>
      </c>
      <c r="I14" s="17">
        <v>-0.24049999999999994</v>
      </c>
      <c r="J14" s="17">
        <v>-1.1902000000000008</v>
      </c>
      <c r="K14" s="17">
        <v>0.11490000000000222</v>
      </c>
    </row>
    <row r="15" spans="2:11" x14ac:dyDescent="0.25">
      <c r="B15" s="15" t="s">
        <v>13</v>
      </c>
      <c r="C15" s="17">
        <v>-0.1921999999999997</v>
      </c>
      <c r="D15" s="17">
        <v>-0.41930000000000334</v>
      </c>
      <c r="E15" s="17" t="s">
        <v>28</v>
      </c>
      <c r="F15" s="17">
        <v>-0.20949999999999847</v>
      </c>
      <c r="G15" s="17">
        <v>-1.4839999999999982</v>
      </c>
      <c r="H15" s="17">
        <v>-1.4856000000000016</v>
      </c>
      <c r="I15" s="17">
        <v>-0.33070000000000022</v>
      </c>
      <c r="J15" s="17">
        <v>-1.6052</v>
      </c>
      <c r="K15" s="17">
        <v>-0.19619999999999926</v>
      </c>
    </row>
    <row r="16" spans="2:11" x14ac:dyDescent="0.25">
      <c r="B16" s="15" t="s">
        <v>14</v>
      </c>
      <c r="C16" s="17" t="s">
        <v>28</v>
      </c>
      <c r="D16" s="17" t="s">
        <v>28</v>
      </c>
      <c r="E16" s="17" t="s">
        <v>28</v>
      </c>
      <c r="F16" s="17" t="s">
        <v>28</v>
      </c>
      <c r="G16" s="17">
        <v>-1.763300000000001</v>
      </c>
      <c r="H16" s="17">
        <v>-1.655899999999999</v>
      </c>
      <c r="I16" s="17">
        <v>-0.34030000000000005</v>
      </c>
      <c r="J16" s="17">
        <v>-1.8169999999999984</v>
      </c>
      <c r="K16" s="17">
        <v>-0.46720000000000006</v>
      </c>
    </row>
    <row r="17" spans="2:11" x14ac:dyDescent="0.25">
      <c r="B17" s="15" t="s">
        <v>15</v>
      </c>
      <c r="C17" s="17">
        <v>-0.19799999999999862</v>
      </c>
      <c r="D17" s="17">
        <v>-0.39770000000000039</v>
      </c>
      <c r="E17" s="17">
        <v>-0.53130000000000077</v>
      </c>
      <c r="F17" s="17">
        <v>-0.11160000000000103</v>
      </c>
      <c r="G17" s="17">
        <v>-4.0088999999999988</v>
      </c>
      <c r="H17" s="17">
        <v>-3.7566999999999986</v>
      </c>
      <c r="I17" s="17">
        <v>-0.33420000000000005</v>
      </c>
      <c r="J17" s="17">
        <v>-1.6946999999999992</v>
      </c>
      <c r="K17" s="17">
        <v>-0.62349999999999994</v>
      </c>
    </row>
    <row r="18" spans="2:11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ADAFE-F480-4ED0-8774-0F6A6AD1BD53}">
  <dimension ref="A1:E11"/>
  <sheetViews>
    <sheetView topLeftCell="A6" workbookViewId="0">
      <selection activeCell="C17" sqref="C17"/>
    </sheetView>
  </sheetViews>
  <sheetFormatPr defaultRowHeight="15" x14ac:dyDescent="0.25"/>
  <cols>
    <col min="1" max="1" width="16.140625" customWidth="1"/>
    <col min="2" max="3" width="27.28515625" bestFit="1" customWidth="1"/>
    <col min="4" max="4" width="18" bestFit="1" customWidth="1"/>
    <col min="7" max="7" width="14.28515625" bestFit="1" customWidth="1"/>
    <col min="8" max="8" width="27.5703125" bestFit="1" customWidth="1"/>
  </cols>
  <sheetData>
    <row r="1" spans="1:5" hidden="1" x14ac:dyDescent="0.25">
      <c r="B1" s="20" t="s">
        <v>44</v>
      </c>
      <c r="C1" s="20" t="s">
        <v>45</v>
      </c>
      <c r="D1" s="20" t="s">
        <v>46</v>
      </c>
      <c r="E1" s="20" t="s">
        <v>47</v>
      </c>
    </row>
    <row r="2" spans="1:5" hidden="1" x14ac:dyDescent="0.25">
      <c r="B2" s="21" t="s">
        <v>48</v>
      </c>
      <c r="C2" s="22">
        <v>0.45700000000000002</v>
      </c>
      <c r="D2" s="23">
        <v>0.48299390374950402</v>
      </c>
      <c r="E2" s="24">
        <f>MIN(C2:D2)</f>
        <v>0.45700000000000002</v>
      </c>
    </row>
    <row r="3" spans="1:5" hidden="1" x14ac:dyDescent="0.25">
      <c r="B3" s="21" t="s">
        <v>49</v>
      </c>
      <c r="C3" s="22">
        <v>0.26140000000000002</v>
      </c>
      <c r="D3" s="23">
        <v>0.25973492863577402</v>
      </c>
      <c r="E3" s="24">
        <f t="shared" ref="E3:E4" si="0">MIN(C3:D3)</f>
        <v>0.25973492863577402</v>
      </c>
    </row>
    <row r="4" spans="1:5" hidden="1" x14ac:dyDescent="0.25">
      <c r="B4" s="21" t="s">
        <v>50</v>
      </c>
      <c r="C4" s="22">
        <v>0.254</v>
      </c>
      <c r="D4" s="23">
        <v>0.25727116761472102</v>
      </c>
      <c r="E4" s="24">
        <f t="shared" si="0"/>
        <v>0.254</v>
      </c>
    </row>
    <row r="5" spans="1:5" hidden="1" x14ac:dyDescent="0.25">
      <c r="B5" s="25"/>
      <c r="C5" s="25"/>
      <c r="D5" s="20" t="s">
        <v>51</v>
      </c>
      <c r="E5" s="26">
        <f>SUM(E2:E4)</f>
        <v>0.97073492863577404</v>
      </c>
    </row>
    <row r="7" spans="1:5" x14ac:dyDescent="0.25">
      <c r="A7" s="27" t="s">
        <v>52</v>
      </c>
    </row>
    <row r="9" spans="1:5" x14ac:dyDescent="0.25">
      <c r="B9" t="s">
        <v>1</v>
      </c>
    </row>
    <row r="10" spans="1:5" x14ac:dyDescent="0.25">
      <c r="A10" t="s">
        <v>34</v>
      </c>
      <c r="B10" t="s">
        <v>39</v>
      </c>
    </row>
    <row r="11" spans="1:5" x14ac:dyDescent="0.25">
      <c r="A11" t="s">
        <v>41</v>
      </c>
      <c r="B11" t="s">
        <v>28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Tracking Difference </vt:lpstr>
      <vt:lpstr>Debt Index Replication Factor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2025-04-29T05:38:34Z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