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duct\LIC Mutual Fund\Portfolio concenration of Index Fund  ETFs\Sep 26\"/>
    </mc:Choice>
  </mc:AlternateContent>
  <xr:revisionPtr revIDLastSave="0" documentId="13_ncr:1_{F29C8AE5-781F-4B74-831B-101E6894025C}" xr6:coauthVersionLast="47" xr6:coauthVersionMax="47" xr10:uidLastSave="{00000000-0000-0000-0000-000000000000}"/>
  <bookViews>
    <workbookView xWindow="-110" yWindow="-110" windowWidth="19420" windowHeight="11500" xr2:uid="{6ACB692D-A13B-486B-B3E7-EAB0EABCD495}"/>
  </bookViews>
  <sheets>
    <sheet name="LIC MF Nifty 50 ETF" sheetId="1" r:id="rId1"/>
    <sheet name="LIC MF Nifty 50 Index Fund" sheetId="4" r:id="rId2"/>
    <sheet name="LIC MF Nifty Next 50 Index Fund" sheetId="6" r:id="rId3"/>
    <sheet name="LIC MF Nifty 100 ETF" sheetId="3" r:id="rId4"/>
    <sheet name="LIC MF Nifty Midcap 100 ETF" sheetId="7" r:id="rId5"/>
    <sheet name="LIC MF BSE Sensex ETF" sheetId="2" r:id="rId6"/>
    <sheet name="LIC MF BSE Sensex Index F" sheetId="5" r:id="rId7"/>
    <sheet name="LIC MF Nifty 8-13 Year G-sec ET" sheetId="9" r:id="rId8"/>
    <sheet name="LIC MF Gold ETF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5" l="1"/>
  <c r="C29" i="3"/>
  <c r="C18" i="1"/>
  <c r="C36" i="7"/>
  <c r="C36" i="9"/>
  <c r="C29" i="9"/>
  <c r="C19" i="9"/>
  <c r="B7" i="9"/>
  <c r="B1" i="9"/>
  <c r="C36" i="8"/>
  <c r="C29" i="8"/>
  <c r="C19" i="8"/>
  <c r="B7" i="8"/>
  <c r="B1" i="8"/>
  <c r="C28" i="6"/>
  <c r="C36" i="4"/>
  <c r="B1" i="5"/>
  <c r="B1" i="2"/>
  <c r="B1" i="7"/>
  <c r="B1" i="3"/>
  <c r="B1" i="6"/>
  <c r="B1" i="4"/>
  <c r="C29" i="7"/>
  <c r="C19" i="7"/>
  <c r="B7" i="7"/>
  <c r="B7" i="6"/>
  <c r="C35" i="6"/>
  <c r="C18" i="6"/>
  <c r="C29" i="4"/>
  <c r="C19" i="4"/>
  <c r="C36" i="3"/>
  <c r="C19" i="5"/>
  <c r="C19" i="3"/>
  <c r="C19" i="2"/>
  <c r="C35" i="1" l="1"/>
  <c r="C28" i="1"/>
  <c r="B7" i="5" l="1"/>
  <c r="B7" i="4"/>
  <c r="B7" i="3"/>
  <c r="B7" i="2"/>
  <c r="C29" i="5" l="1"/>
  <c r="C29" i="2"/>
  <c r="C36" i="2"/>
</calcChain>
</file>

<file path=xl/sharedStrings.xml><?xml version="1.0" encoding="utf-8"?>
<sst xmlns="http://schemas.openxmlformats.org/spreadsheetml/2006/main" count="234" uniqueCount="77">
  <si>
    <t>Index Name: Nifty 50 index</t>
  </si>
  <si>
    <t>Scheme Name: LIC MF Nifty 50 ETF</t>
  </si>
  <si>
    <t>Top 7 Stocks</t>
  </si>
  <si>
    <t>% of NAV</t>
  </si>
  <si>
    <t>Reliance Industries Ltd.</t>
  </si>
  <si>
    <t>HDFC Bank Ltd.</t>
  </si>
  <si>
    <t>ICICI Bank Ltd.</t>
  </si>
  <si>
    <t>Total</t>
  </si>
  <si>
    <t>Top 7 Groups</t>
  </si>
  <si>
    <t>HDFC Group</t>
  </si>
  <si>
    <t>Reliance Mukesh Ambani group</t>
  </si>
  <si>
    <t>ICICI Group</t>
  </si>
  <si>
    <t>Govt of India</t>
  </si>
  <si>
    <t>Top 4 Sectors</t>
  </si>
  <si>
    <t>Banks</t>
  </si>
  <si>
    <t>Petroleum Products</t>
  </si>
  <si>
    <t>Finance</t>
  </si>
  <si>
    <t>Index Name: BSE Sensex</t>
  </si>
  <si>
    <t>Index Name: Nifty 100 index</t>
  </si>
  <si>
    <t>Scheme Name: LIC MF Nifty 100 ETF</t>
  </si>
  <si>
    <t>Scheme Name: LIC MF Nifty 50 Index Fund</t>
  </si>
  <si>
    <t>IT - Software</t>
  </si>
  <si>
    <t>Tata Group</t>
  </si>
  <si>
    <t>Larsen &amp; Toubro Ltd.</t>
  </si>
  <si>
    <t>Index Name: Nifty Next 50 index</t>
  </si>
  <si>
    <t>Scheme Name: LIC MF Nifty Next 50 Index</t>
  </si>
  <si>
    <t>Hindustan Aeronautics Ltd.</t>
  </si>
  <si>
    <t>Automobiles</t>
  </si>
  <si>
    <t>Index Name: Nifty Midcap 100 index</t>
  </si>
  <si>
    <t>Scheme Name: LIC MF Nifty Midcap 100 ETF</t>
  </si>
  <si>
    <t>Murugappa Group</t>
  </si>
  <si>
    <t>Scheme Name: LIC MF BSE Sensex Index Fund</t>
  </si>
  <si>
    <t>Scheme Name: LIC MF BSE Sensex ETF</t>
  </si>
  <si>
    <t>Bharti Airtel Ltd.</t>
  </si>
  <si>
    <t>Divi's Laboratories Ltd.</t>
  </si>
  <si>
    <t>Power</t>
  </si>
  <si>
    <t>Adani Group</t>
  </si>
  <si>
    <t>Bharti Group</t>
  </si>
  <si>
    <t>Divi's Laboratories Group</t>
  </si>
  <si>
    <t>Pharmaceuticals &amp; Biotechnology</t>
  </si>
  <si>
    <t>TVS Motor Company Ltd.</t>
  </si>
  <si>
    <t>Hero MotoCorp Ltd.</t>
  </si>
  <si>
    <t>Hinduja Group</t>
  </si>
  <si>
    <t>State Bank of India</t>
  </si>
  <si>
    <t>The Federal Bank Ltd.</t>
  </si>
  <si>
    <t>The Federal Bank Ltd</t>
  </si>
  <si>
    <t>Telecom - Services</t>
  </si>
  <si>
    <t>L&amp;T Group</t>
  </si>
  <si>
    <t>Tata Motors Ltd.</t>
  </si>
  <si>
    <t>Multi Commodity Exchange Of India Ltd.</t>
  </si>
  <si>
    <t>Electrical Equipment</t>
  </si>
  <si>
    <t>Multi Comm. Exc of india</t>
  </si>
  <si>
    <t>Adani Power Ltd.</t>
  </si>
  <si>
    <t>Disclosure in line with paragraph 4.5.6 of SEBI Master Circular for Mutual Funds applicable to ETFs/ Index Funds</t>
  </si>
  <si>
    <t>Other</t>
  </si>
  <si>
    <t>Index Name: Nifty 8-13 Year G-Sec Index</t>
  </si>
  <si>
    <t>Scheme Name: LIC MF Nifty 8-13 yr G-Sec ETF</t>
  </si>
  <si>
    <t>Government Bond</t>
  </si>
  <si>
    <t>Government of India</t>
  </si>
  <si>
    <t>Index Name: Domestic Price of Gold</t>
  </si>
  <si>
    <t>Scheme Name: LIC MF Gold Exchange Traded Fund</t>
  </si>
  <si>
    <t>MISCELLANEOUS</t>
  </si>
  <si>
    <t>Gold</t>
  </si>
  <si>
    <t>TVS GROUP</t>
  </si>
  <si>
    <t>Laurus Labs Ltd.</t>
  </si>
  <si>
    <t xml:space="preserve"> </t>
  </si>
  <si>
    <t>One 97 Communications Ltd.</t>
  </si>
  <si>
    <t>Coforge Ltd.</t>
  </si>
  <si>
    <t>Samvardhana Motherson International Ltd.</t>
  </si>
  <si>
    <t>Laurus Labs Group</t>
  </si>
  <si>
    <t>As on 30th Sep 2026</t>
  </si>
  <si>
    <t>Axis Bank Ltd.</t>
  </si>
  <si>
    <t>Torrent Pharmaceuticals Ltd.</t>
  </si>
  <si>
    <t>The Indian Hotels Company Ltd.</t>
  </si>
  <si>
    <t>Retailing</t>
  </si>
  <si>
    <t>Vedanta group</t>
  </si>
  <si>
    <t>Vijay Shekhar Sharma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</si>
</sst>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2" fontId="0" fillId="0" borderId="0" xfId="0" applyNumberFormat="1"/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3" borderId="1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7A9-5CA8-4EE2-8D4E-A1AD0AF53598}">
  <dimension ref="B1:C35"/>
  <sheetViews>
    <sheetView tabSelected="1" topLeftCell="A10" zoomScale="98" workbookViewId="0">
      <selection activeCell="F21" sqref="F21"/>
    </sheetView>
  </sheetViews>
  <sheetFormatPr defaultColWidth="8.81640625" defaultRowHeight="14.5" x14ac:dyDescent="0.35"/>
  <cols>
    <col min="1" max="1" width="2.54296875" customWidth="1"/>
    <col min="2" max="2" width="50.453125" customWidth="1"/>
    <col min="3" max="3" width="15.453125" customWidth="1"/>
  </cols>
  <sheetData>
    <row r="1" spans="2:3" x14ac:dyDescent="0.35">
      <c r="B1" s="8" t="s">
        <v>53</v>
      </c>
    </row>
    <row r="2" spans="2:3" x14ac:dyDescent="0.35">
      <c r="B2" s="7"/>
    </row>
    <row r="3" spans="2:3" x14ac:dyDescent="0.35">
      <c r="B3" s="8" t="s">
        <v>0</v>
      </c>
    </row>
    <row r="4" spans="2:3" x14ac:dyDescent="0.35">
      <c r="B4" s="9"/>
    </row>
    <row r="5" spans="2:3" x14ac:dyDescent="0.35">
      <c r="B5" s="8" t="s">
        <v>1</v>
      </c>
    </row>
    <row r="6" spans="2:3" x14ac:dyDescent="0.35">
      <c r="B6" s="7"/>
    </row>
    <row r="7" spans="2:3" x14ac:dyDescent="0.35">
      <c r="B7" s="8" t="s">
        <v>70</v>
      </c>
    </row>
    <row r="10" spans="2:3" x14ac:dyDescent="0.35">
      <c r="B10" s="5" t="s">
        <v>2</v>
      </c>
      <c r="C10" s="4" t="s">
        <v>3</v>
      </c>
    </row>
    <row r="11" spans="2:3" x14ac:dyDescent="0.35">
      <c r="B11" s="11" t="s">
        <v>5</v>
      </c>
      <c r="C11" s="19">
        <v>10.3893</v>
      </c>
    </row>
    <row r="12" spans="2:3" x14ac:dyDescent="0.35">
      <c r="B12" s="11" t="s">
        <v>6</v>
      </c>
      <c r="C12" s="19">
        <v>9.0443999999999996</v>
      </c>
    </row>
    <row r="13" spans="2:3" x14ac:dyDescent="0.35">
      <c r="B13" s="11" t="s">
        <v>4</v>
      </c>
      <c r="C13" s="19">
        <v>7.5777999999999999</v>
      </c>
    </row>
    <row r="14" spans="2:3" x14ac:dyDescent="0.35">
      <c r="B14" s="11" t="s">
        <v>33</v>
      </c>
      <c r="C14" s="19">
        <v>5.0999999999999996</v>
      </c>
    </row>
    <row r="15" spans="2:3" x14ac:dyDescent="0.35">
      <c r="B15" s="11" t="s">
        <v>23</v>
      </c>
      <c r="C15" s="19">
        <v>4.2064000000000004</v>
      </c>
    </row>
    <row r="16" spans="2:3" x14ac:dyDescent="0.35">
      <c r="B16" s="11" t="s">
        <v>43</v>
      </c>
      <c r="C16" s="19">
        <v>3.7934999999999999</v>
      </c>
    </row>
    <row r="17" spans="2:3" x14ac:dyDescent="0.35">
      <c r="B17" s="11" t="s">
        <v>71</v>
      </c>
      <c r="C17" s="19">
        <v>3.3603000000000001</v>
      </c>
    </row>
    <row r="18" spans="2:3" x14ac:dyDescent="0.35">
      <c r="B18" s="2" t="s">
        <v>7</v>
      </c>
      <c r="C18" s="1">
        <f>SUM(C11:C17)</f>
        <v>43.471700000000006</v>
      </c>
    </row>
    <row r="19" spans="2:3" x14ac:dyDescent="0.35">
      <c r="B19" s="7"/>
      <c r="C19" s="6"/>
    </row>
    <row r="20" spans="2:3" x14ac:dyDescent="0.35">
      <c r="B20" s="5" t="s">
        <v>8</v>
      </c>
      <c r="C20" s="4" t="s">
        <v>3</v>
      </c>
    </row>
    <row r="21" spans="2:3" x14ac:dyDescent="0.35">
      <c r="B21" s="11" t="s">
        <v>9</v>
      </c>
      <c r="C21" s="19">
        <v>10.925600000000001</v>
      </c>
    </row>
    <row r="22" spans="2:3" x14ac:dyDescent="0.35">
      <c r="B22" s="11" t="s">
        <v>12</v>
      </c>
      <c r="C22" s="19">
        <v>9.5240000000000009</v>
      </c>
    </row>
    <row r="23" spans="2:3" x14ac:dyDescent="0.35">
      <c r="B23" s="11" t="s">
        <v>11</v>
      </c>
      <c r="C23" s="19">
        <v>9.0444999999999993</v>
      </c>
    </row>
    <row r="24" spans="2:3" x14ac:dyDescent="0.35">
      <c r="B24" s="11" t="s">
        <v>10</v>
      </c>
      <c r="C24" s="19">
        <v>8.2591000000000001</v>
      </c>
    </row>
    <row r="25" spans="2:3" x14ac:dyDescent="0.35">
      <c r="B25" s="11" t="s">
        <v>22</v>
      </c>
      <c r="C25" s="19">
        <v>7.2755000000000001</v>
      </c>
    </row>
    <row r="26" spans="2:3" x14ac:dyDescent="0.35">
      <c r="B26" s="11" t="s">
        <v>37</v>
      </c>
      <c r="C26" s="19">
        <v>5.0999999999999996</v>
      </c>
    </row>
    <row r="27" spans="2:3" x14ac:dyDescent="0.35">
      <c r="B27" s="11" t="s">
        <v>47</v>
      </c>
      <c r="C27" s="19">
        <v>4.2064000000000004</v>
      </c>
    </row>
    <row r="28" spans="2:3" x14ac:dyDescent="0.35">
      <c r="B28" s="2" t="s">
        <v>7</v>
      </c>
      <c r="C28" s="1">
        <f>SUM(C21:C27)</f>
        <v>54.335100000000011</v>
      </c>
    </row>
    <row r="29" spans="2:3" x14ac:dyDescent="0.35">
      <c r="B29" s="7"/>
      <c r="C29" s="6"/>
    </row>
    <row r="30" spans="2:3" x14ac:dyDescent="0.35">
      <c r="B30" s="5" t="s">
        <v>13</v>
      </c>
      <c r="C30" s="4" t="s">
        <v>3</v>
      </c>
    </row>
    <row r="31" spans="2:3" x14ac:dyDescent="0.35">
      <c r="B31" s="3" t="s">
        <v>14</v>
      </c>
      <c r="C31" s="19">
        <v>29.524699999999999</v>
      </c>
    </row>
    <row r="32" spans="2:3" x14ac:dyDescent="0.35">
      <c r="B32" s="3" t="s">
        <v>15</v>
      </c>
      <c r="C32" s="19">
        <v>7.5777999999999999</v>
      </c>
    </row>
    <row r="33" spans="2:3" x14ac:dyDescent="0.35">
      <c r="B33" s="3" t="s">
        <v>21</v>
      </c>
      <c r="C33" s="19">
        <v>7.5456000000000003</v>
      </c>
    </row>
    <row r="34" spans="2:3" x14ac:dyDescent="0.35">
      <c r="B34" s="3" t="s">
        <v>27</v>
      </c>
      <c r="C34" s="19">
        <v>6.6529999999999996</v>
      </c>
    </row>
    <row r="35" spans="2:3" x14ac:dyDescent="0.35">
      <c r="B35" s="2" t="s">
        <v>7</v>
      </c>
      <c r="C35" s="1">
        <f>(SUM(C31:C34))</f>
        <v>51.301099999999998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5D09-CF27-4C60-871A-2F6D63690B3F}">
  <dimension ref="B1:E36"/>
  <sheetViews>
    <sheetView topLeftCell="A16" zoomScale="98" zoomScaleNormal="85" workbookViewId="0">
      <selection activeCell="F27" sqref="F27"/>
    </sheetView>
  </sheetViews>
  <sheetFormatPr defaultColWidth="8.81640625" defaultRowHeight="14.5" x14ac:dyDescent="0.35"/>
  <cols>
    <col min="1" max="1" width="2.54296875" customWidth="1"/>
    <col min="2" max="2" width="54.54296875" customWidth="1"/>
    <col min="3" max="3" width="9.453125" bestFit="1" customWidth="1"/>
  </cols>
  <sheetData>
    <row r="1" spans="2:5" x14ac:dyDescent="0.35">
      <c r="B1" s="8" t="str">
        <f>'LIC MF Nifty 50 ETF'!B1</f>
        <v>Disclosure in line with paragraph 4.5.6 of SEBI Master Circular for Mutual Funds applicable to ETFs/ Index Funds</v>
      </c>
    </row>
    <row r="2" spans="2:5" x14ac:dyDescent="0.35">
      <c r="B2" s="7"/>
    </row>
    <row r="3" spans="2:5" x14ac:dyDescent="0.35">
      <c r="B3" s="8" t="s">
        <v>0</v>
      </c>
    </row>
    <row r="4" spans="2:5" x14ac:dyDescent="0.35">
      <c r="B4" s="9"/>
    </row>
    <row r="5" spans="2:5" x14ac:dyDescent="0.35">
      <c r="B5" s="8" t="s">
        <v>20</v>
      </c>
    </row>
    <row r="6" spans="2:5" x14ac:dyDescent="0.35">
      <c r="B6" s="7"/>
    </row>
    <row r="7" spans="2:5" x14ac:dyDescent="0.35">
      <c r="B7" s="8" t="str">
        <f>'LIC MF Nifty 50 ETF'!$B$7</f>
        <v>As on 30th Sep 2026</v>
      </c>
    </row>
    <row r="11" spans="2:5" x14ac:dyDescent="0.35">
      <c r="B11" s="5" t="s">
        <v>2</v>
      </c>
      <c r="C11" s="4" t="s">
        <v>3</v>
      </c>
    </row>
    <row r="12" spans="2:5" x14ac:dyDescent="0.35">
      <c r="B12" s="11" t="s">
        <v>5</v>
      </c>
      <c r="C12" s="19">
        <v>10.382099999999999</v>
      </c>
    </row>
    <row r="13" spans="2:5" x14ac:dyDescent="0.35">
      <c r="B13" s="11" t="s">
        <v>6</v>
      </c>
      <c r="C13" s="19">
        <v>9.0530000000000008</v>
      </c>
    </row>
    <row r="14" spans="2:5" x14ac:dyDescent="0.35">
      <c r="B14" s="11" t="s">
        <v>4</v>
      </c>
      <c r="C14" s="19">
        <v>7.5900999999999996</v>
      </c>
    </row>
    <row r="15" spans="2:5" x14ac:dyDescent="0.35">
      <c r="B15" s="11" t="s">
        <v>33</v>
      </c>
      <c r="C15" s="19">
        <v>5.1018999999999997</v>
      </c>
      <c r="E15" s="12"/>
    </row>
    <row r="16" spans="2:5" x14ac:dyDescent="0.35">
      <c r="B16" s="11" t="s">
        <v>23</v>
      </c>
      <c r="C16" s="19">
        <v>4.2069999999999999</v>
      </c>
    </row>
    <row r="17" spans="2:5" x14ac:dyDescent="0.35">
      <c r="B17" s="11" t="s">
        <v>43</v>
      </c>
      <c r="C17" s="19">
        <v>3.7919999999999998</v>
      </c>
    </row>
    <row r="18" spans="2:5" x14ac:dyDescent="0.35">
      <c r="B18" s="11" t="s">
        <v>71</v>
      </c>
      <c r="C18" s="19">
        <v>3.3698999999999999</v>
      </c>
    </row>
    <row r="19" spans="2:5" x14ac:dyDescent="0.35">
      <c r="B19" s="2" t="s">
        <v>7</v>
      </c>
      <c r="C19" s="14">
        <f>SUM(C12:C18)</f>
        <v>43.496000000000002</v>
      </c>
    </row>
    <row r="20" spans="2:5" x14ac:dyDescent="0.35">
      <c r="B20" s="7"/>
      <c r="C20" s="6"/>
    </row>
    <row r="21" spans="2:5" x14ac:dyDescent="0.35">
      <c r="B21" s="5" t="s">
        <v>8</v>
      </c>
      <c r="C21" s="4" t="s">
        <v>3</v>
      </c>
    </row>
    <row r="22" spans="2:5" x14ac:dyDescent="0.35">
      <c r="B22" s="11" t="s">
        <v>9</v>
      </c>
      <c r="C22" s="19">
        <v>10.9156</v>
      </c>
    </row>
    <row r="23" spans="2:5" x14ac:dyDescent="0.35">
      <c r="B23" s="11" t="s">
        <v>12</v>
      </c>
      <c r="C23" s="19">
        <v>9.5215999999999994</v>
      </c>
      <c r="E23" t="s">
        <v>65</v>
      </c>
    </row>
    <row r="24" spans="2:5" x14ac:dyDescent="0.35">
      <c r="B24" s="11" t="s">
        <v>11</v>
      </c>
      <c r="C24" s="19">
        <v>9.0530000000000008</v>
      </c>
    </row>
    <row r="25" spans="2:5" x14ac:dyDescent="0.35">
      <c r="B25" s="11" t="s">
        <v>10</v>
      </c>
      <c r="C25" s="19">
        <v>8.2675000000000001</v>
      </c>
    </row>
    <row r="26" spans="2:5" x14ac:dyDescent="0.35">
      <c r="B26" s="11" t="s">
        <v>22</v>
      </c>
      <c r="C26" s="19">
        <v>7.2616999999999994</v>
      </c>
    </row>
    <row r="27" spans="2:5" x14ac:dyDescent="0.35">
      <c r="B27" s="11" t="s">
        <v>37</v>
      </c>
      <c r="C27" s="19">
        <v>5.1020000000000003</v>
      </c>
    </row>
    <row r="28" spans="2:5" x14ac:dyDescent="0.35">
      <c r="B28" s="11" t="s">
        <v>47</v>
      </c>
      <c r="C28" s="19">
        <v>4.2069999999999999</v>
      </c>
    </row>
    <row r="29" spans="2:5" x14ac:dyDescent="0.35">
      <c r="B29" s="2" t="s">
        <v>7</v>
      </c>
      <c r="C29" s="1">
        <f>SUM(C22:C28)</f>
        <v>54.328399999999995</v>
      </c>
    </row>
    <row r="30" spans="2:5" x14ac:dyDescent="0.35">
      <c r="B30" s="7"/>
      <c r="C30" s="6"/>
    </row>
    <row r="31" spans="2:5" x14ac:dyDescent="0.35">
      <c r="B31" s="5" t="s">
        <v>13</v>
      </c>
      <c r="C31" s="4" t="s">
        <v>3</v>
      </c>
    </row>
    <row r="32" spans="2:5" x14ac:dyDescent="0.35">
      <c r="B32" s="11" t="s">
        <v>14</v>
      </c>
      <c r="C32" s="19">
        <v>29.523800000000001</v>
      </c>
    </row>
    <row r="33" spans="2:3" x14ac:dyDescent="0.35">
      <c r="B33" s="11" t="s">
        <v>15</v>
      </c>
      <c r="C33" s="19">
        <v>7.5900999999999996</v>
      </c>
    </row>
    <row r="34" spans="2:3" x14ac:dyDescent="0.35">
      <c r="B34" s="11" t="s">
        <v>21</v>
      </c>
      <c r="C34" s="19">
        <v>7.5225999999999997</v>
      </c>
    </row>
    <row r="35" spans="2:3" x14ac:dyDescent="0.35">
      <c r="B35" s="11" t="s">
        <v>27</v>
      </c>
      <c r="C35" s="19">
        <v>6.6525999999999996</v>
      </c>
    </row>
    <row r="36" spans="2:3" x14ac:dyDescent="0.35">
      <c r="B36" s="2" t="s">
        <v>7</v>
      </c>
      <c r="C36" s="14">
        <f>SUM(C32:C35)</f>
        <v>51.289099999999998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4CDD-67CD-4C03-8C5D-8502EAF8A66E}">
  <dimension ref="B1:E35"/>
  <sheetViews>
    <sheetView zoomScale="98" zoomScaleNormal="85" workbookViewId="0">
      <selection activeCell="B6" sqref="B6"/>
    </sheetView>
  </sheetViews>
  <sheetFormatPr defaultColWidth="8.81640625" defaultRowHeight="14.5" x14ac:dyDescent="0.35"/>
  <cols>
    <col min="1" max="1" width="2.54296875" customWidth="1"/>
    <col min="2" max="2" width="50.453125" customWidth="1"/>
    <col min="3" max="3" width="15.45312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24</v>
      </c>
    </row>
    <row r="4" spans="2:3" x14ac:dyDescent="0.35">
      <c r="B4" s="9"/>
    </row>
    <row r="5" spans="2:3" x14ac:dyDescent="0.35">
      <c r="B5" s="8" t="s">
        <v>25</v>
      </c>
    </row>
    <row r="6" spans="2:3" x14ac:dyDescent="0.35">
      <c r="B6" s="7"/>
    </row>
    <row r="7" spans="2:3" x14ac:dyDescent="0.35">
      <c r="B7" s="8" t="str">
        <f>'LIC MF Nifty 50 ETF'!B7</f>
        <v>As on 30th Sep 2026</v>
      </c>
    </row>
    <row r="10" spans="2:3" x14ac:dyDescent="0.35">
      <c r="B10" s="5" t="s">
        <v>2</v>
      </c>
      <c r="C10" s="4" t="s">
        <v>3</v>
      </c>
    </row>
    <row r="11" spans="2:3" x14ac:dyDescent="0.35">
      <c r="B11" s="3" t="s">
        <v>34</v>
      </c>
      <c r="C11" s="19">
        <v>4.9034000000000004</v>
      </c>
    </row>
    <row r="12" spans="2:3" x14ac:dyDescent="0.35">
      <c r="B12" s="3" t="s">
        <v>40</v>
      </c>
      <c r="C12" s="19">
        <v>4.0018000000000002</v>
      </c>
    </row>
    <row r="13" spans="2:3" x14ac:dyDescent="0.35">
      <c r="B13" s="3" t="s">
        <v>26</v>
      </c>
      <c r="C13" s="19">
        <v>3.6720999999999999</v>
      </c>
    </row>
    <row r="14" spans="2:3" x14ac:dyDescent="0.35">
      <c r="B14" s="3" t="s">
        <v>48</v>
      </c>
      <c r="C14" s="19">
        <v>3.6608000000000001</v>
      </c>
    </row>
    <row r="15" spans="2:3" x14ac:dyDescent="0.35">
      <c r="B15" s="3" t="s">
        <v>52</v>
      </c>
      <c r="C15" s="19">
        <v>3.5122</v>
      </c>
    </row>
    <row r="16" spans="2:3" x14ac:dyDescent="0.35">
      <c r="B16" s="3" t="s">
        <v>68</v>
      </c>
      <c r="C16" s="19">
        <v>2.9923000000000002</v>
      </c>
    </row>
    <row r="17" spans="2:5" x14ac:dyDescent="0.35">
      <c r="B17" s="3" t="s">
        <v>72</v>
      </c>
      <c r="C17" s="19">
        <v>2.9245000000000001</v>
      </c>
    </row>
    <row r="18" spans="2:5" x14ac:dyDescent="0.35">
      <c r="B18" s="2" t="s">
        <v>7</v>
      </c>
      <c r="C18" s="1">
        <f>SUM(C11:C17)</f>
        <v>25.667100000000005</v>
      </c>
    </row>
    <row r="19" spans="2:5" x14ac:dyDescent="0.35">
      <c r="B19" s="7"/>
      <c r="C19" s="6"/>
    </row>
    <row r="20" spans="2:5" x14ac:dyDescent="0.35">
      <c r="B20" s="5" t="s">
        <v>8</v>
      </c>
      <c r="C20" s="4" t="s">
        <v>3</v>
      </c>
    </row>
    <row r="21" spans="2:5" x14ac:dyDescent="0.35">
      <c r="B21" s="3" t="s">
        <v>12</v>
      </c>
      <c r="C21" s="19">
        <v>19.921199999999999</v>
      </c>
      <c r="E21" s="21"/>
    </row>
    <row r="22" spans="2:5" x14ac:dyDescent="0.35">
      <c r="B22" s="3" t="s">
        <v>36</v>
      </c>
      <c r="C22" s="19">
        <v>8.0466999999999995</v>
      </c>
      <c r="E22" s="21"/>
    </row>
    <row r="23" spans="2:5" x14ac:dyDescent="0.35">
      <c r="B23" s="3" t="s">
        <v>22</v>
      </c>
      <c r="C23" s="19">
        <v>6.8720999999999997</v>
      </c>
      <c r="E23" s="21"/>
    </row>
    <row r="24" spans="2:5" x14ac:dyDescent="0.35">
      <c r="B24" s="3" t="s">
        <v>75</v>
      </c>
      <c r="C24" s="19">
        <v>5.6658000000000008</v>
      </c>
      <c r="E24" s="21"/>
    </row>
    <row r="25" spans="2:5" x14ac:dyDescent="0.35">
      <c r="B25" s="3" t="s">
        <v>30</v>
      </c>
      <c r="C25" s="19">
        <v>5.3444000000000003</v>
      </c>
      <c r="E25" s="21"/>
    </row>
    <row r="26" spans="2:5" x14ac:dyDescent="0.35">
      <c r="B26" s="3" t="s">
        <v>38</v>
      </c>
      <c r="C26" s="19">
        <v>4.9034000000000004</v>
      </c>
      <c r="E26" s="21"/>
    </row>
    <row r="27" spans="2:5" x14ac:dyDescent="0.35">
      <c r="B27" s="3" t="s">
        <v>63</v>
      </c>
      <c r="C27" s="19">
        <v>4.0019</v>
      </c>
      <c r="E27" s="21"/>
    </row>
    <row r="28" spans="2:5" x14ac:dyDescent="0.35">
      <c r="B28" s="2" t="s">
        <v>7</v>
      </c>
      <c r="C28" s="1">
        <f>SUM(C21:C27)</f>
        <v>54.755500000000005</v>
      </c>
    </row>
    <row r="29" spans="2:5" x14ac:dyDescent="0.35">
      <c r="B29" s="7"/>
      <c r="C29" s="6"/>
    </row>
    <row r="30" spans="2:5" x14ac:dyDescent="0.35">
      <c r="B30" s="5" t="s">
        <v>13</v>
      </c>
      <c r="C30" s="4" t="s">
        <v>3</v>
      </c>
    </row>
    <row r="31" spans="2:5" x14ac:dyDescent="0.35">
      <c r="B31" s="3" t="s">
        <v>35</v>
      </c>
      <c r="C31" s="19">
        <v>9.5709</v>
      </c>
    </row>
    <row r="32" spans="2:5" x14ac:dyDescent="0.35">
      <c r="B32" s="3" t="s">
        <v>16</v>
      </c>
      <c r="C32" s="19">
        <v>9.4069000000000003</v>
      </c>
    </row>
    <row r="33" spans="2:3" x14ac:dyDescent="0.35">
      <c r="B33" s="3" t="s">
        <v>39</v>
      </c>
      <c r="C33" s="19">
        <v>9.0313999999999997</v>
      </c>
    </row>
    <row r="34" spans="2:3" x14ac:dyDescent="0.35">
      <c r="B34" s="3" t="s">
        <v>50</v>
      </c>
      <c r="C34" s="19">
        <v>7.6509</v>
      </c>
    </row>
    <row r="35" spans="2:3" x14ac:dyDescent="0.35">
      <c r="B35" s="2" t="s">
        <v>7</v>
      </c>
      <c r="C35" s="1">
        <f>(SUM(C31:C34))</f>
        <v>35.6601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6244-F27C-4477-BACC-583D9B6E0547}">
  <dimension ref="B1:C39"/>
  <sheetViews>
    <sheetView topLeftCell="A13" zoomScaleNormal="100" workbookViewId="0">
      <selection activeCell="C26" sqref="C26"/>
    </sheetView>
  </sheetViews>
  <sheetFormatPr defaultColWidth="8.81640625" defaultRowHeight="14.5" x14ac:dyDescent="0.35"/>
  <cols>
    <col min="1" max="1" width="2.453125" customWidth="1"/>
    <col min="2" max="2" width="50.453125" customWidth="1"/>
    <col min="3" max="3" width="10.45312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18</v>
      </c>
    </row>
    <row r="4" spans="2:3" x14ac:dyDescent="0.35">
      <c r="B4" s="9"/>
    </row>
    <row r="5" spans="2:3" x14ac:dyDescent="0.35">
      <c r="B5" s="8" t="s">
        <v>19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5</v>
      </c>
      <c r="C12" s="20">
        <v>8.3376000000000001</v>
      </c>
    </row>
    <row r="13" spans="2:3" x14ac:dyDescent="0.35">
      <c r="B13" s="11" t="s">
        <v>6</v>
      </c>
      <c r="C13" s="20">
        <v>7.2805999999999997</v>
      </c>
    </row>
    <row r="14" spans="2:3" x14ac:dyDescent="0.35">
      <c r="B14" s="11" t="s">
        <v>4</v>
      </c>
      <c r="C14" s="20">
        <v>6.0925000000000002</v>
      </c>
    </row>
    <row r="15" spans="2:3" x14ac:dyDescent="0.35">
      <c r="B15" s="11" t="s">
        <v>33</v>
      </c>
      <c r="C15" s="20">
        <v>4.1006</v>
      </c>
    </row>
    <row r="16" spans="2:3" x14ac:dyDescent="0.35">
      <c r="B16" s="11" t="s">
        <v>23</v>
      </c>
      <c r="C16" s="20">
        <v>3.3757999999999999</v>
      </c>
    </row>
    <row r="17" spans="2:3" x14ac:dyDescent="0.35">
      <c r="B17" s="11" t="s">
        <v>43</v>
      </c>
      <c r="C17" s="20">
        <v>3.0468000000000002</v>
      </c>
    </row>
    <row r="18" spans="2:3" x14ac:dyDescent="0.35">
      <c r="B18" s="11" t="s">
        <v>71</v>
      </c>
      <c r="C18" s="20">
        <v>2.7115999999999998</v>
      </c>
    </row>
    <row r="19" spans="2:3" x14ac:dyDescent="0.35">
      <c r="B19" s="2" t="s">
        <v>7</v>
      </c>
      <c r="C19" s="14">
        <f>SUM(C12:C18)</f>
        <v>34.945499999999996</v>
      </c>
    </row>
    <row r="20" spans="2:3" x14ac:dyDescent="0.35">
      <c r="B20" s="7"/>
      <c r="C20" s="6"/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12</v>
      </c>
      <c r="C22" s="20">
        <v>11.4308</v>
      </c>
    </row>
    <row r="23" spans="2:3" x14ac:dyDescent="0.35">
      <c r="B23" s="11" t="s">
        <v>9</v>
      </c>
      <c r="C23" s="20">
        <v>9.1437000000000008</v>
      </c>
    </row>
    <row r="24" spans="2:3" x14ac:dyDescent="0.35">
      <c r="B24" s="11" t="s">
        <v>11</v>
      </c>
      <c r="C24" s="20">
        <v>7.2807000000000004</v>
      </c>
    </row>
    <row r="25" spans="2:3" x14ac:dyDescent="0.35">
      <c r="B25" s="11" t="s">
        <v>22</v>
      </c>
      <c r="C25" s="20">
        <v>7.1598000000000006</v>
      </c>
    </row>
    <row r="26" spans="2:3" x14ac:dyDescent="0.35">
      <c r="B26" s="11" t="s">
        <v>10</v>
      </c>
      <c r="C26" s="20">
        <v>6.6474000000000002</v>
      </c>
    </row>
    <row r="27" spans="2:3" x14ac:dyDescent="0.35">
      <c r="B27" s="11" t="s">
        <v>37</v>
      </c>
      <c r="C27" s="20">
        <v>4.1006</v>
      </c>
    </row>
    <row r="28" spans="2:3" x14ac:dyDescent="0.35">
      <c r="B28" s="11" t="s">
        <v>47</v>
      </c>
      <c r="C28" s="20">
        <v>3.6686000000000001</v>
      </c>
    </row>
    <row r="29" spans="2:3" x14ac:dyDescent="0.35">
      <c r="B29" s="2" t="s">
        <v>7</v>
      </c>
      <c r="C29" s="1">
        <f>SUM(C22:C28)</f>
        <v>49.431599999999996</v>
      </c>
    </row>
    <row r="30" spans="2:3" x14ac:dyDescent="0.35">
      <c r="B30" s="7"/>
      <c r="C30" s="6"/>
    </row>
    <row r="31" spans="2:3" x14ac:dyDescent="0.35">
      <c r="B31" s="5" t="s">
        <v>13</v>
      </c>
      <c r="C31" s="4" t="s">
        <v>3</v>
      </c>
    </row>
    <row r="32" spans="2:3" x14ac:dyDescent="0.35">
      <c r="B32" s="11" t="s">
        <v>14</v>
      </c>
      <c r="C32" s="19">
        <v>24.946000000000002</v>
      </c>
    </row>
    <row r="33" spans="2:3" x14ac:dyDescent="0.35">
      <c r="B33" s="11" t="s">
        <v>15</v>
      </c>
      <c r="C33" s="19">
        <v>6.9649000000000001</v>
      </c>
    </row>
    <row r="34" spans="2:3" x14ac:dyDescent="0.35">
      <c r="B34" s="11" t="s">
        <v>21</v>
      </c>
      <c r="C34" s="19">
        <v>6.6947999999999999</v>
      </c>
    </row>
    <row r="35" spans="2:3" x14ac:dyDescent="0.35">
      <c r="B35" s="11" t="s">
        <v>27</v>
      </c>
      <c r="C35" s="19">
        <v>6.3441000000000001</v>
      </c>
    </row>
    <row r="36" spans="2:3" x14ac:dyDescent="0.35">
      <c r="B36" s="2" t="s">
        <v>7</v>
      </c>
      <c r="C36" s="14">
        <f>SUM(C32:C35)</f>
        <v>44.949799999999996</v>
      </c>
    </row>
    <row r="37" spans="2:3" x14ac:dyDescent="0.35">
      <c r="C37" s="13"/>
    </row>
    <row r="38" spans="2:3" x14ac:dyDescent="0.35">
      <c r="C38" s="13"/>
    </row>
    <row r="39" spans="2:3" x14ac:dyDescent="0.35">
      <c r="C39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5F58-9772-4586-BB92-1DE1E3FA8077}">
  <dimension ref="B1:C39"/>
  <sheetViews>
    <sheetView topLeftCell="A22" zoomScaleNormal="100" workbookViewId="0">
      <selection activeCell="B22" sqref="B22:B28"/>
    </sheetView>
  </sheetViews>
  <sheetFormatPr defaultColWidth="8.81640625" defaultRowHeight="14.5" x14ac:dyDescent="0.35"/>
  <cols>
    <col min="1" max="1" width="2.453125" customWidth="1"/>
    <col min="2" max="2" width="50.453125" customWidth="1"/>
    <col min="3" max="3" width="10.45312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28</v>
      </c>
    </row>
    <row r="4" spans="2:3" x14ac:dyDescent="0.35">
      <c r="B4" s="9"/>
    </row>
    <row r="5" spans="2:3" x14ac:dyDescent="0.35">
      <c r="B5" s="8" t="s">
        <v>29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49</v>
      </c>
      <c r="C12" s="20">
        <v>2.6202999999999999</v>
      </c>
    </row>
    <row r="13" spans="2:3" x14ac:dyDescent="0.35">
      <c r="B13" s="11" t="s">
        <v>44</v>
      </c>
      <c r="C13" s="20">
        <v>2.4308000000000001</v>
      </c>
    </row>
    <row r="14" spans="2:3" x14ac:dyDescent="0.35">
      <c r="B14" s="11" t="s">
        <v>64</v>
      </c>
      <c r="C14" s="20">
        <v>2.3906999999999998</v>
      </c>
    </row>
    <row r="15" spans="2:3" x14ac:dyDescent="0.35">
      <c r="B15" s="11" t="s">
        <v>66</v>
      </c>
      <c r="C15" s="20">
        <v>2.1966000000000001</v>
      </c>
    </row>
    <row r="16" spans="2:3" x14ac:dyDescent="0.35">
      <c r="B16" s="11" t="s">
        <v>41</v>
      </c>
      <c r="C16" s="20">
        <v>2.1091000000000002</v>
      </c>
    </row>
    <row r="17" spans="2:3" x14ac:dyDescent="0.35">
      <c r="B17" s="11" t="s">
        <v>73</v>
      </c>
      <c r="C17" s="20">
        <v>1.9196</v>
      </c>
    </row>
    <row r="18" spans="2:3" x14ac:dyDescent="0.35">
      <c r="B18" s="11" t="s">
        <v>67</v>
      </c>
      <c r="C18" s="20">
        <v>1.8932</v>
      </c>
    </row>
    <row r="19" spans="2:3" x14ac:dyDescent="0.35">
      <c r="B19" s="2" t="s">
        <v>7</v>
      </c>
      <c r="C19" s="14">
        <f>SUM(C12:C18)</f>
        <v>15.560300000000002</v>
      </c>
    </row>
    <row r="20" spans="2:3" x14ac:dyDescent="0.35">
      <c r="B20" s="7"/>
      <c r="C20" s="6"/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12</v>
      </c>
      <c r="C22" s="20">
        <v>12.8255</v>
      </c>
    </row>
    <row r="23" spans="2:3" x14ac:dyDescent="0.35">
      <c r="B23" s="11" t="s">
        <v>22</v>
      </c>
      <c r="C23" s="20">
        <v>3.2814000000000001</v>
      </c>
    </row>
    <row r="24" spans="2:3" x14ac:dyDescent="0.35">
      <c r="B24" s="11" t="s">
        <v>42</v>
      </c>
      <c r="C24" s="20">
        <v>3.2198000000000002</v>
      </c>
    </row>
    <row r="25" spans="2:3" x14ac:dyDescent="0.35">
      <c r="B25" s="11" t="s">
        <v>51</v>
      </c>
      <c r="C25" s="20">
        <v>2.6202999999999999</v>
      </c>
    </row>
    <row r="26" spans="2:3" x14ac:dyDescent="0.35">
      <c r="B26" s="11" t="s">
        <v>45</v>
      </c>
      <c r="C26" s="20">
        <v>2.4308999999999998</v>
      </c>
    </row>
    <row r="27" spans="2:3" x14ac:dyDescent="0.35">
      <c r="B27" s="11" t="s">
        <v>69</v>
      </c>
      <c r="C27" s="20">
        <v>2.3906999999999998</v>
      </c>
    </row>
    <row r="28" spans="2:3" x14ac:dyDescent="0.35">
      <c r="B28" s="11" t="s">
        <v>76</v>
      </c>
      <c r="C28" s="20">
        <v>2.1966999999999999</v>
      </c>
    </row>
    <row r="29" spans="2:3" x14ac:dyDescent="0.35">
      <c r="B29" s="2" t="s">
        <v>7</v>
      </c>
      <c r="C29" s="1">
        <f>SUM(C22:C28)</f>
        <v>28.965299999999999</v>
      </c>
    </row>
    <row r="30" spans="2:3" x14ac:dyDescent="0.35">
      <c r="B30" s="7"/>
      <c r="C30" s="6"/>
    </row>
    <row r="31" spans="2:3" x14ac:dyDescent="0.35">
      <c r="B31" s="5" t="s">
        <v>13</v>
      </c>
      <c r="C31" s="4" t="s">
        <v>3</v>
      </c>
    </row>
    <row r="32" spans="2:3" x14ac:dyDescent="0.35">
      <c r="B32" s="11" t="s">
        <v>14</v>
      </c>
      <c r="C32" s="19">
        <v>10.749700000000001</v>
      </c>
    </row>
    <row r="33" spans="2:3" x14ac:dyDescent="0.35">
      <c r="B33" s="11" t="s">
        <v>39</v>
      </c>
      <c r="C33" s="19">
        <v>8.1437000000000008</v>
      </c>
    </row>
    <row r="34" spans="2:3" x14ac:dyDescent="0.35">
      <c r="B34" s="11" t="s">
        <v>50</v>
      </c>
      <c r="C34" s="19">
        <v>7.0262000000000002</v>
      </c>
    </row>
    <row r="35" spans="2:3" x14ac:dyDescent="0.35">
      <c r="B35" s="11" t="s">
        <v>74</v>
      </c>
      <c r="C35" s="19">
        <v>6.1395999999999997</v>
      </c>
    </row>
    <row r="36" spans="2:3" x14ac:dyDescent="0.35">
      <c r="B36" s="2" t="s">
        <v>7</v>
      </c>
      <c r="C36" s="14">
        <f>SUM(C32:C35)</f>
        <v>32.059199999999997</v>
      </c>
    </row>
    <row r="37" spans="2:3" x14ac:dyDescent="0.35">
      <c r="C37" s="13"/>
    </row>
    <row r="38" spans="2:3" x14ac:dyDescent="0.35">
      <c r="C38" s="13"/>
    </row>
    <row r="39" spans="2:3" x14ac:dyDescent="0.35">
      <c r="C3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930-6052-4C14-BC2F-0CCFE1B7A9B1}">
  <dimension ref="B1:C36"/>
  <sheetViews>
    <sheetView topLeftCell="A19" zoomScale="110" workbookViewId="0">
      <selection activeCell="E30" sqref="E30"/>
    </sheetView>
  </sheetViews>
  <sheetFormatPr defaultColWidth="8.81640625" defaultRowHeight="14.5" x14ac:dyDescent="0.35"/>
  <cols>
    <col min="1" max="1" width="2.453125" customWidth="1"/>
    <col min="2" max="2" width="49" customWidth="1"/>
    <col min="3" max="3" width="15.54296875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17</v>
      </c>
    </row>
    <row r="4" spans="2:3" x14ac:dyDescent="0.35">
      <c r="B4" s="9"/>
    </row>
    <row r="5" spans="2:3" x14ac:dyDescent="0.35">
      <c r="B5" s="8" t="s">
        <v>32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3" t="s">
        <v>5</v>
      </c>
      <c r="C12" s="19">
        <v>12.566000000000001</v>
      </c>
    </row>
    <row r="13" spans="2:3" x14ac:dyDescent="0.35">
      <c r="B13" s="3" t="s">
        <v>6</v>
      </c>
      <c r="C13" s="19">
        <v>10.962300000000001</v>
      </c>
    </row>
    <row r="14" spans="2:3" x14ac:dyDescent="0.35">
      <c r="B14" s="3" t="s">
        <v>4</v>
      </c>
      <c r="C14" s="19">
        <v>9.0808</v>
      </c>
    </row>
    <row r="15" spans="2:3" x14ac:dyDescent="0.35">
      <c r="B15" s="3" t="s">
        <v>33</v>
      </c>
      <c r="C15" s="19">
        <v>6.3213999999999997</v>
      </c>
    </row>
    <row r="16" spans="2:3" x14ac:dyDescent="0.35">
      <c r="B16" s="3" t="s">
        <v>23</v>
      </c>
      <c r="C16" s="19">
        <v>5.0868000000000002</v>
      </c>
    </row>
    <row r="17" spans="2:3" x14ac:dyDescent="0.35">
      <c r="B17" s="3" t="s">
        <v>43</v>
      </c>
      <c r="C17" s="19">
        <v>4.5959000000000003</v>
      </c>
    </row>
    <row r="18" spans="2:3" x14ac:dyDescent="0.35">
      <c r="B18" s="3" t="s">
        <v>71</v>
      </c>
      <c r="C18" s="19">
        <v>4.1006</v>
      </c>
    </row>
    <row r="19" spans="2:3" x14ac:dyDescent="0.35">
      <c r="B19" s="2" t="s">
        <v>7</v>
      </c>
      <c r="C19" s="10">
        <f>SUM(C12:C18)</f>
        <v>52.713799999999992</v>
      </c>
    </row>
    <row r="20" spans="2:3" x14ac:dyDescent="0.35">
      <c r="B20" s="7"/>
      <c r="C20" s="6"/>
    </row>
    <row r="21" spans="2:3" x14ac:dyDescent="0.35">
      <c r="B21" s="5" t="s">
        <v>8</v>
      </c>
      <c r="C21" s="4" t="s">
        <v>3</v>
      </c>
    </row>
    <row r="22" spans="2:3" x14ac:dyDescent="0.35">
      <c r="B22" s="3" t="s">
        <v>9</v>
      </c>
      <c r="C22" s="19">
        <v>12.5661</v>
      </c>
    </row>
    <row r="23" spans="2:3" x14ac:dyDescent="0.35">
      <c r="B23" s="3" t="s">
        <v>11</v>
      </c>
      <c r="C23" s="19">
        <v>10.962300000000001</v>
      </c>
    </row>
    <row r="24" spans="2:3" x14ac:dyDescent="0.35">
      <c r="B24" s="3" t="s">
        <v>12</v>
      </c>
      <c r="C24" s="19">
        <v>9.3787000000000003</v>
      </c>
    </row>
    <row r="25" spans="2:3" x14ac:dyDescent="0.35">
      <c r="B25" s="3" t="s">
        <v>10</v>
      </c>
      <c r="C25" s="19">
        <v>9.0808</v>
      </c>
    </row>
    <row r="26" spans="2:3" x14ac:dyDescent="0.35">
      <c r="B26" s="3" t="s">
        <v>22</v>
      </c>
      <c r="C26" s="19">
        <v>7.4232999999999993</v>
      </c>
    </row>
    <row r="27" spans="2:3" x14ac:dyDescent="0.35">
      <c r="B27" s="3" t="s">
        <v>37</v>
      </c>
      <c r="C27" s="19">
        <v>6.3213999999999997</v>
      </c>
    </row>
    <row r="28" spans="2:3" x14ac:dyDescent="0.35">
      <c r="B28" s="3" t="s">
        <v>47</v>
      </c>
      <c r="C28" s="19">
        <v>5.0869</v>
      </c>
    </row>
    <row r="29" spans="2:3" x14ac:dyDescent="0.35">
      <c r="B29" s="2" t="s">
        <v>7</v>
      </c>
      <c r="C29" s="1">
        <f>SUM(C22:C28)</f>
        <v>60.819499999999991</v>
      </c>
    </row>
    <row r="30" spans="2:3" x14ac:dyDescent="0.35">
      <c r="B30" s="7"/>
      <c r="C30" s="6"/>
    </row>
    <row r="31" spans="2:3" x14ac:dyDescent="0.35">
      <c r="B31" s="5" t="s">
        <v>13</v>
      </c>
      <c r="C31" s="4" t="s">
        <v>3</v>
      </c>
    </row>
    <row r="32" spans="2:3" x14ac:dyDescent="0.35">
      <c r="B32" s="11" t="s">
        <v>14</v>
      </c>
      <c r="C32" s="19">
        <v>35.805</v>
      </c>
    </row>
    <row r="33" spans="2:3" x14ac:dyDescent="0.35">
      <c r="B33" s="11" t="s">
        <v>21</v>
      </c>
      <c r="C33" s="19">
        <v>9.1465999999999994</v>
      </c>
    </row>
    <row r="34" spans="2:3" x14ac:dyDescent="0.35">
      <c r="B34" s="11" t="s">
        <v>15</v>
      </c>
      <c r="C34" s="19">
        <v>9.0808</v>
      </c>
    </row>
    <row r="35" spans="2:3" x14ac:dyDescent="0.35">
      <c r="B35" s="11" t="s">
        <v>46</v>
      </c>
      <c r="C35" s="19">
        <v>6.3213999999999997</v>
      </c>
    </row>
    <row r="36" spans="2:3" x14ac:dyDescent="0.35">
      <c r="B36" s="2" t="s">
        <v>7</v>
      </c>
      <c r="C36" s="10">
        <f>SUM(C32:C35)</f>
        <v>60.353799999999993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0165-65FA-4F89-9287-AD982613EDF1}">
  <dimension ref="B1:C36"/>
  <sheetViews>
    <sheetView topLeftCell="A13" zoomScaleNormal="100" workbookViewId="0">
      <selection activeCell="B22" sqref="B22:B28"/>
    </sheetView>
  </sheetViews>
  <sheetFormatPr defaultColWidth="8.81640625" defaultRowHeight="14.5" x14ac:dyDescent="0.35"/>
  <cols>
    <col min="1" max="1" width="2.54296875" customWidth="1"/>
    <col min="2" max="2" width="50.81640625" customWidth="1"/>
    <col min="3" max="3" width="12.453125" bestFit="1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17</v>
      </c>
    </row>
    <row r="4" spans="2:3" x14ac:dyDescent="0.35">
      <c r="B4" s="9"/>
    </row>
    <row r="5" spans="2:3" x14ac:dyDescent="0.35">
      <c r="B5" s="8" t="s">
        <v>31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5</v>
      </c>
      <c r="C12" s="19">
        <v>12.5153</v>
      </c>
    </row>
    <row r="13" spans="2:3" x14ac:dyDescent="0.35">
      <c r="B13" s="11" t="s">
        <v>6</v>
      </c>
      <c r="C13" s="19">
        <v>10.9611</v>
      </c>
    </row>
    <row r="14" spans="2:3" x14ac:dyDescent="0.35">
      <c r="B14" s="11" t="s">
        <v>4</v>
      </c>
      <c r="C14" s="19">
        <v>9.0851000000000006</v>
      </c>
    </row>
    <row r="15" spans="2:3" x14ac:dyDescent="0.35">
      <c r="B15" s="11" t="s">
        <v>33</v>
      </c>
      <c r="C15" s="19">
        <v>6.3125999999999998</v>
      </c>
    </row>
    <row r="16" spans="2:3" x14ac:dyDescent="0.35">
      <c r="B16" s="11" t="s">
        <v>23</v>
      </c>
      <c r="C16" s="19">
        <v>5.0811999999999999</v>
      </c>
    </row>
    <row r="17" spans="2:3" x14ac:dyDescent="0.35">
      <c r="B17" s="11" t="s">
        <v>43</v>
      </c>
      <c r="C17" s="19">
        <v>4.6104000000000003</v>
      </c>
    </row>
    <row r="18" spans="2:3" x14ac:dyDescent="0.35">
      <c r="B18" s="11" t="s">
        <v>71</v>
      </c>
      <c r="C18" s="19">
        <v>4.0537999999999998</v>
      </c>
    </row>
    <row r="19" spans="2:3" x14ac:dyDescent="0.35">
      <c r="B19" s="22" t="s">
        <v>7</v>
      </c>
      <c r="C19" s="18">
        <f>SUM(C12:C18)</f>
        <v>52.619500000000002</v>
      </c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9</v>
      </c>
      <c r="C22" s="19">
        <v>12.5154</v>
      </c>
    </row>
    <row r="23" spans="2:3" x14ac:dyDescent="0.35">
      <c r="B23" s="11" t="s">
        <v>11</v>
      </c>
      <c r="C23" s="19">
        <v>10.9612</v>
      </c>
    </row>
    <row r="24" spans="2:3" x14ac:dyDescent="0.35">
      <c r="B24" s="11" t="s">
        <v>12</v>
      </c>
      <c r="C24" s="19">
        <v>9.3443000000000005</v>
      </c>
    </row>
    <row r="25" spans="2:3" x14ac:dyDescent="0.35">
      <c r="B25" s="11" t="s">
        <v>10</v>
      </c>
      <c r="C25" s="19">
        <v>9.0852000000000004</v>
      </c>
    </row>
    <row r="26" spans="2:3" x14ac:dyDescent="0.35">
      <c r="B26" s="11" t="s">
        <v>22</v>
      </c>
      <c r="C26" s="19">
        <v>7.3163</v>
      </c>
    </row>
    <row r="27" spans="2:3" x14ac:dyDescent="0.35">
      <c r="B27" s="11" t="s">
        <v>37</v>
      </c>
      <c r="C27" s="19">
        <v>6.3127000000000004</v>
      </c>
    </row>
    <row r="28" spans="2:3" x14ac:dyDescent="0.35">
      <c r="B28" s="11" t="s">
        <v>47</v>
      </c>
      <c r="C28" s="19">
        <v>5.0811999999999999</v>
      </c>
    </row>
    <row r="29" spans="2:3" x14ac:dyDescent="0.35">
      <c r="B29" s="2" t="s">
        <v>7</v>
      </c>
      <c r="C29" s="17">
        <f>SUM(C22:C28)</f>
        <v>60.616299999999995</v>
      </c>
    </row>
    <row r="30" spans="2:3" x14ac:dyDescent="0.35">
      <c r="B30" s="7"/>
      <c r="C30" s="15"/>
    </row>
    <row r="31" spans="2:3" x14ac:dyDescent="0.35">
      <c r="B31" s="5" t="s">
        <v>13</v>
      </c>
      <c r="C31" s="16" t="s">
        <v>3</v>
      </c>
    </row>
    <row r="32" spans="2:3" x14ac:dyDescent="0.35">
      <c r="B32" s="11" t="s">
        <v>14</v>
      </c>
      <c r="C32" s="19">
        <v>35.692500000000003</v>
      </c>
    </row>
    <row r="33" spans="2:3" x14ac:dyDescent="0.35">
      <c r="B33" s="11" t="s">
        <v>21</v>
      </c>
      <c r="C33" s="19">
        <v>9.0891999999999999</v>
      </c>
    </row>
    <row r="34" spans="2:3" x14ac:dyDescent="0.35">
      <c r="B34" s="11" t="s">
        <v>15</v>
      </c>
      <c r="C34" s="19">
        <v>9.0851000000000006</v>
      </c>
    </row>
    <row r="35" spans="2:3" x14ac:dyDescent="0.35">
      <c r="B35" s="11" t="s">
        <v>46</v>
      </c>
      <c r="C35" s="19">
        <v>6.3125999999999998</v>
      </c>
    </row>
    <row r="36" spans="2:3" x14ac:dyDescent="0.35">
      <c r="B36" s="2" t="s">
        <v>7</v>
      </c>
      <c r="C36" s="14">
        <f>SUM(C32:C35)</f>
        <v>60.179400000000001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A37E-EFDF-4DD6-A46F-353C5A3C5BE8}">
  <dimension ref="B1:C36"/>
  <sheetViews>
    <sheetView topLeftCell="A19" zoomScaleNormal="100" workbookViewId="0">
      <selection activeCell="B22" sqref="B22:C22"/>
    </sheetView>
  </sheetViews>
  <sheetFormatPr defaultColWidth="8.81640625" defaultRowHeight="14.5" x14ac:dyDescent="0.35"/>
  <cols>
    <col min="1" max="1" width="2.54296875" customWidth="1"/>
    <col min="2" max="2" width="50.81640625" customWidth="1"/>
    <col min="3" max="3" width="12.453125" bestFit="1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55</v>
      </c>
    </row>
    <row r="4" spans="2:3" x14ac:dyDescent="0.35">
      <c r="B4" s="9"/>
    </row>
    <row r="5" spans="2:3" x14ac:dyDescent="0.35">
      <c r="B5" s="8" t="s">
        <v>56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57</v>
      </c>
      <c r="C12" s="19">
        <v>99.495900000000006</v>
      </c>
    </row>
    <row r="13" spans="2:3" x14ac:dyDescent="0.35">
      <c r="B13" s="11"/>
      <c r="C13" s="19"/>
    </row>
    <row r="14" spans="2:3" x14ac:dyDescent="0.35">
      <c r="B14" s="11"/>
      <c r="C14" s="19"/>
    </row>
    <row r="15" spans="2:3" x14ac:dyDescent="0.35">
      <c r="B15" s="11"/>
      <c r="C15" s="19"/>
    </row>
    <row r="16" spans="2:3" x14ac:dyDescent="0.35">
      <c r="B16" s="11"/>
      <c r="C16" s="19"/>
    </row>
    <row r="17" spans="2:3" x14ac:dyDescent="0.35">
      <c r="B17" s="11"/>
      <c r="C17" s="19"/>
    </row>
    <row r="18" spans="2:3" x14ac:dyDescent="0.35">
      <c r="B18" s="11"/>
      <c r="C18" s="19"/>
    </row>
    <row r="19" spans="2:3" x14ac:dyDescent="0.35">
      <c r="B19" s="22" t="s">
        <v>7</v>
      </c>
      <c r="C19" s="18">
        <f>SUM(C12:C18)</f>
        <v>99.495900000000006</v>
      </c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54</v>
      </c>
      <c r="C22" s="19">
        <v>99.495999999999995</v>
      </c>
    </row>
    <row r="23" spans="2:3" x14ac:dyDescent="0.35">
      <c r="B23" s="11"/>
      <c r="C23" s="19"/>
    </row>
    <row r="24" spans="2:3" x14ac:dyDescent="0.35">
      <c r="B24" s="11"/>
      <c r="C24" s="19"/>
    </row>
    <row r="25" spans="2:3" x14ac:dyDescent="0.35">
      <c r="B25" s="11"/>
      <c r="C25" s="19"/>
    </row>
    <row r="26" spans="2:3" x14ac:dyDescent="0.35">
      <c r="B26" s="11"/>
      <c r="C26" s="19"/>
    </row>
    <row r="27" spans="2:3" x14ac:dyDescent="0.35">
      <c r="B27" s="11"/>
      <c r="C27" s="19"/>
    </row>
    <row r="28" spans="2:3" x14ac:dyDescent="0.35">
      <c r="B28" s="11"/>
      <c r="C28" s="19"/>
    </row>
    <row r="29" spans="2:3" x14ac:dyDescent="0.35">
      <c r="B29" s="2" t="s">
        <v>7</v>
      </c>
      <c r="C29" s="17">
        <f>SUM(C22:C28)</f>
        <v>99.495999999999995</v>
      </c>
    </row>
    <row r="30" spans="2:3" x14ac:dyDescent="0.35">
      <c r="B30" s="7"/>
      <c r="C30" s="15"/>
    </row>
    <row r="31" spans="2:3" x14ac:dyDescent="0.35">
      <c r="B31" s="5" t="s">
        <v>13</v>
      </c>
      <c r="C31" s="16" t="s">
        <v>3</v>
      </c>
    </row>
    <row r="32" spans="2:3" x14ac:dyDescent="0.35">
      <c r="B32" s="11" t="s">
        <v>58</v>
      </c>
      <c r="C32" s="19">
        <v>99.495900000000006</v>
      </c>
    </row>
    <row r="33" spans="2:3" x14ac:dyDescent="0.35">
      <c r="B33" s="11"/>
      <c r="C33" s="19"/>
    </row>
    <row r="34" spans="2:3" x14ac:dyDescent="0.35">
      <c r="B34" s="11"/>
      <c r="C34" s="19"/>
    </row>
    <row r="35" spans="2:3" x14ac:dyDescent="0.35">
      <c r="B35" s="11"/>
      <c r="C35" s="19"/>
    </row>
    <row r="36" spans="2:3" x14ac:dyDescent="0.35">
      <c r="B36" s="2" t="s">
        <v>7</v>
      </c>
      <c r="C36" s="14">
        <f>SUM(C32:C35)</f>
        <v>99.495900000000006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7BB7-9CE3-4E3D-B478-142B6995D7AE}">
  <dimension ref="B1:C36"/>
  <sheetViews>
    <sheetView topLeftCell="A16" zoomScaleNormal="100" workbookViewId="0">
      <selection activeCell="B22" sqref="B22:C22"/>
    </sheetView>
  </sheetViews>
  <sheetFormatPr defaultColWidth="8.81640625" defaultRowHeight="14.5" x14ac:dyDescent="0.35"/>
  <cols>
    <col min="1" max="1" width="2.54296875" customWidth="1"/>
    <col min="2" max="2" width="50.81640625" customWidth="1"/>
    <col min="3" max="3" width="12.453125" bestFit="1" customWidth="1"/>
  </cols>
  <sheetData>
    <row r="1" spans="2:3" x14ac:dyDescent="0.35">
      <c r="B1" s="8" t="str">
        <f>'LIC MF Nifty 50 ETF'!B1</f>
        <v>Disclosure in line with paragraph 4.5.6 of SEBI Master Circular for Mutual Funds applicable to ETFs/ Index Funds</v>
      </c>
    </row>
    <row r="2" spans="2:3" x14ac:dyDescent="0.35">
      <c r="B2" s="7"/>
    </row>
    <row r="3" spans="2:3" x14ac:dyDescent="0.35">
      <c r="B3" s="8" t="s">
        <v>59</v>
      </c>
    </row>
    <row r="4" spans="2:3" x14ac:dyDescent="0.35">
      <c r="B4" s="9"/>
    </row>
    <row r="5" spans="2:3" x14ac:dyDescent="0.35">
      <c r="B5" s="8" t="s">
        <v>60</v>
      </c>
    </row>
    <row r="6" spans="2:3" x14ac:dyDescent="0.35">
      <c r="B6" s="7"/>
    </row>
    <row r="7" spans="2:3" x14ac:dyDescent="0.35">
      <c r="B7" s="8" t="str">
        <f>'LIC MF Nifty 50 ETF'!$B$7</f>
        <v>As on 30th Sep 2026</v>
      </c>
    </row>
    <row r="11" spans="2:3" x14ac:dyDescent="0.35">
      <c r="B11" s="5" t="s">
        <v>2</v>
      </c>
      <c r="C11" s="4" t="s">
        <v>3</v>
      </c>
    </row>
    <row r="12" spans="2:3" x14ac:dyDescent="0.35">
      <c r="B12" s="11" t="s">
        <v>62</v>
      </c>
      <c r="C12" s="19">
        <v>98.121899999999997</v>
      </c>
    </row>
    <row r="13" spans="2:3" x14ac:dyDescent="0.35">
      <c r="B13" s="11"/>
      <c r="C13" s="19"/>
    </row>
    <row r="14" spans="2:3" x14ac:dyDescent="0.35">
      <c r="B14" s="11"/>
      <c r="C14" s="19"/>
    </row>
    <row r="15" spans="2:3" x14ac:dyDescent="0.35">
      <c r="B15" s="11"/>
      <c r="C15" s="19"/>
    </row>
    <row r="16" spans="2:3" x14ac:dyDescent="0.35">
      <c r="B16" s="11"/>
      <c r="C16" s="19"/>
    </row>
    <row r="17" spans="2:3" x14ac:dyDescent="0.35">
      <c r="B17" s="11"/>
      <c r="C17" s="19"/>
    </row>
    <row r="18" spans="2:3" x14ac:dyDescent="0.35">
      <c r="B18" s="11"/>
      <c r="C18" s="19"/>
    </row>
    <row r="19" spans="2:3" x14ac:dyDescent="0.35">
      <c r="B19" s="22" t="s">
        <v>7</v>
      </c>
      <c r="C19" s="18">
        <f>SUM(C12:C18)</f>
        <v>98.121899999999997</v>
      </c>
    </row>
    <row r="21" spans="2:3" x14ac:dyDescent="0.35">
      <c r="B21" s="5" t="s">
        <v>8</v>
      </c>
      <c r="C21" s="4" t="s">
        <v>3</v>
      </c>
    </row>
    <row r="22" spans="2:3" x14ac:dyDescent="0.35">
      <c r="B22" s="11" t="s">
        <v>54</v>
      </c>
      <c r="C22" s="19">
        <v>98.122</v>
      </c>
    </row>
    <row r="23" spans="2:3" x14ac:dyDescent="0.35">
      <c r="B23" s="11"/>
      <c r="C23" s="19"/>
    </row>
    <row r="24" spans="2:3" x14ac:dyDescent="0.35">
      <c r="B24" s="11"/>
      <c r="C24" s="19"/>
    </row>
    <row r="25" spans="2:3" x14ac:dyDescent="0.35">
      <c r="B25" s="11"/>
      <c r="C25" s="19"/>
    </row>
    <row r="26" spans="2:3" x14ac:dyDescent="0.35">
      <c r="B26" s="11"/>
      <c r="C26" s="19"/>
    </row>
    <row r="27" spans="2:3" x14ac:dyDescent="0.35">
      <c r="B27" s="11"/>
      <c r="C27" s="19"/>
    </row>
    <row r="28" spans="2:3" x14ac:dyDescent="0.35">
      <c r="B28" s="11"/>
      <c r="C28" s="19"/>
    </row>
    <row r="29" spans="2:3" x14ac:dyDescent="0.35">
      <c r="B29" s="2" t="s">
        <v>7</v>
      </c>
      <c r="C29" s="17">
        <f>SUM(C22:C28)</f>
        <v>98.122</v>
      </c>
    </row>
    <row r="30" spans="2:3" x14ac:dyDescent="0.35">
      <c r="B30" s="7"/>
      <c r="C30" s="15"/>
    </row>
    <row r="31" spans="2:3" x14ac:dyDescent="0.35">
      <c r="B31" s="5" t="s">
        <v>13</v>
      </c>
      <c r="C31" s="16" t="s">
        <v>3</v>
      </c>
    </row>
    <row r="32" spans="2:3" x14ac:dyDescent="0.35">
      <c r="B32" s="11" t="s">
        <v>61</v>
      </c>
      <c r="C32" s="19">
        <v>98.121899999999997</v>
      </c>
    </row>
    <row r="33" spans="2:3" x14ac:dyDescent="0.35">
      <c r="B33" s="11"/>
      <c r="C33" s="19"/>
    </row>
    <row r="34" spans="2:3" x14ac:dyDescent="0.35">
      <c r="B34" s="11"/>
      <c r="C34" s="19"/>
    </row>
    <row r="35" spans="2:3" x14ac:dyDescent="0.35">
      <c r="B35" s="11"/>
      <c r="C35" s="19"/>
    </row>
    <row r="36" spans="2:3" x14ac:dyDescent="0.35">
      <c r="B36" s="2" t="s">
        <v>7</v>
      </c>
      <c r="C36" s="14">
        <f>SUM(C32:C35)</f>
        <v>98.121899999999997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LIC MF Nifty 50 ETF</vt:lpstr>
      <vt:lpstr>LIC MF Nifty 50 Index Fund</vt:lpstr>
      <vt:lpstr>LIC MF Nifty Next 50 Index Fund</vt:lpstr>
      <vt:lpstr>LIC MF Nifty 100 ETF</vt:lpstr>
      <vt:lpstr>LIC MF Nifty Midcap 100 ETF</vt:lpstr>
      <vt:lpstr>LIC MF BSE Sensex ETF</vt:lpstr>
      <vt:lpstr>LIC MF BSE Sensex Index F</vt:lpstr>
      <vt:lpstr>LIC MF Nifty 8-13 Year G-sec ET</vt:lpstr>
      <vt:lpstr>LIC MF Gold ETF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Ganesh Ashok Jadhav/PRD/CO</cp:lastModifiedBy>
  <cp:revision/>
  <dcterms:created xsi:type="dcterms:W3CDTF">2022-08-24T04:54:49Z</dcterms:created>
  <dcterms:modified xsi:type="dcterms:W3CDTF">2026-10-09T12:13:47Z</dcterms:modified>
  <cp:category/>
  <cp:contentStatus/>
</cp:coreProperties>
</file>