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oduct\LIC Mutual Fund\Portfolio concenration of Index Fund  ETFs\Aug 2024\"/>
    </mc:Choice>
  </mc:AlternateContent>
  <xr:revisionPtr revIDLastSave="0" documentId="13_ncr:1_{A00A150E-6563-4B8C-9A33-10C88708859F}" xr6:coauthVersionLast="47" xr6:coauthVersionMax="47" xr10:uidLastSave="{00000000-0000-0000-0000-000000000000}"/>
  <bookViews>
    <workbookView xWindow="-120" yWindow="-120" windowWidth="20730" windowHeight="11160" xr2:uid="{6ACB692D-A13B-486B-B3E7-EAB0EABCD495}"/>
  </bookViews>
  <sheets>
    <sheet name="LIC MF Nifty 50 ETF" sheetId="1" r:id="rId1"/>
    <sheet name="LIC MF Nifty 50 Index Fund" sheetId="4" r:id="rId2"/>
    <sheet name="LIC MF Nifty Next 50 Index Fund" sheetId="6" r:id="rId3"/>
    <sheet name="LIC MF Nifty 100 ETF" sheetId="3" r:id="rId4"/>
    <sheet name="LIC MF Nifty Midcap 100 ETF" sheetId="7" r:id="rId5"/>
    <sheet name="LIC MF BSE Sensex ETF" sheetId="2" r:id="rId6"/>
    <sheet name="LIC MF BSE Sensex Index F" sheetId="5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7" l="1"/>
  <c r="C29" i="7"/>
  <c r="C19" i="7"/>
  <c r="B7" i="7"/>
  <c r="C18" i="1"/>
  <c r="B7" i="6"/>
  <c r="C35" i="6"/>
  <c r="C28" i="6"/>
  <c r="C18" i="6"/>
  <c r="C29" i="4"/>
  <c r="C19" i="4"/>
  <c r="C36" i="3"/>
  <c r="C19" i="5"/>
  <c r="C19" i="3"/>
  <c r="C19" i="2"/>
  <c r="C35" i="1" l="1"/>
  <c r="C28" i="1"/>
  <c r="B7" i="5" l="1"/>
  <c r="B7" i="4"/>
  <c r="B7" i="3"/>
  <c r="B7" i="2"/>
  <c r="C29" i="5" l="1"/>
  <c r="C36" i="5"/>
  <c r="C36" i="4"/>
  <c r="C29" i="3"/>
  <c r="C29" i="2"/>
  <c r="C36" i="2"/>
</calcChain>
</file>

<file path=xl/sharedStrings.xml><?xml version="1.0" encoding="utf-8"?>
<sst xmlns="http://schemas.openxmlformats.org/spreadsheetml/2006/main" count="211" uniqueCount="68">
  <si>
    <t>Additional Disclosure pursuant to SEBI Circular SEBI/HO/IMD/DOF2/P/CIR/2022/69 dated May 23, 2022</t>
  </si>
  <si>
    <t>Index Name: Nifty 50 index</t>
  </si>
  <si>
    <t>Scheme Name: LIC MF Nifty 50 ETF</t>
  </si>
  <si>
    <t>Top 7 Stocks</t>
  </si>
  <si>
    <t>% of NAV</t>
  </si>
  <si>
    <t>Reliance Industries Ltd.</t>
  </si>
  <si>
    <t>HDFC Bank Ltd.</t>
  </si>
  <si>
    <t>ICICI Bank Ltd.</t>
  </si>
  <si>
    <t>Infosys Ltd.</t>
  </si>
  <si>
    <t>Tata Consultancy Services Ltd.</t>
  </si>
  <si>
    <t>Total</t>
  </si>
  <si>
    <t>Top 7 Groups</t>
  </si>
  <si>
    <t>HDFC Group</t>
  </si>
  <si>
    <t>Reliance Mukesh Ambani group</t>
  </si>
  <si>
    <t>ICICI Group</t>
  </si>
  <si>
    <t>Infosys Group</t>
  </si>
  <si>
    <t>Govt of India</t>
  </si>
  <si>
    <t>Top 4 Sectors</t>
  </si>
  <si>
    <t>Banks</t>
  </si>
  <si>
    <t>Petroleum Products</t>
  </si>
  <si>
    <t>Finance</t>
  </si>
  <si>
    <t>Index Name: BSE Sensex</t>
  </si>
  <si>
    <t>ITC Ltd.</t>
  </si>
  <si>
    <t>Index Name: Nifty 100 index</t>
  </si>
  <si>
    <t>Scheme Name: LIC MF Nifty 100 ETF</t>
  </si>
  <si>
    <t>Scheme Name: LIC MF Nifty 50 Index Fund</t>
  </si>
  <si>
    <t>IT - Software</t>
  </si>
  <si>
    <t>Tata Group</t>
  </si>
  <si>
    <t>Larsen &amp; Toubro Ltd.</t>
  </si>
  <si>
    <t>Diversified FMCG</t>
  </si>
  <si>
    <t>Index Name: Nifty Next 50 index</t>
  </si>
  <si>
    <t>Adani Group</t>
  </si>
  <si>
    <t>Info Edge Group</t>
  </si>
  <si>
    <t>Bharat Electronics Ltd.</t>
  </si>
  <si>
    <t>L&amp;T Group</t>
  </si>
  <si>
    <t>Trent Ltd.</t>
  </si>
  <si>
    <t>Retailing</t>
  </si>
  <si>
    <t>Scheme Name: LIC MF Nifty Next 50 Index</t>
  </si>
  <si>
    <t>Hindustan Aeronautics Ltd.</t>
  </si>
  <si>
    <t>Aerospace &amp; Defense</t>
  </si>
  <si>
    <t>Automobiles</t>
  </si>
  <si>
    <t>Index Name: Nifty Midcap 100 index</t>
  </si>
  <si>
    <t>Scheme Name: LIC MF Nifty Midcap 100 ETF</t>
  </si>
  <si>
    <t>Pharmaceuticals &amp; Biotechnology</t>
  </si>
  <si>
    <t>Max Healthcare Institute Ltd.</t>
  </si>
  <si>
    <t>Power Finance Corporation Ltd.</t>
  </si>
  <si>
    <t>The Indian Hotels Company Ltd.</t>
  </si>
  <si>
    <t>Murugappa Group</t>
  </si>
  <si>
    <t>SUZLON Group</t>
  </si>
  <si>
    <t>Suzlon Energy Ltd.</t>
  </si>
  <si>
    <t>Cummins India Ltd.</t>
  </si>
  <si>
    <t>Auto Components</t>
  </si>
  <si>
    <t>InterGlobe Aviation Ltd.</t>
  </si>
  <si>
    <t>INDIGO GROUP</t>
  </si>
  <si>
    <t>Aditya Birla Group</t>
  </si>
  <si>
    <t>Scheme Name: LIC MF BSE Sensex Index Fund</t>
  </si>
  <si>
    <t>Scheme Name: LIC MF BSE Sensex ETF</t>
  </si>
  <si>
    <t>REC Ltd.</t>
  </si>
  <si>
    <t>Persistent Systems Ltd.</t>
  </si>
  <si>
    <t>Personal Products</t>
  </si>
  <si>
    <t>ITC Group</t>
  </si>
  <si>
    <t>Vedanta group</t>
  </si>
  <si>
    <t>As on 31st August 2024</t>
  </si>
  <si>
    <t>Vedanta Ltd.</t>
  </si>
  <si>
    <t>Lupin Ltd.</t>
  </si>
  <si>
    <t>PB Fintech Ltd.</t>
  </si>
  <si>
    <t>MAX GROUP</t>
  </si>
  <si>
    <t>Persistent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</si>
</sst>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0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3" borderId="1" xfId="0" applyFill="1" applyBorder="1"/>
    <xf numFmtId="2" fontId="1" fillId="0" borderId="1" xfId="1" applyNumberFormat="1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/>
    <xf numFmtId="2" fontId="0" fillId="0" borderId="0" xfId="0" applyNumberFormat="1"/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Fill="1" applyBorder="1"/>
    <xf numFmtId="2" fontId="0" fillId="0" borderId="1" xfId="0" applyNumberForma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left"/>
    </xf>
    <xf numFmtId="2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2" fontId="1" fillId="0" borderId="1" xfId="0" applyNumberFormat="1" applyFont="1" applyFill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27A9-5CA8-4EE2-8D4E-A1AD0AF53598}">
  <dimension ref="B1:C35"/>
  <sheetViews>
    <sheetView tabSelected="1" workbookViewId="0">
      <selection activeCell="C8" sqref="C8"/>
    </sheetView>
  </sheetViews>
  <sheetFormatPr defaultColWidth="8.85546875" defaultRowHeight="15" x14ac:dyDescent="0.25"/>
  <cols>
    <col min="1" max="1" width="2.5703125" customWidth="1"/>
    <col min="2" max="2" width="50.42578125" customWidth="1"/>
    <col min="3" max="3" width="15.42578125" customWidth="1"/>
  </cols>
  <sheetData>
    <row r="1" spans="2:3" x14ac:dyDescent="0.25">
      <c r="B1" s="8" t="s">
        <v>0</v>
      </c>
    </row>
    <row r="2" spans="2:3" x14ac:dyDescent="0.25">
      <c r="B2" s="7"/>
    </row>
    <row r="3" spans="2:3" x14ac:dyDescent="0.25">
      <c r="B3" s="8" t="s">
        <v>1</v>
      </c>
    </row>
    <row r="4" spans="2:3" x14ac:dyDescent="0.25">
      <c r="B4" s="9"/>
    </row>
    <row r="5" spans="2:3" x14ac:dyDescent="0.25">
      <c r="B5" s="8" t="s">
        <v>2</v>
      </c>
    </row>
    <row r="6" spans="2:3" x14ac:dyDescent="0.25">
      <c r="B6" s="7"/>
    </row>
    <row r="7" spans="2:3" x14ac:dyDescent="0.25">
      <c r="B7" s="8" t="s">
        <v>62</v>
      </c>
    </row>
    <row r="10" spans="2:3" x14ac:dyDescent="0.25">
      <c r="B10" s="5" t="s">
        <v>3</v>
      </c>
      <c r="C10" s="4" t="s">
        <v>4</v>
      </c>
    </row>
    <row r="11" spans="2:3" x14ac:dyDescent="0.25">
      <c r="B11" s="26" t="s">
        <v>6</v>
      </c>
      <c r="C11" s="24">
        <v>10.948700000000001</v>
      </c>
    </row>
    <row r="12" spans="2:3" x14ac:dyDescent="0.25">
      <c r="B12" s="26" t="s">
        <v>5</v>
      </c>
      <c r="C12" s="24">
        <v>9.1666000000000007</v>
      </c>
    </row>
    <row r="13" spans="2:3" x14ac:dyDescent="0.25">
      <c r="B13" s="26" t="s">
        <v>7</v>
      </c>
      <c r="C13" s="24">
        <v>7.7426000000000004</v>
      </c>
    </row>
    <row r="14" spans="2:3" x14ac:dyDescent="0.25">
      <c r="B14" s="26" t="s">
        <v>8</v>
      </c>
      <c r="C14" s="24">
        <v>6.2789000000000001</v>
      </c>
    </row>
    <row r="15" spans="2:3" x14ac:dyDescent="0.25">
      <c r="B15" s="26" t="s">
        <v>22</v>
      </c>
      <c r="C15" s="24">
        <v>4.1482999999999999</v>
      </c>
    </row>
    <row r="16" spans="2:3" x14ac:dyDescent="0.25">
      <c r="B16" s="26" t="s">
        <v>9</v>
      </c>
      <c r="C16" s="24">
        <v>4.1074000000000002</v>
      </c>
    </row>
    <row r="17" spans="2:3" x14ac:dyDescent="0.25">
      <c r="B17" s="26" t="s">
        <v>28</v>
      </c>
      <c r="C17" s="24">
        <v>3.8761000000000001</v>
      </c>
    </row>
    <row r="18" spans="2:3" x14ac:dyDescent="0.25">
      <c r="B18" s="2" t="s">
        <v>10</v>
      </c>
      <c r="C18" s="1">
        <f>SUM(C11:C17)</f>
        <v>46.268599999999999</v>
      </c>
    </row>
    <row r="19" spans="2:3" x14ac:dyDescent="0.25">
      <c r="B19" s="7"/>
      <c r="C19" s="6"/>
    </row>
    <row r="20" spans="2:3" x14ac:dyDescent="0.25">
      <c r="B20" s="5" t="s">
        <v>11</v>
      </c>
      <c r="C20" s="4" t="s">
        <v>4</v>
      </c>
    </row>
    <row r="21" spans="2:3" x14ac:dyDescent="0.25">
      <c r="B21" s="26" t="s">
        <v>12</v>
      </c>
      <c r="C21" s="24">
        <v>11.648</v>
      </c>
    </row>
    <row r="22" spans="2:3" x14ac:dyDescent="0.25">
      <c r="B22" s="26" t="s">
        <v>27</v>
      </c>
      <c r="C22" s="24">
        <v>9.3452999999999999</v>
      </c>
    </row>
    <row r="23" spans="2:3" x14ac:dyDescent="0.25">
      <c r="B23" s="26" t="s">
        <v>13</v>
      </c>
      <c r="C23" s="24">
        <v>9.1666000000000007</v>
      </c>
    </row>
    <row r="24" spans="2:3" x14ac:dyDescent="0.25">
      <c r="B24" s="26" t="s">
        <v>16</v>
      </c>
      <c r="C24" s="24">
        <v>8.7259000000000011</v>
      </c>
    </row>
    <row r="25" spans="2:3" x14ac:dyDescent="0.25">
      <c r="B25" s="26" t="s">
        <v>14</v>
      </c>
      <c r="C25" s="24">
        <v>7.7426000000000004</v>
      </c>
    </row>
    <row r="26" spans="2:3" x14ac:dyDescent="0.25">
      <c r="B26" s="26" t="s">
        <v>15</v>
      </c>
      <c r="C26" s="24">
        <v>6.2789999999999999</v>
      </c>
    </row>
    <row r="27" spans="2:3" x14ac:dyDescent="0.25">
      <c r="B27" s="26" t="s">
        <v>34</v>
      </c>
      <c r="C27" s="24">
        <v>4.3866999999999994</v>
      </c>
    </row>
    <row r="28" spans="2:3" x14ac:dyDescent="0.25">
      <c r="B28" s="2" t="s">
        <v>10</v>
      </c>
      <c r="C28" s="1">
        <f>SUM(C21:C27)</f>
        <v>57.294100000000007</v>
      </c>
    </row>
    <row r="29" spans="2:3" x14ac:dyDescent="0.25">
      <c r="B29" s="7"/>
      <c r="C29" s="6"/>
    </row>
    <row r="30" spans="2:3" x14ac:dyDescent="0.25">
      <c r="B30" s="5" t="s">
        <v>17</v>
      </c>
      <c r="C30" s="4" t="s">
        <v>4</v>
      </c>
    </row>
    <row r="31" spans="2:3" x14ac:dyDescent="0.25">
      <c r="B31" s="26" t="s">
        <v>18</v>
      </c>
      <c r="C31" s="24">
        <v>27.6495</v>
      </c>
    </row>
    <row r="32" spans="2:3" x14ac:dyDescent="0.25">
      <c r="B32" s="26" t="s">
        <v>26</v>
      </c>
      <c r="C32" s="24">
        <v>14.1791</v>
      </c>
    </row>
    <row r="33" spans="2:3" x14ac:dyDescent="0.25">
      <c r="B33" s="26" t="s">
        <v>19</v>
      </c>
      <c r="C33" s="24">
        <v>9.7817000000000007</v>
      </c>
    </row>
    <row r="34" spans="2:3" x14ac:dyDescent="0.25">
      <c r="B34" s="26" t="s">
        <v>40</v>
      </c>
      <c r="C34" s="24">
        <v>8.2995000000000001</v>
      </c>
    </row>
    <row r="35" spans="2:3" x14ac:dyDescent="0.25">
      <c r="B35" s="2" t="s">
        <v>10</v>
      </c>
      <c r="C35" s="1">
        <f>(SUM(C31:C34))</f>
        <v>59.909800000000004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35D09-CF27-4C60-871A-2F6D63690B3F}">
  <dimension ref="B1:E36"/>
  <sheetViews>
    <sheetView topLeftCell="A13" zoomScale="85" zoomScaleNormal="85" workbookViewId="0">
      <selection activeCell="B20" sqref="B20"/>
    </sheetView>
  </sheetViews>
  <sheetFormatPr defaultColWidth="8.85546875" defaultRowHeight="15" x14ac:dyDescent="0.25"/>
  <cols>
    <col min="1" max="1" width="2.5703125" customWidth="1"/>
    <col min="2" max="2" width="54.5703125" customWidth="1"/>
    <col min="3" max="3" width="9.42578125" bestFit="1" customWidth="1"/>
  </cols>
  <sheetData>
    <row r="1" spans="2:5" x14ac:dyDescent="0.25">
      <c r="B1" s="8" t="s">
        <v>0</v>
      </c>
    </row>
    <row r="2" spans="2:5" x14ac:dyDescent="0.25">
      <c r="B2" s="7"/>
    </row>
    <row r="3" spans="2:5" x14ac:dyDescent="0.25">
      <c r="B3" s="8" t="s">
        <v>1</v>
      </c>
    </row>
    <row r="4" spans="2:5" x14ac:dyDescent="0.25">
      <c r="B4" s="9"/>
    </row>
    <row r="5" spans="2:5" x14ac:dyDescent="0.25">
      <c r="B5" s="8" t="s">
        <v>25</v>
      </c>
    </row>
    <row r="6" spans="2:5" x14ac:dyDescent="0.25">
      <c r="B6" s="7"/>
    </row>
    <row r="7" spans="2:5" x14ac:dyDescent="0.25">
      <c r="B7" s="8" t="str">
        <f>'LIC MF Nifty 50 ETF'!$B$7</f>
        <v>As on 31st August 2024</v>
      </c>
    </row>
    <row r="11" spans="2:5" x14ac:dyDescent="0.25">
      <c r="B11" s="5" t="s">
        <v>3</v>
      </c>
      <c r="C11" s="4" t="s">
        <v>4</v>
      </c>
    </row>
    <row r="12" spans="2:5" x14ac:dyDescent="0.25">
      <c r="B12" s="23" t="s">
        <v>6</v>
      </c>
      <c r="C12" s="24">
        <v>11.040699999999999</v>
      </c>
      <c r="D12" s="25"/>
    </row>
    <row r="13" spans="2:5" x14ac:dyDescent="0.25">
      <c r="B13" s="23" t="s">
        <v>5</v>
      </c>
      <c r="C13" s="24">
        <v>9.1273999999999997</v>
      </c>
      <c r="D13" s="25"/>
    </row>
    <row r="14" spans="2:5" x14ac:dyDescent="0.25">
      <c r="B14" s="23" t="s">
        <v>7</v>
      </c>
      <c r="C14" s="24">
        <v>7.7237999999999998</v>
      </c>
      <c r="D14" s="25"/>
    </row>
    <row r="15" spans="2:5" x14ac:dyDescent="0.25">
      <c r="B15" s="23" t="s">
        <v>8</v>
      </c>
      <c r="C15" s="24">
        <v>6.2678000000000003</v>
      </c>
      <c r="D15" s="25"/>
      <c r="E15" s="13"/>
    </row>
    <row r="16" spans="2:5" x14ac:dyDescent="0.25">
      <c r="B16" s="23" t="s">
        <v>22</v>
      </c>
      <c r="C16" s="24">
        <v>4.1208</v>
      </c>
      <c r="D16" s="25"/>
    </row>
    <row r="17" spans="2:4" x14ac:dyDescent="0.25">
      <c r="B17" s="23" t="s">
        <v>9</v>
      </c>
      <c r="C17" s="24">
        <v>4.1162999999999998</v>
      </c>
      <c r="D17" s="25"/>
    </row>
    <row r="18" spans="2:4" x14ac:dyDescent="0.25">
      <c r="B18" s="23" t="s">
        <v>28</v>
      </c>
      <c r="C18" s="24">
        <v>3.8589000000000002</v>
      </c>
      <c r="D18" s="25"/>
    </row>
    <row r="19" spans="2:4" x14ac:dyDescent="0.25">
      <c r="B19" s="2" t="s">
        <v>10</v>
      </c>
      <c r="C19" s="15">
        <f>SUM(C12:C18)</f>
        <v>46.255700000000004</v>
      </c>
    </row>
    <row r="20" spans="2:4" x14ac:dyDescent="0.25">
      <c r="B20" s="7"/>
      <c r="C20" s="6"/>
    </row>
    <row r="21" spans="2:4" x14ac:dyDescent="0.25">
      <c r="B21" s="5" t="s">
        <v>11</v>
      </c>
      <c r="C21" s="4" t="s">
        <v>4</v>
      </c>
    </row>
    <row r="22" spans="2:4" x14ac:dyDescent="0.25">
      <c r="B22" s="23" t="s">
        <v>12</v>
      </c>
      <c r="C22" s="24">
        <v>11.7338</v>
      </c>
    </row>
    <row r="23" spans="2:4" x14ac:dyDescent="0.25">
      <c r="B23" s="23" t="s">
        <v>27</v>
      </c>
      <c r="C23" s="24">
        <v>9.3489000000000004</v>
      </c>
    </row>
    <row r="24" spans="2:4" x14ac:dyDescent="0.25">
      <c r="B24" s="23" t="s">
        <v>13</v>
      </c>
      <c r="C24" s="24">
        <v>9.1274999999999995</v>
      </c>
    </row>
    <row r="25" spans="2:4" x14ac:dyDescent="0.25">
      <c r="B25" s="23" t="s">
        <v>16</v>
      </c>
      <c r="C25" s="24">
        <v>8.7751000000000001</v>
      </c>
    </row>
    <row r="26" spans="2:4" x14ac:dyDescent="0.25">
      <c r="B26" s="23" t="s">
        <v>14</v>
      </c>
      <c r="C26" s="24">
        <v>7.7239000000000004</v>
      </c>
    </row>
    <row r="27" spans="2:4" x14ac:dyDescent="0.25">
      <c r="B27" s="23" t="s">
        <v>15</v>
      </c>
      <c r="C27" s="24">
        <v>6.2679</v>
      </c>
    </row>
    <row r="28" spans="2:4" x14ac:dyDescent="0.25">
      <c r="B28" s="23" t="s">
        <v>34</v>
      </c>
      <c r="C28" s="24">
        <v>4.3605</v>
      </c>
    </row>
    <row r="29" spans="2:4" x14ac:dyDescent="0.25">
      <c r="B29" s="2" t="s">
        <v>10</v>
      </c>
      <c r="C29" s="1">
        <f>SUM(C22:C28)</f>
        <v>57.337600000000002</v>
      </c>
    </row>
    <row r="30" spans="2:4" x14ac:dyDescent="0.25">
      <c r="B30" s="7"/>
      <c r="C30" s="6"/>
    </row>
    <row r="31" spans="2:4" x14ac:dyDescent="0.25">
      <c r="B31" s="5" t="s">
        <v>17</v>
      </c>
      <c r="C31" s="4" t="s">
        <v>4</v>
      </c>
    </row>
    <row r="32" spans="2:4" x14ac:dyDescent="0.25">
      <c r="B32" s="23" t="s">
        <v>18</v>
      </c>
      <c r="C32" s="24">
        <v>27.712599999999998</v>
      </c>
    </row>
    <row r="33" spans="2:3" x14ac:dyDescent="0.25">
      <c r="B33" s="23" t="s">
        <v>26</v>
      </c>
      <c r="C33" s="24">
        <v>14.149800000000001</v>
      </c>
    </row>
    <row r="34" spans="2:3" x14ac:dyDescent="0.25">
      <c r="B34" s="23" t="s">
        <v>19</v>
      </c>
      <c r="C34" s="24">
        <v>9.7505000000000006</v>
      </c>
    </row>
    <row r="35" spans="2:3" x14ac:dyDescent="0.25">
      <c r="B35" s="23" t="s">
        <v>40</v>
      </c>
      <c r="C35" s="24">
        <v>8.3065999999999995</v>
      </c>
    </row>
    <row r="36" spans="2:3" x14ac:dyDescent="0.25">
      <c r="B36" s="28" t="s">
        <v>10</v>
      </c>
      <c r="C36" s="29">
        <f>SUM(C32:C35)</f>
        <v>59.919499999999999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4CDD-67CD-4C03-8C5D-8502EAF8A66E}">
  <dimension ref="B1:E35"/>
  <sheetViews>
    <sheetView topLeftCell="A19" zoomScale="85" zoomScaleNormal="85" workbookViewId="0">
      <selection activeCell="B6" sqref="B6"/>
    </sheetView>
  </sheetViews>
  <sheetFormatPr defaultColWidth="8.85546875" defaultRowHeight="15" x14ac:dyDescent="0.25"/>
  <cols>
    <col min="1" max="1" width="2.5703125" customWidth="1"/>
    <col min="2" max="2" width="50.42578125" customWidth="1"/>
    <col min="3" max="3" width="15.42578125" customWidth="1"/>
  </cols>
  <sheetData>
    <row r="1" spans="2:3" x14ac:dyDescent="0.25">
      <c r="B1" s="8" t="s">
        <v>0</v>
      </c>
    </row>
    <row r="2" spans="2:3" x14ac:dyDescent="0.25">
      <c r="B2" s="7"/>
    </row>
    <row r="3" spans="2:3" x14ac:dyDescent="0.25">
      <c r="B3" s="8" t="s">
        <v>30</v>
      </c>
    </row>
    <row r="4" spans="2:3" x14ac:dyDescent="0.25">
      <c r="B4" s="9"/>
    </row>
    <row r="5" spans="2:3" x14ac:dyDescent="0.25">
      <c r="B5" s="8" t="s">
        <v>37</v>
      </c>
    </row>
    <row r="6" spans="2:3" x14ac:dyDescent="0.25">
      <c r="B6" s="7"/>
    </row>
    <row r="7" spans="2:3" x14ac:dyDescent="0.25">
      <c r="B7" s="8" t="str">
        <f>'LIC MF Nifty 50 ETF'!B7</f>
        <v>As on 31st August 2024</v>
      </c>
    </row>
    <row r="10" spans="2:3" x14ac:dyDescent="0.25">
      <c r="B10" s="5" t="s">
        <v>3</v>
      </c>
      <c r="C10" s="4" t="s">
        <v>4</v>
      </c>
    </row>
    <row r="11" spans="2:3" x14ac:dyDescent="0.25">
      <c r="B11" s="26" t="s">
        <v>35</v>
      </c>
      <c r="C11" s="24">
        <v>6.8331999999999997</v>
      </c>
    </row>
    <row r="12" spans="2:3" x14ac:dyDescent="0.25">
      <c r="B12" s="26" t="s">
        <v>33</v>
      </c>
      <c r="C12" s="24">
        <v>4.6577000000000002</v>
      </c>
    </row>
    <row r="13" spans="2:3" x14ac:dyDescent="0.25">
      <c r="B13" s="26" t="s">
        <v>38</v>
      </c>
      <c r="C13" s="24">
        <v>3.7806999999999999</v>
      </c>
    </row>
    <row r="14" spans="2:3" x14ac:dyDescent="0.25">
      <c r="B14" s="26" t="s">
        <v>52</v>
      </c>
      <c r="C14" s="24">
        <v>3.4828000000000001</v>
      </c>
    </row>
    <row r="15" spans="2:3" x14ac:dyDescent="0.25">
      <c r="B15" s="26" t="s">
        <v>45</v>
      </c>
      <c r="C15" s="24">
        <v>3.4676</v>
      </c>
    </row>
    <row r="16" spans="2:3" x14ac:dyDescent="0.25">
      <c r="B16" s="26" t="s">
        <v>63</v>
      </c>
      <c r="C16" s="24">
        <v>3.423</v>
      </c>
    </row>
    <row r="17" spans="2:5" x14ac:dyDescent="0.25">
      <c r="B17" s="26" t="s">
        <v>57</v>
      </c>
      <c r="C17" s="24">
        <v>3.3347000000000002</v>
      </c>
    </row>
    <row r="18" spans="2:5" x14ac:dyDescent="0.25">
      <c r="B18" s="2" t="s">
        <v>10</v>
      </c>
      <c r="C18" s="1">
        <f>SUM(C11:C17)</f>
        <v>28.979700000000005</v>
      </c>
    </row>
    <row r="19" spans="2:5" x14ac:dyDescent="0.25">
      <c r="B19" s="7"/>
      <c r="C19" s="6"/>
    </row>
    <row r="20" spans="2:5" x14ac:dyDescent="0.25">
      <c r="B20" s="5" t="s">
        <v>11</v>
      </c>
      <c r="C20" s="4" t="s">
        <v>4</v>
      </c>
    </row>
    <row r="21" spans="2:5" x14ac:dyDescent="0.25">
      <c r="B21" s="26" t="s">
        <v>16</v>
      </c>
      <c r="C21" s="24">
        <v>27.642300000000002</v>
      </c>
      <c r="E21" s="22"/>
    </row>
    <row r="22" spans="2:5" x14ac:dyDescent="0.25">
      <c r="B22" s="26" t="s">
        <v>27</v>
      </c>
      <c r="C22" s="24">
        <v>10.013200000000001</v>
      </c>
      <c r="E22" s="22"/>
    </row>
    <row r="23" spans="2:5" x14ac:dyDescent="0.25">
      <c r="B23" s="26" t="s">
        <v>32</v>
      </c>
      <c r="C23" s="24">
        <v>4.7524999999999995</v>
      </c>
      <c r="E23" s="22"/>
    </row>
    <row r="24" spans="2:5" x14ac:dyDescent="0.25">
      <c r="B24" s="26" t="s">
        <v>31</v>
      </c>
      <c r="C24" s="24">
        <v>4.1616000000000009</v>
      </c>
      <c r="E24" s="22"/>
    </row>
    <row r="25" spans="2:5" x14ac:dyDescent="0.25">
      <c r="B25" s="26" t="s">
        <v>14</v>
      </c>
      <c r="C25" s="24">
        <v>3.5017</v>
      </c>
      <c r="E25" s="22"/>
    </row>
    <row r="26" spans="2:5" x14ac:dyDescent="0.25">
      <c r="B26" s="26" t="s">
        <v>53</v>
      </c>
      <c r="C26" s="24">
        <v>3.4828000000000001</v>
      </c>
      <c r="E26" s="22"/>
    </row>
    <row r="27" spans="2:5" x14ac:dyDescent="0.25">
      <c r="B27" s="26" t="s">
        <v>61</v>
      </c>
      <c r="C27" s="24">
        <v>3.423</v>
      </c>
      <c r="E27" s="22"/>
    </row>
    <row r="28" spans="2:5" x14ac:dyDescent="0.25">
      <c r="B28" s="2" t="s">
        <v>10</v>
      </c>
      <c r="C28" s="1">
        <f>SUM(C21:C27)</f>
        <v>56.9771</v>
      </c>
    </row>
    <row r="29" spans="2:5" x14ac:dyDescent="0.25">
      <c r="B29" s="7"/>
      <c r="C29" s="6"/>
    </row>
    <row r="30" spans="2:5" x14ac:dyDescent="0.25">
      <c r="B30" s="5" t="s">
        <v>17</v>
      </c>
      <c r="C30" s="4" t="s">
        <v>4</v>
      </c>
    </row>
    <row r="31" spans="2:5" x14ac:dyDescent="0.25">
      <c r="B31" s="26" t="s">
        <v>20</v>
      </c>
      <c r="C31" s="24">
        <v>12.939500000000001</v>
      </c>
    </row>
    <row r="32" spans="2:5" x14ac:dyDescent="0.25">
      <c r="B32" s="26" t="s">
        <v>36</v>
      </c>
      <c r="C32" s="24">
        <v>12.6181</v>
      </c>
    </row>
    <row r="33" spans="2:3" x14ac:dyDescent="0.25">
      <c r="B33" s="26" t="s">
        <v>39</v>
      </c>
      <c r="C33" s="24">
        <v>8.4383999999999997</v>
      </c>
    </row>
    <row r="34" spans="2:3" x14ac:dyDescent="0.25">
      <c r="B34" s="26" t="s">
        <v>59</v>
      </c>
      <c r="C34" s="24">
        <v>6.1287000000000003</v>
      </c>
    </row>
    <row r="35" spans="2:3" x14ac:dyDescent="0.25">
      <c r="B35" s="2" t="s">
        <v>10</v>
      </c>
      <c r="C35" s="1">
        <f>(SUM(C31:C34))</f>
        <v>40.124700000000004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6244-F27C-4477-BACC-583D9B6E0547}">
  <dimension ref="B1:C39"/>
  <sheetViews>
    <sheetView topLeftCell="A19" zoomScale="110" zoomScaleNormal="110" workbookViewId="0">
      <selection activeCell="B9" sqref="B9"/>
    </sheetView>
  </sheetViews>
  <sheetFormatPr defaultColWidth="8.85546875" defaultRowHeight="15" x14ac:dyDescent="0.25"/>
  <cols>
    <col min="1" max="1" width="2.42578125" customWidth="1"/>
    <col min="2" max="2" width="50.42578125" customWidth="1"/>
    <col min="3" max="3" width="10.42578125" customWidth="1"/>
  </cols>
  <sheetData>
    <row r="1" spans="2:3" x14ac:dyDescent="0.25">
      <c r="B1" s="8" t="s">
        <v>0</v>
      </c>
    </row>
    <row r="2" spans="2:3" x14ac:dyDescent="0.25">
      <c r="B2" s="7"/>
    </row>
    <row r="3" spans="2:3" x14ac:dyDescent="0.25">
      <c r="B3" s="8" t="s">
        <v>23</v>
      </c>
    </row>
    <row r="4" spans="2:3" x14ac:dyDescent="0.25">
      <c r="B4" s="9"/>
    </row>
    <row r="5" spans="2:3" x14ac:dyDescent="0.25">
      <c r="B5" s="8" t="s">
        <v>24</v>
      </c>
    </row>
    <row r="6" spans="2:3" x14ac:dyDescent="0.25">
      <c r="B6" s="7"/>
    </row>
    <row r="7" spans="2:3" x14ac:dyDescent="0.25">
      <c r="B7" s="8" t="str">
        <f>'LIC MF Nifty 50 ETF'!$B$7</f>
        <v>As on 31st August 2024</v>
      </c>
    </row>
    <row r="11" spans="2:3" x14ac:dyDescent="0.25">
      <c r="B11" s="5" t="s">
        <v>3</v>
      </c>
      <c r="C11" s="4" t="s">
        <v>4</v>
      </c>
    </row>
    <row r="12" spans="2:3" x14ac:dyDescent="0.25">
      <c r="B12" s="23" t="s">
        <v>6</v>
      </c>
      <c r="C12" s="27">
        <v>8.8169000000000004</v>
      </c>
    </row>
    <row r="13" spans="2:3" x14ac:dyDescent="0.25">
      <c r="B13" s="23" t="s">
        <v>5</v>
      </c>
      <c r="C13" s="27">
        <v>7.3082000000000003</v>
      </c>
    </row>
    <row r="14" spans="2:3" x14ac:dyDescent="0.25">
      <c r="B14" s="23" t="s">
        <v>7</v>
      </c>
      <c r="C14" s="27">
        <v>6.1811999999999996</v>
      </c>
    </row>
    <row r="15" spans="2:3" x14ac:dyDescent="0.25">
      <c r="B15" s="23" t="s">
        <v>8</v>
      </c>
      <c r="C15" s="27">
        <v>5.0189000000000004</v>
      </c>
    </row>
    <row r="16" spans="2:3" x14ac:dyDescent="0.25">
      <c r="B16" s="23" t="s">
        <v>22</v>
      </c>
      <c r="C16" s="27">
        <v>3.3134999999999999</v>
      </c>
    </row>
    <row r="17" spans="2:3" x14ac:dyDescent="0.25">
      <c r="B17" s="23" t="s">
        <v>9</v>
      </c>
      <c r="C17" s="27">
        <v>3.3050000000000002</v>
      </c>
    </row>
    <row r="18" spans="2:3" x14ac:dyDescent="0.25">
      <c r="B18" s="23" t="s">
        <v>28</v>
      </c>
      <c r="C18" s="27">
        <v>3.1004999999999998</v>
      </c>
    </row>
    <row r="19" spans="2:3" x14ac:dyDescent="0.25">
      <c r="B19" s="2" t="s">
        <v>10</v>
      </c>
      <c r="C19" s="15">
        <f>SUM(C12:C18)</f>
        <v>37.044200000000004</v>
      </c>
    </row>
    <row r="20" spans="2:3" x14ac:dyDescent="0.25">
      <c r="B20" s="7"/>
      <c r="C20" s="6"/>
    </row>
    <row r="21" spans="2:3" x14ac:dyDescent="0.25">
      <c r="B21" s="5" t="s">
        <v>11</v>
      </c>
      <c r="C21" s="4" t="s">
        <v>4</v>
      </c>
    </row>
    <row r="22" spans="2:3" x14ac:dyDescent="0.25">
      <c r="B22" s="26" t="s">
        <v>16</v>
      </c>
      <c r="C22" s="27">
        <v>11.723599999999998</v>
      </c>
    </row>
    <row r="23" spans="2:3" x14ac:dyDescent="0.25">
      <c r="B23" s="26" t="s">
        <v>12</v>
      </c>
      <c r="C23" s="27">
        <v>9.3704999999999998</v>
      </c>
    </row>
    <row r="24" spans="2:3" x14ac:dyDescent="0.25">
      <c r="B24" s="26" t="s">
        <v>27</v>
      </c>
      <c r="C24" s="27">
        <v>9.1464999999999996</v>
      </c>
    </row>
    <row r="25" spans="2:3" x14ac:dyDescent="0.25">
      <c r="B25" s="26" t="s">
        <v>13</v>
      </c>
      <c r="C25" s="27">
        <v>8.0710999999999995</v>
      </c>
    </row>
    <row r="26" spans="2:3" x14ac:dyDescent="0.25">
      <c r="B26" s="26" t="s">
        <v>14</v>
      </c>
      <c r="C26" s="27">
        <v>6.7599</v>
      </c>
    </row>
    <row r="27" spans="2:3" x14ac:dyDescent="0.25">
      <c r="B27" s="26" t="s">
        <v>15</v>
      </c>
      <c r="C27" s="27">
        <v>5.0190000000000001</v>
      </c>
    </row>
    <row r="28" spans="2:3" x14ac:dyDescent="0.25">
      <c r="B28" s="26" t="s">
        <v>34</v>
      </c>
      <c r="C28" s="27">
        <v>3.5033999999999996</v>
      </c>
    </row>
    <row r="29" spans="2:3" x14ac:dyDescent="0.25">
      <c r="B29" s="2" t="s">
        <v>10</v>
      </c>
      <c r="C29" s="1">
        <f>SUM(C22:C28)</f>
        <v>53.593999999999994</v>
      </c>
    </row>
    <row r="30" spans="2:3" x14ac:dyDescent="0.25">
      <c r="B30" s="7"/>
      <c r="C30" s="6"/>
    </row>
    <row r="31" spans="2:3" x14ac:dyDescent="0.25">
      <c r="B31" s="5" t="s">
        <v>17</v>
      </c>
      <c r="C31" s="4" t="s">
        <v>4</v>
      </c>
    </row>
    <row r="32" spans="2:3" x14ac:dyDescent="0.25">
      <c r="B32" s="23" t="s">
        <v>18</v>
      </c>
      <c r="C32" s="24">
        <v>23.029800000000002</v>
      </c>
    </row>
    <row r="33" spans="2:3" x14ac:dyDescent="0.25">
      <c r="B33" s="23" t="s">
        <v>26</v>
      </c>
      <c r="C33" s="24">
        <v>11.350199999999999</v>
      </c>
    </row>
    <row r="34" spans="2:3" x14ac:dyDescent="0.25">
      <c r="B34" s="23" t="s">
        <v>19</v>
      </c>
      <c r="C34" s="24">
        <v>8.2680000000000007</v>
      </c>
    </row>
    <row r="35" spans="2:3" x14ac:dyDescent="0.25">
      <c r="B35" s="23" t="s">
        <v>40</v>
      </c>
      <c r="C35" s="24">
        <v>7.1140999999999996</v>
      </c>
    </row>
    <row r="36" spans="2:3" x14ac:dyDescent="0.25">
      <c r="B36" s="2" t="s">
        <v>10</v>
      </c>
      <c r="C36" s="15">
        <f>SUM(C32:C35)</f>
        <v>49.762100000000004</v>
      </c>
    </row>
    <row r="37" spans="2:3" x14ac:dyDescent="0.25">
      <c r="C37" s="14"/>
    </row>
    <row r="38" spans="2:3" x14ac:dyDescent="0.25">
      <c r="C38" s="14"/>
    </row>
    <row r="39" spans="2:3" x14ac:dyDescent="0.25">
      <c r="C39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5F58-9772-4586-BB92-1DE1E3FA8077}">
  <dimension ref="B1:C39"/>
  <sheetViews>
    <sheetView topLeftCell="A22" zoomScale="110" zoomScaleNormal="110" workbookViewId="0">
      <selection activeCell="B12" sqref="B12:C18"/>
    </sheetView>
  </sheetViews>
  <sheetFormatPr defaultColWidth="8.85546875" defaultRowHeight="15" x14ac:dyDescent="0.25"/>
  <cols>
    <col min="1" max="1" width="2.42578125" customWidth="1"/>
    <col min="2" max="2" width="50.42578125" customWidth="1"/>
    <col min="3" max="3" width="10.42578125" customWidth="1"/>
  </cols>
  <sheetData>
    <row r="1" spans="2:3" x14ac:dyDescent="0.25">
      <c r="B1" s="8" t="s">
        <v>0</v>
      </c>
    </row>
    <row r="2" spans="2:3" x14ac:dyDescent="0.25">
      <c r="B2" s="7"/>
    </row>
    <row r="3" spans="2:3" x14ac:dyDescent="0.25">
      <c r="B3" s="8" t="s">
        <v>41</v>
      </c>
    </row>
    <row r="4" spans="2:3" x14ac:dyDescent="0.25">
      <c r="B4" s="9"/>
    </row>
    <row r="5" spans="2:3" x14ac:dyDescent="0.25">
      <c r="B5" s="8" t="s">
        <v>42</v>
      </c>
    </row>
    <row r="6" spans="2:3" x14ac:dyDescent="0.25">
      <c r="B6" s="7"/>
    </row>
    <row r="7" spans="2:3" x14ac:dyDescent="0.25">
      <c r="B7" s="8" t="str">
        <f>'LIC MF Nifty 50 ETF'!$B$7</f>
        <v>As on 31st August 2024</v>
      </c>
    </row>
    <row r="11" spans="2:3" x14ac:dyDescent="0.25">
      <c r="B11" s="5" t="s">
        <v>3</v>
      </c>
      <c r="C11" s="4" t="s">
        <v>4</v>
      </c>
    </row>
    <row r="12" spans="2:3" x14ac:dyDescent="0.25">
      <c r="B12" s="23" t="s">
        <v>49</v>
      </c>
      <c r="C12" s="27">
        <v>2.9588999999999999</v>
      </c>
    </row>
    <row r="13" spans="2:3" x14ac:dyDescent="0.25">
      <c r="B13" s="23" t="s">
        <v>44</v>
      </c>
      <c r="C13" s="27">
        <v>2.3426999999999998</v>
      </c>
    </row>
    <row r="14" spans="2:3" x14ac:dyDescent="0.25">
      <c r="B14" s="23" t="s">
        <v>46</v>
      </c>
      <c r="C14" s="27">
        <v>2.0733000000000001</v>
      </c>
    </row>
    <row r="15" spans="2:3" x14ac:dyDescent="0.25">
      <c r="B15" s="23" t="s">
        <v>58</v>
      </c>
      <c r="C15" s="27">
        <v>1.9985999999999999</v>
      </c>
    </row>
    <row r="16" spans="2:3" x14ac:dyDescent="0.25">
      <c r="B16" s="23" t="s">
        <v>64</v>
      </c>
      <c r="C16" s="27">
        <v>1.9874000000000001</v>
      </c>
    </row>
    <row r="17" spans="2:3" x14ac:dyDescent="0.25">
      <c r="B17" s="23" t="s">
        <v>65</v>
      </c>
      <c r="C17" s="27">
        <v>1.9665999999999999</v>
      </c>
    </row>
    <row r="18" spans="2:3" x14ac:dyDescent="0.25">
      <c r="B18" s="23" t="s">
        <v>50</v>
      </c>
      <c r="C18" s="27">
        <v>1.8751</v>
      </c>
    </row>
    <row r="19" spans="2:3" x14ac:dyDescent="0.25">
      <c r="B19" s="2" t="s">
        <v>10</v>
      </c>
      <c r="C19" s="15">
        <f>SUM(C12:C18)</f>
        <v>15.2026</v>
      </c>
    </row>
    <row r="20" spans="2:3" x14ac:dyDescent="0.25">
      <c r="B20" s="7"/>
      <c r="C20" s="6"/>
    </row>
    <row r="21" spans="2:3" x14ac:dyDescent="0.25">
      <c r="B21" s="5" t="s">
        <v>11</v>
      </c>
      <c r="C21" s="4" t="s">
        <v>4</v>
      </c>
    </row>
    <row r="22" spans="2:3" x14ac:dyDescent="0.25">
      <c r="B22" s="3" t="s">
        <v>16</v>
      </c>
      <c r="C22" s="21">
        <v>14.031800000000002</v>
      </c>
    </row>
    <row r="23" spans="2:3" x14ac:dyDescent="0.25">
      <c r="B23" s="3" t="s">
        <v>27</v>
      </c>
      <c r="C23" s="21">
        <v>6.2969999999999997</v>
      </c>
    </row>
    <row r="24" spans="2:3" x14ac:dyDescent="0.25">
      <c r="B24" s="3" t="s">
        <v>66</v>
      </c>
      <c r="C24" s="21">
        <v>3.3180000000000001</v>
      </c>
    </row>
    <row r="25" spans="2:3" x14ac:dyDescent="0.25">
      <c r="B25" s="3" t="s">
        <v>47</v>
      </c>
      <c r="C25" s="21">
        <v>3.2161</v>
      </c>
    </row>
    <row r="26" spans="2:3" x14ac:dyDescent="0.25">
      <c r="B26" s="3" t="s">
        <v>48</v>
      </c>
      <c r="C26" s="21">
        <v>2.9588999999999999</v>
      </c>
    </row>
    <row r="27" spans="2:3" x14ac:dyDescent="0.25">
      <c r="B27" s="3" t="s">
        <v>54</v>
      </c>
      <c r="C27" s="21">
        <v>2.1639999999999997</v>
      </c>
    </row>
    <row r="28" spans="2:3" x14ac:dyDescent="0.25">
      <c r="B28" s="3" t="s">
        <v>67</v>
      </c>
      <c r="C28" s="21">
        <v>1.9985999999999999</v>
      </c>
    </row>
    <row r="29" spans="2:3" x14ac:dyDescent="0.25">
      <c r="B29" s="2" t="s">
        <v>10</v>
      </c>
      <c r="C29" s="1">
        <f>SUM(C22:C28)</f>
        <v>33.984400000000008</v>
      </c>
    </row>
    <row r="30" spans="2:3" x14ac:dyDescent="0.25">
      <c r="B30" s="7"/>
      <c r="C30" s="6"/>
    </row>
    <row r="31" spans="2:3" x14ac:dyDescent="0.25">
      <c r="B31" s="5" t="s">
        <v>17</v>
      </c>
      <c r="C31" s="4" t="s">
        <v>4</v>
      </c>
    </row>
    <row r="32" spans="2:3" x14ac:dyDescent="0.25">
      <c r="B32" s="12" t="s">
        <v>18</v>
      </c>
      <c r="C32" s="20">
        <v>9.0296000000000003</v>
      </c>
    </row>
    <row r="33" spans="2:3" x14ac:dyDescent="0.25">
      <c r="B33" s="12" t="s">
        <v>43</v>
      </c>
      <c r="C33" s="20">
        <v>7.9907000000000004</v>
      </c>
    </row>
    <row r="34" spans="2:3" x14ac:dyDescent="0.25">
      <c r="B34" s="12" t="s">
        <v>26</v>
      </c>
      <c r="C34" s="20">
        <v>7.5260999999999996</v>
      </c>
    </row>
    <row r="35" spans="2:3" x14ac:dyDescent="0.25">
      <c r="B35" s="12" t="s">
        <v>51</v>
      </c>
      <c r="C35" s="20">
        <v>6.5331000000000001</v>
      </c>
    </row>
    <row r="36" spans="2:3" x14ac:dyDescent="0.25">
      <c r="B36" s="2" t="s">
        <v>10</v>
      </c>
      <c r="C36" s="15">
        <f>SUM(C32:C35)</f>
        <v>31.079499999999999</v>
      </c>
    </row>
    <row r="37" spans="2:3" x14ac:dyDescent="0.25">
      <c r="C37" s="14"/>
    </row>
    <row r="38" spans="2:3" x14ac:dyDescent="0.25">
      <c r="C38" s="14"/>
    </row>
    <row r="39" spans="2:3" x14ac:dyDescent="0.25">
      <c r="C39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9930-6052-4C14-BC2F-0CCFE1B7A9B1}">
  <dimension ref="B1:C36"/>
  <sheetViews>
    <sheetView topLeftCell="A13" workbookViewId="0">
      <selection activeCell="B32" sqref="B32:C35"/>
    </sheetView>
  </sheetViews>
  <sheetFormatPr defaultColWidth="8.85546875" defaultRowHeight="15" x14ac:dyDescent="0.25"/>
  <cols>
    <col min="1" max="1" width="2.42578125" customWidth="1"/>
    <col min="2" max="2" width="49" customWidth="1"/>
    <col min="3" max="3" width="15.5703125" customWidth="1"/>
  </cols>
  <sheetData>
    <row r="1" spans="2:3" x14ac:dyDescent="0.25">
      <c r="B1" s="8" t="s">
        <v>0</v>
      </c>
    </row>
    <row r="2" spans="2:3" x14ac:dyDescent="0.25">
      <c r="B2" s="7"/>
    </row>
    <row r="3" spans="2:3" x14ac:dyDescent="0.25">
      <c r="B3" s="8" t="s">
        <v>21</v>
      </c>
    </row>
    <row r="4" spans="2:3" x14ac:dyDescent="0.25">
      <c r="B4" s="9"/>
    </row>
    <row r="5" spans="2:3" x14ac:dyDescent="0.25">
      <c r="B5" s="8" t="s">
        <v>56</v>
      </c>
    </row>
    <row r="6" spans="2:3" x14ac:dyDescent="0.25">
      <c r="B6" s="7"/>
    </row>
    <row r="7" spans="2:3" x14ac:dyDescent="0.25">
      <c r="B7" s="8" t="str">
        <f>'LIC MF Nifty 50 ETF'!$B$7</f>
        <v>As on 31st August 2024</v>
      </c>
    </row>
    <row r="11" spans="2:3" x14ac:dyDescent="0.25">
      <c r="B11" s="5" t="s">
        <v>3</v>
      </c>
      <c r="C11" s="4" t="s">
        <v>4</v>
      </c>
    </row>
    <row r="12" spans="2:3" x14ac:dyDescent="0.25">
      <c r="B12" s="26" t="s">
        <v>6</v>
      </c>
      <c r="C12" s="24">
        <v>12.9445</v>
      </c>
    </row>
    <row r="13" spans="2:3" x14ac:dyDescent="0.25">
      <c r="B13" s="26" t="s">
        <v>5</v>
      </c>
      <c r="C13" s="24">
        <v>10.854799999999999</v>
      </c>
    </row>
    <row r="14" spans="2:3" x14ac:dyDescent="0.25">
      <c r="B14" s="26" t="s">
        <v>7</v>
      </c>
      <c r="C14" s="24">
        <v>9.1717999999999993</v>
      </c>
    </row>
    <row r="15" spans="2:3" x14ac:dyDescent="0.25">
      <c r="B15" s="26" t="s">
        <v>8</v>
      </c>
      <c r="C15" s="24">
        <v>7.4390000000000001</v>
      </c>
    </row>
    <row r="16" spans="2:3" x14ac:dyDescent="0.25">
      <c r="B16" s="26" t="s">
        <v>22</v>
      </c>
      <c r="C16" s="24">
        <v>4.9093999999999998</v>
      </c>
    </row>
    <row r="17" spans="2:3" x14ac:dyDescent="0.25">
      <c r="B17" s="26" t="s">
        <v>9</v>
      </c>
      <c r="C17" s="24">
        <v>4.8602999999999996</v>
      </c>
    </row>
    <row r="18" spans="2:3" x14ac:dyDescent="0.25">
      <c r="B18" s="26" t="s">
        <v>28</v>
      </c>
      <c r="C18" s="24">
        <v>4.5875000000000004</v>
      </c>
    </row>
    <row r="19" spans="2:3" x14ac:dyDescent="0.25">
      <c r="B19" s="2" t="s">
        <v>10</v>
      </c>
      <c r="C19" s="11">
        <f>SUM(C12:C18)</f>
        <v>54.767299999999999</v>
      </c>
    </row>
    <row r="20" spans="2:3" x14ac:dyDescent="0.25">
      <c r="B20" s="7"/>
      <c r="C20" s="6"/>
    </row>
    <row r="21" spans="2:3" x14ac:dyDescent="0.25">
      <c r="B21" s="5" t="s">
        <v>11</v>
      </c>
      <c r="C21" s="4" t="s">
        <v>4</v>
      </c>
    </row>
    <row r="22" spans="2:3" x14ac:dyDescent="0.25">
      <c r="B22" s="3" t="s">
        <v>12</v>
      </c>
      <c r="C22" s="20">
        <v>12.9445</v>
      </c>
    </row>
    <row r="23" spans="2:3" x14ac:dyDescent="0.25">
      <c r="B23" s="3" t="s">
        <v>13</v>
      </c>
      <c r="C23" s="20">
        <v>10.854799999999999</v>
      </c>
    </row>
    <row r="24" spans="2:3" x14ac:dyDescent="0.25">
      <c r="B24" s="3" t="s">
        <v>27</v>
      </c>
      <c r="C24" s="20">
        <v>10.228100000000001</v>
      </c>
    </row>
    <row r="25" spans="2:3" x14ac:dyDescent="0.25">
      <c r="B25" s="3" t="s">
        <v>14</v>
      </c>
      <c r="C25" s="20">
        <v>9.1719000000000008</v>
      </c>
    </row>
    <row r="26" spans="2:3" x14ac:dyDescent="0.25">
      <c r="B26" s="3" t="s">
        <v>15</v>
      </c>
      <c r="C26" s="20">
        <v>7.4390999999999998</v>
      </c>
    </row>
    <row r="27" spans="2:3" x14ac:dyDescent="0.25">
      <c r="B27" s="3" t="s">
        <v>16</v>
      </c>
      <c r="C27" s="20">
        <v>6.9897</v>
      </c>
    </row>
    <row r="28" spans="2:3" x14ac:dyDescent="0.25">
      <c r="B28" s="3" t="s">
        <v>60</v>
      </c>
      <c r="C28" s="20">
        <v>4.9093999999999998</v>
      </c>
    </row>
    <row r="29" spans="2:3" x14ac:dyDescent="0.25">
      <c r="B29" s="2" t="s">
        <v>10</v>
      </c>
      <c r="C29" s="1">
        <f>SUM(C22:C28)</f>
        <v>62.537500000000001</v>
      </c>
    </row>
    <row r="30" spans="2:3" x14ac:dyDescent="0.25">
      <c r="B30" s="7"/>
      <c r="C30" s="6"/>
    </row>
    <row r="31" spans="2:3" x14ac:dyDescent="0.25">
      <c r="B31" s="5" t="s">
        <v>17</v>
      </c>
      <c r="C31" s="4" t="s">
        <v>4</v>
      </c>
    </row>
    <row r="32" spans="2:3" x14ac:dyDescent="0.25">
      <c r="B32" s="23" t="s">
        <v>18</v>
      </c>
      <c r="C32" s="24">
        <v>32.69</v>
      </c>
    </row>
    <row r="33" spans="2:3" x14ac:dyDescent="0.25">
      <c r="B33" s="23" t="s">
        <v>26</v>
      </c>
      <c r="C33" s="24">
        <v>15.3748</v>
      </c>
    </row>
    <row r="34" spans="2:3" x14ac:dyDescent="0.25">
      <c r="B34" s="23" t="s">
        <v>19</v>
      </c>
      <c r="C34" s="24">
        <v>10.854799999999999</v>
      </c>
    </row>
    <row r="35" spans="2:3" x14ac:dyDescent="0.25">
      <c r="B35" s="23" t="s">
        <v>29</v>
      </c>
      <c r="C35" s="24">
        <v>7.5273000000000003</v>
      </c>
    </row>
    <row r="36" spans="2:3" x14ac:dyDescent="0.25">
      <c r="B36" s="2" t="s">
        <v>10</v>
      </c>
      <c r="C36" s="11">
        <f>SUM(C32:C35)</f>
        <v>66.446899999999999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0165-65FA-4F89-9287-AD982613EDF1}">
  <dimension ref="B1:D36"/>
  <sheetViews>
    <sheetView zoomScaleNormal="100" workbookViewId="0">
      <selection activeCell="C5" sqref="C5"/>
    </sheetView>
  </sheetViews>
  <sheetFormatPr defaultColWidth="8.85546875" defaultRowHeight="15" x14ac:dyDescent="0.25"/>
  <cols>
    <col min="1" max="1" width="2.5703125" customWidth="1"/>
    <col min="2" max="2" width="50.85546875" customWidth="1"/>
    <col min="3" max="3" width="12.42578125" bestFit="1" customWidth="1"/>
  </cols>
  <sheetData>
    <row r="1" spans="2:3" x14ac:dyDescent="0.25">
      <c r="B1" s="8" t="s">
        <v>0</v>
      </c>
    </row>
    <row r="2" spans="2:3" x14ac:dyDescent="0.25">
      <c r="B2" s="7"/>
    </row>
    <row r="3" spans="2:3" x14ac:dyDescent="0.25">
      <c r="B3" s="8" t="s">
        <v>21</v>
      </c>
    </row>
    <row r="4" spans="2:3" x14ac:dyDescent="0.25">
      <c r="B4" s="9"/>
    </row>
    <row r="5" spans="2:3" x14ac:dyDescent="0.25">
      <c r="B5" s="8" t="s">
        <v>55</v>
      </c>
    </row>
    <row r="6" spans="2:3" x14ac:dyDescent="0.25">
      <c r="B6" s="7"/>
    </row>
    <row r="7" spans="2:3" x14ac:dyDescent="0.25">
      <c r="B7" s="8" t="str">
        <f>'LIC MF Nifty 50 ETF'!$B$7</f>
        <v>As on 31st August 2024</v>
      </c>
    </row>
    <row r="11" spans="2:3" x14ac:dyDescent="0.25">
      <c r="B11" s="5" t="s">
        <v>3</v>
      </c>
      <c r="C11" s="4" t="s">
        <v>4</v>
      </c>
    </row>
    <row r="12" spans="2:3" x14ac:dyDescent="0.25">
      <c r="B12" s="23" t="s">
        <v>6</v>
      </c>
      <c r="C12" s="24">
        <v>12.963900000000001</v>
      </c>
    </row>
    <row r="13" spans="2:3" x14ac:dyDescent="0.25">
      <c r="B13" s="23" t="s">
        <v>5</v>
      </c>
      <c r="C13" s="24">
        <v>10.8856</v>
      </c>
    </row>
    <row r="14" spans="2:3" x14ac:dyDescent="0.25">
      <c r="B14" s="23" t="s">
        <v>7</v>
      </c>
      <c r="C14" s="24">
        <v>9.1806000000000001</v>
      </c>
    </row>
    <row r="15" spans="2:3" x14ac:dyDescent="0.25">
      <c r="B15" s="23" t="s">
        <v>8</v>
      </c>
      <c r="C15" s="24">
        <v>7.4375</v>
      </c>
    </row>
    <row r="16" spans="2:3" x14ac:dyDescent="0.25">
      <c r="B16" s="23" t="s">
        <v>22</v>
      </c>
      <c r="C16" s="24">
        <v>4.9194000000000004</v>
      </c>
    </row>
    <row r="17" spans="2:4" x14ac:dyDescent="0.25">
      <c r="B17" s="23" t="s">
        <v>9</v>
      </c>
      <c r="C17" s="24">
        <v>4.8742999999999999</v>
      </c>
    </row>
    <row r="18" spans="2:4" x14ac:dyDescent="0.25">
      <c r="B18" s="23" t="s">
        <v>28</v>
      </c>
      <c r="C18" s="24">
        <v>4.5951000000000004</v>
      </c>
    </row>
    <row r="19" spans="2:4" x14ac:dyDescent="0.25">
      <c r="B19" s="10" t="s">
        <v>10</v>
      </c>
      <c r="C19" s="19">
        <f>SUM(C12:C18)</f>
        <v>54.856400000000001</v>
      </c>
    </row>
    <row r="21" spans="2:4" x14ac:dyDescent="0.25">
      <c r="B21" s="5" t="s">
        <v>11</v>
      </c>
      <c r="C21" s="4" t="s">
        <v>4</v>
      </c>
    </row>
    <row r="22" spans="2:4" x14ac:dyDescent="0.25">
      <c r="B22" s="3" t="s">
        <v>12</v>
      </c>
      <c r="C22" s="20">
        <v>12.963900000000001</v>
      </c>
    </row>
    <row r="23" spans="2:4" x14ac:dyDescent="0.25">
      <c r="B23" s="3" t="s">
        <v>13</v>
      </c>
      <c r="C23" s="20">
        <v>10.8856</v>
      </c>
    </row>
    <row r="24" spans="2:4" x14ac:dyDescent="0.25">
      <c r="B24" s="3" t="s">
        <v>27</v>
      </c>
      <c r="C24" s="20">
        <v>10.253499999999999</v>
      </c>
    </row>
    <row r="25" spans="2:4" x14ac:dyDescent="0.25">
      <c r="B25" s="3" t="s">
        <v>14</v>
      </c>
      <c r="C25" s="20">
        <v>9.1806999999999999</v>
      </c>
    </row>
    <row r="26" spans="2:4" x14ac:dyDescent="0.25">
      <c r="B26" s="3" t="s">
        <v>15</v>
      </c>
      <c r="C26" s="20">
        <v>7.4375</v>
      </c>
    </row>
    <row r="27" spans="2:4" x14ac:dyDescent="0.25">
      <c r="B27" s="3" t="s">
        <v>16</v>
      </c>
      <c r="C27" s="20">
        <v>7.0035000000000007</v>
      </c>
    </row>
    <row r="28" spans="2:4" x14ac:dyDescent="0.25">
      <c r="B28" s="3" t="s">
        <v>60</v>
      </c>
      <c r="C28" s="20">
        <v>4.9195000000000002</v>
      </c>
    </row>
    <row r="29" spans="2:4" x14ac:dyDescent="0.25">
      <c r="B29" s="2" t="s">
        <v>10</v>
      </c>
      <c r="C29" s="18">
        <f>SUM(C22:C28)</f>
        <v>62.644199999999998</v>
      </c>
    </row>
    <row r="30" spans="2:4" x14ac:dyDescent="0.25">
      <c r="B30" s="7"/>
      <c r="C30" s="16"/>
    </row>
    <row r="31" spans="2:4" x14ac:dyDescent="0.25">
      <c r="B31" s="5" t="s">
        <v>17</v>
      </c>
      <c r="C31" s="17" t="s">
        <v>4</v>
      </c>
    </row>
    <row r="32" spans="2:4" x14ac:dyDescent="0.25">
      <c r="B32" s="23" t="s">
        <v>18</v>
      </c>
      <c r="C32" s="24">
        <v>32.738199999999999</v>
      </c>
      <c r="D32" s="25"/>
    </row>
    <row r="33" spans="2:4" x14ac:dyDescent="0.25">
      <c r="B33" s="23" t="s">
        <v>26</v>
      </c>
      <c r="C33" s="24">
        <v>15.390700000000001</v>
      </c>
      <c r="D33" s="25"/>
    </row>
    <row r="34" spans="2:4" x14ac:dyDescent="0.25">
      <c r="B34" s="23" t="s">
        <v>19</v>
      </c>
      <c r="C34" s="24">
        <v>10.8856</v>
      </c>
      <c r="D34" s="25"/>
    </row>
    <row r="35" spans="2:4" x14ac:dyDescent="0.25">
      <c r="B35" s="23" t="s">
        <v>29</v>
      </c>
      <c r="C35" s="24">
        <v>7.5282</v>
      </c>
      <c r="D35" s="25"/>
    </row>
    <row r="36" spans="2:4" x14ac:dyDescent="0.25">
      <c r="B36" s="2" t="s">
        <v>10</v>
      </c>
      <c r="C36" s="15">
        <f>SUM(C32:C35)</f>
        <v>66.542699999999996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LIC MF Nifty 50 ETF</vt:lpstr>
      <vt:lpstr>LIC MF Nifty 50 Index Fund</vt:lpstr>
      <vt:lpstr>LIC MF Nifty Next 50 Index Fund</vt:lpstr>
      <vt:lpstr>LIC MF Nifty 100 ETF</vt:lpstr>
      <vt:lpstr>LIC MF Nifty Midcap 100 ETF</vt:lpstr>
      <vt:lpstr>LIC MF BSE Sensex ETF</vt:lpstr>
      <vt:lpstr>LIC MF BSE Sensex Index 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kartik shetty</dc:creator>
  <cp:keywords/>
  <dc:description/>
  <cp:lastModifiedBy>Leysha Rohit Pardesi/MKT/CO</cp:lastModifiedBy>
  <cp:revision/>
  <dcterms:created xsi:type="dcterms:W3CDTF">2022-08-24T04:54:49Z</dcterms:created>
  <dcterms:modified xsi:type="dcterms:W3CDTF">2024-09-06T11:27:33Z</dcterms:modified>
  <cp:category/>
  <cp:contentStatus/>
</cp:coreProperties>
</file>