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ik.shetty\Desktop\"/>
    </mc:Choice>
  </mc:AlternateContent>
  <xr:revisionPtr revIDLastSave="0" documentId="8_{62DEDCE3-D992-40FE-AC64-B5B5021C4490}" xr6:coauthVersionLast="47" xr6:coauthVersionMax="47" xr10:uidLastSave="{00000000-0000-0000-0000-000000000000}"/>
  <bookViews>
    <workbookView xWindow="-120" yWindow="-120" windowWidth="24240" windowHeight="13140" xr2:uid="{6ACB692D-A13B-486B-B3E7-EAB0EABCD495}"/>
  </bookViews>
  <sheets>
    <sheet name="LIC MF Nifty 50 ETF" sheetId="1" r:id="rId1"/>
    <sheet name="LIC MF S &amp; P BSE Sensex ETF" sheetId="2" r:id="rId2"/>
    <sheet name="LIC MF Nifty 100 ETF" sheetId="3" r:id="rId3"/>
    <sheet name="LIC MF Nifty 50 Index Fund" sheetId="4" r:id="rId4"/>
    <sheet name="LIC MF S &amp; P BSE Sensex Index F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5" i="1" l="1"/>
  <c r="B28" i="1"/>
  <c r="B19" i="4"/>
  <c r="A7" i="5" l="1"/>
  <c r="A7" i="4"/>
  <c r="A7" i="3"/>
  <c r="A7" i="2"/>
  <c r="B19" i="5" l="1"/>
  <c r="B29" i="5"/>
  <c r="B36" i="5"/>
  <c r="B29" i="4"/>
  <c r="B36" i="4"/>
  <c r="B19" i="3"/>
  <c r="B29" i="3"/>
  <c r="B36" i="3"/>
  <c r="B19" i="2"/>
  <c r="B29" i="2"/>
  <c r="B36" i="2"/>
  <c r="B18" i="1"/>
</calcChain>
</file>

<file path=xl/sharedStrings.xml><?xml version="1.0" encoding="utf-8"?>
<sst xmlns="http://schemas.openxmlformats.org/spreadsheetml/2006/main" count="151" uniqueCount="35">
  <si>
    <t>Total</t>
  </si>
  <si>
    <t>Finance</t>
  </si>
  <si>
    <t>Petroleum Products</t>
  </si>
  <si>
    <t>Banks</t>
  </si>
  <si>
    <t>% of NAV</t>
  </si>
  <si>
    <t>Top 4 Sectors</t>
  </si>
  <si>
    <t>Govt of India</t>
  </si>
  <si>
    <t>Infosys Group</t>
  </si>
  <si>
    <t>ICICI Group</t>
  </si>
  <si>
    <t>Reliance Mukesh Ambani group</t>
  </si>
  <si>
    <t>HDFC Group</t>
  </si>
  <si>
    <t>Top 7 Groups</t>
  </si>
  <si>
    <t>Kotak Mahindra Bank Ltd.</t>
  </si>
  <si>
    <t>Tata Consultancy Services Ltd.</t>
  </si>
  <si>
    <t>Housing Development Finance Corp Ltd.</t>
  </si>
  <si>
    <t>Infosys Ltd.</t>
  </si>
  <si>
    <t>ICICI Bank Ltd.</t>
  </si>
  <si>
    <t>HDFC Bank Ltd.</t>
  </si>
  <si>
    <t>Reliance Industries Ltd.</t>
  </si>
  <si>
    <t>Top 7 Stocks</t>
  </si>
  <si>
    <t>Scheme Name: LIC MF Nifty 50 ETF</t>
  </si>
  <si>
    <t>Index Name: Nifty 50 index</t>
  </si>
  <si>
    <t>Additional Disclosure pursuant to SEBI Circular SEBI/HO/IMD/DOF2/P/CIR/2022/69 dated May 23, 2022</t>
  </si>
  <si>
    <t>ITC Ltd.</t>
  </si>
  <si>
    <t>Scheme Name: LIC MF S &amp; P BSE Sensex ETF</t>
  </si>
  <si>
    <t>Index Name: BSE Sensex</t>
  </si>
  <si>
    <t>Scheme Name: LIC MF Nifty 100 ETF</t>
  </si>
  <si>
    <t>Index Name: Nifty 100 index</t>
  </si>
  <si>
    <t>Scheme Name: LIC MF Nifty 50 Index Fund</t>
  </si>
  <si>
    <t>Scheme Name: LIC MF S &amp; P BSE Sensex Index Fund</t>
  </si>
  <si>
    <t>As on 31st August 2022</t>
  </si>
  <si>
    <t>It - Software</t>
  </si>
  <si>
    <t>Tata</t>
  </si>
  <si>
    <t>Bajaj</t>
  </si>
  <si>
    <t>Adani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</si>
</sst>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-0.499984740745262"/>
        <bgColor theme="4" tint="0.79998168889431442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4">
    <xf numFmtId="0" fontId="0" fillId="0" borderId="0" xfId="0"/>
    <xf numFmtId="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3" borderId="1" xfId="0" applyFill="1" applyBorder="1"/>
    <xf numFmtId="2" fontId="1" fillId="0" borderId="1" xfId="2" applyNumberFormat="1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Fill="1"/>
    <xf numFmtId="0" fontId="5" fillId="0" borderId="0" xfId="0" applyFont="1"/>
    <xf numFmtId="2" fontId="0" fillId="0" borderId="1" xfId="1" applyNumberFormat="1" applyFont="1" applyBorder="1" applyAlignment="1">
      <alignment horizontal="center"/>
    </xf>
    <xf numFmtId="2" fontId="0" fillId="0" borderId="0" xfId="0" applyNumberFormat="1"/>
    <xf numFmtId="2" fontId="0" fillId="0" borderId="1" xfId="0" applyNumberForma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427A9-5CA8-4EE2-8D4E-A1AD0AF53598}">
  <dimension ref="A1:B35"/>
  <sheetViews>
    <sheetView tabSelected="1" workbookViewId="0"/>
  </sheetViews>
  <sheetFormatPr defaultRowHeight="15" x14ac:dyDescent="0.25"/>
  <cols>
    <col min="1" max="1" width="50.5703125" customWidth="1"/>
    <col min="2" max="2" width="15.5703125" customWidth="1"/>
  </cols>
  <sheetData>
    <row r="1" spans="1:2" x14ac:dyDescent="0.25">
      <c r="A1" s="8" t="s">
        <v>22</v>
      </c>
    </row>
    <row r="2" spans="1:2" x14ac:dyDescent="0.25">
      <c r="A2" s="7"/>
    </row>
    <row r="3" spans="1:2" x14ac:dyDescent="0.25">
      <c r="A3" s="8" t="s">
        <v>21</v>
      </c>
    </row>
    <row r="4" spans="1:2" x14ac:dyDescent="0.25">
      <c r="A4" s="9"/>
    </row>
    <row r="5" spans="1:2" x14ac:dyDescent="0.25">
      <c r="A5" s="8" t="s">
        <v>20</v>
      </c>
    </row>
    <row r="6" spans="1:2" x14ac:dyDescent="0.25">
      <c r="A6" s="7"/>
    </row>
    <row r="7" spans="1:2" x14ac:dyDescent="0.25">
      <c r="A7" s="8" t="s">
        <v>30</v>
      </c>
    </row>
    <row r="10" spans="1:2" x14ac:dyDescent="0.25">
      <c r="A10" s="5" t="s">
        <v>19</v>
      </c>
      <c r="B10" s="4" t="s">
        <v>4</v>
      </c>
    </row>
    <row r="11" spans="1:2" x14ac:dyDescent="0.25">
      <c r="A11" s="3" t="s">
        <v>18</v>
      </c>
      <c r="B11" s="16">
        <v>11.664379807571001</v>
      </c>
    </row>
    <row r="12" spans="1:2" x14ac:dyDescent="0.25">
      <c r="A12" s="3" t="s">
        <v>17</v>
      </c>
      <c r="B12" s="16">
        <v>8.3386855215288023</v>
      </c>
    </row>
    <row r="13" spans="1:2" x14ac:dyDescent="0.25">
      <c r="A13" s="3" t="s">
        <v>16</v>
      </c>
      <c r="B13" s="16">
        <v>7.9008682329134095</v>
      </c>
    </row>
    <row r="14" spans="1:2" x14ac:dyDescent="0.25">
      <c r="A14" s="3" t="s">
        <v>15</v>
      </c>
      <c r="B14" s="16">
        <v>7.0172198971513291</v>
      </c>
    </row>
    <row r="15" spans="1:2" x14ac:dyDescent="0.25">
      <c r="A15" s="3" t="s">
        <v>14</v>
      </c>
      <c r="B15" s="16">
        <v>5.6826680269998047</v>
      </c>
    </row>
    <row r="16" spans="1:2" x14ac:dyDescent="0.25">
      <c r="A16" s="3" t="s">
        <v>13</v>
      </c>
      <c r="B16" s="16">
        <v>4.2639195335745361</v>
      </c>
    </row>
    <row r="17" spans="1:2" x14ac:dyDescent="0.25">
      <c r="A17" s="3" t="s">
        <v>12</v>
      </c>
      <c r="B17" s="16">
        <v>3.6031638309008933</v>
      </c>
    </row>
    <row r="18" spans="1:2" x14ac:dyDescent="0.25">
      <c r="A18" s="2" t="s">
        <v>0</v>
      </c>
      <c r="B18" s="1">
        <f>SUM(B11:B17)</f>
        <v>48.470904850639783</v>
      </c>
    </row>
    <row r="19" spans="1:2" x14ac:dyDescent="0.25">
      <c r="A19" s="7"/>
      <c r="B19" s="6"/>
    </row>
    <row r="20" spans="1:2" x14ac:dyDescent="0.25">
      <c r="A20" s="5" t="s">
        <v>11</v>
      </c>
      <c r="B20" s="4" t="s">
        <v>4</v>
      </c>
    </row>
    <row r="21" spans="1:2" x14ac:dyDescent="0.25">
      <c r="A21" s="3" t="s">
        <v>10</v>
      </c>
      <c r="B21" s="13">
        <v>14.7</v>
      </c>
    </row>
    <row r="22" spans="1:2" x14ac:dyDescent="0.25">
      <c r="A22" s="3" t="s">
        <v>9</v>
      </c>
      <c r="B22" s="13">
        <v>11.66</v>
      </c>
    </row>
    <row r="23" spans="1:2" x14ac:dyDescent="0.25">
      <c r="A23" s="3" t="s">
        <v>32</v>
      </c>
      <c r="B23" s="13">
        <v>8.4599999999999991</v>
      </c>
    </row>
    <row r="24" spans="1:2" x14ac:dyDescent="0.25">
      <c r="A24" s="3" t="s">
        <v>8</v>
      </c>
      <c r="B24" s="13">
        <v>7.9</v>
      </c>
    </row>
    <row r="25" spans="1:2" x14ac:dyDescent="0.25">
      <c r="A25" s="3" t="s">
        <v>7</v>
      </c>
      <c r="B25" s="13">
        <v>7.02</v>
      </c>
    </row>
    <row r="26" spans="1:2" x14ac:dyDescent="0.25">
      <c r="A26" s="3" t="s">
        <v>6</v>
      </c>
      <c r="B26" s="13">
        <v>5.63</v>
      </c>
    </row>
    <row r="27" spans="1:2" x14ac:dyDescent="0.25">
      <c r="A27" s="3" t="s">
        <v>33</v>
      </c>
      <c r="B27" s="13">
        <v>3.81</v>
      </c>
    </row>
    <row r="28" spans="1:2" x14ac:dyDescent="0.25">
      <c r="A28" s="2" t="s">
        <v>0</v>
      </c>
      <c r="B28" s="1">
        <f>SUM(B21:B27)</f>
        <v>59.18</v>
      </c>
    </row>
    <row r="29" spans="1:2" x14ac:dyDescent="0.25">
      <c r="A29" s="7"/>
      <c r="B29" s="6"/>
    </row>
    <row r="30" spans="1:2" x14ac:dyDescent="0.25">
      <c r="A30" s="5" t="s">
        <v>5</v>
      </c>
      <c r="B30" s="4" t="s">
        <v>4</v>
      </c>
    </row>
    <row r="31" spans="1:2" x14ac:dyDescent="0.25">
      <c r="A31" s="3" t="s">
        <v>3</v>
      </c>
      <c r="B31" s="18">
        <v>25.884145760368099</v>
      </c>
    </row>
    <row r="32" spans="1:2" x14ac:dyDescent="0.25">
      <c r="A32" s="3" t="s">
        <v>31</v>
      </c>
      <c r="B32" s="18">
        <v>14.214590984335402</v>
      </c>
    </row>
    <row r="33" spans="1:2" x14ac:dyDescent="0.25">
      <c r="A33" s="3" t="s">
        <v>2</v>
      </c>
      <c r="B33" s="18">
        <v>12.065696483716099</v>
      </c>
    </row>
    <row r="34" spans="1:2" x14ac:dyDescent="0.25">
      <c r="A34" s="3" t="s">
        <v>1</v>
      </c>
      <c r="B34" s="18">
        <v>9.4988568242428002</v>
      </c>
    </row>
    <row r="35" spans="1:2" x14ac:dyDescent="0.25">
      <c r="A35" s="2" t="s">
        <v>0</v>
      </c>
      <c r="B35" s="1">
        <f>(SUM(B31:B34))</f>
        <v>61.663290052662397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89930-6052-4C14-BC2F-0CCFE1B7A9B1}">
  <dimension ref="A1:B36"/>
  <sheetViews>
    <sheetView workbookViewId="0">
      <selection activeCell="B29" sqref="B29"/>
    </sheetView>
  </sheetViews>
  <sheetFormatPr defaultRowHeight="15" x14ac:dyDescent="0.25"/>
  <cols>
    <col min="1" max="1" width="49" customWidth="1"/>
    <col min="2" max="2" width="15.7109375" customWidth="1"/>
  </cols>
  <sheetData>
    <row r="1" spans="1:2" x14ac:dyDescent="0.25">
      <c r="A1" s="8" t="s">
        <v>22</v>
      </c>
    </row>
    <row r="2" spans="1:2" x14ac:dyDescent="0.25">
      <c r="A2" s="7"/>
    </row>
    <row r="3" spans="1:2" x14ac:dyDescent="0.25">
      <c r="A3" s="8" t="s">
        <v>25</v>
      </c>
    </row>
    <row r="4" spans="1:2" x14ac:dyDescent="0.25">
      <c r="A4" s="9"/>
    </row>
    <row r="5" spans="1:2" x14ac:dyDescent="0.25">
      <c r="A5" s="8" t="s">
        <v>24</v>
      </c>
    </row>
    <row r="6" spans="1:2" x14ac:dyDescent="0.25">
      <c r="A6" s="7"/>
    </row>
    <row r="7" spans="1:2" x14ac:dyDescent="0.25">
      <c r="A7" s="8" t="str">
        <f>'LIC MF Nifty 50 ETF'!$A$7</f>
        <v>As on 31st August 2022</v>
      </c>
    </row>
    <row r="11" spans="1:2" x14ac:dyDescent="0.25">
      <c r="A11" s="5" t="s">
        <v>19</v>
      </c>
      <c r="B11" s="4" t="s">
        <v>4</v>
      </c>
    </row>
    <row r="12" spans="1:2" x14ac:dyDescent="0.25">
      <c r="A12" s="3" t="s">
        <v>18</v>
      </c>
      <c r="B12" s="18">
        <v>13.527624462095572</v>
      </c>
    </row>
    <row r="13" spans="1:2" x14ac:dyDescent="0.25">
      <c r="A13" s="3" t="s">
        <v>17</v>
      </c>
      <c r="B13" s="18">
        <v>9.6613343766210757</v>
      </c>
    </row>
    <row r="14" spans="1:2" x14ac:dyDescent="0.25">
      <c r="A14" s="3" t="s">
        <v>16</v>
      </c>
      <c r="B14" s="18">
        <v>9.1485600350741301</v>
      </c>
    </row>
    <row r="15" spans="1:2" x14ac:dyDescent="0.25">
      <c r="A15" s="3" t="s">
        <v>15</v>
      </c>
      <c r="B15" s="18">
        <v>8.1111941012959097</v>
      </c>
    </row>
    <row r="16" spans="1:2" x14ac:dyDescent="0.25">
      <c r="A16" s="3" t="s">
        <v>14</v>
      </c>
      <c r="B16" s="18">
        <v>6.5600431292325245</v>
      </c>
    </row>
    <row r="17" spans="1:2" x14ac:dyDescent="0.25">
      <c r="A17" s="3" t="s">
        <v>13</v>
      </c>
      <c r="B17" s="18">
        <v>4.8869293924315862</v>
      </c>
    </row>
    <row r="18" spans="1:2" x14ac:dyDescent="0.25">
      <c r="A18" s="3" t="s">
        <v>23</v>
      </c>
      <c r="B18" s="18">
        <v>4.1723251316125962</v>
      </c>
    </row>
    <row r="19" spans="1:2" x14ac:dyDescent="0.25">
      <c r="A19" s="2" t="s">
        <v>0</v>
      </c>
      <c r="B19" s="11">
        <f>SUM(B12:B18)</f>
        <v>56.068010628363396</v>
      </c>
    </row>
    <row r="20" spans="1:2" x14ac:dyDescent="0.25">
      <c r="A20" s="7"/>
      <c r="B20" s="6"/>
    </row>
    <row r="21" spans="1:2" x14ac:dyDescent="0.25">
      <c r="A21" s="5" t="s">
        <v>11</v>
      </c>
      <c r="B21" s="4" t="s">
        <v>4</v>
      </c>
    </row>
    <row r="22" spans="1:2" x14ac:dyDescent="0.25">
      <c r="A22" s="3" t="s">
        <v>10</v>
      </c>
      <c r="B22" s="13">
        <v>16.22</v>
      </c>
    </row>
    <row r="23" spans="1:2" x14ac:dyDescent="0.25">
      <c r="A23" s="3" t="s">
        <v>9</v>
      </c>
      <c r="B23" s="13">
        <v>13.52</v>
      </c>
    </row>
    <row r="24" spans="1:2" x14ac:dyDescent="0.25">
      <c r="A24" s="3" t="s">
        <v>8</v>
      </c>
      <c r="B24" s="13">
        <v>9.15</v>
      </c>
    </row>
    <row r="25" spans="1:2" x14ac:dyDescent="0.25">
      <c r="A25" s="3" t="s">
        <v>7</v>
      </c>
      <c r="B25" s="13">
        <v>8.11</v>
      </c>
    </row>
    <row r="26" spans="1:2" x14ac:dyDescent="0.25">
      <c r="A26" s="3" t="s">
        <v>32</v>
      </c>
      <c r="B26" s="13">
        <v>7.77</v>
      </c>
    </row>
    <row r="27" spans="1:2" x14ac:dyDescent="0.25">
      <c r="A27" s="3" t="s">
        <v>6</v>
      </c>
      <c r="B27" s="13">
        <v>5.33</v>
      </c>
    </row>
    <row r="28" spans="1:2" x14ac:dyDescent="0.25">
      <c r="A28" s="3" t="s">
        <v>33</v>
      </c>
      <c r="B28" s="13">
        <v>4.42</v>
      </c>
    </row>
    <row r="29" spans="1:2" x14ac:dyDescent="0.25">
      <c r="A29" s="2" t="s">
        <v>0</v>
      </c>
      <c r="B29" s="1">
        <f>SUM(B22:B28)</f>
        <v>64.52</v>
      </c>
    </row>
    <row r="30" spans="1:2" x14ac:dyDescent="0.25">
      <c r="A30" s="7"/>
      <c r="B30" s="6"/>
    </row>
    <row r="31" spans="1:2" x14ac:dyDescent="0.25">
      <c r="A31" s="5" t="s">
        <v>5</v>
      </c>
      <c r="B31" s="4" t="s">
        <v>4</v>
      </c>
    </row>
    <row r="32" spans="1:2" x14ac:dyDescent="0.25">
      <c r="A32" s="10" t="s">
        <v>3</v>
      </c>
      <c r="B32" s="18">
        <v>29.558244689760301</v>
      </c>
    </row>
    <row r="33" spans="1:2" x14ac:dyDescent="0.25">
      <c r="A33" s="10" t="s">
        <v>31</v>
      </c>
      <c r="B33" s="18">
        <v>16.415950208430598</v>
      </c>
    </row>
    <row r="34" spans="1:2" x14ac:dyDescent="0.25">
      <c r="A34" s="10" t="s">
        <v>2</v>
      </c>
      <c r="B34" s="18">
        <v>13.5276244620956</v>
      </c>
    </row>
    <row r="35" spans="1:2" x14ac:dyDescent="0.25">
      <c r="A35" s="10" t="s">
        <v>1</v>
      </c>
      <c r="B35" s="18">
        <v>10.977769319586899</v>
      </c>
    </row>
    <row r="36" spans="1:2" x14ac:dyDescent="0.25">
      <c r="A36" s="2" t="s">
        <v>0</v>
      </c>
      <c r="B36" s="11">
        <f>SUM(B32:B35)</f>
        <v>70.479588679873402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F6244-F27C-4477-BACC-583D9B6E0547}">
  <dimension ref="A1:B39"/>
  <sheetViews>
    <sheetView topLeftCell="A7" workbookViewId="0">
      <selection activeCell="F37" sqref="F37"/>
    </sheetView>
  </sheetViews>
  <sheetFormatPr defaultRowHeight="15" x14ac:dyDescent="0.25"/>
  <cols>
    <col min="1" max="1" width="50.42578125" customWidth="1"/>
  </cols>
  <sheetData>
    <row r="1" spans="1:2" x14ac:dyDescent="0.25">
      <c r="A1" s="8" t="s">
        <v>22</v>
      </c>
    </row>
    <row r="2" spans="1:2" x14ac:dyDescent="0.25">
      <c r="A2" s="7"/>
    </row>
    <row r="3" spans="1:2" x14ac:dyDescent="0.25">
      <c r="A3" s="8" t="s">
        <v>27</v>
      </c>
    </row>
    <row r="4" spans="1:2" x14ac:dyDescent="0.25">
      <c r="A4" s="9"/>
    </row>
    <row r="5" spans="1:2" x14ac:dyDescent="0.25">
      <c r="A5" s="8" t="s">
        <v>26</v>
      </c>
    </row>
    <row r="6" spans="1:2" x14ac:dyDescent="0.25">
      <c r="A6" s="7"/>
    </row>
    <row r="7" spans="1:2" x14ac:dyDescent="0.25">
      <c r="A7" s="8" t="str">
        <f>'LIC MF Nifty 50 ETF'!$A$7</f>
        <v>As on 31st August 2022</v>
      </c>
    </row>
    <row r="11" spans="1:2" x14ac:dyDescent="0.25">
      <c r="A11" s="5" t="s">
        <v>19</v>
      </c>
      <c r="B11" s="4" t="s">
        <v>4</v>
      </c>
    </row>
    <row r="12" spans="1:2" x14ac:dyDescent="0.25">
      <c r="A12" s="12" t="s">
        <v>18</v>
      </c>
      <c r="B12" s="18">
        <v>9.920557099115916</v>
      </c>
    </row>
    <row r="13" spans="1:2" x14ac:dyDescent="0.25">
      <c r="A13" s="12" t="s">
        <v>17</v>
      </c>
      <c r="B13" s="18">
        <v>7.1096748383772583</v>
      </c>
    </row>
    <row r="14" spans="1:2" x14ac:dyDescent="0.25">
      <c r="A14" s="12" t="s">
        <v>16</v>
      </c>
      <c r="B14" s="18">
        <v>6.7408659546138487</v>
      </c>
    </row>
    <row r="15" spans="1:2" x14ac:dyDescent="0.25">
      <c r="A15" s="12" t="s">
        <v>15</v>
      </c>
      <c r="B15" s="18">
        <v>5.9607426752997332</v>
      </c>
    </row>
    <row r="16" spans="1:2" x14ac:dyDescent="0.25">
      <c r="A16" s="12" t="s">
        <v>14</v>
      </c>
      <c r="B16" s="18">
        <v>4.8353093326479266</v>
      </c>
    </row>
    <row r="17" spans="1:2" x14ac:dyDescent="0.25">
      <c r="A17" s="12" t="s">
        <v>13</v>
      </c>
      <c r="B17" s="18">
        <v>3.6194405190594479</v>
      </c>
    </row>
    <row r="18" spans="1:2" x14ac:dyDescent="0.25">
      <c r="A18" s="12" t="s">
        <v>12</v>
      </c>
      <c r="B18" s="18">
        <v>3.0669012291920019</v>
      </c>
    </row>
    <row r="19" spans="1:2" x14ac:dyDescent="0.25">
      <c r="A19" s="2" t="s">
        <v>0</v>
      </c>
      <c r="B19" s="19">
        <f>SUM(B12:B18)</f>
        <v>41.253491648306124</v>
      </c>
    </row>
    <row r="20" spans="1:2" x14ac:dyDescent="0.25">
      <c r="A20" s="7"/>
      <c r="B20" s="6"/>
    </row>
    <row r="21" spans="1:2" x14ac:dyDescent="0.25">
      <c r="A21" s="5" t="s">
        <v>11</v>
      </c>
      <c r="B21" s="4" t="s">
        <v>4</v>
      </c>
    </row>
    <row r="22" spans="1:2" x14ac:dyDescent="0.25">
      <c r="A22" s="3" t="s">
        <v>10</v>
      </c>
      <c r="B22" s="20">
        <v>12.68</v>
      </c>
    </row>
    <row r="23" spans="1:2" x14ac:dyDescent="0.25">
      <c r="A23" s="3" t="s">
        <v>9</v>
      </c>
      <c r="B23" s="20">
        <v>9.92</v>
      </c>
    </row>
    <row r="24" spans="1:2" x14ac:dyDescent="0.25">
      <c r="A24" s="3" t="s">
        <v>32</v>
      </c>
      <c r="B24" s="20">
        <v>7.6400000000000006</v>
      </c>
    </row>
    <row r="25" spans="1:2" x14ac:dyDescent="0.25">
      <c r="A25" s="3" t="s">
        <v>8</v>
      </c>
      <c r="B25" s="20">
        <v>7.3500000000000005</v>
      </c>
    </row>
    <row r="26" spans="1:2" x14ac:dyDescent="0.25">
      <c r="A26" s="3" t="s">
        <v>7</v>
      </c>
      <c r="B26" s="20">
        <v>5.96</v>
      </c>
    </row>
    <row r="27" spans="1:2" x14ac:dyDescent="0.25">
      <c r="A27" s="3" t="s">
        <v>6</v>
      </c>
      <c r="B27" s="20">
        <v>5.8900000000000006</v>
      </c>
    </row>
    <row r="28" spans="1:2" x14ac:dyDescent="0.25">
      <c r="A28" s="3" t="s">
        <v>34</v>
      </c>
      <c r="B28" s="20">
        <v>3.7199999999999998</v>
      </c>
    </row>
    <row r="29" spans="1:2" x14ac:dyDescent="0.25">
      <c r="A29" s="2" t="s">
        <v>0</v>
      </c>
      <c r="B29" s="1">
        <f>SUM(B22:B28)</f>
        <v>53.160000000000004</v>
      </c>
    </row>
    <row r="30" spans="1:2" x14ac:dyDescent="0.25">
      <c r="A30" s="7"/>
      <c r="B30" s="6"/>
    </row>
    <row r="31" spans="1:2" x14ac:dyDescent="0.25">
      <c r="A31" s="5" t="s">
        <v>5</v>
      </c>
      <c r="B31" s="4" t="s">
        <v>4</v>
      </c>
    </row>
    <row r="32" spans="1:2" x14ac:dyDescent="0.25">
      <c r="A32" s="10" t="s">
        <v>3</v>
      </c>
      <c r="B32" s="18">
        <v>22.696164718586402</v>
      </c>
    </row>
    <row r="33" spans="1:2" x14ac:dyDescent="0.25">
      <c r="A33" s="10" t="s">
        <v>31</v>
      </c>
      <c r="B33" s="18">
        <v>12.5304676393802</v>
      </c>
    </row>
    <row r="34" spans="1:2" x14ac:dyDescent="0.25">
      <c r="A34" s="10" t="s">
        <v>2</v>
      </c>
      <c r="B34" s="18">
        <v>10.5588915439207</v>
      </c>
    </row>
    <row r="35" spans="1:2" x14ac:dyDescent="0.25">
      <c r="A35" s="10" t="s">
        <v>1</v>
      </c>
      <c r="B35" s="18">
        <v>9.0827433810634002</v>
      </c>
    </row>
    <row r="36" spans="1:2" x14ac:dyDescent="0.25">
      <c r="A36" s="2" t="s">
        <v>0</v>
      </c>
      <c r="B36" s="19">
        <f>SUM(B32:B35)</f>
        <v>54.868267282950704</v>
      </c>
    </row>
    <row r="37" spans="1:2" x14ac:dyDescent="0.25">
      <c r="B37" s="17"/>
    </row>
    <row r="38" spans="1:2" x14ac:dyDescent="0.25">
      <c r="B38" s="17"/>
    </row>
    <row r="39" spans="1:2" x14ac:dyDescent="0.25">
      <c r="B39" s="1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35D09-CF27-4C60-871A-2F6D63690B3F}">
  <dimension ref="A1:E36"/>
  <sheetViews>
    <sheetView workbookViewId="0">
      <selection activeCell="D28" sqref="D28"/>
    </sheetView>
  </sheetViews>
  <sheetFormatPr defaultRowHeight="15" x14ac:dyDescent="0.25"/>
  <cols>
    <col min="1" max="1" width="54.7109375" customWidth="1"/>
    <col min="2" max="2" width="9.5703125" bestFit="1" customWidth="1"/>
  </cols>
  <sheetData>
    <row r="1" spans="1:4" x14ac:dyDescent="0.25">
      <c r="A1" s="8" t="s">
        <v>22</v>
      </c>
    </row>
    <row r="2" spans="1:4" x14ac:dyDescent="0.25">
      <c r="A2" s="7"/>
    </row>
    <row r="3" spans="1:4" x14ac:dyDescent="0.25">
      <c r="A3" s="8" t="s">
        <v>21</v>
      </c>
    </row>
    <row r="4" spans="1:4" x14ac:dyDescent="0.25">
      <c r="A4" s="9"/>
    </row>
    <row r="5" spans="1:4" x14ac:dyDescent="0.25">
      <c r="A5" s="8" t="s">
        <v>28</v>
      </c>
    </row>
    <row r="6" spans="1:4" x14ac:dyDescent="0.25">
      <c r="A6" s="7"/>
    </row>
    <row r="7" spans="1:4" x14ac:dyDescent="0.25">
      <c r="A7" s="8" t="str">
        <f>'LIC MF Nifty 50 ETF'!$A$7</f>
        <v>As on 31st August 2022</v>
      </c>
    </row>
    <row r="11" spans="1:4" x14ac:dyDescent="0.25">
      <c r="A11" s="5" t="s">
        <v>19</v>
      </c>
      <c r="B11" s="4" t="s">
        <v>4</v>
      </c>
    </row>
    <row r="12" spans="1:4" x14ac:dyDescent="0.25">
      <c r="A12" s="12" t="s">
        <v>18</v>
      </c>
      <c r="B12" s="18">
        <v>11.702966785571284</v>
      </c>
    </row>
    <row r="13" spans="1:4" x14ac:dyDescent="0.25">
      <c r="A13" s="12" t="s">
        <v>17</v>
      </c>
      <c r="B13" s="18">
        <v>8.3517671255663863</v>
      </c>
    </row>
    <row r="14" spans="1:4" x14ac:dyDescent="0.25">
      <c r="A14" s="12" t="s">
        <v>16</v>
      </c>
      <c r="B14" s="18">
        <v>7.8711876894397221</v>
      </c>
    </row>
    <row r="15" spans="1:4" x14ac:dyDescent="0.25">
      <c r="A15" s="12" t="s">
        <v>15</v>
      </c>
      <c r="B15" s="18">
        <v>7.0462211927280718</v>
      </c>
      <c r="D15" s="15"/>
    </row>
    <row r="16" spans="1:4" x14ac:dyDescent="0.25">
      <c r="A16" s="12" t="s">
        <v>14</v>
      </c>
      <c r="B16" s="18">
        <v>5.6678380092276628</v>
      </c>
    </row>
    <row r="17" spans="1:5" x14ac:dyDescent="0.25">
      <c r="A17" s="12" t="s">
        <v>13</v>
      </c>
      <c r="B17" s="18">
        <v>4.2489189570801633</v>
      </c>
    </row>
    <row r="18" spans="1:5" x14ac:dyDescent="0.25">
      <c r="A18" s="12" t="s">
        <v>12</v>
      </c>
      <c r="B18" s="18">
        <v>3.6302026248616412</v>
      </c>
    </row>
    <row r="19" spans="1:5" x14ac:dyDescent="0.25">
      <c r="A19" s="2" t="s">
        <v>0</v>
      </c>
      <c r="B19" s="19">
        <f>SUM(B12:B18)</f>
        <v>48.519102384474934</v>
      </c>
    </row>
    <row r="20" spans="1:5" x14ac:dyDescent="0.25">
      <c r="A20" s="7"/>
      <c r="B20" s="6"/>
    </row>
    <row r="21" spans="1:5" x14ac:dyDescent="0.25">
      <c r="A21" s="5" t="s">
        <v>11</v>
      </c>
      <c r="B21" s="4" t="s">
        <v>4</v>
      </c>
    </row>
    <row r="22" spans="1:5" x14ac:dyDescent="0.25">
      <c r="A22" s="3" t="s">
        <v>10</v>
      </c>
      <c r="B22" s="13">
        <v>14.709999999999999</v>
      </c>
    </row>
    <row r="23" spans="1:5" x14ac:dyDescent="0.25">
      <c r="A23" s="3" t="s">
        <v>9</v>
      </c>
      <c r="B23" s="13">
        <v>11.7</v>
      </c>
    </row>
    <row r="24" spans="1:5" x14ac:dyDescent="0.25">
      <c r="A24" s="3" t="s">
        <v>32</v>
      </c>
      <c r="B24" s="13">
        <v>8.4700000000000006</v>
      </c>
    </row>
    <row r="25" spans="1:5" x14ac:dyDescent="0.25">
      <c r="A25" s="3" t="s">
        <v>8</v>
      </c>
      <c r="B25" s="13">
        <v>7.87</v>
      </c>
    </row>
    <row r="26" spans="1:5" x14ac:dyDescent="0.25">
      <c r="A26" s="3" t="s">
        <v>7</v>
      </c>
      <c r="B26" s="13">
        <v>7.05</v>
      </c>
    </row>
    <row r="27" spans="1:5" x14ac:dyDescent="0.25">
      <c r="A27" s="3" t="s">
        <v>6</v>
      </c>
      <c r="B27" s="13">
        <v>5.66</v>
      </c>
      <c r="E27" s="14"/>
    </row>
    <row r="28" spans="1:5" x14ac:dyDescent="0.25">
      <c r="A28" s="3" t="s">
        <v>33</v>
      </c>
      <c r="B28" s="13">
        <v>3.8</v>
      </c>
    </row>
    <row r="29" spans="1:5" x14ac:dyDescent="0.25">
      <c r="A29" s="2" t="s">
        <v>0</v>
      </c>
      <c r="B29" s="1">
        <f>SUM(B22:B28)</f>
        <v>59.259999999999991</v>
      </c>
    </row>
    <row r="30" spans="1:5" x14ac:dyDescent="0.25">
      <c r="A30" s="7"/>
      <c r="B30" s="6"/>
    </row>
    <row r="31" spans="1:5" x14ac:dyDescent="0.25">
      <c r="A31" s="5" t="s">
        <v>5</v>
      </c>
      <c r="B31" s="4" t="s">
        <v>4</v>
      </c>
    </row>
    <row r="32" spans="1:5" x14ac:dyDescent="0.25">
      <c r="A32" s="10" t="s">
        <v>3</v>
      </c>
      <c r="B32" s="18">
        <v>25.919373862359002</v>
      </c>
    </row>
    <row r="33" spans="1:2" x14ac:dyDescent="0.25">
      <c r="A33" s="10" t="s">
        <v>31</v>
      </c>
      <c r="B33" s="18">
        <v>14.2219457364648</v>
      </c>
    </row>
    <row r="34" spans="1:2" x14ac:dyDescent="0.25">
      <c r="A34" s="10" t="s">
        <v>2</v>
      </c>
      <c r="B34" s="18">
        <v>12.1077987228756</v>
      </c>
    </row>
    <row r="35" spans="1:2" x14ac:dyDescent="0.25">
      <c r="A35" s="10" t="s">
        <v>1</v>
      </c>
      <c r="B35" s="18">
        <v>9.4694664181301995</v>
      </c>
    </row>
    <row r="36" spans="1:2" x14ac:dyDescent="0.25">
      <c r="A36" s="2" t="s">
        <v>0</v>
      </c>
      <c r="B36" s="19">
        <f>SUM(B32:B35)</f>
        <v>61.718584739829595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20165-65FA-4F89-9287-AD982613EDF1}">
  <dimension ref="A1:B36"/>
  <sheetViews>
    <sheetView zoomScaleNormal="100" workbookViewId="0">
      <selection activeCell="Q15" sqref="Q15"/>
    </sheetView>
  </sheetViews>
  <sheetFormatPr defaultRowHeight="15" x14ac:dyDescent="0.25"/>
  <cols>
    <col min="1" max="1" width="50.85546875" customWidth="1"/>
    <col min="2" max="2" width="12.5703125" bestFit="1" customWidth="1"/>
  </cols>
  <sheetData>
    <row r="1" spans="1:2" x14ac:dyDescent="0.25">
      <c r="A1" s="8" t="s">
        <v>22</v>
      </c>
    </row>
    <row r="2" spans="1:2" x14ac:dyDescent="0.25">
      <c r="A2" s="7"/>
    </row>
    <row r="3" spans="1:2" x14ac:dyDescent="0.25">
      <c r="A3" s="8" t="s">
        <v>25</v>
      </c>
    </row>
    <row r="4" spans="1:2" x14ac:dyDescent="0.25">
      <c r="A4" s="9"/>
    </row>
    <row r="5" spans="1:2" x14ac:dyDescent="0.25">
      <c r="A5" s="8" t="s">
        <v>29</v>
      </c>
    </row>
    <row r="6" spans="1:2" x14ac:dyDescent="0.25">
      <c r="A6" s="7"/>
    </row>
    <row r="7" spans="1:2" x14ac:dyDescent="0.25">
      <c r="A7" s="8" t="str">
        <f>'LIC MF Nifty 50 ETF'!$A$7</f>
        <v>As on 31st August 2022</v>
      </c>
    </row>
    <row r="11" spans="1:2" x14ac:dyDescent="0.25">
      <c r="A11" s="5" t="s">
        <v>19</v>
      </c>
      <c r="B11" s="4" t="s">
        <v>4</v>
      </c>
    </row>
    <row r="12" spans="1:2" x14ac:dyDescent="0.25">
      <c r="A12" s="12" t="s">
        <v>18</v>
      </c>
      <c r="B12" s="18">
        <v>13.623541891741233</v>
      </c>
    </row>
    <row r="13" spans="1:2" x14ac:dyDescent="0.25">
      <c r="A13" s="12" t="s">
        <v>17</v>
      </c>
      <c r="B13" s="18">
        <v>9.7152901884477885</v>
      </c>
    </row>
    <row r="14" spans="1:2" x14ac:dyDescent="0.25">
      <c r="A14" s="12" t="s">
        <v>16</v>
      </c>
      <c r="B14" s="18">
        <v>9.1423924311840601</v>
      </c>
    </row>
    <row r="15" spans="1:2" x14ac:dyDescent="0.25">
      <c r="A15" s="12" t="s">
        <v>15</v>
      </c>
      <c r="B15" s="18">
        <v>8.1818178491884854</v>
      </c>
    </row>
    <row r="16" spans="1:2" x14ac:dyDescent="0.25">
      <c r="A16" s="12" t="s">
        <v>14</v>
      </c>
      <c r="B16" s="18">
        <v>6.5975411936698478</v>
      </c>
    </row>
    <row r="17" spans="1:2" x14ac:dyDescent="0.25">
      <c r="A17" s="12" t="s">
        <v>13</v>
      </c>
      <c r="B17" s="18">
        <v>4.8709731986453404</v>
      </c>
    </row>
    <row r="18" spans="1:2" x14ac:dyDescent="0.25">
      <c r="A18" s="12" t="s">
        <v>23</v>
      </c>
      <c r="B18" s="18">
        <v>4.194548325735167</v>
      </c>
    </row>
    <row r="19" spans="1:2" x14ac:dyDescent="0.25">
      <c r="A19" s="2" t="s">
        <v>0</v>
      </c>
      <c r="B19" s="19">
        <f>SUM(B12:B18)</f>
        <v>56.326105078611924</v>
      </c>
    </row>
    <row r="20" spans="1:2" x14ac:dyDescent="0.25">
      <c r="A20" s="7"/>
      <c r="B20" s="21"/>
    </row>
    <row r="21" spans="1:2" x14ac:dyDescent="0.25">
      <c r="A21" s="5" t="s">
        <v>11</v>
      </c>
      <c r="B21" s="22" t="s">
        <v>4</v>
      </c>
    </row>
    <row r="22" spans="1:2" x14ac:dyDescent="0.25">
      <c r="A22" s="3" t="s">
        <v>10</v>
      </c>
      <c r="B22" s="18">
        <v>16.310000000000002</v>
      </c>
    </row>
    <row r="23" spans="1:2" x14ac:dyDescent="0.25">
      <c r="A23" s="3" t="s">
        <v>9</v>
      </c>
      <c r="B23" s="18">
        <v>13.62</v>
      </c>
    </row>
    <row r="24" spans="1:2" x14ac:dyDescent="0.25">
      <c r="A24" s="3" t="s">
        <v>8</v>
      </c>
      <c r="B24" s="18">
        <v>9.14</v>
      </c>
    </row>
    <row r="25" spans="1:2" x14ac:dyDescent="0.25">
      <c r="A25" s="3" t="s">
        <v>7</v>
      </c>
      <c r="B25" s="18">
        <v>8.18</v>
      </c>
    </row>
    <row r="26" spans="1:2" x14ac:dyDescent="0.25">
      <c r="A26" s="3" t="s">
        <v>32</v>
      </c>
      <c r="B26" s="18">
        <v>7.7700000000000005</v>
      </c>
    </row>
    <row r="27" spans="1:2" x14ac:dyDescent="0.25">
      <c r="A27" s="3" t="s">
        <v>6</v>
      </c>
      <c r="B27" s="18">
        <v>5.38</v>
      </c>
    </row>
    <row r="28" spans="1:2" x14ac:dyDescent="0.25">
      <c r="A28" s="3" t="s">
        <v>33</v>
      </c>
      <c r="B28" s="18">
        <v>4.43</v>
      </c>
    </row>
    <row r="29" spans="1:2" x14ac:dyDescent="0.25">
      <c r="A29" s="2" t="s">
        <v>0</v>
      </c>
      <c r="B29" s="23">
        <f>SUM(B22:B28)</f>
        <v>64.830000000000013</v>
      </c>
    </row>
    <row r="30" spans="1:2" x14ac:dyDescent="0.25">
      <c r="A30" s="7"/>
      <c r="B30" s="21"/>
    </row>
    <row r="31" spans="1:2" x14ac:dyDescent="0.25">
      <c r="A31" s="5" t="s">
        <v>5</v>
      </c>
      <c r="B31" s="22" t="s">
        <v>4</v>
      </c>
    </row>
    <row r="32" spans="1:2" x14ac:dyDescent="0.25">
      <c r="A32" s="10" t="s">
        <v>3</v>
      </c>
      <c r="B32" s="18">
        <v>29.691578031760901</v>
      </c>
    </row>
    <row r="33" spans="1:2" x14ac:dyDescent="0.25">
      <c r="A33" s="10" t="s">
        <v>31</v>
      </c>
      <c r="B33" s="18">
        <v>16.472198763318797</v>
      </c>
    </row>
    <row r="34" spans="1:2" x14ac:dyDescent="0.25">
      <c r="A34" s="10" t="s">
        <v>2</v>
      </c>
      <c r="B34" s="18">
        <v>13.623541891741201</v>
      </c>
    </row>
    <row r="35" spans="1:2" x14ac:dyDescent="0.25">
      <c r="A35" s="10" t="s">
        <v>1</v>
      </c>
      <c r="B35" s="18">
        <v>11.024661906542899</v>
      </c>
    </row>
    <row r="36" spans="1:2" x14ac:dyDescent="0.25">
      <c r="A36" s="2" t="s">
        <v>0</v>
      </c>
      <c r="B36" s="19">
        <f>SUM(B32:B35)</f>
        <v>70.811980593363799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LIC MF Nifty 50 ETF</vt:lpstr>
      <vt:lpstr>LIC MF S &amp; P BSE Sensex ETF</vt:lpstr>
      <vt:lpstr>LIC MF Nifty 100 ETF</vt:lpstr>
      <vt:lpstr>LIC MF Nifty 50 Index Fund</vt:lpstr>
      <vt:lpstr>LIC MF S &amp; P BSE Sensex Index 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2022-08-24T04:54:49Z</dcterms:created>
  <dcterms:modified xsi:type="dcterms:W3CDTF">2022-09-08T10:43:07Z</dcterms:modified>
</cp:coreProperties>
</file>